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39C5904F-11F9-4D43-BA79-E92531331046}" xr6:coauthVersionLast="47" xr6:coauthVersionMax="47" xr10:uidLastSave="{00000000-0000-0000-0000-000000000000}"/>
  <bookViews>
    <workbookView xWindow="-108" yWindow="-108" windowWidth="23256" windowHeight="12576" firstSheet="8" activeTab="10" xr2:uid="{37B6FE09-E6B7-4F08-9C19-EFF4F7C37A89}"/>
  </bookViews>
  <sheets>
    <sheet name="Main Data" sheetId="1" r:id="rId1"/>
    <sheet name="LogReg_Output5" sheetId="76" r:id="rId2"/>
    <sheet name="LogReg_TrainingScore5" sheetId="75" r:id="rId3"/>
    <sheet name="LogReg_TrainingLiftChart5" sheetId="74" r:id="rId4"/>
    <sheet name="LogReg_ValidationScore4" sheetId="73" r:id="rId5"/>
    <sheet name="LogReg_Output4" sheetId="71" r:id="rId6"/>
    <sheet name="LogReg_TrainingScore4" sheetId="70" r:id="rId7"/>
    <sheet name="LogReg_TrainingLiftChart4" sheetId="69" r:id="rId8"/>
    <sheet name="LogReg_ValidationScore3" sheetId="68" r:id="rId9"/>
    <sheet name="LogReg_Output3" sheetId="66" r:id="rId10"/>
    <sheet name="LogReg_TrainingScore3" sheetId="65" r:id="rId11"/>
    <sheet name="LogReg_TrainingLiftChart3" sheetId="64" r:id="rId12"/>
    <sheet name="LogReg_ValidationScore2" sheetId="63" r:id="rId13"/>
    <sheet name="LogReg_ValidationScore1" sheetId="36" r:id="rId14"/>
    <sheet name="LogReg_Output2" sheetId="34" r:id="rId15"/>
    <sheet name="LogReg_TrainingScore2" sheetId="33" r:id="rId16"/>
    <sheet name="LogReg_TrainingLiftChart2" sheetId="32" r:id="rId17"/>
    <sheet name="LogReg_ValidationScore" sheetId="31" r:id="rId18"/>
    <sheet name="LogReg_Output1" sheetId="29" r:id="rId19"/>
    <sheet name="LogReg_TrainingScore1" sheetId="28" r:id="rId20"/>
    <sheet name="LogReg_TrainingLiftChart1" sheetId="27" r:id="rId21"/>
    <sheet name="LogReg_Output" sheetId="25" r:id="rId22"/>
    <sheet name="LogReg_TrainingScore" sheetId="24" r:id="rId23"/>
    <sheet name="LogReg_TrainingLiftChart" sheetId="23" r:id="rId24"/>
    <sheet name="LinReg_Output3" sheetId="21" r:id="rId25"/>
    <sheet name="LinReg_FS3" sheetId="20" r:id="rId26"/>
    <sheet name="LinReg_TrainingScore3" sheetId="19" r:id="rId27"/>
    <sheet name="LinReg_Stored3" sheetId="18" r:id="rId28"/>
    <sheet name="Missing Handling" sheetId="5" r:id="rId29"/>
    <sheet name="Desc Stats" sheetId="3" r:id="rId30"/>
    <sheet name="Corr Matrix" sheetId="4" r:id="rId31"/>
    <sheet name="LinReg_Output" sheetId="9" r:id="rId32"/>
    <sheet name="LinReg_FS" sheetId="8" r:id="rId33"/>
    <sheet name="LinReg_TrainingScore" sheetId="7" r:id="rId34"/>
    <sheet name="LinReg_Stored" sheetId="6" r:id="rId35"/>
    <sheet name="LinReg_Output1" sheetId="13" r:id="rId36"/>
    <sheet name="LinReg_FS1" sheetId="12" r:id="rId37"/>
    <sheet name="LinReg_TrainingScore1" sheetId="11" r:id="rId38"/>
    <sheet name="LinReg_Stored1" sheetId="10" r:id="rId39"/>
  </sheets>
  <definedNames>
    <definedName name="_xlnm._FilterDatabase" localSheetId="0" hidden="1">'Main Data'!$A$1:$K$234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'Main Data'!$A$195</definedName>
    <definedName name="solver_typ" localSheetId="0" hidden="1">1</definedName>
    <definedName name="solver_userid" localSheetId="0" hidden="1">547977</definedName>
    <definedName name="solver_val" localSheetId="0" hidden="1">0</definedName>
    <definedName name="solver_ver" localSheetId="0" hidden="1">2</definedName>
    <definedName name="xlm_10_1" localSheetId="0" hidden="1">"'{""wksheet"":""Main Data"",""wkbk"":""New Dataset DS 435.xlsx"",""data_range"":""$A$1:$K$234"",""firstRow"":1,""rows"":233,""overwriteExistingWorksheet"":false,""has_header"":true,""input_cols"":[{""varName"":""Bank nonperforming loans to total gross loans""},{""varName"":""Official"</definedName>
    <definedName name="xlm_10_2" localSheetId="0" hidden="1">"' exchange rate""},{""varName"":""Inflation, GDP deflator""},{""varName"":""GDP growth (annual %)""},{""varName"":""Tax revenue""},{""varName"":""Foreign direct investment, net inflows""},{""varName"":""Foreign direct investment, net outflows""},{""varName"":""Borrowers from com"</definedName>
    <definedName name="xlm_10_3" localSheetId="0" hidden="1">"'mercial banks (per 1,000 adults)""},{""varName"":""Bank capital to assets ratio""},{""varName"":""Real interest rate""},{""varName"":""Lending interest rate""}]}"</definedName>
    <definedName name="xlm_603_1" localSheetId="0" hidden="1">"'{""wkbk"":""NPL&amp;macroeconomic.analysis_data.xlsx"",""wksheet"":""Main Data"",""data_range"":""$A$1:$M$234"",""header"":[""Bank nonperforming loans to total gross loans"",""Official exchange rate"",""Inflation, GDP deflator"",""GDP growth (annual %)"",""Tax revenue"",""Foreign di"</definedName>
    <definedName name="xlm_603_2" localSheetId="0" hidden="1">"'rect investment, net inflows"",""Foreign direct investment, net outflows"",""Borrowers from commercial banks (per 1,000 adults)"",""Bank capital to assets ratio"",""Real interest rate"",""Lending interest rate"",""Mean of NPL"",""Log Reg Val (Y)""],""has_header"":true,""f"</definedName>
    <definedName name="xlm_603_3" localSheetId="0" hidden="1">"'irstRow"":1,""rows"":233,""train_rows"":140,""validation_rows"":93,""test_rows"":0,""isPartitionSheet"":false,""partitionData"":true,""usePartitionVar"":false,""useRandomRows"":true,""setSeed"":true,""seedValue"":12345,""trainPct"":60,""validationPct"":40,""testPct"":0,""autoPct"":t"</definedName>
    <definedName name="xlm_603_4" localSheetId="0" hidden="1">"'rue,""equalPct"":false,""specifyPct"":false,""trainDetailRpt"":true,""trainSummaryRpt"":true,""trainLiftChart"":true,""trainROCCurve"":false,""validationDetailRpt"":false,""validationSummaryRpt"":true,""validationLiftChart"":false,""validROCCurve"":false,""newDataWorksheet"":"</definedName>
    <definedName name="xlm_603_5" localSheetId="0" hidden="1">"'false,""newDataDatabase"":false,""priorClassProbabilityCode"":1,""numOutputClasses"":2,""successClass"":""1"",""successCutoffProb"":0.6,""rescalerParams"":{""technique"":null,""correction"":null,""normType"":null,""rescale"":false},""estimatorParams"":{""fitIntercept"":true,""maxN"</definedName>
    <definedName name="xlm_603_6" localSheetId="0" hidden="1">"'umIterations"":50},""modelParams"":null,""displayParams"":{""showVarCovar"":true,""showMulticollinearity"":false,""showDetailedCoefficients"":true},""fsParams"":{""selectVariables"":false,""fsMethod"":null,""fIn"":null,""fOut"":null,""numSubsets"":null,""maxSubsetSize"":null},""v"</definedName>
    <definedName name="xlm_603_7" localSheetId="0" hidden="1">"'arSelectionOnly"":false}"</definedName>
    <definedName name="xlm_701_1" localSheetId="0" hidden="1">"'{""wkbk"":""New Dataset DS 435.xlsx"",""wksheet"":""Main Data"",""data_range"":""$A$1:$K$234"",""has_header"":true,""firstRow"":""1"",""rows"":233,""train_rows"":233,""validation_rows"":0,""test_rows"":0,""isPartitionSheet"":fal"</definedName>
    <definedName name="xlm_701_2" localSheetId="0" hidden="1">"'se,""partitionData"":false,""trainDetailRpt"":true,""trainSummaryRpt"":true,""trainLiftChart"":false,""trainROCCurve"":false,""newDataWorksheet"":false,""newDataDatabase"":false,""rescalerParams"":{""technique"":null,"""</definedName>
    <definedName name="xlm_701_3" localSheetId="0" hidden="1">"'correction"":null,""normType"":null,""rescale"":false},""estimatorParams"":{""fitIntercept"":true},""modelParams"":null,""displayParams"":{""showVarCovar"":true,""showMulticollinearity"":false,""showDetailedCoefficient"</definedName>
    <definedName name="xlm_701_4" localSheetId="0" hidden="1">"'s"":true,""showANOVA"":true,""showDetailedResiduals"":false,""showInfluenceDiagnostics"":false,""showPredictionIntervals"":false},""fsParams"":{""selectVariables"":true,""fsMethod"":3,""fIn"":null,""fOut"":null,""numSubs"</definedName>
    <definedName name="xlm_701_5" localSheetId="0" hidden="1">"'ets"":7,""maxSubsetSize"":1},""varSelectionOnly"":false}"</definedName>
    <definedName name="xlm_clnc_1" localSheetId="0" hidden="1">"'{""input_cols"":[{""varName"":""Official exchange rate""},{""varName"":""Inflation, GDP deflator""},{""varName"":""GDP growth (annual %)""},{""varName"":""Tax revenue""},{""varName"":""Borrowers from commercial banks (per 1,000 adults)""},{""varName"":""Bank capital to assets ra"</definedName>
    <definedName name="xlm_clnc_2" localSheetId="0" hidden="1">"'tio""},{""varName"":""Real interest rate""},{""varName"":""Lending interest rate""}],""cat_cols"":[],""output_var"":{""varName"":""Log Reg Val (Y)""}}"</definedName>
    <definedName name="xlm_pdnc_1" localSheetId="0" hidden="1">"'{""input_cols"":[{""varName"":""Official exchange rate""},{""varName"":""Inflation, GDP deflator ""},{""varName"":""GDP growth (annual %) ""},{""varName"":""Tax revenue ""},{""varName"":""Foreign direct investment, net in"</definedName>
    <definedName name="xlm_pdnc_2" localSheetId="0" hidden="1">"'flows""},{""varName"":""Foreign direct investment, net outflows""}],""cat_cols"":[],""output_var"":{""varName"":""Bank nonperforming loans to total gross loans ""}}"</definedName>
    <definedName name="xlmDecileChart" localSheetId="23" hidden="1">"AX4:AX4"</definedName>
    <definedName name="xlmDecileChart" localSheetId="20" hidden="1">"AX4:AX4"</definedName>
    <definedName name="xlmDecileChart" localSheetId="16" hidden="1">"AX4:AX4"</definedName>
    <definedName name="xlmDecileChart" localSheetId="11" hidden="1">"AX4:AX4"</definedName>
    <definedName name="xlmDecileChart" localSheetId="7" hidden="1">"AX4:AX4"</definedName>
    <definedName name="xlmDecileChart" localSheetId="3" hidden="1">"AX4:AX4"</definedName>
    <definedName name="xlmGainChart" localSheetId="23" hidden="1">"AX1:AX1"</definedName>
    <definedName name="xlmGainChart" localSheetId="20" hidden="1">"AX1:AX1"</definedName>
    <definedName name="xlmGainChart" localSheetId="16" hidden="1">"AX1:AX1"</definedName>
    <definedName name="xlmGainChart" localSheetId="11" hidden="1">"AX1:AX1"</definedName>
    <definedName name="xlmGainChart" localSheetId="7" hidden="1">"AX1:AX1"</definedName>
    <definedName name="xlmGainChart" localSheetId="3" hidden="1">"AX1:AX1"</definedName>
    <definedName name="XLMPMMLModelRange" localSheetId="34" hidden="1">"$B$12:$B$63"</definedName>
    <definedName name="XLMPMMLModelRange" localSheetId="38" hidden="1">"$B$12:$B$54"</definedName>
    <definedName name="XLMPMMLModelRange" localSheetId="27" hidden="1">"$B$12:$B$51"</definedName>
    <definedName name="XLMRasonModelRange" localSheetId="31" hidden="1">"CV1:CV1"</definedName>
    <definedName name="XLMRasonModelRange" localSheetId="35" hidden="1">"CV1:CV1"</definedName>
    <definedName name="XLMRasonModelRange" localSheetId="24" hidden="1">"CV1:CV1"</definedName>
    <definedName name="XLMRasonModelRange" localSheetId="21" hidden="1">"CV1:CV1"</definedName>
    <definedName name="XLMRasonModelRange" localSheetId="18" hidden="1">"CV1:CV1"</definedName>
    <definedName name="XLMRasonModelRange" localSheetId="14" hidden="1">"CV1:CV1"</definedName>
    <definedName name="XLMRasonModelRange" localSheetId="9" hidden="1">"CV1:CV1"</definedName>
    <definedName name="XLMRasonModelRange" localSheetId="5" hidden="1">"CV1:CV1"</definedName>
    <definedName name="XLMRasonModelRange" localSheetId="1" hidden="1">"CV1:CV1"</definedName>
    <definedName name="XLMRasonModelRange" localSheetId="28" hidden="1">"CV1:CV1"</definedName>
    <definedName name="XLMReportData" localSheetId="28" hidden="1">"$C$33:$N$266"</definedName>
    <definedName name="xlmROCChart" localSheetId="23" hidden="1">"AX3:AX3"</definedName>
    <definedName name="xlmROCChart" localSheetId="20" hidden="1">"AX3:AX3"</definedName>
    <definedName name="xlmROCChart" localSheetId="16" hidden="1">"AX3:AX3"</definedName>
    <definedName name="xlmROCChart" localSheetId="11" hidden="1">"AX3:AX3"</definedName>
    <definedName name="xlmROCChart" localSheetId="7" hidden="1">"AX3:AX3"</definedName>
    <definedName name="xlmROCChart" localSheetId="3" hidden="1">"AX3:AX3"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75" l="1"/>
  <c r="E20" i="75"/>
  <c r="D20" i="75"/>
  <c r="F20" i="75" s="1"/>
  <c r="E19" i="75"/>
  <c r="D19" i="75"/>
  <c r="D21" i="75" s="1"/>
  <c r="F21" i="75" s="1"/>
  <c r="E20" i="73"/>
  <c r="F20" i="73" s="1"/>
  <c r="D20" i="73"/>
  <c r="E19" i="73"/>
  <c r="E21" i="73" s="1"/>
  <c r="D19" i="73"/>
  <c r="D21" i="73" s="1"/>
  <c r="F21" i="73" s="1"/>
  <c r="E21" i="70"/>
  <c r="E20" i="70"/>
  <c r="D20" i="70"/>
  <c r="F20" i="70" s="1"/>
  <c r="E19" i="70"/>
  <c r="D19" i="70"/>
  <c r="D21" i="70" s="1"/>
  <c r="F21" i="70" s="1"/>
  <c r="E20" i="68"/>
  <c r="F20" i="68" s="1"/>
  <c r="D20" i="68"/>
  <c r="E19" i="68"/>
  <c r="E21" i="68" s="1"/>
  <c r="D19" i="68"/>
  <c r="D21" i="68" s="1"/>
  <c r="F21" i="68" s="1"/>
  <c r="F20" i="65"/>
  <c r="E20" i="65"/>
  <c r="D20" i="65"/>
  <c r="E19" i="65"/>
  <c r="E21" i="65" s="1"/>
  <c r="D19" i="65"/>
  <c r="D21" i="65" s="1"/>
  <c r="D21" i="63"/>
  <c r="E20" i="63"/>
  <c r="F20" i="63" s="1"/>
  <c r="D20" i="63"/>
  <c r="F19" i="63"/>
  <c r="E19" i="63"/>
  <c r="E21" i="63" s="1"/>
  <c r="D19" i="63"/>
  <c r="E21" i="36"/>
  <c r="D21" i="36"/>
  <c r="F21" i="36" s="1"/>
  <c r="E20" i="36"/>
  <c r="D20" i="36"/>
  <c r="F20" i="36" s="1"/>
  <c r="F19" i="36"/>
  <c r="E19" i="36"/>
  <c r="D19" i="36"/>
  <c r="E20" i="33"/>
  <c r="F20" i="33" s="1"/>
  <c r="D20" i="33"/>
  <c r="E19" i="33"/>
  <c r="E21" i="33" s="1"/>
  <c r="D19" i="33"/>
  <c r="D21" i="33" s="1"/>
  <c r="F21" i="33" s="1"/>
  <c r="D21" i="31"/>
  <c r="F21" i="31" s="1"/>
  <c r="F20" i="31"/>
  <c r="E20" i="31"/>
  <c r="D20" i="31"/>
  <c r="F19" i="31"/>
  <c r="E19" i="31"/>
  <c r="E21" i="31" s="1"/>
  <c r="D19" i="31"/>
  <c r="L3" i="1"/>
  <c r="L8" i="1"/>
  <c r="L4" i="1"/>
  <c r="L5" i="1"/>
  <c r="L6" i="1"/>
  <c r="L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" i="1"/>
  <c r="F20" i="28"/>
  <c r="E20" i="28"/>
  <c r="D20" i="28"/>
  <c r="E19" i="28"/>
  <c r="E21" i="28" s="1"/>
  <c r="D19" i="28"/>
  <c r="D21" i="28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E20" i="24"/>
  <c r="D20" i="24"/>
  <c r="F20" i="24" s="1"/>
  <c r="E19" i="24"/>
  <c r="E21" i="24" s="1"/>
  <c r="D19" i="24"/>
  <c r="D21" i="24" s="1"/>
  <c r="F19" i="73" l="1"/>
  <c r="F19" i="75"/>
  <c r="F19" i="68"/>
  <c r="F19" i="70"/>
  <c r="F21" i="63"/>
  <c r="F21" i="65"/>
  <c r="F19" i="65"/>
  <c r="F19" i="33"/>
  <c r="F21" i="28"/>
  <c r="F19" i="28"/>
  <c r="F21" i="24"/>
  <c r="F19" i="24"/>
</calcChain>
</file>

<file path=xl/sharedStrings.xml><?xml version="1.0" encoding="utf-8"?>
<sst xmlns="http://schemas.openxmlformats.org/spreadsheetml/2006/main" count="4987" uniqueCount="601">
  <si>
    <t xml:space="preserve">Bank nonperforming loans to total gross loans </t>
  </si>
  <si>
    <t>Official exchange rate</t>
  </si>
  <si>
    <t xml:space="preserve">Inflation, GDP deflator </t>
  </si>
  <si>
    <t xml:space="preserve">GDP growth (annual %) </t>
  </si>
  <si>
    <t xml:space="preserve">Tax revenue </t>
  </si>
  <si>
    <t>Foreign direct investment, net inflows</t>
  </si>
  <si>
    <t>Foreign direct investment, net outflows</t>
  </si>
  <si>
    <t>Borrowers from commercial banks (per 1,000 adults)</t>
  </si>
  <si>
    <t>Bank capital to assets ratio</t>
  </si>
  <si>
    <t xml:space="preserve">Real interest rate </t>
  </si>
  <si>
    <t>Lending interest rate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</si>
  <si>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</si>
  <si>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</si>
  <si>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</si>
  <si>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</si>
  <si>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</si>
  <si>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</si>
  <si>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</si>
  <si>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</si>
  <si>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</si>
  <si>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</si>
  <si>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</si>
  <si>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</si>
  <si>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</si>
  <si>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Data Mining: Missing Data Handling</t>
  </si>
  <si>
    <t>Date: 24-Mar-2022 17:03:01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</si>
  <si>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</si>
  <si>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</si>
  <si>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</si>
  <si>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</si>
  <si>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</si>
  <si>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</si>
  <si>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</si>
  <si>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</si>
  <si>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</si>
  <si>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New Dataset DS 435.xlsx</t>
  </si>
  <si>
    <t>Worksheet</t>
  </si>
  <si>
    <t>Main Data</t>
  </si>
  <si>
    <t>$A$1:$K$234</t>
  </si>
  <si>
    <t># Records in the input data</t>
  </si>
  <si>
    <t>Variables</t>
  </si>
  <si>
    <t># Selected Variables</t>
  </si>
  <si>
    <t>Selected Variables</t>
  </si>
  <si>
    <t>Bank nonperforming loans to total gross loans</t>
  </si>
  <si>
    <t>Inflation, GDP deflator</t>
  </si>
  <si>
    <t>GDP growth (annual %)</t>
  </si>
  <si>
    <t>Tax revenue</t>
  </si>
  <si>
    <t>Real interest rate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</si>
  <si>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</si>
  <si>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</si>
  <si>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</si>
  <si>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</si>
  <si>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</si>
  <si>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</si>
  <si>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</si>
  <si>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</si>
  <si>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</si>
  <si>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Mining","datasources":{},"datasets":{},"estimator":{"imputationEstimator":{"type":"transformation","algorithm":"imputation","parameters":{"imputationStrategy":[["Bank nonperforming loans to total gross loans","DELETE_RECORD"],["Official exchange rate","DELETE_RECORD"],["Inflation, GDP deflator","DELETE_RECORD"],["GDP growth (annual %)","DELETE_RECORD"],["Tax revenue","DELETE_RECORD"],["Foreign direct investment, net inflows","DELETE_RECORD"],["Foreign direct investment, net outflows","DELETE_RECORD"],["Borrowers from commercial banks (per 1,000 adults)","DELETE_RECORD"],["Bank capital to assets ratio","DELETE_RECORD"],["Real interest rate","DELETE_RECORD"],["Lending interest rate","DELETE_RECORD"]],"placeholder":[]}}},"actions":{}}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</si>
  <si>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</si>
  <si>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</si>
  <si>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</si>
  <si>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</si>
  <si>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</si>
  <si>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</si>
  <si>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</si>
  <si>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</si>
  <si>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</si>
  <si>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</si>
  <si>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</si>
  <si>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</si>
  <si>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</si>
  <si>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</si>
  <si>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</si>
  <si>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</si>
  <si>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</si>
  <si>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</si>
  <si>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</si>
  <si>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</si>
  <si>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</si>
  <si>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</si>
  <si>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</si>
  <si>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</si>
  <si>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</si>
  <si>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</si>
  <si>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</si>
  <si>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</si>
  <si>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</si>
  <si>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</si>
  <si>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</si>
  <si>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</si>
  <si>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</si>
  <si>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</si>
  <si>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</si>
  <si>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</si>
  <si>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</si>
  <si>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</si>
  <si>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</si>
  <si>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</si>
  <si>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</si>
  <si>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</si>
  <si>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</si>
  <si>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</si>
  <si>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</si>
  <si>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</si>
  <si>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</si>
  <si>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</si>
  <si>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</si>
  <si>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</si>
  <si>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</si>
  <si>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</si>
  <si>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</si>
  <si>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</si>
  <si>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</si>
  <si>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</si>
  <si>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</si>
  <si>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</si>
  <si>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</si>
  <si>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</si>
  <si>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</si>
  <si>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</si>
  <si>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</si>
  <si>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</si>
  <si>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</si>
  <si>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</si>
  <si>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</si>
  <si>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</si>
  <si>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</si>
  <si>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</si>
  <si>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</si>
  <si>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</si>
  <si>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</si>
  <si>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</si>
  <si>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</si>
  <si>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</si>
  <si>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</si>
  <si>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</si>
  <si>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</si>
  <si>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</si>
  <si>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</si>
  <si>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</si>
  <si>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</si>
  <si>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</si>
  <si>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</si>
  <si>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</si>
  <si>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</si>
  <si>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</si>
  <si>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</si>
  <si>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</si>
  <si>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</si>
  <si>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</si>
  <si>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</si>
  <si>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</si>
  <si>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</si>
  <si>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</si>
  <si>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</si>
  <si>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</si>
  <si>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</si>
  <si>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</si>
  <si>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</si>
  <si>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</si>
  <si>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</si>
  <si>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</si>
  <si>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</si>
  <si>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</si>
  <si>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</si>
  <si>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</si>
  <si>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</si>
  <si>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</si>
  <si>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</si>
  <si>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</si>
  <si>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</si>
  <si>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</si>
  <si>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</si>
  <si>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</si>
  <si>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</si>
  <si>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</si>
  <si>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</si>
  <si>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</si>
  <si>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</si>
  <si>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</si>
  <si>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</si>
  <si>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</si>
  <si>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</si>
  <si>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</si>
  <si>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</si>
  <si>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</si>
  <si>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</si>
  <si>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</si>
  <si>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</si>
  <si>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</si>
  <si>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</si>
  <si>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</si>
  <si>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</si>
  <si>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</si>
  <si>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</si>
  <si>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</si>
  <si>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</si>
  <si>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</si>
  <si>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</si>
  <si>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</si>
  <si>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</si>
  <si>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</si>
  <si>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</si>
  <si>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</si>
  <si>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</si>
  <si>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</si>
  <si>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</si>
  <si>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</si>
  <si>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</si>
  <si>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</si>
  <si>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</si>
  <si>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</si>
  <si>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</si>
  <si>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</si>
  <si>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</si>
  <si>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</si>
  <si>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</si>
  <si>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</si>
  <si>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</si>
  <si>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</si>
  <si>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</si>
  <si>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</si>
  <si>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</si>
  <si>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</si>
  <si>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</si>
  <si>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</si>
  <si>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</si>
  <si>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</si>
  <si>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</si>
  <si>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</si>
  <si>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</si>
  <si>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</si>
  <si>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</si>
  <si>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</si>
  <si>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</si>
  <si>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</si>
  <si>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</si>
  <si>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</si>
  <si>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</si>
  <si>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</si>
  <si>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</si>
  <si>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</si>
  <si>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</si>
  <si>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</si>
  <si>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</si>
  <si>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</si>
  <si>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</si>
  <si>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</si>
  <si>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</si>
  <si>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</si>
  <si>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</si>
  <si>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</si>
  <si>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</si>
  <si>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</si>
  <si>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</si>
  <si>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</si>
  <si>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</si>
  <si>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</si>
  <si>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</si>
  <si>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</si>
  <si>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</si>
  <si>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</si>
  <si>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</si>
  <si>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</si>
  <si>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</si>
  <si>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</si>
  <si>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</si>
  <si>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</si>
  <si>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</si>
  <si>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</si>
  <si>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</si>
  <si>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</si>
  <si>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</si>
  <si>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</si>
  <si>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</si>
  <si>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</si>
  <si>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</si>
  <si>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</si>
  <si>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</si>
  <si>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</si>
  <si>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</si>
  <si>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</si>
  <si>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</si>
  <si>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</si>
  <si>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</si>
  <si>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</si>
  <si>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</si>
  <si>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</si>
  <si>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</si>
  <si>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</si>
  <si>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</si>
  <si>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</si>
  <si>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Data Mining: Linear Regression - Stored Model</t>
  </si>
  <si>
    <t>Date: 24-Mar-2022 17:03:43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</si>
  <si>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</si>
  <si>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</si>
  <si>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</si>
  <si>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description="RegressionModel"&gt;</t>
  </si>
  <si>
    <t>&lt;Application name="XLMinerSDK" version="22.0.1.0"/&gt;</t>
  </si>
  <si>
    <t>&lt;Timestamp&gt;2022-3-24 17:3:43&lt;/Timestamp&gt;</t>
  </si>
  <si>
    <t>&lt;ModelName/&gt;</t>
  </si>
  <si>
    <t>&lt;/Header&gt;</t>
  </si>
  <si>
    <t>&lt;DataDictionary numberOfFields="11"&gt;</t>
  </si>
  <si>
    <t>&lt;DataField optype="continuous" dataType="double" name="Official exchange rate"/&gt;</t>
  </si>
  <si>
    <t>&lt;DataField optype="continuous" dataType="double" name="Inflation, GDP deflator"/&gt;</t>
  </si>
  <si>
    <t>&lt;DataField optype="continuous" dataType="double" name="GDP growth (annual %)"/&gt;</t>
  </si>
  <si>
    <t>&lt;DataField optype="continuous" dataType="double" name="Tax revenue"/&gt;</t>
  </si>
  <si>
    <t>&lt;DataField optype="continuous" dataType="double" name="Foreign direct investment, net inflows"/&gt;</t>
  </si>
  <si>
    <t>&lt;DataField optype="continuous" dataType="double" name="Foreign direct investment, net outflows"/&gt;</t>
  </si>
  <si>
    <t>&lt;DataField optype="continuous" dataType="double" name="Borrowers from commercial banks (per 1,000 adults)"/&gt;</t>
  </si>
  <si>
    <t>&lt;DataField optype="continuous" dataType="double" name="Bank capital to assets ratio"/&gt;</t>
  </si>
  <si>
    <t>&lt;DataField optype="continuous" dataType="double" name="Real interest rate"/&gt;</t>
  </si>
  <si>
    <t>&lt;DataField optype="continuous" dataType="double" name="Lending interest rate"/&gt;</t>
  </si>
  <si>
    <t>&lt;DataField optype="continuous" dataType="double" name="Bank nonperforming loans to total gross loans 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</si>
  <si>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</si>
  <si>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</si>
  <si>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</si>
  <si>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name="Bank nonperforming loans to total gross loans " usageType="predicted"/&gt;</t>
  </si>
  <si>
    <t>&lt;MiningField name="Official exchange rate" usageType="active"/&gt;</t>
  </si>
  <si>
    <t>&lt;MiningField name="Inflation, GDP deflator" usageType="active"/&gt;</t>
  </si>
  <si>
    <t>&lt;MiningField name="GDP growth (annual %)" usageType="active"/&gt;</t>
  </si>
  <si>
    <t>&lt;MiningField name="Tax revenue" usageType="active"/&gt;</t>
  </si>
  <si>
    <t>&lt;MiningField name="Foreign direct investment, net inflows" usageType="active"/&gt;</t>
  </si>
  <si>
    <t>&lt;MiningField name="Foreign direct investment, net outflows" usageType="active"/&gt;</t>
  </si>
  <si>
    <t>&lt;MiningField name="Borrowers from commercial banks (per 1,000 adults)" usageType="active"/&gt;</t>
  </si>
  <si>
    <t>&lt;MiningField name="Bank capital to assets ratio" usageType="active"/&gt;</t>
  </si>
  <si>
    <t>&lt;MiningField name="Real interest rate" usageType="active"/&gt;</t>
  </si>
  <si>
    <t>&lt;MiningField name="Lending interest rate" usageType="active"/&gt;</t>
  </si>
  <si>
    <t>&lt;/MiningSchema&gt;</t>
  </si>
  <si>
    <t>&lt;Output&gt;</t>
  </si>
  <si>
    <t>&lt;OutputField optype="continuous" dataType="double" name="Predicted_Bank nonperforming loans to total gross loans " feature="predictedValue"/&gt;</t>
  </si>
  <si>
    <t>&lt;/Output&gt;</t>
  </si>
  <si>
    <t>&lt;LocalTransformations/&gt;</t>
  </si>
  <si>
    <t>&lt;RegressionTable intercept="1.5124727182599282"&gt;</t>
  </si>
  <si>
    <t>&lt;NumericPredictor name="Official exchange rate" exponent="1" coefficient="-0.00017537894041299808"/&gt;</t>
  </si>
  <si>
    <t>&lt;NumericPredictor name="Inflation, GDP deflator" exponent="1" coefficient="-0.32068832535586234"/&gt;</t>
  </si>
  <si>
    <t>&lt;NumericPredictor name="GDP growth (annual %)" exponent="1" coefficient="-0.20163973925052073"/&gt;</t>
  </si>
  <si>
    <t>&lt;NumericPredictor name="Tax revenue" exponent="1" coefficient="0.017912992218865383"/&gt;</t>
  </si>
  <si>
    <t>&lt;NumericPredictor name="Foreign direct investment, net inflows" exponent="1" coefficient="0.05440062032543614"/&gt;</t>
  </si>
  <si>
    <t>&lt;NumericPredictor name="Foreign direct investment, net outflows" exponent="1" coefficient="0.047022375884286004"/&gt;</t>
  </si>
  <si>
    <t>&lt;NumericPredictor name="Borrowers from commercial banks (per 1,000 adults)" exponent="1" coefficient="-0.0055107298844918381"/&gt;</t>
  </si>
  <si>
    <t>&lt;NumericPredictor name="Bank capital to assets ratio" exponent="1" coefficient="0.32042720355744408"/&gt;</t>
  </si>
  <si>
    <t>&lt;NumericPredictor name="Real interest rate" exponent="1" coefficient="-0.23465879334888431"/&gt;</t>
  </si>
  <si>
    <t>&lt;NumericPredictor name="Lending interest rate" exponent="1" coefficient="0.29988646880631309"/&gt;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</si>
  <si>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</si>
  <si>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</si>
  <si>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</si>
  <si>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</si>
  <si>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</si>
  <si>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</si>
  <si>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</si>
  <si>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ANOVA</t>
  </si>
  <si>
    <t>Training: Prediction Summary</t>
  </si>
  <si>
    <t>Training: Prediction Details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</si>
  <si>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</si>
  <si>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</si>
  <si>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</si>
  <si>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</si>
  <si>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</si>
  <si>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</si>
  <si>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</si>
  <si>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</si>
  <si>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 xml:space="preserve">Prediction: Bank nonperforming loans to total gross loans </t>
  </si>
  <si>
    <t>Residual</t>
  </si>
  <si>
    <t>Data Mining: Linear Regression - Feature Selection</t>
  </si>
  <si>
    <t>Best Subsets</t>
  </si>
  <si>
    <t>Subset ID</t>
  </si>
  <si>
    <t>Intercept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</si>
  <si>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],"cat_cols":[]}</t>
  </si>
  <si>
    <t>Subset 1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</si>
  <si>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Borrowers from commercial banks (per 1,000 adults)"}],"cat_cols":[]}</t>
  </si>
  <si>
    <t>Subset 2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</si>
  <si>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Borrowers from commercial banks (per 1,000 adults)"},{"varName":"Real interest rate"}],"cat_cols":[]}</t>
  </si>
  <si>
    <t>Subset 3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</si>
  <si>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Borrowers from commercial banks (per 1,000 adults)"},{"varName":"Bank capital to assets ratio"},{"varName":"Real interest rate"}],"cat_cols":[]}</t>
  </si>
  <si>
    <t>Subset 4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</si>
  <si>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rate"},{"varName":"Borrowers from commercial banks (per 1,000 adults)"},{"varName":"Bank capital to assets ratio"},{"varName":"Real interest rate"}],"cat_cols":[]}</t>
  </si>
  <si>
    <t>Subset 5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</si>
  <si>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rate"},{"varName":"GDP growth (annual %)"},{"varName":"Borrowers from commercial banks (per 1,000 adults)"},{"varName":"Bank capital to assets ratio"},{"varName":"Real interest rate"}],"cat_cols":[]}</t>
  </si>
  <si>
    <t>Subset 6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</si>
  <si>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rate"},{"varName":"GDP growth (annual %)"},{"varName":"Foreign direct investment, net inflows"},{"varName":"Borrowers from commercial banks (per 1,000 adults)"},{"varName":"Bank capital to assets ratio"},{"varName":"Real interest rate"}],"cat_cols":[]}</t>
  </si>
  <si>
    <t>Subset 7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</si>
  <si>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rate"},{"varName":"Inflation, GDP deflator"},{"varName":"GDP growth (annual %)"},{"varName":"Foreign direct investment, net inflows"},{"varName":"Borrowers from commercial banks (per 1,000 adults)"},{"varName":"Bank capital to assets ratio"},{"varName":"Lending interest rate"}],"cat_cols":[]}</t>
  </si>
  <si>
    <t>Subset 8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</si>
  <si>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rate"},{"varName":"Inflation, GDP deflator"},{"varName":"GDP growth (annual %)"},{"varName":"Foreign direct investment, net inflows"},{"varName":"Borrowers from commercial banks (per 1,000 adults)"},{"varName":"Bank capital to assets ratio"},{"varName":"Real interest rate"},{"varName":"Lending interest rate"}],"cat_cols":[]}</t>
  </si>
  <si>
    <t>Subset 9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</si>
  <si>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rate"},{"varName":"Inflation, GDP deflator"},{"varName":"GDP growth (annual %)"},{"varName":"Foreign direct investment, net inflows"},{"varName":"Foreign direct investment, net outflows"},{"varName":"Borrowers from commercial banks (per 1,000 adults)"},{"varName":"Bank capital to assets ratio"},{"varName":"Real interest rate"},{"varName":"Lending interest rate"}],"cat_cols":[]}</t>
  </si>
  <si>
    <t>Subset 10</t>
  </si>
  <si>
    <t>{"wkbk":"New Dataset DS 435.xlsx","wksheet":"Main Data","data_range":"$A$1:$K$234","header":["Bank nonperforming loans to total gross loans","Official exchange rate","Inflation, GDP deflator","GDP growth (annual %)","Tax revenue","Foreign direct investment, net inflows","Foreign direct investment, net outflows","Borrowers from commercial banks (per 1,000 adults)","Bank capital to assets ratio","Real interest rate","Lending interest rate"],"has_header":true,"firstRow":1,"rows":233,"train_rows":233,"validation_rows":0,"test_rows":0,"isPartitionSheet":false,"output_var":{"varId":0,"varName":"Bank nonperforming loans to total gross loans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true,"showANOVA":true,"showDetailedResiduals":false,"showInfluenceDiagnostics":false,"showPredictionIntervals":false},"fsParams":{"selectVariables":true,"fsMethod":3,"fIn":null,"fOut":null,"numSubsets":1,"maxSubsetSize":10},"varSelectionOnly":false,"weight_var":null,"input_cols":[{"varName":"Intercept"},{"varName":"Official exchange rate"},{"varName":"Inflation, GDP deflator"},{"varName":"GDP growth (annual %)"},{"varName":"Tax revenue"},{"varName":"Foreign direct investment, net inflows"},{"varName":"Foreign direct investment, net outflows"},{"varName":"Borrowers from commercial banks (per 1,000 adults)"},{"varName":"Bank capital to assets ratio"},{"varName":"Real interest rate"},{"varName":"Lending interest rate"}],"cat_cols":[]}</t>
  </si>
  <si>
    <t>Subset 11</t>
  </si>
  <si>
    <t>Best Subsets Details</t>
  </si>
  <si>
    <t>#Coefficients</t>
  </si>
  <si>
    <t>RSS</t>
  </si>
  <si>
    <t>Mallows's Cp</t>
  </si>
  <si>
    <t>Adjusted R2</t>
  </si>
  <si>
    <t>Probability</t>
  </si>
  <si>
    <t>N/A</t>
  </si>
  <si>
    <t>Data Mining: Linear Regression</t>
  </si>
  <si>
    <t>Data Range</t>
  </si>
  <si>
    <t># Records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</si>
  <si>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</si>
  <si>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</si>
  <si>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</si>
  <si>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</si>
  <si>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</si>
  <si>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</si>
  <si>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</si>
  <si>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</si>
  <si>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</si>
  <si>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</si>
  <si>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</si>
  <si>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</si>
  <si>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</si>
  <si>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</si>
  <si>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</si>
  <si>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</si>
  <si>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</si>
  <si>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Feature Selection Parameters</t>
  </si>
  <si>
    <t>Method</t>
  </si>
  <si>
    <t>Maximum Size of Subset</t>
  </si>
  <si>
    <t>Number of Best Subsets</t>
  </si>
  <si>
    <t>Output Options</t>
  </si>
  <si>
    <t>Summary report of scoring on training data</t>
  </si>
  <si>
    <t>Detailed report of scoring on training data</t>
  </si>
  <si>
    <t>Residual DF</t>
  </si>
  <si>
    <t>Std. Error Estimate</t>
  </si>
  <si>
    <t>Predictor</t>
  </si>
  <si>
    <t>Criteria</t>
  </si>
  <si>
    <t>Included</t>
  </si>
  <si>
    <t>Tolerance for entering the model</t>
  </si>
  <si>
    <t>Estimate</t>
  </si>
  <si>
    <t>Confidence Interval: Lower</t>
  </si>
  <si>
    <t>Confidence Interval: Upper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</si>
  <si>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</si>
  <si>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</si>
  <si>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</si>
  <si>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</si>
  <si>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</si>
  <si>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</si>
  <si>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</si>
  <si>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</si>
  <si>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</si>
  <si>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&lt;Header copyright="Copyright (c) 2022 Frontline Systems Inc." description="RegressionModel"&gt;</t>
  </si>
  <si>
    <t>&lt;Application name="XLMinerSDK" version="22.0.2.0"/&gt;</t>
  </si>
  <si>
    <t>&lt;Timestamp&gt;2022-3-24 23:12:16&lt;/Timestamp&gt;</t>
  </si>
  <si>
    <t>&lt;DataDictionary numberOfFields="8"&gt;</t>
  </si>
  <si>
    <t>Date: 24-Mar-2022 23:12:16</t>
  </si>
  <si>
    <t>&lt;RegressionTable intercept="6.7291791419935754"&gt;</t>
  </si>
  <si>
    <t>&lt;NumericPredictor name="Official exchange rate" exponent="1" coefficient="-6.7256909858949543e-05"/&gt;</t>
  </si>
  <si>
    <t>&lt;NumericPredictor name="Inflation, GDP deflator" exponent="1" coefficient="-0.047462510240673043"/&gt;</t>
  </si>
  <si>
    <t>&lt;NumericPredictor name="GDP growth (annual %)" exponent="1" coefficient="-0.29350811567912977"/&gt;</t>
  </si>
  <si>
    <t>&lt;NumericPredictor name="Tax revenue" exponent="1" coefficient="-0.014996128606646175"/&gt;</t>
  </si>
  <si>
    <t>&lt;NumericPredictor name="Foreign direct investment, net inflows" exponent="1" coefficient="0.083787699517120368"/&gt;</t>
  </si>
  <si>
    <t>&lt;NumericPredictor name="Foreign direct investment, net outflows" exponent="1" coefficient="-0.033066247160536209"/&gt;</t>
  </si>
  <si>
    <t>&lt;NumericPredictor name="Borrowers from commercial banks (per 1,000 adults)" exponent="1" coefficient="-0.0064997751620031506"/&gt;</t>
  </si>
  <si>
    <t>Variance-Covariance Matrix of Coefficients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</si>
  <si>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</si>
  <si>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Handling"],"weight_var":null,"input_cols":[{"varName":"Intercept"},{"varName":"Borrowers from commercial banks (per 1,000 adults)"}],"cat_cols":[]}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</si>
  <si>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Handling"],"weight_var":null,"input_cols":[{"varName":"Intercept"},{"varName":"GDP growth (annual %)"},{"varName":"Borrowers from commercial banks (per 1,000 adults)"}],"cat_cols":[]}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</si>
  <si>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Handling"],"weight_var":null,"input_cols":[{"varName":"Intercept"},{"varName":"GDP growth (annual %)"},{"varName":"Foreign direct investment, net inflows"},{"varName":"Borrowers from commercial banks (per 1,000 adults)"}],"cat_cols":[]}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</si>
  <si>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Handling"],"weight_var":null,"input_cols":[{"varName":"Intercept"},{"varName":"Inflation, GDP deflator"},{"varName":"GDP growth (annual %)"},{"varName":"Foreign direct investment, net inflows"},{"varName":"Borrowers from commercial banks (per 1,000 adults)"}],"cat_cols":[]}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</si>
  <si>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Handling"],"weight_var":null,"input_cols":[{"varName":"Intercept"},{"varName":"Official exchange rate"},{"varName":"Inflation, GDP deflator"},{"varName":"GDP growth (annual %)"},{"varName":"Foreign direct investment, net inflows"},{"varName":"Borrowers from commercial banks (per 1,000 adults)"}],"cat_cols":[]}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</si>
  <si>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Handling"],"weight_var":null,"input_cols":[{"varName":"Intercept"},{"varName":"Official exchange rate"},{"varName":"Inflation, GDP deflator"},{"varName":"GDP growth (annual %)"},{"varName":"Tax revenue"},{"varName":"Foreign direct investment, net inflows"},{"varName":"Borrowers from commercial banks (per 1,000 adults)"}],"cat_cols":[]}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</si>
  <si>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1,"maxSubsetSize":7},"varSelectionOnly":false,"excelOnline":true,"jsonResultFile":"D:\\local\\Temp\\jobs\\continuous\\SolverWebjob2\\xpeuhrmt.nhl\\RasonJobs\\e330c6c3-4fdd-41c7-9f68-825cfc491ec9\\response.txt","existing_sheets":["Desc Stats","Corr Matrix","Main Data","LinReg_Output","LinReg_FS","LinReg_TrainingScore","LinReg_Stored","Missing Handling"],"weight_var":null,"input_cols":[{"varName":"Intercept"},{"varName":"Official exchange rate"},{"varName":"Inflation, GDP deflator"},{"varName":"GDP growth (annual %)"},{"varName":"Tax revenue"},{"varName":"Foreign direct investment, net inflows"},{"varName":"Foreign direct investment, net outflows"},{"varName":"Borrowers from commercial banks (per 1,000 adults)"}],"cat_cols":[]}</t>
  </si>
  <si>
    <t>Row ID</t>
  </si>
  <si>
    <t>Feature 1</t>
  </si>
  <si>
    <t xml:space="preserve">Borrowers from commercial banks </t>
  </si>
  <si>
    <t>z</t>
  </si>
  <si>
    <t xml:space="preserve">GDP growth </t>
  </si>
  <si>
    <t>&lt;Timestamp&gt;2022-3-29 18:29:58&lt;/Timestamp&gt;</t>
  </si>
  <si>
    <t>&lt;DataDictionary numberOfFields="7"&gt;</t>
  </si>
  <si>
    <t>Date: 29-Mar-2022 18:29:58</t>
  </si>
  <si>
    <t>&lt;RegressionTable intercept="5.5745936067628374"&gt;</t>
  </si>
  <si>
    <t>&lt;NumericPredictor name="Official exchange rate" exponent="1" coefficient="-8.3316556335078849e-05"/&gt;</t>
  </si>
  <si>
    <t>&lt;NumericPredictor name="Inflation, GDP deflator" exponent="1" coefficient="-0.053546925471624027"/&gt;</t>
  </si>
  <si>
    <t>&lt;NumericPredictor name="GDP growth (annual %)" exponent="1" coefficient="-0.23539208294665639"/&gt;</t>
  </si>
  <si>
    <t>&lt;NumericPredictor name="Tax revenue" exponent="1" coefficient="-0.047616006689166726"/&gt;</t>
  </si>
  <si>
    <t>&lt;NumericPredictor name="Foreign direct investment, net inflows" exponent="1" coefficient="0.12705150092188106"/&gt;</t>
  </si>
  <si>
    <t>&lt;NumericPredictor name="Foreign direct investment, net outflows" exponent="1" coefficient="-0.37966734548296482"/&gt;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</si>
  <si>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</si>
  <si>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Matrix","LinReg_Output","LinReg_FS","LinReg_TrainingScore","LinReg_Stored","LinReg_Output1","LinReg_FS1","LinReg_TrainingScore1","LinReg_Stored1"],"weight_var":null,"input_cols":[{"varName":"Intercept"},{"varName":"Foreign direct investment, net inflows"}],"cat_cols":[]}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</si>
  <si>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Matrix","LinReg_Output","LinReg_FS","LinReg_TrainingScore","LinReg_Stored","LinReg_Output1","LinReg_FS1","LinReg_TrainingScore1","LinReg_Stored1"],"weight_var":null,"input_cols":[{"varName":"Intercept"},{"varName":"Tax revenue"}],"cat_cols":[]}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</si>
  <si>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Matrix","LinReg_Output","LinReg_FS","LinReg_TrainingScore","LinReg_Stored","LinReg_Output1","LinReg_FS1","LinReg_TrainingScore1","LinReg_Stored1"],"weight_var":null,"input_cols":[{"varName":"Intercept"},{"varName":"Inflation, GDP deflator"}],"cat_cols":[]}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</si>
  <si>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Matrix","LinReg_Output","LinReg_FS","LinReg_TrainingScore","LinReg_Stored","LinReg_Output1","LinReg_FS1","LinReg_TrainingScore1","LinReg_Stored1"],"weight_var":null,"input_cols":[{"varName":"Intercept"},{"varName":"Official exchange rate"}],"cat_cols":[]}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</si>
  <si>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Matrix","LinReg_Output","LinReg_FS","LinReg_TrainingScore","LinReg_Stored","LinReg_Output1","LinReg_FS1","LinReg_TrainingScore1","LinReg_Stored1"],"weight_var":null,"input_cols":[{"varName":"Intercept"},{"varName":"GDP growth (annual %)"}],"cat_cols":[]}</t>
  </si>
  <si>
    <t>{"wkbk":"New Dataset DS 435.xlsx","wksheet":"Main Data","data_range":"$A$1:$K$234","has_header":true,"firstRow":"1","rows":233,"train_rows":233,"validation_rows":0,"test_rows":0,"isPartitionSheet":false,"output_var":{"varId":0,"varName":"Bank nonperforming loans to total gross loans "},"partitionData":false,"trainDetailRpt":true,"trainSummaryRpt":true,"trainLiftChart":false,"trainROCCurve":false,"newDataWorksheet":false,"newDataDatabase":false,"rescalerParams":{"technique":null,"correction":null,"normType":null,"rescale":false},"estimatorParams":{"fitIntercept":true},"modelParams":null,"displayParams":{"showVarCovar":true,"showMulticollinearity":false,"showDetailedCoefficients":true,"showANOVA":true,"showDetailedResiduals":false,"showInfluenceDiagnostics":false,"showPredictionIntervals":false},"fsParams":{"selectVariables":true,"fsMethod":3,"fIn":null,"fOut":null,"numSubsets":7,"maxSubsetSize":1},"varSelectionOnly":false,"excelOnline":true,"jsonResultFile":"D:\\local\\Temp\\jobs\\continuous\\SolverWebjob2\\ufey2vaa.0lz\\RasonJobs\\0be54430-445f-4961-b549-a110e5ddda01\\response.txt","existing_sheets":["Main Data","LinReg_Output2","LinReg_FS2","LinReg_TrainingScore2","LinReg_Stored2","Missing Handling","Desc Stats","Corr Matrix","LinReg_Output","LinReg_FS","LinReg_TrainingScore","LinReg_Stored","LinReg_Output1","LinReg_FS1","LinReg_TrainingScore1","LinReg_Stored1"],"weight_var":null,"input_cols":[{"varName":"Intercept"},{"varName":"Foreign direct investment, net outflows"}],"cat_cols":[]}</t>
  </si>
  <si>
    <t>Log Reg Val</t>
  </si>
  <si>
    <t>Date: 07-Apr-2022 18:30:32</t>
  </si>
  <si>
    <t>Training: Charts</t>
  </si>
  <si>
    <t>Training: Classification Summary</t>
  </si>
  <si>
    <t>Training: Classification Details</t>
  </si>
  <si>
    <t>Data Mining: Logistic Regression - Model Performance Charts - Training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</si>
  <si>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</si>
  <si>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</si>
  <si>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</si>
  <si>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</si>
  <si>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</si>
  <si>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</si>
  <si>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</si>
  <si>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</si>
  <si>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</si>
  <si>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</si>
  <si>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</si>
  <si>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</si>
  <si>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</si>
  <si>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</si>
  <si>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</si>
  <si>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</si>
  <si>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</si>
  <si>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</si>
  <si>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</si>
  <si>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</si>
  <si>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</si>
  <si>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</si>
  <si>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</si>
  <si>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</si>
  <si>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</si>
  <si>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</si>
  <si>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</si>
  <si>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</si>
  <si>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</si>
  <si>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</si>
  <si>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</si>
  <si>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</si>
  <si>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</si>
  <si>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</si>
  <si>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</si>
  <si>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{"liftOld":{"series1":{"xRange":"D33:D266","yRange":"F33:F266","name":"Cumulative actual when sorted using predicted values"},"series2":{"xRange":"D33:D266","yRange":"G33:G266","name":"Cumulative actual using average"},"xAxisTitle":"# Cases","yAxisTitle":"Cumulative","chartTitle":"Lift Chart (Original)"},"liftNew":{"series1":{"xRange":"E33:E266","yRange":"H33:H266","name":"Fitted Classifier"},"series2":{"xRange":"E33:E266","yRange":"I33:I266","name":"Random Classifier"},"series3":{"xRange":"E33:E266","yRange":"J33:J266","name":"Optimum Classifier"},"xAxisTitle":"Predictive positive rate (support)","yAxisTitle":"Lift","chartTitle":"Lift Chart (Alternative)"},"gain":{"series1":{"xRange":"E33:E266","yRange":"K33:K266","name":"Fitted Classifier"},"series2":{"xRange":"E33:E266","yRange":"L33:L266","name":"Random Classifier"},"series3":{"xRange":"E33:E266","yRange":"M33:M266","name":"Optimum Classifier"},"xAxisTitle":"Predictive positive rate (support)","yAxisTitle":"True positive rate (sensitivity)","chartTitle":"Gain Chart"}}</t>
  </si>
  <si>
    <t>{"series1":{"xRange":"D271:D504","yRange":"E271:E504","name":"Fitted Classifier"},"series2":{"xRange":"D271:D504","yRange":"F271:F504","name":"Random Classifier"},"series3":{"xRange":"D271:D504","yRange":"G271:G504","name":"Optimum Classifier"},"xAxisTitle":"1-specificity","yAxisTitle":"Sensitivity","chartTitle":"ROC Curve, AUC=0.93559451219512191"}</t>
  </si>
  <si>
    <t>{"series1":{"xRange":"K19:K28","yRange":"L19:L28"},"xAxisTitle":"Decile","yAxisTitle":"Decile/Global Mean","chartTitle":"Decile-wise Lift Chart"}</t>
  </si>
  <si>
    <t>ROC Curve Data, AUC=0.93559451219512191</t>
  </si>
  <si>
    <t>Data Mining: Logistic Regression - Prediction of Training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</si>
  <si>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</si>
  <si>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</si>
  <si>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</si>
  <si>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</si>
  <si>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</si>
  <si>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</si>
  <si>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</si>
  <si>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</si>
  <si>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</si>
  <si>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</si>
  <si>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</si>
  <si>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</si>
  <si>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</si>
  <si>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</si>
  <si>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</si>
  <si>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</si>
  <si>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</si>
  <si>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</si>
  <si>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Log Reg Val</t>
  </si>
  <si>
    <t>PostProb: 1</t>
  </si>
  <si>
    <t>PostProb: 0</t>
  </si>
  <si>
    <t>Data Mining: Logistic Regression</t>
  </si>
  <si>
    <t>NPL&amp;macroeconomic.analysis_data.xlsx</t>
  </si>
  <si>
    <t>$A$1:$L$234</t>
  </si>
  <si>
    <t>Logistic Regression: Fitting Parameters</t>
  </si>
  <si>
    <t>Maximum Number of Iterations</t>
  </si>
  <si>
    <t>Prior Probability Calculation</t>
  </si>
  <si>
    <t>EMPIRICAL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</si>
  <si>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</si>
  <si>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Logistic Regression: Model Parameters</t>
  </si>
  <si>
    <t># Classes</t>
  </si>
  <si>
    <t>Lift charts on training data</t>
  </si>
  <si>
    <t># Iterations Used</t>
  </si>
  <si>
    <t>Residual Deviance</t>
  </si>
  <si>
    <t>Multiple R2</t>
  </si>
  <si>
    <t>Odds</t>
  </si>
  <si>
    <t>Chi2-Statistic</t>
  </si>
  <si>
    <t>Date: 07-Apr-2022 19:42:54</t>
  </si>
  <si>
    <t>{"series1":{"xRange":"D271:D504","yRange":"E271:E504","name":"Fitted Classifier"},"series2":{"xRange":"D271:D504","yRange":"F271:F504","name":"Random Classifier"},"series3":{"xRange":"D271:D504","yRange":"G271:G504","name":"Optimum Classifier"},"xAxisTitle":"1-specificity","yAxisTitle":"Sensitivity","chartTitle":"ROC Curve, AUC=0.92237409003119897"}</t>
  </si>
  <si>
    <t>ROC Curve Data, AUC=0.92237409003119897</t>
  </si>
  <si>
    <t xml:space="preserve"> </t>
  </si>
  <si>
    <t>Mean of NPL</t>
  </si>
  <si>
    <t xml:space="preserve">Log Reg Val (Y) </t>
  </si>
  <si>
    <t>Date: 12-Apr-2022 12:01:28</t>
  </si>
  <si>
    <t>Validation: Classification Summary</t>
  </si>
  <si>
    <t>Validation: Classification Details</t>
  </si>
  <si>
    <t>Data Mining: Logistic Regression - Prediction of Validation Data</t>
  </si>
  <si>
    <t xml:space="preserve">Prediction: Log Reg Val (Y) </t>
  </si>
  <si>
    <t>{"liftOld":{"series1":{"xRange":"D33:D173","yRange":"F33:F173","name":"Cumulative actual when sorted using predicted values"},"series2":{"xRange":"D33:D173","yRange":"G33:G173","name":"Cumulative actual using average"},"xAxisTitle":"# Cases","yAxisTitle":"Cumulative","chartTitle":"Lift Chart (Original)"},"liftNew":{"series1":{"xRange":"E33:E173","yRange":"H33:H173","name":"Fitted Classifier"},"series2":{"xRange":"E33:E173","yRange":"I33:I173","name":"Random Classifier"},"series3":{"xRange":"E33:E173","yRange":"J33:J173","name":"Optimum Classifier"},"xAxisTitle":"Predictive positive rate (support)","yAxisTitle":"Lift","chartTitle":"Lift Chart (Alternative)"},"gain":{"series1":{"xRange":"E33:E173","yRange":"K33:K173","name":"Fitted Classifier"},"series2":{"xRange":"E33:E173","yRange":"L33:L173","name":"Random Classifier"},"series3":{"xRange":"E33:E173","yRange":"M33:M173","name":"Optimum Classifier"},"xAxisTitle":"Predictive positive rate (support)","yAxisTitle":"True positive rate (sensitivity)","chartTitle":"Gain Chart"}}</t>
  </si>
  <si>
    <t>{"series1":{"xRange":"D178:D318","yRange":"E178:E318","name":"Fitted Classifier"},"series2":{"xRange":"D178:D318","yRange":"F178:F318","name":"Random Classifier"},"series3":{"xRange":"D178:D318","yRange":"G178:G318","name":"Optimum Classifier"},"xAxisTitle":"1-specificity","yAxisTitle":"Sensitivity","chartTitle":"ROC Curve, AUC=0.91707616707616713"}</t>
  </si>
  <si>
    <t>ROC Curve Data, AUC=0.91707616707616713</t>
  </si>
  <si>
    <t>Partitioning Method</t>
  </si>
  <si>
    <t>Random Partition</t>
  </si>
  <si>
    <t>Seed Value</t>
  </si>
  <si>
    <t># Records in the training data</t>
  </si>
  <si>
    <t># Records in the validation data</t>
  </si>
  <si>
    <t>Log Reg Val (Y)</t>
  </si>
  <si>
    <t>Summary report of scoring on validation data</t>
  </si>
  <si>
    <t>Detailed report of scoring on validation data</t>
  </si>
  <si>
    <t>12345678910Decile0.00.20.40.60.81.01.21.41.61.8</t>
  </si>
  <si>
    <t>Date: 12-Apr-2022 13:03:52</t>
  </si>
  <si>
    <t>Date: 13-Apr-2022 09:59:25</t>
  </si>
  <si>
    <t>{"liftOld":{"series1":{"xRange":"D33:D219","yRange":"F33:F219","name":"Cumulative actual when sorted using predicted values"},"series2":{"xRange":"D33:D219","yRange":"G33:G219","name":"Cumulative actual using average"},"xAxisTitle":"# Cases","yAxisTitle":"Cumulative","chartTitle":"Lift Chart (Original)"},"liftNew":{"series1":{"xRange":"E33:E219","yRange":"H33:H219","name":"Fitted Classifier"},"series2":{"xRange":"E33:E219","yRange":"I33:I219","name":"Random Classifier"},"series3":{"xRange":"E33:E219","yRange":"J33:J219","name":"Optimum Classifier"},"xAxisTitle":"Predictive positive rate (support)","yAxisTitle":"Lift","chartTitle":"Lift Chart (Alternative)"},"gain":{"series1":{"xRange":"E33:E219","yRange":"K33:K219","name":"Fitted Classifier"},"series2":{"xRange":"E33:E219","yRange":"L33:L219","name":"Random Classifier"},"series3":{"xRange":"E33:E219","yRange":"M33:M219","name":"Optimum Classifier"},"xAxisTitle":"Predictive positive rate (support)","yAxisTitle":"True positive rate (sensitivity)","chartTitle":"Gain Chart"}}</t>
  </si>
  <si>
    <t>{"series1":{"xRange":"D224:D410","yRange":"E224:E410","name":"Fitted Classifier"},"series2":{"xRange":"D224:D410","yRange":"F224:F410","name":"Random Classifier"},"series3":{"xRange":"D224:D410","yRange":"G224:G410","name":"Optimum Classifier"},"xAxisTitle":"1-specificity","yAxisTitle":"Sensitivity","chartTitle":"ROC Curve, AUC=0.92296918767507008"}</t>
  </si>
  <si>
    <t>ROC Curve Data, AUC=0.92296918767507008</t>
  </si>
  <si>
    <t>Date: 13-Apr-2022 10:07:09</t>
  </si>
  <si>
    <t>Date: 13-Apr-2022 10:45:31</t>
  </si>
  <si>
    <t>{"series1":{"xRange":"D178:D318","yRange":"E178:E318","name":"Fitted Classifier"},"series2":{"xRange":"D178:D318","yRange":"F178:F318","name":"Random Classifier"},"series3":{"xRange":"D178:D318","yRange":"G178:G318","name":"Optimum Classifier"},"xAxisTitle":"1-specificity","yAxisTitle":"Sensitivity","chartTitle":"ROC Curve, AUC=0.91195741195741198"}</t>
  </si>
  <si>
    <t>ROC Curve Data, AUC=0.91195741195741198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</si>
</sst>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7" fillId="0" borderId="0" xfId="1" applyAlignment="1">
      <alignment horizontal="left"/>
    </xf>
    <xf numFmtId="0" fontId="3" fillId="0" borderId="0" xfId="0" applyFont="1"/>
    <xf numFmtId="0" fontId="9" fillId="0" borderId="0" xfId="0" applyFont="1"/>
    <xf numFmtId="0" fontId="0" fillId="0" borderId="3" xfId="0" applyFont="1" applyBorder="1"/>
    <xf numFmtId="0" fontId="6" fillId="3" borderId="10" xfId="0" applyFont="1" applyFill="1" applyBorder="1" applyAlignment="1">
      <alignment horizontal="center"/>
    </xf>
    <xf numFmtId="0" fontId="10" fillId="0" borderId="0" xfId="1" applyFont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3" fillId="0" borderId="0" xfId="0" applyFont="1"/>
    <xf numFmtId="0" fontId="14" fillId="0" borderId="0" xfId="0" applyFont="1"/>
    <xf numFmtId="0" fontId="11" fillId="0" borderId="3" xfId="0" applyFont="1" applyBorder="1"/>
    <xf numFmtId="0" fontId="16" fillId="3" borderId="10" xfId="0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7" fillId="0" borderId="4" xfId="1" applyFill="1" applyBorder="1"/>
    <xf numFmtId="0" fontId="0" fillId="0" borderId="6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15" fillId="2" borderId="11" xfId="0" applyFont="1" applyFill="1" applyBorder="1"/>
    <xf numFmtId="0" fontId="16" fillId="3" borderId="3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3" xfId="0" applyFont="1" applyBorder="1"/>
    <xf numFmtId="0" fontId="0" fillId="0" borderId="4" xfId="0" applyBorder="1"/>
    <xf numFmtId="0" fontId="0" fillId="0" borderId="6" xfId="0" applyBorder="1"/>
    <xf numFmtId="0" fontId="12" fillId="0" borderId="3" xfId="1" applyFont="1" applyBorder="1"/>
    <xf numFmtId="0" fontId="12" fillId="0" borderId="4" xfId="1" applyFont="1" applyBorder="1"/>
    <xf numFmtId="0" fontId="12" fillId="0" borderId="6" xfId="1" applyFont="1" applyBorder="1"/>
    <xf numFmtId="0" fontId="15" fillId="2" borderId="4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0" fontId="0" fillId="0" borderId="3" xfId="0" applyBorder="1"/>
    <xf numFmtId="0" fontId="8" fillId="2" borderId="11" xfId="0" applyFont="1" applyFill="1" applyBorder="1"/>
    <xf numFmtId="0" fontId="6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6" xfId="1" applyFont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  <xf numFmtId="0" fontId="8" fillId="2" borderId="3" xfId="0" applyFont="1" applyFill="1" applyBorder="1"/>
  </cellXfs>
  <cellStyles count="2">
    <cellStyle name="Hyperlink" xfId="1" builtinId="8"/>
    <cellStyle name="Normal" xfId="0" builtinId="0"/>
  </cellStyles>
  <dxfs count="62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FFFFFF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FFFFFF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Data'!$B$1</c:f>
              <c:strCache>
                <c:ptCount val="1"/>
                <c:pt idx="0">
                  <c:v>Official exchange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Data'!$B$2:$B$234</c:f>
              <c:numCache>
                <c:formatCode>General</c:formatCode>
                <c:ptCount val="233"/>
                <c:pt idx="0">
                  <c:v>46.747007738580997</c:v>
                </c:pt>
                <c:pt idx="1">
                  <c:v>50.921399999999998</c:v>
                </c:pt>
                <c:pt idx="2">
                  <c:v>55.377499999999998</c:v>
                </c:pt>
                <c:pt idx="3">
                  <c:v>57.247500000000002</c:v>
                </c:pt>
                <c:pt idx="4">
                  <c:v>67.866085769230807</c:v>
                </c:pt>
                <c:pt idx="5">
                  <c:v>3.8962951544704998</c:v>
                </c:pt>
                <c:pt idx="6">
                  <c:v>4.1101395762132604</c:v>
                </c:pt>
                <c:pt idx="7">
                  <c:v>4.5369343601874599</c:v>
                </c:pt>
                <c:pt idx="8">
                  <c:v>5.4593526646570396</c:v>
                </c:pt>
                <c:pt idx="9">
                  <c:v>8.0752759928133404</c:v>
                </c:pt>
                <c:pt idx="10">
                  <c:v>9.2331855247242896</c:v>
                </c:pt>
                <c:pt idx="11">
                  <c:v>14.7581750873396</c:v>
                </c:pt>
                <c:pt idx="12">
                  <c:v>16.5627069251411</c:v>
                </c:pt>
                <c:pt idx="13">
                  <c:v>28.094991666666701</c:v>
                </c:pt>
                <c:pt idx="14">
                  <c:v>48.147891666666702</c:v>
                </c:pt>
                <c:pt idx="15">
                  <c:v>1.429002741625</c:v>
                </c:pt>
                <c:pt idx="16">
                  <c:v>1.3351956804842799</c:v>
                </c:pt>
                <c:pt idx="17">
                  <c:v>1.4078912383694999</c:v>
                </c:pt>
                <c:pt idx="18">
                  <c:v>1.5222099744513</c:v>
                </c:pt>
                <c:pt idx="19">
                  <c:v>1.74708646136073</c:v>
                </c:pt>
                <c:pt idx="20">
                  <c:v>7.6405250000000002</c:v>
                </c:pt>
                <c:pt idx="21">
                  <c:v>8.3989083333333294</c:v>
                </c:pt>
                <c:pt idx="22">
                  <c:v>8.9760833333333405</c:v>
                </c:pt>
                <c:pt idx="23">
                  <c:v>10.1289916666667</c:v>
                </c:pt>
                <c:pt idx="24">
                  <c:v>10.901158333333299</c:v>
                </c:pt>
                <c:pt idx="25">
                  <c:v>10.3474166666667</c:v>
                </c:pt>
                <c:pt idx="26">
                  <c:v>10.199975</c:v>
                </c:pt>
                <c:pt idx="27">
                  <c:v>10.7558666666667</c:v>
                </c:pt>
                <c:pt idx="28">
                  <c:v>2.1560891512631102</c:v>
                </c:pt>
                <c:pt idx="29">
                  <c:v>2.3529519627666899</c:v>
                </c:pt>
                <c:pt idx="30">
                  <c:v>3.3269043827687899</c:v>
                </c:pt>
                <c:pt idx="31">
                  <c:v>3.49131342157271</c:v>
                </c:pt>
                <c:pt idx="32">
                  <c:v>3.1913894463004802</c:v>
                </c:pt>
                <c:pt idx="33">
                  <c:v>3.65382536145755</c:v>
                </c:pt>
                <c:pt idx="34">
                  <c:v>3.9444710972507</c:v>
                </c:pt>
                <c:pt idx="35">
                  <c:v>559.76750000000004</c:v>
                </c:pt>
                <c:pt idx="36">
                  <c:v>530.27499999999998</c:v>
                </c:pt>
                <c:pt idx="37">
                  <c:v>522.46416666666698</c:v>
                </c:pt>
                <c:pt idx="38">
                  <c:v>522.46103583333297</c:v>
                </c:pt>
                <c:pt idx="39">
                  <c:v>560.85989484127003</c:v>
                </c:pt>
                <c:pt idx="40">
                  <c:v>510.24916666666701</c:v>
                </c:pt>
                <c:pt idx="41">
                  <c:v>483.66750000000002</c:v>
                </c:pt>
                <c:pt idx="42">
                  <c:v>486.47130339105303</c:v>
                </c:pt>
                <c:pt idx="43">
                  <c:v>495.272877645503</c:v>
                </c:pt>
                <c:pt idx="44">
                  <c:v>570.34821612743997</c:v>
                </c:pt>
                <c:pt idx="45">
                  <c:v>654.12408425419596</c:v>
                </c:pt>
                <c:pt idx="46">
                  <c:v>676.95773604465705</c:v>
                </c:pt>
                <c:pt idx="47">
                  <c:v>648.83379259826097</c:v>
                </c:pt>
                <c:pt idx="48">
                  <c:v>641.27681306639499</c:v>
                </c:pt>
                <c:pt idx="49">
                  <c:v>1967.7113091666699</c:v>
                </c:pt>
                <c:pt idx="50">
                  <c:v>2158.25590299025</c:v>
                </c:pt>
                <c:pt idx="51">
                  <c:v>1898.56963600842</c:v>
                </c:pt>
                <c:pt idx="52">
                  <c:v>1848.1394699518301</c:v>
                </c:pt>
                <c:pt idx="53">
                  <c:v>1796.8959123110001</c:v>
                </c:pt>
                <c:pt idx="54">
                  <c:v>1868.7853270907999</c:v>
                </c:pt>
                <c:pt idx="55">
                  <c:v>2001.781048176</c:v>
                </c:pt>
                <c:pt idx="56">
                  <c:v>2741.88085479965</c:v>
                </c:pt>
                <c:pt idx="57">
                  <c:v>3054.1216732108101</c:v>
                </c:pt>
                <c:pt idx="58">
                  <c:v>2951.3274023476001</c:v>
                </c:pt>
                <c:pt idx="59">
                  <c:v>2955.70396997842</c:v>
                </c:pt>
                <c:pt idx="60">
                  <c:v>3280.83163119763</c:v>
                </c:pt>
                <c:pt idx="61">
                  <c:v>526.23551344086002</c:v>
                </c:pt>
                <c:pt idx="62">
                  <c:v>505.664239919355</c:v>
                </c:pt>
                <c:pt idx="63">
                  <c:v>502.90146198156702</c:v>
                </c:pt>
                <c:pt idx="64">
                  <c:v>538.31720027905806</c:v>
                </c:pt>
                <c:pt idx="65">
                  <c:v>534.56576996927799</c:v>
                </c:pt>
                <c:pt idx="66">
                  <c:v>544.73936722901999</c:v>
                </c:pt>
                <c:pt idx="67">
                  <c:v>567.51309030977995</c:v>
                </c:pt>
                <c:pt idx="68">
                  <c:v>576.97250124807999</c:v>
                </c:pt>
                <c:pt idx="69">
                  <c:v>587.29459568612401</c:v>
                </c:pt>
                <c:pt idx="70">
                  <c:v>34.529360957350598</c:v>
                </c:pt>
                <c:pt idx="71">
                  <c:v>35.971865545260002</c:v>
                </c:pt>
                <c:pt idx="72">
                  <c:v>36.821291867081499</c:v>
                </c:pt>
                <c:pt idx="73">
                  <c:v>38.087584866809898</c:v>
                </c:pt>
                <c:pt idx="74">
                  <c:v>39.320300843225802</c:v>
                </c:pt>
                <c:pt idx="75">
                  <c:v>41.794503425229699</c:v>
                </c:pt>
                <c:pt idx="76">
                  <c:v>43.549672619047598</c:v>
                </c:pt>
                <c:pt idx="77">
                  <c:v>45.045499074074101</c:v>
                </c:pt>
                <c:pt idx="78">
                  <c:v>46.064443939393897</c:v>
                </c:pt>
                <c:pt idx="79">
                  <c:v>47.534358196248199</c:v>
                </c:pt>
                <c:pt idx="80">
                  <c:v>1.4907916666666701</c:v>
                </c:pt>
                <c:pt idx="81">
                  <c:v>1.78234166666667</c:v>
                </c:pt>
                <c:pt idx="82">
                  <c:v>1.6864954301075299</c:v>
                </c:pt>
                <c:pt idx="83">
                  <c:v>1.6512583333333299</c:v>
                </c:pt>
                <c:pt idx="84">
                  <c:v>1.6633500000000001</c:v>
                </c:pt>
                <c:pt idx="85">
                  <c:v>1.76566666666667</c:v>
                </c:pt>
                <c:pt idx="86">
                  <c:v>2.2693416666666701</c:v>
                </c:pt>
                <c:pt idx="87">
                  <c:v>2.3667250000000002</c:v>
                </c:pt>
                <c:pt idx="88">
                  <c:v>2.5095416666666699</c:v>
                </c:pt>
                <c:pt idx="89">
                  <c:v>2.53411083333333</c:v>
                </c:pt>
                <c:pt idx="90">
                  <c:v>2.8181449999999999</c:v>
                </c:pt>
                <c:pt idx="91">
                  <c:v>8.0577708333333309</c:v>
                </c:pt>
                <c:pt idx="92">
                  <c:v>7.7854183333333298</c:v>
                </c:pt>
                <c:pt idx="93">
                  <c:v>7.8568137499999997</c:v>
                </c:pt>
                <c:pt idx="94">
                  <c:v>7.7322333333333297</c:v>
                </c:pt>
                <c:pt idx="95">
                  <c:v>7.6548150000000001</c:v>
                </c:pt>
                <c:pt idx="96">
                  <c:v>7.5999370833333302</c:v>
                </c:pt>
                <c:pt idx="97">
                  <c:v>7.34793875</c:v>
                </c:pt>
                <c:pt idx="98">
                  <c:v>7.51916458333333</c:v>
                </c:pt>
                <c:pt idx="99">
                  <c:v>7.6966983333333303</c:v>
                </c:pt>
                <c:pt idx="100">
                  <c:v>10461.24</c:v>
                </c:pt>
                <c:pt idx="101">
                  <c:v>11865.2112962963</c:v>
                </c:pt>
                <c:pt idx="102">
                  <c:v>13389.412936507901</c:v>
                </c:pt>
                <c:pt idx="103">
                  <c:v>13308.3268020542</c:v>
                </c:pt>
                <c:pt idx="104">
                  <c:v>13380.8338788891</c:v>
                </c:pt>
                <c:pt idx="105">
                  <c:v>14236.938773481799</c:v>
                </c:pt>
                <c:pt idx="106">
                  <c:v>14147.671360545401</c:v>
                </c:pt>
                <c:pt idx="107">
                  <c:v>2003.02583333333</c:v>
                </c:pt>
                <c:pt idx="108">
                  <c:v>2142.3016666666699</c:v>
                </c:pt>
                <c:pt idx="109">
                  <c:v>1873.87666666667</c:v>
                </c:pt>
                <c:pt idx="110">
                  <c:v>1708.37083333333</c:v>
                </c:pt>
                <c:pt idx="111">
                  <c:v>1956.20583333333</c:v>
                </c:pt>
                <c:pt idx="112">
                  <c:v>2089.9499999999998</c:v>
                </c:pt>
                <c:pt idx="113">
                  <c:v>2025.1175000000001</c:v>
                </c:pt>
                <c:pt idx="114">
                  <c:v>2194.9666666666699</c:v>
                </c:pt>
                <c:pt idx="115">
                  <c:v>2206.9141666666701</c:v>
                </c:pt>
                <c:pt idx="116">
                  <c:v>2414.8116666666701</c:v>
                </c:pt>
                <c:pt idx="117">
                  <c:v>2933.50833333333</c:v>
                </c:pt>
                <c:pt idx="118">
                  <c:v>3176.5391666666701</c:v>
                </c:pt>
                <c:pt idx="119">
                  <c:v>3116.11</c:v>
                </c:pt>
                <c:pt idx="120">
                  <c:v>3334.75225490196</c:v>
                </c:pt>
                <c:pt idx="121">
                  <c:v>3.1509085500972498</c:v>
                </c:pt>
                <c:pt idx="122">
                  <c:v>3.2728597464304698</c:v>
                </c:pt>
                <c:pt idx="123">
                  <c:v>3.9055002630276801</c:v>
                </c:pt>
                <c:pt idx="124">
                  <c:v>4.14830066287879</c:v>
                </c:pt>
                <c:pt idx="125">
                  <c:v>4.3004408776112397</c:v>
                </c:pt>
                <c:pt idx="126">
                  <c:v>4.0351301370680597</c:v>
                </c:pt>
                <c:pt idx="127">
                  <c:v>4.1424697356973104</c:v>
                </c:pt>
                <c:pt idx="128">
                  <c:v>11.7386124865591</c:v>
                </c:pt>
                <c:pt idx="129">
                  <c:v>18.818475145289302</c:v>
                </c:pt>
                <c:pt idx="130">
                  <c:v>17.573468866487499</c:v>
                </c:pt>
                <c:pt idx="131">
                  <c:v>30.1041110929498</c:v>
                </c:pt>
                <c:pt idx="132">
                  <c:v>31.352687700944301</c:v>
                </c:pt>
                <c:pt idx="133">
                  <c:v>39.982474146540603</c:v>
                </c:pt>
                <c:pt idx="134">
                  <c:v>63.056232731037099</c:v>
                </c:pt>
                <c:pt idx="135">
                  <c:v>60.326207643202203</c:v>
                </c:pt>
                <c:pt idx="136">
                  <c:v>62.548333333333296</c:v>
                </c:pt>
                <c:pt idx="137">
                  <c:v>7.3302500000000004</c:v>
                </c:pt>
                <c:pt idx="138">
                  <c:v>7.3000249999999998</c:v>
                </c:pt>
                <c:pt idx="139">
                  <c:v>8.1937708333333301</c:v>
                </c:pt>
                <c:pt idx="140">
                  <c:v>9.7500750000000007</c:v>
                </c:pt>
                <c:pt idx="141">
                  <c:v>10.8428875</c:v>
                </c:pt>
                <c:pt idx="142">
                  <c:v>12.8819208333333</c:v>
                </c:pt>
                <c:pt idx="143">
                  <c:v>14.708766666666699</c:v>
                </c:pt>
                <c:pt idx="144">
                  <c:v>13.312900000000001</c:v>
                </c:pt>
                <c:pt idx="145">
                  <c:v>13.2339416666667</c:v>
                </c:pt>
                <c:pt idx="146">
                  <c:v>14.4486904166667</c:v>
                </c:pt>
                <c:pt idx="147">
                  <c:v>44.7298166666667</c:v>
                </c:pt>
                <c:pt idx="148">
                  <c:v>41.867683333333297</c:v>
                </c:pt>
                <c:pt idx="149">
                  <c:v>44.100574999999999</c:v>
                </c:pt>
                <c:pt idx="150">
                  <c:v>55.731724999999997</c:v>
                </c:pt>
                <c:pt idx="151">
                  <c:v>54.665458333333298</c:v>
                </c:pt>
                <c:pt idx="152">
                  <c:v>52.107108333333301</c:v>
                </c:pt>
                <c:pt idx="153">
                  <c:v>54.947200000000002</c:v>
                </c:pt>
                <c:pt idx="154">
                  <c:v>4758.4301287878798</c:v>
                </c:pt>
                <c:pt idx="155">
                  <c:v>4193.8023075919</c:v>
                </c:pt>
                <c:pt idx="156">
                  <c:v>4421.6592864041404</c:v>
                </c:pt>
                <c:pt idx="157">
                  <c:v>4303.8825659981903</c:v>
                </c:pt>
                <c:pt idx="158">
                  <c:v>4462.1852882909297</c:v>
                </c:pt>
                <c:pt idx="159">
                  <c:v>5204.92080811087</c:v>
                </c:pt>
                <c:pt idx="160">
                  <c:v>5670.5408979978401</c:v>
                </c:pt>
                <c:pt idx="161">
                  <c:v>5618.9334516427998</c:v>
                </c:pt>
                <c:pt idx="162">
                  <c:v>5732.10455572912</c:v>
                </c:pt>
                <c:pt idx="163">
                  <c:v>6240.7220784425699</c:v>
                </c:pt>
                <c:pt idx="164">
                  <c:v>2.8251249999999999</c:v>
                </c:pt>
                <c:pt idx="165">
                  <c:v>2.7541000000000002</c:v>
                </c:pt>
                <c:pt idx="166">
                  <c:v>2.6375864177489201</c:v>
                </c:pt>
                <c:pt idx="167">
                  <c:v>2.7018990259740301</c:v>
                </c:pt>
                <c:pt idx="168">
                  <c:v>2.8390441378066398</c:v>
                </c:pt>
                <c:pt idx="169">
                  <c:v>3.1844392415223699</c:v>
                </c:pt>
                <c:pt idx="170">
                  <c:v>3.3750615872066501</c:v>
                </c:pt>
                <c:pt idx="171">
                  <c:v>3.2604884908320999</c:v>
                </c:pt>
                <c:pt idx="172">
                  <c:v>3.2866026980329601</c:v>
                </c:pt>
                <c:pt idx="173">
                  <c:v>3.3372655465368002</c:v>
                </c:pt>
                <c:pt idx="174">
                  <c:v>5.5196916666666702</c:v>
                </c:pt>
                <c:pt idx="175">
                  <c:v>6.7010595376306004</c:v>
                </c:pt>
                <c:pt idx="176">
                  <c:v>13.609940452489999</c:v>
                </c:pt>
                <c:pt idx="177">
                  <c:v>12.06775664095</c:v>
                </c:pt>
                <c:pt idx="178">
                  <c:v>13.704031214932501</c:v>
                </c:pt>
                <c:pt idx="179">
                  <c:v>13.313924999999999</c:v>
                </c:pt>
                <c:pt idx="180">
                  <c:v>13.3191166666667</c:v>
                </c:pt>
                <c:pt idx="181">
                  <c:v>13.6478416666667</c:v>
                </c:pt>
                <c:pt idx="182">
                  <c:v>13.9111166666667</c:v>
                </c:pt>
                <c:pt idx="183">
                  <c:v>1.4148608333333299</c:v>
                </c:pt>
                <c:pt idx="184">
                  <c:v>1.45451471343873</c:v>
                </c:pt>
                <c:pt idx="185">
                  <c:v>1.2577758771929799</c:v>
                </c:pt>
                <c:pt idx="186">
                  <c:v>1.2496762037036999</c:v>
                </c:pt>
                <c:pt idx="187">
                  <c:v>1.2513000000000001</c:v>
                </c:pt>
                <c:pt idx="188">
                  <c:v>1.26705</c:v>
                </c:pt>
                <c:pt idx="189">
                  <c:v>1.374825</c:v>
                </c:pt>
                <c:pt idx="190">
                  <c:v>1.3815463636363601</c:v>
                </c:pt>
                <c:pt idx="191">
                  <c:v>1.380925</c:v>
                </c:pt>
                <c:pt idx="192">
                  <c:v>1.34884166666667</c:v>
                </c:pt>
                <c:pt idx="193">
                  <c:v>7.3021351000420598</c:v>
                </c:pt>
                <c:pt idx="194">
                  <c:v>7.9481529377886702</c:v>
                </c:pt>
                <c:pt idx="195">
                  <c:v>7.8873903690918299</c:v>
                </c:pt>
                <c:pt idx="196">
                  <c:v>7.9525048613100298</c:v>
                </c:pt>
                <c:pt idx="197">
                  <c:v>8.1733992977783902</c:v>
                </c:pt>
                <c:pt idx="198">
                  <c:v>33.313300641233802</c:v>
                </c:pt>
                <c:pt idx="199">
                  <c:v>34.285774123424098</c:v>
                </c:pt>
                <c:pt idx="200">
                  <c:v>31.685704999999999</c:v>
                </c:pt>
                <c:pt idx="201">
                  <c:v>30.4917333333333</c:v>
                </c:pt>
                <c:pt idx="202">
                  <c:v>31.0830916666667</c:v>
                </c:pt>
                <c:pt idx="203">
                  <c:v>30.7259666666667</c:v>
                </c:pt>
                <c:pt idx="204">
                  <c:v>32.479833333333303</c:v>
                </c:pt>
                <c:pt idx="205">
                  <c:v>34.247716666666697</c:v>
                </c:pt>
                <c:pt idx="206">
                  <c:v>35.296383333333303</c:v>
                </c:pt>
                <c:pt idx="207">
                  <c:v>33.939811056685798</c:v>
                </c:pt>
                <c:pt idx="208">
                  <c:v>32.3102257431458</c:v>
                </c:pt>
                <c:pt idx="209">
                  <c:v>31.047605780549901</c:v>
                </c:pt>
                <c:pt idx="210">
                  <c:v>20.9493166666667</c:v>
                </c:pt>
                <c:pt idx="211">
                  <c:v>22.567983333333299</c:v>
                </c:pt>
                <c:pt idx="212">
                  <c:v>20.059275</c:v>
                </c:pt>
                <c:pt idx="213">
                  <c:v>19.314208333333301</c:v>
                </c:pt>
                <c:pt idx="214">
                  <c:v>20.310575</c:v>
                </c:pt>
                <c:pt idx="215">
                  <c:v>20.481608333333298</c:v>
                </c:pt>
                <c:pt idx="216">
                  <c:v>23.246024999999999</c:v>
                </c:pt>
                <c:pt idx="217">
                  <c:v>27.327366666666698</c:v>
                </c:pt>
                <c:pt idx="218">
                  <c:v>30.162600000000001</c:v>
                </c:pt>
                <c:pt idx="219">
                  <c:v>28.676400000000001</c:v>
                </c:pt>
                <c:pt idx="220">
                  <c:v>30.725258333333301</c:v>
                </c:pt>
                <c:pt idx="221">
                  <c:v>35.255375000000001</c:v>
                </c:pt>
                <c:pt idx="222">
                  <c:v>2094.9884650537601</c:v>
                </c:pt>
                <c:pt idx="223">
                  <c:v>2310.9481588069598</c:v>
                </c:pt>
                <c:pt idx="224">
                  <c:v>2567.9872133982699</c:v>
                </c:pt>
                <c:pt idx="225">
                  <c:v>5113.8789459571699</c:v>
                </c:pt>
                <c:pt idx="226">
                  <c:v>8069.6062365591397</c:v>
                </c:pt>
                <c:pt idx="227">
                  <c:v>8836.7875000000004</c:v>
                </c:pt>
                <c:pt idx="228">
                  <c:v>5.1475</c:v>
                </c:pt>
                <c:pt idx="229">
                  <c:v>5.3964833333333297</c:v>
                </c:pt>
                <c:pt idx="230">
                  <c:v>6.1541666666666703</c:v>
                </c:pt>
                <c:pt idx="231">
                  <c:v>8.6316666666666695</c:v>
                </c:pt>
                <c:pt idx="232">
                  <c:v>12.89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2-8843-87C1-AC2B72838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95072"/>
        <c:axId val="1268715824"/>
      </c:scatterChart>
      <c:valAx>
        <c:axId val="2542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15824"/>
        <c:crosses val="autoZero"/>
        <c:crossBetween val="midCat"/>
      </c:valAx>
      <c:valAx>
        <c:axId val="12687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950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Data'!$C$1</c:f>
              <c:strCache>
                <c:ptCount val="1"/>
                <c:pt idx="0">
                  <c:v>Inflation, GDP deflator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Data'!$C$2:$C$234</c:f>
              <c:numCache>
                <c:formatCode>General</c:formatCode>
                <c:ptCount val="233"/>
                <c:pt idx="0">
                  <c:v>16.593346731162882</c:v>
                </c:pt>
                <c:pt idx="1">
                  <c:v>7.3017564713659482</c:v>
                </c:pt>
                <c:pt idx="2">
                  <c:v>4.8227854793164937</c:v>
                </c:pt>
                <c:pt idx="3">
                  <c:v>0.56694454081653589</c:v>
                </c:pt>
                <c:pt idx="4">
                  <c:v>-2.1975264659060372</c:v>
                </c:pt>
                <c:pt idx="5">
                  <c:v>20.915124272046981</c:v>
                </c:pt>
                <c:pt idx="6">
                  <c:v>23.70347218395932</c:v>
                </c:pt>
                <c:pt idx="7">
                  <c:v>22.314880673304899</c:v>
                </c:pt>
                <c:pt idx="8">
                  <c:v>23.948798416274641</c:v>
                </c:pt>
                <c:pt idx="9">
                  <c:v>40.282971631550595</c:v>
                </c:pt>
                <c:pt idx="10">
                  <c:v>26.579991602470713</c:v>
                </c:pt>
                <c:pt idx="11">
                  <c:v>41.119379988227905</c:v>
                </c:pt>
                <c:pt idx="12">
                  <c:v>26.00637928190794</c:v>
                </c:pt>
                <c:pt idx="13">
                  <c:v>42.033668957503068</c:v>
                </c:pt>
                <c:pt idx="14">
                  <c:v>50.92149870873061</c:v>
                </c:pt>
                <c:pt idx="15">
                  <c:v>6.1975695545000349</c:v>
                </c:pt>
                <c:pt idx="16">
                  <c:v>7.3353513282428509</c:v>
                </c:pt>
                <c:pt idx="17">
                  <c:v>0.18546654166620161</c:v>
                </c:pt>
                <c:pt idx="18">
                  <c:v>0.79577326529020809</c:v>
                </c:pt>
                <c:pt idx="19">
                  <c:v>2.6312047861847958</c:v>
                </c:pt>
                <c:pt idx="20">
                  <c:v>0.193793941816196</c:v>
                </c:pt>
                <c:pt idx="21">
                  <c:v>2.3091445214994906</c:v>
                </c:pt>
                <c:pt idx="22">
                  <c:v>7.7991735345539439</c:v>
                </c:pt>
                <c:pt idx="23">
                  <c:v>3.8161462342587384</c:v>
                </c:pt>
                <c:pt idx="24">
                  <c:v>11.683723622065571</c:v>
                </c:pt>
                <c:pt idx="25">
                  <c:v>-2.6474176114001864</c:v>
                </c:pt>
                <c:pt idx="26">
                  <c:v>-0.33189149184259747</c:v>
                </c:pt>
                <c:pt idx="27">
                  <c:v>0.44565083535725591</c:v>
                </c:pt>
                <c:pt idx="28">
                  <c:v>7.5045645320485761</c:v>
                </c:pt>
                <c:pt idx="29">
                  <c:v>7.8467097434948414</c:v>
                </c:pt>
                <c:pt idx="30">
                  <c:v>7.5661750129393681</c:v>
                </c:pt>
                <c:pt idx="31">
                  <c:v>8.10360435702502</c:v>
                </c:pt>
                <c:pt idx="32">
                  <c:v>3.6713845128893752</c:v>
                </c:pt>
                <c:pt idx="33">
                  <c:v>4.493534331641186</c:v>
                </c:pt>
                <c:pt idx="34">
                  <c:v>4.280505119003692</c:v>
                </c:pt>
                <c:pt idx="35">
                  <c:v>7.6428886494825719</c:v>
                </c:pt>
                <c:pt idx="36">
                  <c:v>12.162207241063584</c:v>
                </c:pt>
                <c:pt idx="37">
                  <c:v>5.3380188121562497</c:v>
                </c:pt>
                <c:pt idx="38">
                  <c:v>-5.3439049277343997E-2</c:v>
                </c:pt>
                <c:pt idx="39">
                  <c:v>4.6547649911906177</c:v>
                </c:pt>
                <c:pt idx="40">
                  <c:v>8.962293747419352</c:v>
                </c:pt>
                <c:pt idx="41">
                  <c:v>3.112906924902219</c:v>
                </c:pt>
                <c:pt idx="42">
                  <c:v>1.1301609175908141</c:v>
                </c:pt>
                <c:pt idx="43">
                  <c:v>1.9766452666634391</c:v>
                </c:pt>
                <c:pt idx="44">
                  <c:v>5.9063490569642738</c:v>
                </c:pt>
                <c:pt idx="45">
                  <c:v>4.9535380635763033</c:v>
                </c:pt>
                <c:pt idx="46">
                  <c:v>4.4699192826813885</c:v>
                </c:pt>
                <c:pt idx="47">
                  <c:v>4.7823003051823463</c:v>
                </c:pt>
                <c:pt idx="48">
                  <c:v>2.3605833745014024</c:v>
                </c:pt>
                <c:pt idx="49">
                  <c:v>7.6773829151826334</c:v>
                </c:pt>
                <c:pt idx="50">
                  <c:v>4.0642254674546194</c:v>
                </c:pt>
                <c:pt idx="51">
                  <c:v>3.8048602914640099</c:v>
                </c:pt>
                <c:pt idx="52">
                  <c:v>6.3868033728525546</c:v>
                </c:pt>
                <c:pt idx="53">
                  <c:v>3.6166550626844729</c:v>
                </c:pt>
                <c:pt idx="54">
                  <c:v>1.907676432211616</c:v>
                </c:pt>
                <c:pt idx="55">
                  <c:v>2.2356323764314538</c:v>
                </c:pt>
                <c:pt idx="56">
                  <c:v>2.4493284205200325</c:v>
                </c:pt>
                <c:pt idx="57">
                  <c:v>5.1483343051458945</c:v>
                </c:pt>
                <c:pt idx="58">
                  <c:v>5.1337358996333364</c:v>
                </c:pt>
                <c:pt idx="59">
                  <c:v>4.6305796732783762</c:v>
                </c:pt>
                <c:pt idx="60">
                  <c:v>4.0107194938858299</c:v>
                </c:pt>
                <c:pt idx="61">
                  <c:v>11.423785784424354</c:v>
                </c:pt>
                <c:pt idx="62">
                  <c:v>4.59322514078751</c:v>
                </c:pt>
                <c:pt idx="63">
                  <c:v>4.7336330138084861</c:v>
                </c:pt>
                <c:pt idx="64">
                  <c:v>6.2069204203078101</c:v>
                </c:pt>
                <c:pt idx="65">
                  <c:v>3.9552153972449702</c:v>
                </c:pt>
                <c:pt idx="66">
                  <c:v>1.9587648021023936</c:v>
                </c:pt>
                <c:pt idx="67">
                  <c:v>2.8588837277662833</c:v>
                </c:pt>
                <c:pt idx="68">
                  <c:v>2.1924784278347431</c:v>
                </c:pt>
                <c:pt idx="69">
                  <c:v>2.1786184153218926</c:v>
                </c:pt>
                <c:pt idx="70">
                  <c:v>10.391687513918484</c:v>
                </c:pt>
                <c:pt idx="71">
                  <c:v>3.4981465659755742</c:v>
                </c:pt>
                <c:pt idx="72">
                  <c:v>5.4434133154248627</c:v>
                </c:pt>
                <c:pt idx="73">
                  <c:v>8.060755175147662</c:v>
                </c:pt>
                <c:pt idx="74">
                  <c:v>5.0981815450064687</c:v>
                </c:pt>
                <c:pt idx="75">
                  <c:v>4.6928191423126577</c:v>
                </c:pt>
                <c:pt idx="76">
                  <c:v>4.3212889376767549</c:v>
                </c:pt>
                <c:pt idx="77">
                  <c:v>2.4718859770976707</c:v>
                </c:pt>
                <c:pt idx="78">
                  <c:v>1.9936784645293528</c:v>
                </c:pt>
                <c:pt idx="79">
                  <c:v>4.1813750336502125</c:v>
                </c:pt>
                <c:pt idx="80">
                  <c:v>9.595583262020142</c:v>
                </c:pt>
                <c:pt idx="81">
                  <c:v>14.189233208161298</c:v>
                </c:pt>
                <c:pt idx="82">
                  <c:v>8.7142298772245255</c:v>
                </c:pt>
                <c:pt idx="83">
                  <c:v>0.46440144228884606</c:v>
                </c:pt>
                <c:pt idx="84">
                  <c:v>1.3462322653378749</c:v>
                </c:pt>
                <c:pt idx="85">
                  <c:v>4.2319543281895022</c:v>
                </c:pt>
                <c:pt idx="86">
                  <c:v>5.8331191363577943</c:v>
                </c:pt>
                <c:pt idx="87">
                  <c:v>2.6193182957106562</c:v>
                </c:pt>
                <c:pt idx="88">
                  <c:v>8.4910466687035466</c:v>
                </c:pt>
                <c:pt idx="89">
                  <c:v>4.3611090435295807</c:v>
                </c:pt>
                <c:pt idx="90">
                  <c:v>5.1923914534081774</c:v>
                </c:pt>
                <c:pt idx="91">
                  <c:v>5.1375729884662178</c:v>
                </c:pt>
                <c:pt idx="92">
                  <c:v>6.8946434031646788</c:v>
                </c:pt>
                <c:pt idx="93">
                  <c:v>3.3584463459484653</c:v>
                </c:pt>
                <c:pt idx="94">
                  <c:v>2.8603116065973495</c:v>
                </c:pt>
                <c:pt idx="95">
                  <c:v>2.2316214598906612</c:v>
                </c:pt>
                <c:pt idx="96">
                  <c:v>2.7071912966317484</c:v>
                </c:pt>
                <c:pt idx="97">
                  <c:v>1.7479141087134025</c:v>
                </c:pt>
                <c:pt idx="98">
                  <c:v>1.1896129620177192</c:v>
                </c:pt>
                <c:pt idx="99">
                  <c:v>3.6806064366277553</c:v>
                </c:pt>
                <c:pt idx="100">
                  <c:v>4.9659902913167713</c:v>
                </c:pt>
                <c:pt idx="101">
                  <c:v>5.4431745493561152</c:v>
                </c:pt>
                <c:pt idx="102">
                  <c:v>3.9802426601396097</c:v>
                </c:pt>
                <c:pt idx="103">
                  <c:v>2.4389240868820679</c:v>
                </c:pt>
                <c:pt idx="104">
                  <c:v>4.2926781219952517</c:v>
                </c:pt>
                <c:pt idx="105">
                  <c:v>3.8183235694333462</c:v>
                </c:pt>
                <c:pt idx="106">
                  <c:v>1.5987981341496322</c:v>
                </c:pt>
                <c:pt idx="107">
                  <c:v>18.36382464634605</c:v>
                </c:pt>
                <c:pt idx="108">
                  <c:v>10.765637155620198</c:v>
                </c:pt>
                <c:pt idx="109">
                  <c:v>10.287966318484877</c:v>
                </c:pt>
                <c:pt idx="110">
                  <c:v>7.4863002761681656</c:v>
                </c:pt>
                <c:pt idx="111">
                  <c:v>6.929159083994179</c:v>
                </c:pt>
                <c:pt idx="112">
                  <c:v>10.218541030643236</c:v>
                </c:pt>
                <c:pt idx="113">
                  <c:v>10.386187135864899</c:v>
                </c:pt>
                <c:pt idx="114">
                  <c:v>5.4661748676737716</c:v>
                </c:pt>
                <c:pt idx="115">
                  <c:v>5.4523024475511477</c:v>
                </c:pt>
                <c:pt idx="116">
                  <c:v>6.7317708110441004</c:v>
                </c:pt>
                <c:pt idx="117">
                  <c:v>6.5037166924634988</c:v>
                </c:pt>
                <c:pt idx="118">
                  <c:v>8.9600807271212375</c:v>
                </c:pt>
                <c:pt idx="119">
                  <c:v>4.9615397574405335</c:v>
                </c:pt>
                <c:pt idx="120">
                  <c:v>8.2979933128946186</c:v>
                </c:pt>
                <c:pt idx="121">
                  <c:v>0.17447448132143961</c:v>
                </c:pt>
                <c:pt idx="122">
                  <c:v>2.4674667836637809</c:v>
                </c:pt>
                <c:pt idx="123">
                  <c:v>1.2180557335533848</c:v>
                </c:pt>
                <c:pt idx="124">
                  <c:v>1.65825996642414</c:v>
                </c:pt>
                <c:pt idx="125">
                  <c:v>3.7789609430645328</c:v>
                </c:pt>
                <c:pt idx="126">
                  <c:v>0.62472918829379864</c:v>
                </c:pt>
                <c:pt idx="127">
                  <c:v>7.4344314498219433E-2</c:v>
                </c:pt>
                <c:pt idx="128">
                  <c:v>8.1907992749046059</c:v>
                </c:pt>
                <c:pt idx="129">
                  <c:v>9.5643655593770092</c:v>
                </c:pt>
                <c:pt idx="130">
                  <c:v>5.4001345325573453</c:v>
                </c:pt>
                <c:pt idx="131">
                  <c:v>2.9763803050951054</c:v>
                </c:pt>
                <c:pt idx="132">
                  <c:v>1.2106853151674386</c:v>
                </c:pt>
                <c:pt idx="133">
                  <c:v>7.5858555415649391</c:v>
                </c:pt>
                <c:pt idx="134">
                  <c:v>13.67560965432007</c:v>
                </c:pt>
                <c:pt idx="135">
                  <c:v>3.0011696403508665</c:v>
                </c:pt>
                <c:pt idx="136">
                  <c:v>5.0557084128955694</c:v>
                </c:pt>
                <c:pt idx="137">
                  <c:v>3.725898498911008</c:v>
                </c:pt>
                <c:pt idx="138">
                  <c:v>3.8148763624349584</c:v>
                </c:pt>
                <c:pt idx="139">
                  <c:v>11.260308473434904</c:v>
                </c:pt>
                <c:pt idx="140">
                  <c:v>4.0397908935007507</c:v>
                </c:pt>
                <c:pt idx="141">
                  <c:v>8.2348917986665242</c:v>
                </c:pt>
                <c:pt idx="142">
                  <c:v>3.864574350776607</c:v>
                </c:pt>
                <c:pt idx="143">
                  <c:v>7.9686720122591197</c:v>
                </c:pt>
                <c:pt idx="144">
                  <c:v>9.9190382364776593</c:v>
                </c:pt>
                <c:pt idx="145">
                  <c:v>4.4284846373092108</c:v>
                </c:pt>
                <c:pt idx="146">
                  <c:v>0.61268164964343441</c:v>
                </c:pt>
                <c:pt idx="147">
                  <c:v>4.5925525690303317</c:v>
                </c:pt>
                <c:pt idx="148">
                  <c:v>5.4911940360027387</c:v>
                </c:pt>
                <c:pt idx="149">
                  <c:v>0.29507761420927636</c:v>
                </c:pt>
                <c:pt idx="150">
                  <c:v>3.4652528565308813</c:v>
                </c:pt>
                <c:pt idx="151">
                  <c:v>2.807027035390377</c:v>
                </c:pt>
                <c:pt idx="152">
                  <c:v>3.9261552893668181</c:v>
                </c:pt>
                <c:pt idx="153">
                  <c:v>0.86816868476068976</c:v>
                </c:pt>
                <c:pt idx="154">
                  <c:v>4.6557013825034232</c:v>
                </c:pt>
                <c:pt idx="155">
                  <c:v>5.095710538757487</c:v>
                </c:pt>
                <c:pt idx="156">
                  <c:v>4.798275878651566</c:v>
                </c:pt>
                <c:pt idx="157">
                  <c:v>4.3376760951578888</c:v>
                </c:pt>
                <c:pt idx="158">
                  <c:v>2.8570064847103822</c:v>
                </c:pt>
                <c:pt idx="159">
                  <c:v>1.6038880103796345</c:v>
                </c:pt>
                <c:pt idx="160">
                  <c:v>4.1347544440302642</c:v>
                </c:pt>
                <c:pt idx="161">
                  <c:v>2.1592092917461514</c:v>
                </c:pt>
                <c:pt idx="162">
                  <c:v>1.9602481984654929</c:v>
                </c:pt>
                <c:pt idx="163">
                  <c:v>3.0118931781982781</c:v>
                </c:pt>
                <c:pt idx="164">
                  <c:v>5.7107285940752206</c:v>
                </c:pt>
                <c:pt idx="165">
                  <c:v>6.7457871247569017</c:v>
                </c:pt>
                <c:pt idx="166">
                  <c:v>1.202584940227382</c:v>
                </c:pt>
                <c:pt idx="167">
                  <c:v>1.0572343514957652</c:v>
                </c:pt>
                <c:pt idx="168">
                  <c:v>2.4324410850177856</c:v>
                </c:pt>
                <c:pt idx="169">
                  <c:v>2.6905209007433086</c:v>
                </c:pt>
                <c:pt idx="170">
                  <c:v>3.0808826903773365</c:v>
                </c:pt>
                <c:pt idx="171">
                  <c:v>3.615658261059735</c:v>
                </c:pt>
                <c:pt idx="172">
                  <c:v>2.2672612621867927</c:v>
                </c:pt>
                <c:pt idx="173">
                  <c:v>1.9848707844906104</c:v>
                </c:pt>
                <c:pt idx="174">
                  <c:v>1.4423446221167353</c:v>
                </c:pt>
                <c:pt idx="175">
                  <c:v>11.799838579499609</c:v>
                </c:pt>
                <c:pt idx="176">
                  <c:v>27.49417926257377</c:v>
                </c:pt>
                <c:pt idx="177">
                  <c:v>-4.2127237664955004</c:v>
                </c:pt>
                <c:pt idx="178">
                  <c:v>8.6585908796354687</c:v>
                </c:pt>
                <c:pt idx="179">
                  <c:v>2.0897100619692708</c:v>
                </c:pt>
                <c:pt idx="180">
                  <c:v>-0.90828320198318124</c:v>
                </c:pt>
                <c:pt idx="181">
                  <c:v>4.7971324862399456</c:v>
                </c:pt>
                <c:pt idx="182">
                  <c:v>1.430599048130432</c:v>
                </c:pt>
                <c:pt idx="183">
                  <c:v>-1.3861655913639763</c:v>
                </c:pt>
                <c:pt idx="184">
                  <c:v>2.9610925203750895</c:v>
                </c:pt>
                <c:pt idx="185">
                  <c:v>1.0538351833840949</c:v>
                </c:pt>
                <c:pt idx="186">
                  <c:v>0.47022582618441788</c:v>
                </c:pt>
                <c:pt idx="187">
                  <c:v>-0.44973869354680573</c:v>
                </c:pt>
                <c:pt idx="188">
                  <c:v>-0.26963286380831164</c:v>
                </c:pt>
                <c:pt idx="189">
                  <c:v>3.060224154582599</c:v>
                </c:pt>
                <c:pt idx="190">
                  <c:v>0.64713979750912642</c:v>
                </c:pt>
                <c:pt idx="191">
                  <c:v>3.0060929647920887</c:v>
                </c:pt>
                <c:pt idx="192">
                  <c:v>3.3476389913190303</c:v>
                </c:pt>
                <c:pt idx="193">
                  <c:v>1.6690148477294997</c:v>
                </c:pt>
                <c:pt idx="194">
                  <c:v>3.4035522766600934E-2</c:v>
                </c:pt>
                <c:pt idx="195">
                  <c:v>1.3905405184279545</c:v>
                </c:pt>
                <c:pt idx="196">
                  <c:v>2.9380711794137397</c:v>
                </c:pt>
                <c:pt idx="197">
                  <c:v>1.2643553564743542</c:v>
                </c:pt>
                <c:pt idx="198">
                  <c:v>5.1337803515996114</c:v>
                </c:pt>
                <c:pt idx="199">
                  <c:v>0.19477213095817092</c:v>
                </c:pt>
                <c:pt idx="200">
                  <c:v>4.0809892267374295</c:v>
                </c:pt>
                <c:pt idx="201">
                  <c:v>3.7430981204437046</c:v>
                </c:pt>
                <c:pt idx="202">
                  <c:v>1.9091444419967445</c:v>
                </c:pt>
                <c:pt idx="203">
                  <c:v>1.7787458923541664</c:v>
                </c:pt>
                <c:pt idx="204">
                  <c:v>1.441465365280294</c:v>
                </c:pt>
                <c:pt idx="205">
                  <c:v>0.72211357341251414</c:v>
                </c:pt>
                <c:pt idx="206">
                  <c:v>2.6361676199892798</c:v>
                </c:pt>
                <c:pt idx="207">
                  <c:v>1.8999449899776977</c:v>
                </c:pt>
                <c:pt idx="208">
                  <c:v>1.4322485389252506</c:v>
                </c:pt>
                <c:pt idx="209">
                  <c:v>0.94622511100712359</c:v>
                </c:pt>
                <c:pt idx="210">
                  <c:v>8.0235364047884588</c:v>
                </c:pt>
                <c:pt idx="211">
                  <c:v>7.7475420900275509</c:v>
                </c:pt>
                <c:pt idx="212">
                  <c:v>4.9070252637003051</c:v>
                </c:pt>
                <c:pt idx="213">
                  <c:v>9.0096755368464159</c:v>
                </c:pt>
                <c:pt idx="214">
                  <c:v>8.5575516998795536</c:v>
                </c:pt>
                <c:pt idx="215">
                  <c:v>8.1537298165058871</c:v>
                </c:pt>
                <c:pt idx="216">
                  <c:v>9.3722463798197708</c:v>
                </c:pt>
                <c:pt idx="217">
                  <c:v>9.0162806235735076</c:v>
                </c:pt>
                <c:pt idx="218">
                  <c:v>16.613683897668665</c:v>
                </c:pt>
                <c:pt idx="219">
                  <c:v>4.9866419216526197</c:v>
                </c:pt>
                <c:pt idx="220">
                  <c:v>7.1018906804749804</c:v>
                </c:pt>
                <c:pt idx="221">
                  <c:v>8.5229669262271983</c:v>
                </c:pt>
                <c:pt idx="222">
                  <c:v>11.987891478795092</c:v>
                </c:pt>
                <c:pt idx="223">
                  <c:v>14.02491763232196</c:v>
                </c:pt>
                <c:pt idx="224">
                  <c:v>10.500699514948522</c:v>
                </c:pt>
                <c:pt idx="225">
                  <c:v>19.061814716448296</c:v>
                </c:pt>
                <c:pt idx="226">
                  <c:v>26.982861454608862</c:v>
                </c:pt>
                <c:pt idx="227">
                  <c:v>17.91000418048813</c:v>
                </c:pt>
                <c:pt idx="228">
                  <c:v>6.9920162811540507</c:v>
                </c:pt>
                <c:pt idx="229">
                  <c:v>9.7312100088254141</c:v>
                </c:pt>
                <c:pt idx="230">
                  <c:v>5.435781984233472</c:v>
                </c:pt>
                <c:pt idx="231">
                  <c:v>6.6592921135734287</c:v>
                </c:pt>
                <c:pt idx="232">
                  <c:v>7.6334704807674285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D-3F4D-A0F0-B74CC8B36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64624"/>
        <c:axId val="1540398176"/>
      </c:scatterChart>
      <c:valAx>
        <c:axId val="15542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98176"/>
        <c:crosses val="autoZero"/>
        <c:crossBetween val="midCat"/>
      </c:valAx>
      <c:valAx>
        <c:axId val="15403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6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Data'!$D$1</c:f>
              <c:strCache>
                <c:ptCount val="1"/>
                <c:pt idx="0">
                  <c:v>GDP growth (annual %)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Data'!$D$2:$D$234</c:f>
              <c:numCache>
                <c:formatCode>General</c:formatCode>
                <c:ptCount val="233"/>
                <c:pt idx="0">
                  <c:v>0.4263547845292095</c:v>
                </c:pt>
                <c:pt idx="1">
                  <c:v>12.752287088717054</c:v>
                </c:pt>
                <c:pt idx="2">
                  <c:v>5.6007446580815383</c:v>
                </c:pt>
                <c:pt idx="3">
                  <c:v>2.7245433639485412</c:v>
                </c:pt>
                <c:pt idx="4">
                  <c:v>2.2603142013045243</c:v>
                </c:pt>
                <c:pt idx="5">
                  <c:v>10.125398156100232</c:v>
                </c:pt>
                <c:pt idx="6">
                  <c:v>6.003951692805785</c:v>
                </c:pt>
                <c:pt idx="7">
                  <c:v>-1.0264204544320989</c:v>
                </c:pt>
                <c:pt idx="8">
                  <c:v>2.4053237807943617</c:v>
                </c:pt>
                <c:pt idx="9">
                  <c:v>-2.5126153208139357</c:v>
                </c:pt>
                <c:pt idx="10">
                  <c:v>2.7311598282894352</c:v>
                </c:pt>
                <c:pt idx="11">
                  <c:v>-2.0803278437781074</c:v>
                </c:pt>
                <c:pt idx="12">
                  <c:v>2.8185029777591808</c:v>
                </c:pt>
                <c:pt idx="13">
                  <c:v>-2.6173964628203805</c:v>
                </c:pt>
                <c:pt idx="14">
                  <c:v>-2.0259342366392019</c:v>
                </c:pt>
                <c:pt idx="15">
                  <c:v>5.8571263421709432</c:v>
                </c:pt>
                <c:pt idx="16">
                  <c:v>5.4438310345017698</c:v>
                </c:pt>
                <c:pt idx="17">
                  <c:v>-3.0044559301334601</c:v>
                </c:pt>
                <c:pt idx="18">
                  <c:v>-0.82183647421689443</c:v>
                </c:pt>
                <c:pt idx="19">
                  <c:v>2.8310026025969677</c:v>
                </c:pt>
                <c:pt idx="20">
                  <c:v>4.4561444705962998</c:v>
                </c:pt>
                <c:pt idx="21">
                  <c:v>11.343396971349364</c:v>
                </c:pt>
                <c:pt idx="22">
                  <c:v>4.1492622552041354</c:v>
                </c:pt>
                <c:pt idx="23">
                  <c:v>-5.7176825570632701</c:v>
                </c:pt>
                <c:pt idx="24">
                  <c:v>7.0368969506324106</c:v>
                </c:pt>
                <c:pt idx="25">
                  <c:v>4.0034497397490014</c:v>
                </c:pt>
                <c:pt idx="26">
                  <c:v>3.9803953904255422</c:v>
                </c:pt>
                <c:pt idx="27">
                  <c:v>2.9927376353362689</c:v>
                </c:pt>
                <c:pt idx="28">
                  <c:v>3.004822670288803</c:v>
                </c:pt>
                <c:pt idx="29">
                  <c:v>0.5039557402732413</c:v>
                </c:pt>
                <c:pt idx="30">
                  <c:v>-3.5457633934727824</c:v>
                </c:pt>
                <c:pt idx="31">
                  <c:v>-3.2759169063211004</c:v>
                </c:pt>
                <c:pt idx="32">
                  <c:v>1.3228690539081498</c:v>
                </c:pt>
                <c:pt idx="33">
                  <c:v>1.7836667613700286</c:v>
                </c:pt>
                <c:pt idx="34">
                  <c:v>1.4111529850699469</c:v>
                </c:pt>
                <c:pt idx="35">
                  <c:v>5.7428304894762618</c:v>
                </c:pt>
                <c:pt idx="36">
                  <c:v>6.3171763431691232</c:v>
                </c:pt>
                <c:pt idx="37">
                  <c:v>4.9053245035745192</c:v>
                </c:pt>
                <c:pt idx="38">
                  <c:v>3.5295305532373931</c:v>
                </c:pt>
                <c:pt idx="39">
                  <c:v>-1.5642394430186073</c:v>
                </c:pt>
                <c:pt idx="40">
                  <c:v>5.8441772957926332</c:v>
                </c:pt>
                <c:pt idx="41">
                  <c:v>6.1109188291355281</c:v>
                </c:pt>
                <c:pt idx="42">
                  <c:v>5.318628000435524</c:v>
                </c:pt>
                <c:pt idx="43">
                  <c:v>4.0450042981471768</c:v>
                </c:pt>
                <c:pt idx="44">
                  <c:v>1.7667397836393235</c:v>
                </c:pt>
                <c:pt idx="45">
                  <c:v>2.3037670361237872</c:v>
                </c:pt>
                <c:pt idx="46">
                  <c:v>1.7110892886704081</c:v>
                </c:pt>
                <c:pt idx="47">
                  <c:v>1.184544706579743</c:v>
                </c:pt>
                <c:pt idx="48">
                  <c:v>3.7138591770995646</c:v>
                </c:pt>
                <c:pt idx="49">
                  <c:v>3.2834461861654063</c:v>
                </c:pt>
                <c:pt idx="50">
                  <c:v>1.1396486454806194</c:v>
                </c:pt>
                <c:pt idx="51">
                  <c:v>4.4946589707092244</c:v>
                </c:pt>
                <c:pt idx="52">
                  <c:v>6.9478919817355518</c:v>
                </c:pt>
                <c:pt idx="53">
                  <c:v>3.9126357671611487</c:v>
                </c:pt>
                <c:pt idx="54">
                  <c:v>5.1339935199567179</c:v>
                </c:pt>
                <c:pt idx="55">
                  <c:v>4.4990300011097162</c:v>
                </c:pt>
                <c:pt idx="56">
                  <c:v>2.9559013752752321</c:v>
                </c:pt>
                <c:pt idx="57">
                  <c:v>2.0873825016279426</c:v>
                </c:pt>
                <c:pt idx="58">
                  <c:v>1.3593608678874602</c:v>
                </c:pt>
                <c:pt idx="59">
                  <c:v>2.5643242827770365</c:v>
                </c:pt>
                <c:pt idx="60">
                  <c:v>3.2811168045264338</c:v>
                </c:pt>
                <c:pt idx="61">
                  <c:v>4.7381748779287989</c:v>
                </c:pt>
                <c:pt idx="62">
                  <c:v>4.4031592398043244</c:v>
                </c:pt>
                <c:pt idx="63">
                  <c:v>4.8825923686673036</c:v>
                </c:pt>
                <c:pt idx="64">
                  <c:v>3.5421098775242115</c:v>
                </c:pt>
                <c:pt idx="65">
                  <c:v>3.652080967943732</c:v>
                </c:pt>
                <c:pt idx="66">
                  <c:v>4.2043232517833218</c:v>
                </c:pt>
                <c:pt idx="67">
                  <c:v>4.1576989628774328</c:v>
                </c:pt>
                <c:pt idx="68">
                  <c:v>2.6159044044370887</c:v>
                </c:pt>
                <c:pt idx="69">
                  <c:v>2.2563150791643238</c:v>
                </c:pt>
                <c:pt idx="70">
                  <c:v>3.2095042615795819</c:v>
                </c:pt>
                <c:pt idx="71">
                  <c:v>0.94615516779062159</c:v>
                </c:pt>
                <c:pt idx="72">
                  <c:v>8.3396510596221844</c:v>
                </c:pt>
                <c:pt idx="73">
                  <c:v>3.1334230032675521</c:v>
                </c:pt>
                <c:pt idx="74">
                  <c:v>2.7173678967056247</c:v>
                </c:pt>
                <c:pt idx="75">
                  <c:v>4.8752050933227054</c:v>
                </c:pt>
                <c:pt idx="76">
                  <c:v>7.0504636896591109</c:v>
                </c:pt>
                <c:pt idx="77">
                  <c:v>6.9270187716221017</c:v>
                </c:pt>
                <c:pt idx="78">
                  <c:v>6.6592002626958191</c:v>
                </c:pt>
                <c:pt idx="79">
                  <c:v>4.6667046773236649</c:v>
                </c:pt>
                <c:pt idx="80">
                  <c:v>2.4185716590417172</c:v>
                </c:pt>
                <c:pt idx="81">
                  <c:v>6.2494877678718694</c:v>
                </c:pt>
                <c:pt idx="82">
                  <c:v>7.3999998671419007</c:v>
                </c:pt>
                <c:pt idx="83">
                  <c:v>6.3690083063385998</c:v>
                </c:pt>
                <c:pt idx="84">
                  <c:v>3.6213053519627607</c:v>
                </c:pt>
                <c:pt idx="85">
                  <c:v>4.4319248230907817</c:v>
                </c:pt>
                <c:pt idx="86">
                  <c:v>3.0222073801970311</c:v>
                </c:pt>
                <c:pt idx="87">
                  <c:v>2.9064387800206362</c:v>
                </c:pt>
                <c:pt idx="88">
                  <c:v>4.8426032249658562</c:v>
                </c:pt>
                <c:pt idx="89">
                  <c:v>4.8429198850662658</c:v>
                </c:pt>
                <c:pt idx="90">
                  <c:v>4.9823504751110619</c:v>
                </c:pt>
                <c:pt idx="91">
                  <c:v>2.8841754280037719</c:v>
                </c:pt>
                <c:pt idx="92">
                  <c:v>4.1639068829334889</c:v>
                </c:pt>
                <c:pt idx="93">
                  <c:v>3.694819198817513</c:v>
                </c:pt>
                <c:pt idx="94">
                  <c:v>4.443977582852682</c:v>
                </c:pt>
                <c:pt idx="95">
                  <c:v>4.0921708162124446</c:v>
                </c:pt>
                <c:pt idx="96">
                  <c:v>2.6778025553282561</c:v>
                </c:pt>
                <c:pt idx="97">
                  <c:v>3.0798514912568891</c:v>
                </c:pt>
                <c:pt idx="98">
                  <c:v>3.3220979973495872</c:v>
                </c:pt>
                <c:pt idx="99">
                  <c:v>3.8668565749049999</c:v>
                </c:pt>
                <c:pt idx="100">
                  <c:v>5.5572636889100977</c:v>
                </c:pt>
                <c:pt idx="101">
                  <c:v>5.0066684257549952</c:v>
                </c:pt>
                <c:pt idx="102">
                  <c:v>4.8763223002212328</c:v>
                </c:pt>
                <c:pt idx="103">
                  <c:v>5.0330691828017677</c:v>
                </c:pt>
                <c:pt idx="104">
                  <c:v>5.0697859013491637</c:v>
                </c:pt>
                <c:pt idx="105">
                  <c:v>5.1742915395502393</c:v>
                </c:pt>
                <c:pt idx="106">
                  <c:v>5.0181597150828594</c:v>
                </c:pt>
                <c:pt idx="107">
                  <c:v>4.7558450966262598</c:v>
                </c:pt>
                <c:pt idx="108">
                  <c:v>5.3985084500447442</c:v>
                </c:pt>
                <c:pt idx="109">
                  <c:v>5.7105641969030074</c:v>
                </c:pt>
                <c:pt idx="110">
                  <c:v>6.712632542272928</c:v>
                </c:pt>
                <c:pt idx="111">
                  <c:v>-3.9787086129157103</c:v>
                </c:pt>
                <c:pt idx="112">
                  <c:v>0.6192397461768735</c:v>
                </c:pt>
                <c:pt idx="113">
                  <c:v>1.578427051226214</c:v>
                </c:pt>
                <c:pt idx="114">
                  <c:v>3.0111481149502737</c:v>
                </c:pt>
                <c:pt idx="115">
                  <c:v>2.3003762324290449</c:v>
                </c:pt>
                <c:pt idx="116">
                  <c:v>3.3392031128762056</c:v>
                </c:pt>
                <c:pt idx="117">
                  <c:v>3.1322980725707623</c:v>
                </c:pt>
                <c:pt idx="118">
                  <c:v>3.9931460641238914</c:v>
                </c:pt>
                <c:pt idx="119">
                  <c:v>3.933307594547415</c:v>
                </c:pt>
                <c:pt idx="120">
                  <c:v>3.194356514918951</c:v>
                </c:pt>
                <c:pt idx="121">
                  <c:v>4.6937225255789343</c:v>
                </c:pt>
                <c:pt idx="122">
                  <c:v>6.0067219455820293</c:v>
                </c:pt>
                <c:pt idx="123">
                  <c:v>5.091532421550113</c:v>
                </c:pt>
                <c:pt idx="124">
                  <c:v>4.4497813976154106</c:v>
                </c:pt>
                <c:pt idx="125">
                  <c:v>5.8127224098332846</c:v>
                </c:pt>
                <c:pt idx="126">
                  <c:v>4.8430566096969301</c:v>
                </c:pt>
                <c:pt idx="127">
                  <c:v>4.4394712875962483</c:v>
                </c:pt>
                <c:pt idx="128">
                  <c:v>5.8181664045350914</c:v>
                </c:pt>
                <c:pt idx="129">
                  <c:v>-0.33823532445994431</c:v>
                </c:pt>
                <c:pt idx="130">
                  <c:v>3.6834042607171824</c:v>
                </c:pt>
                <c:pt idx="131">
                  <c:v>6.9636071348707134</c:v>
                </c:pt>
                <c:pt idx="132">
                  <c:v>7.3985127971386362</c:v>
                </c:pt>
                <c:pt idx="133">
                  <c:v>6.7232787803581857</c:v>
                </c:pt>
                <c:pt idx="134">
                  <c:v>3.824214319211876</c:v>
                </c:pt>
                <c:pt idx="135">
                  <c:v>3.4438138397146218</c:v>
                </c:pt>
                <c:pt idx="136">
                  <c:v>2.3146060102005066</c:v>
                </c:pt>
                <c:pt idx="137">
                  <c:v>6.0392494795585776</c:v>
                </c:pt>
                <c:pt idx="138">
                  <c:v>5.0913381386433798</c:v>
                </c:pt>
                <c:pt idx="139">
                  <c:v>5.0616820696264</c:v>
                </c:pt>
                <c:pt idx="140">
                  <c:v>5.6147196225448539</c:v>
                </c:pt>
                <c:pt idx="141">
                  <c:v>6.092519159779556</c:v>
                </c:pt>
                <c:pt idx="142">
                  <c:v>4.2641745376367481</c:v>
                </c:pt>
                <c:pt idx="143">
                  <c:v>3.3794450206329429E-2</c:v>
                </c:pt>
                <c:pt idx="144">
                  <c:v>-1.0272508270177385</c:v>
                </c:pt>
                <c:pt idx="145">
                  <c:v>1.0599434707292801</c:v>
                </c:pt>
                <c:pt idx="146">
                  <c:v>-0.88809915955728513</c:v>
                </c:pt>
                <c:pt idx="147">
                  <c:v>6.4734868575234685</c:v>
                </c:pt>
                <c:pt idx="148">
                  <c:v>5.4720013901559525</c:v>
                </c:pt>
                <c:pt idx="149">
                  <c:v>-0.35861485697967055</c:v>
                </c:pt>
                <c:pt idx="150">
                  <c:v>2.8482051936330635</c:v>
                </c:pt>
                <c:pt idx="151">
                  <c:v>1.0817727381324289</c:v>
                </c:pt>
                <c:pt idx="152">
                  <c:v>2.8805967096426741</c:v>
                </c:pt>
                <c:pt idx="153">
                  <c:v>3.910419538401726</c:v>
                </c:pt>
                <c:pt idx="154">
                  <c:v>11.095231268552055</c:v>
                </c:pt>
                <c:pt idx="155">
                  <c:v>4.2863712070228246</c:v>
                </c:pt>
                <c:pt idx="156">
                  <c:v>-0.70804311231688644</c:v>
                </c:pt>
                <c:pt idx="157">
                  <c:v>8.2930764894047115</c:v>
                </c:pt>
                <c:pt idx="158">
                  <c:v>5.3012385923702539</c:v>
                </c:pt>
                <c:pt idx="159">
                  <c:v>2.9571517348710614</c:v>
                </c:pt>
                <c:pt idx="160">
                  <c:v>4.2680258331458276</c:v>
                </c:pt>
                <c:pt idx="161">
                  <c:v>4.8100788555404108</c:v>
                </c:pt>
                <c:pt idx="162">
                  <c:v>3.2042503407663929</c:v>
                </c:pt>
                <c:pt idx="163">
                  <c:v>-0.40185510068000951</c:v>
                </c:pt>
                <c:pt idx="164">
                  <c:v>8.3324591074957652</c:v>
                </c:pt>
                <c:pt idx="165">
                  <c:v>6.3271924016111711</c:v>
                </c:pt>
                <c:pt idx="166">
                  <c:v>6.1397247056043511</c:v>
                </c:pt>
                <c:pt idx="167">
                  <c:v>5.8525182108492828</c:v>
                </c:pt>
                <c:pt idx="168">
                  <c:v>2.3821573718054054</c:v>
                </c:pt>
                <c:pt idx="169">
                  <c:v>3.2522447721845111</c:v>
                </c:pt>
                <c:pt idx="170">
                  <c:v>3.9533187152076721</c:v>
                </c:pt>
                <c:pt idx="171">
                  <c:v>2.5188354423313513</c:v>
                </c:pt>
                <c:pt idx="172">
                  <c:v>3.969156870180754</c:v>
                </c:pt>
                <c:pt idx="173">
                  <c:v>2.2039747486555967</c:v>
                </c:pt>
                <c:pt idx="174">
                  <c:v>9.4061278795308834</c:v>
                </c:pt>
                <c:pt idx="175">
                  <c:v>10.421436110718531</c:v>
                </c:pt>
                <c:pt idx="176">
                  <c:v>-1.1052457934675033</c:v>
                </c:pt>
                <c:pt idx="177">
                  <c:v>5.9549624687239344</c:v>
                </c:pt>
                <c:pt idx="178">
                  <c:v>1.2608288340872631</c:v>
                </c:pt>
                <c:pt idx="179">
                  <c:v>4.9373856188849885</c:v>
                </c:pt>
                <c:pt idx="180">
                  <c:v>4.5626232779387692</c:v>
                </c:pt>
                <c:pt idx="181">
                  <c:v>4.7383608860809119</c:v>
                </c:pt>
                <c:pt idx="182">
                  <c:v>1.7711834674453115</c:v>
                </c:pt>
                <c:pt idx="183">
                  <c:v>1.8682455341607351</c:v>
                </c:pt>
                <c:pt idx="184">
                  <c:v>0.1209827417308702</c:v>
                </c:pt>
                <c:pt idx="185">
                  <c:v>6.3378708138408228</c:v>
                </c:pt>
                <c:pt idx="186">
                  <c:v>4.4616089510133321</c:v>
                </c:pt>
                <c:pt idx="187">
                  <c:v>4.837298645760967</c:v>
                </c:pt>
                <c:pt idx="188">
                  <c:v>3.9380027286605639</c:v>
                </c:pt>
                <c:pt idx="189">
                  <c:v>2.988520675577135</c:v>
                </c:pt>
                <c:pt idx="190">
                  <c:v>3.3290344581492519</c:v>
                </c:pt>
                <c:pt idx="191">
                  <c:v>4.5203794755550746</c:v>
                </c:pt>
                <c:pt idx="192">
                  <c:v>3.4974696011013719</c:v>
                </c:pt>
                <c:pt idx="193">
                  <c:v>5.3310502283105023</c:v>
                </c:pt>
                <c:pt idx="194">
                  <c:v>5.8798646362098168</c:v>
                </c:pt>
                <c:pt idx="195">
                  <c:v>5.3435876947662848</c:v>
                </c:pt>
                <c:pt idx="196">
                  <c:v>3.944249549634975</c:v>
                </c:pt>
                <c:pt idx="197">
                  <c:v>1.2040499863176279</c:v>
                </c:pt>
                <c:pt idx="198">
                  <c:v>1.7256988486633418</c:v>
                </c:pt>
                <c:pt idx="199">
                  <c:v>-0.69061823230057939</c:v>
                </c:pt>
                <c:pt idx="200">
                  <c:v>7.513390532616242</c:v>
                </c:pt>
                <c:pt idx="201">
                  <c:v>0.84013208305333364</c:v>
                </c:pt>
                <c:pt idx="202">
                  <c:v>7.2427962024964216</c:v>
                </c:pt>
                <c:pt idx="203">
                  <c:v>2.6874955632055588</c:v>
                </c:pt>
                <c:pt idx="204">
                  <c:v>0.98446886361942643</c:v>
                </c:pt>
                <c:pt idx="205">
                  <c:v>3.1340472491163496</c:v>
                </c:pt>
                <c:pt idx="206">
                  <c:v>3.4351577169218217</c:v>
                </c:pt>
                <c:pt idx="207">
                  <c:v>4.1776810321000966</c:v>
                </c:pt>
                <c:pt idx="208">
                  <c:v>4.1895854956670746</c:v>
                </c:pt>
                <c:pt idx="209">
                  <c:v>2.2664336717559479</c:v>
                </c:pt>
                <c:pt idx="210">
                  <c:v>7.1761446678717817</c:v>
                </c:pt>
                <c:pt idx="211">
                  <c:v>4.2434941753021036</c:v>
                </c:pt>
                <c:pt idx="212">
                  <c:v>7.8034096656469245</c:v>
                </c:pt>
                <c:pt idx="213">
                  <c:v>5.1621330293569088</c:v>
                </c:pt>
                <c:pt idx="214">
                  <c:v>3.5381787065877006</c:v>
                </c:pt>
                <c:pt idx="215">
                  <c:v>4.6375386412851043</c:v>
                </c:pt>
                <c:pt idx="216">
                  <c:v>3.2387912174465612</c:v>
                </c:pt>
                <c:pt idx="217">
                  <c:v>0.37074126500149873</c:v>
                </c:pt>
                <c:pt idx="218">
                  <c:v>1.6897981642922844</c:v>
                </c:pt>
                <c:pt idx="219">
                  <c:v>1.6277539732249409</c:v>
                </c:pt>
                <c:pt idx="220">
                  <c:v>0.47790718389906323</c:v>
                </c:pt>
                <c:pt idx="221">
                  <c:v>0.3504471530861224</c:v>
                </c:pt>
                <c:pt idx="222">
                  <c:v>7.2965503696402294</c:v>
                </c:pt>
                <c:pt idx="223">
                  <c:v>6.8738384408295872</c:v>
                </c:pt>
                <c:pt idx="224">
                  <c:v>7.21877350826054</c:v>
                </c:pt>
                <c:pt idx="225">
                  <c:v>4.3952746334570776</c:v>
                </c:pt>
                <c:pt idx="226">
                  <c:v>5.3549968882173431</c:v>
                </c:pt>
                <c:pt idx="227">
                  <c:v>5.7096322218392004</c:v>
                </c:pt>
                <c:pt idx="228">
                  <c:v>7.5975932105319117</c:v>
                </c:pt>
                <c:pt idx="229">
                  <c:v>5.057231739797345</c:v>
                </c:pt>
                <c:pt idx="230">
                  <c:v>4.6979923625298596</c:v>
                </c:pt>
                <c:pt idx="231">
                  <c:v>2.9203751121796131</c:v>
                </c:pt>
                <c:pt idx="232">
                  <c:v>1.4413060260378501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A04B-8896-045C6FFDC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516304"/>
        <c:axId val="1283585536"/>
      </c:scatterChart>
      <c:valAx>
        <c:axId val="10625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85536"/>
        <c:crosses val="autoZero"/>
        <c:crossBetween val="midCat"/>
      </c:valAx>
      <c:valAx>
        <c:axId val="12835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5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Data'!$E$1</c:f>
              <c:strCache>
                <c:ptCount val="1"/>
                <c:pt idx="0">
                  <c:v>Tax revenue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Data'!$E$2:$E$234</c:f>
              <c:numCache>
                <c:formatCode>General</c:formatCode>
                <c:ptCount val="233"/>
                <c:pt idx="0">
                  <c:v>8.9167939959573612</c:v>
                </c:pt>
                <c:pt idx="1">
                  <c:v>7.7078006028777262</c:v>
                </c:pt>
                <c:pt idx="2">
                  <c:v>7.1227732902088894</c:v>
                </c:pt>
                <c:pt idx="3">
                  <c:v>6.8821029427730096</c:v>
                </c:pt>
                <c:pt idx="4">
                  <c:v>9.5026527828809435</c:v>
                </c:pt>
                <c:pt idx="5">
                  <c:v>12.85304269032555</c:v>
                </c:pt>
                <c:pt idx="6">
                  <c:v>12.663627701231457</c:v>
                </c:pt>
                <c:pt idx="7">
                  <c:v>12.95284151274126</c:v>
                </c:pt>
                <c:pt idx="8">
                  <c:v>12.452902755807672</c:v>
                </c:pt>
                <c:pt idx="9">
                  <c:v>12.610966606719071</c:v>
                </c:pt>
                <c:pt idx="10">
                  <c:v>12.336506941829089</c:v>
                </c:pt>
                <c:pt idx="11">
                  <c:v>12.097283641196244</c:v>
                </c:pt>
                <c:pt idx="12">
                  <c:v>10.939623860490986</c:v>
                </c:pt>
                <c:pt idx="13">
                  <c:v>9.9923900838433433</c:v>
                </c:pt>
                <c:pt idx="14">
                  <c:v>10.475921571933595</c:v>
                </c:pt>
                <c:pt idx="15">
                  <c:v>21.394270008378001</c:v>
                </c:pt>
                <c:pt idx="16">
                  <c:v>20.302113462986178</c:v>
                </c:pt>
                <c:pt idx="17">
                  <c:v>18.946285948987924</c:v>
                </c:pt>
                <c:pt idx="18">
                  <c:v>20.477539966130664</c:v>
                </c:pt>
                <c:pt idx="19">
                  <c:v>20.10135331365089</c:v>
                </c:pt>
                <c:pt idx="20">
                  <c:v>27.11535960707911</c:v>
                </c:pt>
                <c:pt idx="21">
                  <c:v>25.609892272408359</c:v>
                </c:pt>
                <c:pt idx="22">
                  <c:v>26.773348287547911</c:v>
                </c:pt>
                <c:pt idx="23">
                  <c:v>26.218060014890298</c:v>
                </c:pt>
                <c:pt idx="24">
                  <c:v>21.630056769870976</c:v>
                </c:pt>
                <c:pt idx="25">
                  <c:v>23.958405992545359</c:v>
                </c:pt>
                <c:pt idx="26">
                  <c:v>21.89172254735972</c:v>
                </c:pt>
                <c:pt idx="27">
                  <c:v>21.266559241238813</c:v>
                </c:pt>
                <c:pt idx="28">
                  <c:v>14.125513447868668</c:v>
                </c:pt>
                <c:pt idx="29">
                  <c:v>13.490125274570085</c:v>
                </c:pt>
                <c:pt idx="30">
                  <c:v>13.629716791216396</c:v>
                </c:pt>
                <c:pt idx="31">
                  <c:v>13.710482593210422</c:v>
                </c:pt>
                <c:pt idx="32">
                  <c:v>13.605289072845681</c:v>
                </c:pt>
                <c:pt idx="33">
                  <c:v>13.940349282695166</c:v>
                </c:pt>
                <c:pt idx="34">
                  <c:v>13.736163640960788</c:v>
                </c:pt>
                <c:pt idx="35">
                  <c:v>18.025123630202124</c:v>
                </c:pt>
                <c:pt idx="36">
                  <c:v>19.49190685462569</c:v>
                </c:pt>
                <c:pt idx="37">
                  <c:v>20.2569326179994</c:v>
                </c:pt>
                <c:pt idx="38">
                  <c:v>18.711859607012791</c:v>
                </c:pt>
                <c:pt idx="39">
                  <c:v>14.52309549860631</c:v>
                </c:pt>
                <c:pt idx="40">
                  <c:v>17.35651439584559</c:v>
                </c:pt>
                <c:pt idx="41">
                  <c:v>18.858990847606265</c:v>
                </c:pt>
                <c:pt idx="42">
                  <c:v>18.994866866671721</c:v>
                </c:pt>
                <c:pt idx="43">
                  <c:v>17.386972703345318</c:v>
                </c:pt>
                <c:pt idx="44">
                  <c:v>16.970156195071848</c:v>
                </c:pt>
                <c:pt idx="45">
                  <c:v>17.443761832852761</c:v>
                </c:pt>
                <c:pt idx="46">
                  <c:v>17.38934619213779</c:v>
                </c:pt>
                <c:pt idx="47">
                  <c:v>17.463473760810707</c:v>
                </c:pt>
                <c:pt idx="48">
                  <c:v>18.261436988482995</c:v>
                </c:pt>
                <c:pt idx="49">
                  <c:v>13.031511014491509</c:v>
                </c:pt>
                <c:pt idx="50">
                  <c:v>12.675227384194557</c:v>
                </c:pt>
                <c:pt idx="51">
                  <c:v>12.142165202367366</c:v>
                </c:pt>
                <c:pt idx="52">
                  <c:v>14.575881186967182</c:v>
                </c:pt>
                <c:pt idx="53">
                  <c:v>13.226990714276049</c:v>
                </c:pt>
                <c:pt idx="54">
                  <c:v>14.022114346450651</c:v>
                </c:pt>
                <c:pt idx="55">
                  <c:v>15.699748372001402</c:v>
                </c:pt>
                <c:pt idx="56">
                  <c:v>15.797262655066019</c:v>
                </c:pt>
                <c:pt idx="57">
                  <c:v>14.385212929851264</c:v>
                </c:pt>
                <c:pt idx="58">
                  <c:v>14.850818408179071</c:v>
                </c:pt>
                <c:pt idx="59">
                  <c:v>14.791050959759994</c:v>
                </c:pt>
                <c:pt idx="60">
                  <c:v>15.071370142873231</c:v>
                </c:pt>
                <c:pt idx="61">
                  <c:v>15.232509906681999</c:v>
                </c:pt>
                <c:pt idx="62">
                  <c:v>13.208986865444569</c:v>
                </c:pt>
                <c:pt idx="63">
                  <c:v>13.105296065687364</c:v>
                </c:pt>
                <c:pt idx="64">
                  <c:v>13.045588962652356</c:v>
                </c:pt>
                <c:pt idx="65">
                  <c:v>13.253994216437428</c:v>
                </c:pt>
                <c:pt idx="66">
                  <c:v>13.510854335435512</c:v>
                </c:pt>
                <c:pt idx="67">
                  <c:v>13.244102554608975</c:v>
                </c:pt>
                <c:pt idx="68">
                  <c:v>13.18214868514178</c:v>
                </c:pt>
                <c:pt idx="69">
                  <c:v>13.446179029520184</c:v>
                </c:pt>
                <c:pt idx="70">
                  <c:v>14.161053517159765</c:v>
                </c:pt>
                <c:pt idx="71">
                  <c:v>12.635909352309408</c:v>
                </c:pt>
                <c:pt idx="72">
                  <c:v>12.207401125726012</c:v>
                </c:pt>
                <c:pt idx="73">
                  <c:v>12.297625512720249</c:v>
                </c:pt>
                <c:pt idx="74">
                  <c:v>13.026482966777554</c:v>
                </c:pt>
                <c:pt idx="75">
                  <c:v>13.503535632633422</c:v>
                </c:pt>
                <c:pt idx="76">
                  <c:v>13.386447035733431</c:v>
                </c:pt>
                <c:pt idx="77">
                  <c:v>12.811847960953845</c:v>
                </c:pt>
                <c:pt idx="78">
                  <c:v>12.910868547508752</c:v>
                </c:pt>
                <c:pt idx="79">
                  <c:v>13.030751059433973</c:v>
                </c:pt>
                <c:pt idx="80">
                  <c:v>24.224504453496479</c:v>
                </c:pt>
                <c:pt idx="81">
                  <c:v>21.42739304175679</c:v>
                </c:pt>
                <c:pt idx="82">
                  <c:v>23.213115268832397</c:v>
                </c:pt>
                <c:pt idx="83">
                  <c:v>23.656403683068099</c:v>
                </c:pt>
                <c:pt idx="84">
                  <c:v>22.48304660914696</c:v>
                </c:pt>
                <c:pt idx="85">
                  <c:v>22.47686672664182</c:v>
                </c:pt>
                <c:pt idx="86">
                  <c:v>22.751436569913068</c:v>
                </c:pt>
                <c:pt idx="87">
                  <c:v>23.503460207612456</c:v>
                </c:pt>
                <c:pt idx="88">
                  <c:v>23.340104411995604</c:v>
                </c:pt>
                <c:pt idx="89">
                  <c:v>22.430795033117036</c:v>
                </c:pt>
                <c:pt idx="90">
                  <c:v>23.117332972792362</c:v>
                </c:pt>
                <c:pt idx="91">
                  <c:v>10.605021841524948</c:v>
                </c:pt>
                <c:pt idx="92">
                  <c:v>11.01784354319482</c:v>
                </c:pt>
                <c:pt idx="93">
                  <c:v>11.102293890223786</c:v>
                </c:pt>
                <c:pt idx="94">
                  <c:v>10.777815919786004</c:v>
                </c:pt>
                <c:pt idx="95">
                  <c:v>10.358251569886392</c:v>
                </c:pt>
                <c:pt idx="96">
                  <c:v>10.421514879466397</c:v>
                </c:pt>
                <c:pt idx="97">
                  <c:v>10.635573972764607</c:v>
                </c:pt>
                <c:pt idx="98">
                  <c:v>10.578180259229503</c:v>
                </c:pt>
                <c:pt idx="99">
                  <c:v>10.456023917975998</c:v>
                </c:pt>
                <c:pt idx="100">
                  <c:v>11.285301463398691</c:v>
                </c:pt>
                <c:pt idx="101">
                  <c:v>10.835523753290548</c:v>
                </c:pt>
                <c:pt idx="102">
                  <c:v>10.753487777209591</c:v>
                </c:pt>
                <c:pt idx="103">
                  <c:v>10.336348703327603</c:v>
                </c:pt>
                <c:pt idx="104">
                  <c:v>9.8772930803788022</c:v>
                </c:pt>
                <c:pt idx="105">
                  <c:v>10.23014302113196</c:v>
                </c:pt>
                <c:pt idx="106">
                  <c:v>9.7520368303088087</c:v>
                </c:pt>
                <c:pt idx="107">
                  <c:v>8.6901555176453638</c:v>
                </c:pt>
                <c:pt idx="108">
                  <c:v>9.2018816211953922</c:v>
                </c:pt>
                <c:pt idx="109">
                  <c:v>9.8480613247709776</c:v>
                </c:pt>
                <c:pt idx="110">
                  <c:v>11.391450838167897</c:v>
                </c:pt>
                <c:pt idx="111">
                  <c:v>8.3441489614026469</c:v>
                </c:pt>
                <c:pt idx="112">
                  <c:v>8.5353191175209329</c:v>
                </c:pt>
                <c:pt idx="113">
                  <c:v>8.7103236379090667</c:v>
                </c:pt>
                <c:pt idx="114">
                  <c:v>8.368255543004171</c:v>
                </c:pt>
                <c:pt idx="115">
                  <c:v>8.7855917730887789</c:v>
                </c:pt>
                <c:pt idx="116">
                  <c:v>8.4411333820969379</c:v>
                </c:pt>
                <c:pt idx="117">
                  <c:v>8.9453103735239967</c:v>
                </c:pt>
                <c:pt idx="118">
                  <c:v>9.2448518735971756</c:v>
                </c:pt>
                <c:pt idx="119">
                  <c:v>10.027544729974046</c:v>
                </c:pt>
                <c:pt idx="120">
                  <c:v>10.283128679334068</c:v>
                </c:pt>
                <c:pt idx="121">
                  <c:v>15.310235280488978</c:v>
                </c:pt>
                <c:pt idx="122">
                  <c:v>14.84079071402684</c:v>
                </c:pt>
                <c:pt idx="123">
                  <c:v>14.056862129339349</c:v>
                </c:pt>
                <c:pt idx="124">
                  <c:v>13.550725172419179</c:v>
                </c:pt>
                <c:pt idx="125">
                  <c:v>12.945966241179709</c:v>
                </c:pt>
                <c:pt idx="126">
                  <c:v>12.022662828391448</c:v>
                </c:pt>
                <c:pt idx="127">
                  <c:v>11.933041660552076</c:v>
                </c:pt>
                <c:pt idx="128">
                  <c:v>15.240327161277396</c:v>
                </c:pt>
                <c:pt idx="129">
                  <c:v>16.401236821238403</c:v>
                </c:pt>
                <c:pt idx="130">
                  <c:v>17.310360337360006</c:v>
                </c:pt>
                <c:pt idx="131">
                  <c:v>21.824605202842044</c:v>
                </c:pt>
                <c:pt idx="132">
                  <c:v>24.320014137685515</c:v>
                </c:pt>
                <c:pt idx="133">
                  <c:v>20.330088512653258</c:v>
                </c:pt>
                <c:pt idx="134">
                  <c:v>20.298870165789484</c:v>
                </c:pt>
                <c:pt idx="135">
                  <c:v>21.438117115237993</c:v>
                </c:pt>
                <c:pt idx="136">
                  <c:v>26.895642737631437</c:v>
                </c:pt>
                <c:pt idx="137">
                  <c:v>25.542315977769057</c:v>
                </c:pt>
                <c:pt idx="138">
                  <c:v>29.550590421820356</c:v>
                </c:pt>
                <c:pt idx="139">
                  <c:v>32.932751442592462</c:v>
                </c:pt>
                <c:pt idx="140">
                  <c:v>32.98071933719693</c:v>
                </c:pt>
                <c:pt idx="141">
                  <c:v>34.628688101058451</c:v>
                </c:pt>
                <c:pt idx="142">
                  <c:v>33.422386866615703</c:v>
                </c:pt>
                <c:pt idx="143">
                  <c:v>30.096305972243321</c:v>
                </c:pt>
                <c:pt idx="144">
                  <c:v>31.694632926214943</c:v>
                </c:pt>
                <c:pt idx="145">
                  <c:v>29.180088233737528</c:v>
                </c:pt>
                <c:pt idx="146">
                  <c:v>30.463654700893866</c:v>
                </c:pt>
                <c:pt idx="147">
                  <c:v>19.074830221728181</c:v>
                </c:pt>
                <c:pt idx="148">
                  <c:v>18.523946106196824</c:v>
                </c:pt>
                <c:pt idx="149">
                  <c:v>17.129578266469217</c:v>
                </c:pt>
                <c:pt idx="150">
                  <c:v>16.951157821602401</c:v>
                </c:pt>
                <c:pt idx="151">
                  <c:v>17.161113590549192</c:v>
                </c:pt>
                <c:pt idx="152">
                  <c:v>17.574936317595682</c:v>
                </c:pt>
                <c:pt idx="153">
                  <c:v>17.083281079512563</c:v>
                </c:pt>
                <c:pt idx="154">
                  <c:v>8.8712134760668224</c:v>
                </c:pt>
                <c:pt idx="155">
                  <c:v>9.3668351029700396</c:v>
                </c:pt>
                <c:pt idx="156">
                  <c:v>9.4577783512195808</c:v>
                </c:pt>
                <c:pt idx="157">
                  <c:v>8.9921416312553752</c:v>
                </c:pt>
                <c:pt idx="158">
                  <c:v>9.7451763796531559</c:v>
                </c:pt>
                <c:pt idx="159">
                  <c:v>9.7366986003486193</c:v>
                </c:pt>
                <c:pt idx="160">
                  <c:v>9.5590633366043942</c:v>
                </c:pt>
                <c:pt idx="161">
                  <c:v>9.9564744137239281</c:v>
                </c:pt>
                <c:pt idx="162">
                  <c:v>10.075058576683832</c:v>
                </c:pt>
                <c:pt idx="163">
                  <c:v>10.000606491674011</c:v>
                </c:pt>
                <c:pt idx="164">
                  <c:v>15.466571757043122</c:v>
                </c:pt>
                <c:pt idx="165">
                  <c:v>15.968895145208869</c:v>
                </c:pt>
                <c:pt idx="166">
                  <c:v>16.546687102766906</c:v>
                </c:pt>
                <c:pt idx="167">
                  <c:v>16.433006693027249</c:v>
                </c:pt>
                <c:pt idx="168">
                  <c:v>16.720926678531843</c:v>
                </c:pt>
                <c:pt idx="169">
                  <c:v>14.919651317911567</c:v>
                </c:pt>
                <c:pt idx="170">
                  <c:v>13.787547642922949</c:v>
                </c:pt>
                <c:pt idx="171">
                  <c:v>13.174341651092664</c:v>
                </c:pt>
                <c:pt idx="172">
                  <c:v>14.287815245497285</c:v>
                </c:pt>
                <c:pt idx="173">
                  <c:v>14.5160313046509</c:v>
                </c:pt>
                <c:pt idx="174">
                  <c:v>24.692550271208059</c:v>
                </c:pt>
                <c:pt idx="175">
                  <c:v>23.251259327172971</c:v>
                </c:pt>
                <c:pt idx="176">
                  <c:v>25.24170280022544</c:v>
                </c:pt>
                <c:pt idx="177">
                  <c:v>27.851389346347709</c:v>
                </c:pt>
                <c:pt idx="178">
                  <c:v>30.40517836559151</c:v>
                </c:pt>
                <c:pt idx="179">
                  <c:v>29.598583397009858</c:v>
                </c:pt>
                <c:pt idx="180">
                  <c:v>31.6928887127278</c:v>
                </c:pt>
                <c:pt idx="181">
                  <c:v>31.987668942591668</c:v>
                </c:pt>
                <c:pt idx="182">
                  <c:v>34.960984364047611</c:v>
                </c:pt>
                <c:pt idx="183">
                  <c:v>13.754391446936138</c:v>
                </c:pt>
                <c:pt idx="184">
                  <c:v>12.954926530084688</c:v>
                </c:pt>
                <c:pt idx="185">
                  <c:v>13.105721951265323</c:v>
                </c:pt>
                <c:pt idx="186">
                  <c:v>13.580668735704185</c:v>
                </c:pt>
                <c:pt idx="187">
                  <c:v>13.2712500808714</c:v>
                </c:pt>
                <c:pt idx="188">
                  <c:v>13.556557134402764</c:v>
                </c:pt>
                <c:pt idx="189">
                  <c:v>13.139774529861205</c:v>
                </c:pt>
                <c:pt idx="190">
                  <c:v>13.321225219150982</c:v>
                </c:pt>
                <c:pt idx="191">
                  <c:v>13.987054324994078</c:v>
                </c:pt>
                <c:pt idx="192">
                  <c:v>13.04509073041322</c:v>
                </c:pt>
                <c:pt idx="193">
                  <c:v>26.631499072273741</c:v>
                </c:pt>
                <c:pt idx="194">
                  <c:v>23.85919553399653</c:v>
                </c:pt>
                <c:pt idx="195">
                  <c:v>24.531870316243698</c:v>
                </c:pt>
                <c:pt idx="196">
                  <c:v>26.190362063009104</c:v>
                </c:pt>
                <c:pt idx="197">
                  <c:v>22.926846412919815</c:v>
                </c:pt>
                <c:pt idx="198">
                  <c:v>15.384886404340651</c:v>
                </c:pt>
                <c:pt idx="199">
                  <c:v>14.194230839514397</c:v>
                </c:pt>
                <c:pt idx="200">
                  <c:v>14.932647554228778</c:v>
                </c:pt>
                <c:pt idx="201">
                  <c:v>16.36183479370926</c:v>
                </c:pt>
                <c:pt idx="202">
                  <c:v>15.440935674025532</c:v>
                </c:pt>
                <c:pt idx="203">
                  <c:v>17.012288872395366</c:v>
                </c:pt>
                <c:pt idx="204">
                  <c:v>15.808339070115018</c:v>
                </c:pt>
                <c:pt idx="205">
                  <c:v>16.140397939508262</c:v>
                </c:pt>
                <c:pt idx="206">
                  <c:v>15.362769795136606</c:v>
                </c:pt>
                <c:pt idx="207">
                  <c:v>14.779676974741202</c:v>
                </c:pt>
                <c:pt idx="208">
                  <c:v>14.924889758190032</c:v>
                </c:pt>
                <c:pt idx="209">
                  <c:v>14.647654577372077</c:v>
                </c:pt>
                <c:pt idx="210">
                  <c:v>18.241841272385138</c:v>
                </c:pt>
                <c:pt idx="211">
                  <c:v>18.722220951818517</c:v>
                </c:pt>
                <c:pt idx="212">
                  <c:v>18.886388740712952</c:v>
                </c:pt>
                <c:pt idx="213">
                  <c:v>19.101831298202629</c:v>
                </c:pt>
                <c:pt idx="214">
                  <c:v>18.821885608355569</c:v>
                </c:pt>
                <c:pt idx="215">
                  <c:v>19.041385474601956</c:v>
                </c:pt>
                <c:pt idx="216">
                  <c:v>18.56113853827102</c:v>
                </c:pt>
                <c:pt idx="217">
                  <c:v>18.509477573004578</c:v>
                </c:pt>
                <c:pt idx="218">
                  <c:v>21.824944102218261</c:v>
                </c:pt>
                <c:pt idx="219">
                  <c:v>18.294750067740715</c:v>
                </c:pt>
                <c:pt idx="220">
                  <c:v>18.560299215263282</c:v>
                </c:pt>
                <c:pt idx="221">
                  <c:v>18.154268227322991</c:v>
                </c:pt>
                <c:pt idx="222">
                  <c:v>13.800479891847891</c:v>
                </c:pt>
                <c:pt idx="223">
                  <c:v>13.4703929830448</c:v>
                </c:pt>
                <c:pt idx="224">
                  <c:v>13.557754032473875</c:v>
                </c:pt>
                <c:pt idx="225">
                  <c:v>11.641747402273181</c:v>
                </c:pt>
                <c:pt idx="226">
                  <c:v>14.157646970189449</c:v>
                </c:pt>
                <c:pt idx="227">
                  <c:v>12.695374701756604</c:v>
                </c:pt>
                <c:pt idx="228">
                  <c:v>14.892364297402141</c:v>
                </c:pt>
                <c:pt idx="229">
                  <c:v>14.347109316663472</c:v>
                </c:pt>
                <c:pt idx="230">
                  <c:v>15.761030331691138</c:v>
                </c:pt>
                <c:pt idx="231">
                  <c:v>14.393963933013779</c:v>
                </c:pt>
                <c:pt idx="232">
                  <c:v>16.677622662803508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0-F847-B08C-32BF60FD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723280"/>
        <c:axId val="1137724960"/>
      </c:scatterChart>
      <c:valAx>
        <c:axId val="113772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24960"/>
        <c:crosses val="autoZero"/>
        <c:crossBetween val="midCat"/>
      </c:valAx>
      <c:valAx>
        <c:axId val="11377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2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Data'!$F$1</c:f>
              <c:strCache>
                <c:ptCount val="1"/>
                <c:pt idx="0">
                  <c:v>Foreign direct investment, net inflows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Data'!$F$2:$F$234</c:f>
              <c:numCache>
                <c:formatCode>General</c:formatCode>
                <c:ptCount val="233"/>
                <c:pt idx="0">
                  <c:v>0.29302493419509107</c:v>
                </c:pt>
                <c:pt idx="1">
                  <c:v>0.28544107582433337</c:v>
                </c:pt>
                <c:pt idx="2">
                  <c:v>0.23980132440034457</c:v>
                </c:pt>
                <c:pt idx="3">
                  <c:v>0.20966481293670627</c:v>
                </c:pt>
                <c:pt idx="4">
                  <c:v>0.51660636768859058</c:v>
                </c:pt>
                <c:pt idx="5">
                  <c:v>2.6751617188653691</c:v>
                </c:pt>
                <c:pt idx="6">
                  <c:v>2.0446400800307067</c:v>
                </c:pt>
                <c:pt idx="7">
                  <c:v>2.8066718998293192</c:v>
                </c:pt>
                <c:pt idx="8">
                  <c:v>1.7792055364853054</c:v>
                </c:pt>
                <c:pt idx="9">
                  <c:v>0.96240665032551875</c:v>
                </c:pt>
                <c:pt idx="10">
                  <c:v>1.9771346178442624</c:v>
                </c:pt>
                <c:pt idx="11">
                  <c:v>0.58474993172390877</c:v>
                </c:pt>
                <c:pt idx="12">
                  <c:v>1.7893642845875808</c:v>
                </c:pt>
                <c:pt idx="13">
                  <c:v>2.2325322126020022</c:v>
                </c:pt>
                <c:pt idx="14">
                  <c:v>1.474349429119141</c:v>
                </c:pt>
                <c:pt idx="15">
                  <c:v>11.673739667335562</c:v>
                </c:pt>
                <c:pt idx="16">
                  <c:v>5.2575020196455107</c:v>
                </c:pt>
                <c:pt idx="17">
                  <c:v>0.78637620780900441</c:v>
                </c:pt>
                <c:pt idx="18">
                  <c:v>2.2761312675919938</c:v>
                </c:pt>
                <c:pt idx="19">
                  <c:v>2.1667565772762436</c:v>
                </c:pt>
                <c:pt idx="20">
                  <c:v>1.0158839554762071</c:v>
                </c:pt>
                <c:pt idx="21">
                  <c:v>0.45052964717462113</c:v>
                </c:pt>
                <c:pt idx="22">
                  <c:v>3.2909334833721058</c:v>
                </c:pt>
                <c:pt idx="23">
                  <c:v>2.7878417968972991</c:v>
                </c:pt>
                <c:pt idx="24">
                  <c:v>0.94494852063919976</c:v>
                </c:pt>
                <c:pt idx="25">
                  <c:v>1.6196422214053126</c:v>
                </c:pt>
                <c:pt idx="26">
                  <c:v>1.6906167569084376</c:v>
                </c:pt>
                <c:pt idx="27">
                  <c:v>0.56411176236587601</c:v>
                </c:pt>
                <c:pt idx="28">
                  <c:v>3.0415092294480828</c:v>
                </c:pt>
                <c:pt idx="29">
                  <c:v>3.5713526131119453</c:v>
                </c:pt>
                <c:pt idx="30">
                  <c:v>3.5921497310533477</c:v>
                </c:pt>
                <c:pt idx="31">
                  <c:v>4.1373785387376625</c:v>
                </c:pt>
                <c:pt idx="32">
                  <c:v>3.3382602842802376</c:v>
                </c:pt>
                <c:pt idx="33">
                  <c:v>4.0774870841166528</c:v>
                </c:pt>
                <c:pt idx="34">
                  <c:v>3.683753198927691</c:v>
                </c:pt>
                <c:pt idx="35">
                  <c:v>6.0685712080049807</c:v>
                </c:pt>
                <c:pt idx="36">
                  <c:v>4.90101892525671</c:v>
                </c:pt>
                <c:pt idx="37">
                  <c:v>7.7616919589932314</c:v>
                </c:pt>
                <c:pt idx="38">
                  <c:v>10.283487668180364</c:v>
                </c:pt>
                <c:pt idx="39">
                  <c:v>8.0371056183230127</c:v>
                </c:pt>
                <c:pt idx="40">
                  <c:v>7.3304029546480853</c:v>
                </c:pt>
                <c:pt idx="41">
                  <c:v>10.13468503098478</c:v>
                </c:pt>
                <c:pt idx="42">
                  <c:v>11.743021847089729</c:v>
                </c:pt>
                <c:pt idx="43">
                  <c:v>7.9783372786493834</c:v>
                </c:pt>
                <c:pt idx="44">
                  <c:v>9.0419489606219088</c:v>
                </c:pt>
                <c:pt idx="45">
                  <c:v>8.5598631468486737</c:v>
                </c:pt>
                <c:pt idx="46">
                  <c:v>4.9227826661559524</c:v>
                </c:pt>
                <c:pt idx="47">
                  <c:v>2.2119328498614963</c:v>
                </c:pt>
                <c:pt idx="48">
                  <c:v>2.607656422277314</c:v>
                </c:pt>
                <c:pt idx="49">
                  <c:v>4.3619838957635899</c:v>
                </c:pt>
                <c:pt idx="50">
                  <c:v>3.4573240123481201</c:v>
                </c:pt>
                <c:pt idx="51">
                  <c:v>2.2438302406988933</c:v>
                </c:pt>
                <c:pt idx="52">
                  <c:v>4.3729860032890349</c:v>
                </c:pt>
                <c:pt idx="53">
                  <c:v>4.0547626432669794</c:v>
                </c:pt>
                <c:pt idx="54">
                  <c:v>4.2422755528911269</c:v>
                </c:pt>
                <c:pt idx="55">
                  <c:v>4.2425052578444875</c:v>
                </c:pt>
                <c:pt idx="56">
                  <c:v>3.9595418506828057</c:v>
                </c:pt>
                <c:pt idx="57">
                  <c:v>4.8998275387020938</c:v>
                </c:pt>
                <c:pt idx="58">
                  <c:v>4.3929449012562456</c:v>
                </c:pt>
                <c:pt idx="59">
                  <c:v>3.3808357665169422</c:v>
                </c:pt>
                <c:pt idx="60">
                  <c:v>4.3252508524998623</c:v>
                </c:pt>
                <c:pt idx="61">
                  <c:v>7.9090071931879153</c:v>
                </c:pt>
                <c:pt idx="62">
                  <c:v>6.3917248908433084</c:v>
                </c:pt>
                <c:pt idx="63">
                  <c:v>5.7086616799046803</c:v>
                </c:pt>
                <c:pt idx="64">
                  <c:v>6.2329366105155906</c:v>
                </c:pt>
                <c:pt idx="65">
                  <c:v>5.2363948705803081</c:v>
                </c:pt>
                <c:pt idx="66">
                  <c:v>4.4529623874544937</c:v>
                </c:pt>
                <c:pt idx="67">
                  <c:v>4.8332753059495781</c:v>
                </c:pt>
                <c:pt idx="68">
                  <c:v>4.8294387129731522</c:v>
                </c:pt>
                <c:pt idx="69">
                  <c:v>4.2436545918555968</c:v>
                </c:pt>
                <c:pt idx="70">
                  <c:v>5.669691568806571</c:v>
                </c:pt>
                <c:pt idx="71">
                  <c:v>3.5127718661232259</c:v>
                </c:pt>
                <c:pt idx="72">
                  <c:v>3.3794913982551278</c:v>
                </c:pt>
                <c:pt idx="73">
                  <c:v>3.786850661537172</c:v>
                </c:pt>
                <c:pt idx="74">
                  <c:v>5.6292245678912183</c:v>
                </c:pt>
                <c:pt idx="75">
                  <c:v>2.5524007182514565</c:v>
                </c:pt>
                <c:pt idx="76">
                  <c:v>3.5506148445540919</c:v>
                </c:pt>
                <c:pt idx="77">
                  <c:v>3.1297765321088562</c:v>
                </c:pt>
                <c:pt idx="78">
                  <c:v>3.3235708337601881</c:v>
                </c:pt>
                <c:pt idx="79">
                  <c:v>4.497488807725035</c:v>
                </c:pt>
                <c:pt idx="80">
                  <c:v>12.522257759464406</c:v>
                </c:pt>
                <c:pt idx="81">
                  <c:v>7.5216677650982469</c:v>
                </c:pt>
                <c:pt idx="82">
                  <c:v>7.7451072944528194</c:v>
                </c:pt>
                <c:pt idx="83">
                  <c:v>5.8719828302711576</c:v>
                </c:pt>
                <c:pt idx="84">
                  <c:v>6.0883624210474201</c:v>
                </c:pt>
                <c:pt idx="85">
                  <c:v>10.420824206159011</c:v>
                </c:pt>
                <c:pt idx="86">
                  <c:v>11.604193722819126</c:v>
                </c:pt>
                <c:pt idx="87">
                  <c:v>10.961870683643385</c:v>
                </c:pt>
                <c:pt idx="88">
                  <c:v>11.824405082015611</c:v>
                </c:pt>
                <c:pt idx="89">
                  <c:v>7.2188058562820219</c:v>
                </c:pt>
                <c:pt idx="90">
                  <c:v>7.816786339098865</c:v>
                </c:pt>
                <c:pt idx="91">
                  <c:v>2.710316822343287</c:v>
                </c:pt>
                <c:pt idx="92">
                  <c:v>1.8703781158847701</c:v>
                </c:pt>
                <c:pt idx="93">
                  <c:v>2.8721563328316728</c:v>
                </c:pt>
                <c:pt idx="94">
                  <c:v>2.433011043415739</c:v>
                </c:pt>
                <c:pt idx="95">
                  <c:v>1.9350842144570208</c:v>
                </c:pt>
                <c:pt idx="96">
                  <c:v>1.28045247920901</c:v>
                </c:pt>
                <c:pt idx="97">
                  <c:v>1.3932824374459805</c:v>
                </c:pt>
                <c:pt idx="98">
                  <c:v>1.2599586314053386</c:v>
                </c:pt>
                <c:pt idx="99">
                  <c:v>1.5182120348113859</c:v>
                </c:pt>
                <c:pt idx="100">
                  <c:v>2.5513563340105772</c:v>
                </c:pt>
                <c:pt idx="101">
                  <c:v>2.8199726050716918</c:v>
                </c:pt>
                <c:pt idx="102">
                  <c:v>2.2976163874552276</c:v>
                </c:pt>
                <c:pt idx="103">
                  <c:v>0.48737247129563566</c:v>
                </c:pt>
                <c:pt idx="104">
                  <c:v>2.019489201295221</c:v>
                </c:pt>
                <c:pt idx="105">
                  <c:v>1.8142897969351688</c:v>
                </c:pt>
                <c:pt idx="106">
                  <c:v>2.2333792302762721</c:v>
                </c:pt>
                <c:pt idx="107">
                  <c:v>1.458008012972059</c:v>
                </c:pt>
                <c:pt idx="108">
                  <c:v>4.6074920739145657</c:v>
                </c:pt>
                <c:pt idx="109">
                  <c:v>9.2601154729471897</c:v>
                </c:pt>
                <c:pt idx="110">
                  <c:v>10.577930556561236</c:v>
                </c:pt>
                <c:pt idx="111">
                  <c:v>13.448542561572252</c:v>
                </c:pt>
                <c:pt idx="112">
                  <c:v>9.1386713382436238</c:v>
                </c:pt>
                <c:pt idx="113">
                  <c:v>7.0597921498583629</c:v>
                </c:pt>
                <c:pt idx="114">
                  <c:v>7.0368054392876758</c:v>
                </c:pt>
                <c:pt idx="115">
                  <c:v>4.5546453792356489</c:v>
                </c:pt>
                <c:pt idx="116">
                  <c:v>2.9775112736491378</c:v>
                </c:pt>
                <c:pt idx="117">
                  <c:v>2.8972772419631325</c:v>
                </c:pt>
                <c:pt idx="118">
                  <c:v>4.564608079196729</c:v>
                </c:pt>
                <c:pt idx="119">
                  <c:v>3.5279715100030087</c:v>
                </c:pt>
                <c:pt idx="120">
                  <c:v>4.447928047333388</c:v>
                </c:pt>
                <c:pt idx="121">
                  <c:v>3.494301778732019</c:v>
                </c:pt>
                <c:pt idx="122">
                  <c:v>3.1412677949003274</c:v>
                </c:pt>
                <c:pt idx="123">
                  <c:v>3.27094905445992</c:v>
                </c:pt>
                <c:pt idx="124">
                  <c:v>4.4713192867973452</c:v>
                </c:pt>
                <c:pt idx="125">
                  <c:v>2.9357923907502359</c:v>
                </c:pt>
                <c:pt idx="126">
                  <c:v>2.3145694203903053</c:v>
                </c:pt>
                <c:pt idx="127">
                  <c:v>2.5063006072916068</c:v>
                </c:pt>
                <c:pt idx="128">
                  <c:v>4.4314715666600319</c:v>
                </c:pt>
                <c:pt idx="129">
                  <c:v>2.9162458904457429</c:v>
                </c:pt>
                <c:pt idx="130">
                  <c:v>4.2334176804321197</c:v>
                </c:pt>
                <c:pt idx="131">
                  <c:v>39.456203341565491</c:v>
                </c:pt>
                <c:pt idx="132">
                  <c:v>28.216163933286676</c:v>
                </c:pt>
                <c:pt idx="133">
                  <c:v>24.251529047265759</c:v>
                </c:pt>
                <c:pt idx="134">
                  <c:v>26.205496494483267</c:v>
                </c:pt>
                <c:pt idx="135">
                  <c:v>11.303218916097761</c:v>
                </c:pt>
                <c:pt idx="136">
                  <c:v>14.174913916269318</c:v>
                </c:pt>
                <c:pt idx="137">
                  <c:v>2.5152704241447439</c:v>
                </c:pt>
                <c:pt idx="138">
                  <c:v>6.4167912481570335</c:v>
                </c:pt>
                <c:pt idx="139">
                  <c:v>7.9861587147298154</c:v>
                </c:pt>
                <c:pt idx="140">
                  <c:v>6.4523442022773034</c:v>
                </c:pt>
                <c:pt idx="141">
                  <c:v>3.5831712079396816</c:v>
                </c:pt>
                <c:pt idx="142">
                  <c:v>7.4006684951566202</c:v>
                </c:pt>
                <c:pt idx="143">
                  <c:v>3.3457118794037735</c:v>
                </c:pt>
                <c:pt idx="144">
                  <c:v>2.1750573375020807</c:v>
                </c:pt>
                <c:pt idx="145">
                  <c:v>1.7129926780358271</c:v>
                </c:pt>
                <c:pt idx="146">
                  <c:v>-1.4121896784374786</c:v>
                </c:pt>
                <c:pt idx="147">
                  <c:v>8.7982822781831054</c:v>
                </c:pt>
                <c:pt idx="148">
                  <c:v>6.1727169922034166</c:v>
                </c:pt>
                <c:pt idx="149">
                  <c:v>2.760452386927247</c:v>
                </c:pt>
                <c:pt idx="150">
                  <c:v>5.1475525887606288</c:v>
                </c:pt>
                <c:pt idx="151">
                  <c:v>3.3672681671062819</c:v>
                </c:pt>
                <c:pt idx="152">
                  <c:v>5.1149478938499247</c:v>
                </c:pt>
                <c:pt idx="153">
                  <c:v>4.3589249338385523</c:v>
                </c:pt>
                <c:pt idx="154">
                  <c:v>2.0396080072512457</c:v>
                </c:pt>
                <c:pt idx="155">
                  <c:v>1.3745429495553629</c:v>
                </c:pt>
                <c:pt idx="156">
                  <c:v>2.183849195241411</c:v>
                </c:pt>
                <c:pt idx="157">
                  <c:v>0.80868359594945471</c:v>
                </c:pt>
                <c:pt idx="158">
                  <c:v>1.3613605778787099</c:v>
                </c:pt>
                <c:pt idx="159">
                  <c:v>1.3268459009915854</c:v>
                </c:pt>
                <c:pt idx="160">
                  <c:v>1.3653883252366747</c:v>
                </c:pt>
                <c:pt idx="161">
                  <c:v>1.9094219829803001</c:v>
                </c:pt>
                <c:pt idx="162">
                  <c:v>0.81879959878317143</c:v>
                </c:pt>
                <c:pt idx="163">
                  <c:v>1.5728996598351661</c:v>
                </c:pt>
                <c:pt idx="164">
                  <c:v>5.730826614890737</c:v>
                </c:pt>
                <c:pt idx="165">
                  <c:v>4.4726265818416611</c:v>
                </c:pt>
                <c:pt idx="166">
                  <c:v>7.0711424241246545</c:v>
                </c:pt>
                <c:pt idx="167">
                  <c:v>4.8842945848551018</c:v>
                </c:pt>
                <c:pt idx="168">
                  <c:v>1.9572465703233628</c:v>
                </c:pt>
                <c:pt idx="169">
                  <c:v>4.3802605921190683</c:v>
                </c:pt>
                <c:pt idx="170">
                  <c:v>3.5118261094486467</c:v>
                </c:pt>
                <c:pt idx="171">
                  <c:v>3.2513073374681829</c:v>
                </c:pt>
                <c:pt idx="172">
                  <c:v>2.7828622101007476</c:v>
                </c:pt>
                <c:pt idx="173">
                  <c:v>2.7631896899098085</c:v>
                </c:pt>
                <c:pt idx="174">
                  <c:v>13.828529381105961</c:v>
                </c:pt>
                <c:pt idx="175">
                  <c:v>17.021108108967013</c:v>
                </c:pt>
                <c:pt idx="176">
                  <c:v>19.855096625130152</c:v>
                </c:pt>
                <c:pt idx="177">
                  <c:v>16.474828077103805</c:v>
                </c:pt>
                <c:pt idx="178">
                  <c:v>57.837546298051443</c:v>
                </c:pt>
                <c:pt idx="179">
                  <c:v>7.6874030794264314</c:v>
                </c:pt>
                <c:pt idx="180">
                  <c:v>2.8636413306781896</c:v>
                </c:pt>
                <c:pt idx="181">
                  <c:v>8.144360222892141</c:v>
                </c:pt>
                <c:pt idx="182">
                  <c:v>19.87894880899427</c:v>
                </c:pt>
                <c:pt idx="183">
                  <c:v>7.0234796759696465</c:v>
                </c:pt>
                <c:pt idx="184">
                  <c:v>12.070969928560007</c:v>
                </c:pt>
                <c:pt idx="185">
                  <c:v>17.596367161722899</c:v>
                </c:pt>
                <c:pt idx="186">
                  <c:v>18.743884392153131</c:v>
                </c:pt>
                <c:pt idx="187">
                  <c:v>20.934481044653214</c:v>
                </c:pt>
                <c:pt idx="188">
                  <c:v>21.819349073811761</c:v>
                </c:pt>
                <c:pt idx="189">
                  <c:v>22.653770742388883</c:v>
                </c:pt>
                <c:pt idx="190">
                  <c:v>21.30480792201319</c:v>
                </c:pt>
                <c:pt idx="191">
                  <c:v>29.354871916350223</c:v>
                </c:pt>
                <c:pt idx="192">
                  <c:v>22.105019513043732</c:v>
                </c:pt>
                <c:pt idx="193">
                  <c:v>4.1592898112404324</c:v>
                </c:pt>
                <c:pt idx="194">
                  <c:v>2.7089037373124136</c:v>
                </c:pt>
                <c:pt idx="195">
                  <c:v>2.8902253214315889</c:v>
                </c:pt>
                <c:pt idx="196">
                  <c:v>1.5872319630137683</c:v>
                </c:pt>
                <c:pt idx="197">
                  <c:v>2.088225852412231</c:v>
                </c:pt>
                <c:pt idx="198">
                  <c:v>2.9382489657328028</c:v>
                </c:pt>
                <c:pt idx="199">
                  <c:v>2.275903966545767</c:v>
                </c:pt>
                <c:pt idx="200">
                  <c:v>4.3232085998898961</c:v>
                </c:pt>
                <c:pt idx="201">
                  <c:v>0.66708692258594604</c:v>
                </c:pt>
                <c:pt idx="202">
                  <c:v>3.2445652782147234</c:v>
                </c:pt>
                <c:pt idx="203">
                  <c:v>3.7912685805846822</c:v>
                </c:pt>
                <c:pt idx="204">
                  <c:v>1.2214519391251382</c:v>
                </c:pt>
                <c:pt idx="205">
                  <c:v>2.2246843853007783</c:v>
                </c:pt>
                <c:pt idx="206">
                  <c:v>0.84336474691303764</c:v>
                </c:pt>
                <c:pt idx="207">
                  <c:v>1.8155020126097416</c:v>
                </c:pt>
                <c:pt idx="208">
                  <c:v>2.6028504495435185</c:v>
                </c:pt>
                <c:pt idx="209">
                  <c:v>0.88015440714618687</c:v>
                </c:pt>
                <c:pt idx="210">
                  <c:v>7.0537914383133229</c:v>
                </c:pt>
                <c:pt idx="211">
                  <c:v>5.0617362170961266</c:v>
                </c:pt>
                <c:pt idx="212">
                  <c:v>5.4389876117764677</c:v>
                </c:pt>
                <c:pt idx="213">
                  <c:v>5.6087518393874918</c:v>
                </c:pt>
                <c:pt idx="214">
                  <c:v>12.47273167043079</c:v>
                </c:pt>
                <c:pt idx="215">
                  <c:v>1.715468265009672</c:v>
                </c:pt>
                <c:pt idx="216">
                  <c:v>7.1375125667791997</c:v>
                </c:pt>
                <c:pt idx="217">
                  <c:v>5.0175058659934288</c:v>
                </c:pt>
                <c:pt idx="218">
                  <c:v>-0.90090926416464678</c:v>
                </c:pt>
                <c:pt idx="219">
                  <c:v>4.182381199078784</c:v>
                </c:pt>
                <c:pt idx="220">
                  <c:v>2.8290908016696377</c:v>
                </c:pt>
                <c:pt idx="221">
                  <c:v>2.2448941044591444</c:v>
                </c:pt>
                <c:pt idx="222">
                  <c:v>0.94503399732141635</c:v>
                </c:pt>
                <c:pt idx="223">
                  <c:v>1.0002747872633262</c:v>
                </c:pt>
                <c:pt idx="224">
                  <c:v>1.2079401454097085</c:v>
                </c:pt>
                <c:pt idx="225">
                  <c:v>2.8951403419614676</c:v>
                </c:pt>
                <c:pt idx="226">
                  <c:v>1.1868691290435174</c:v>
                </c:pt>
                <c:pt idx="227">
                  <c:v>3.8667549690280199</c:v>
                </c:pt>
                <c:pt idx="228">
                  <c:v>6.7893812408504379</c:v>
                </c:pt>
                <c:pt idx="229">
                  <c:v>7.4893250556726647</c:v>
                </c:pt>
                <c:pt idx="230">
                  <c:v>5.5554279180858774</c:v>
                </c:pt>
                <c:pt idx="231">
                  <c:v>7.4474166898424761</c:v>
                </c:pt>
                <c:pt idx="232">
                  <c:v>2.3509190433173073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5-734B-84F2-FFAA4B42D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803184"/>
        <c:axId val="2080963936"/>
      </c:scatterChart>
      <c:valAx>
        <c:axId val="15578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63936"/>
        <c:crosses val="autoZero"/>
        <c:crossBetween val="midCat"/>
      </c:valAx>
      <c:valAx>
        <c:axId val="20809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8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Data'!$G$1</c:f>
              <c:strCache>
                <c:ptCount val="1"/>
                <c:pt idx="0">
                  <c:v>Foreign direct investment, net outflows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Data'!$G$2:$G$234</c:f>
              <c:numCache>
                <c:formatCode>General</c:formatCode>
                <c:ptCount val="233"/>
                <c:pt idx="0">
                  <c:v>6.386577727116852E-3</c:v>
                </c:pt>
                <c:pt idx="1">
                  <c:v>-4.4510525022856975E-2</c:v>
                </c:pt>
                <c:pt idx="2">
                  <c:v>2.6670713236935551E-3</c:v>
                </c:pt>
                <c:pt idx="3">
                  <c:v>-9.3445832345897241E-5</c:v>
                </c:pt>
                <c:pt idx="4">
                  <c:v>7.7310729217480709E-2</c:v>
                </c:pt>
                <c:pt idx="5">
                  <c:v>0.22773801460406259</c:v>
                </c:pt>
                <c:pt idx="6">
                  <c:v>0.2806682491440064</c:v>
                </c:pt>
                <c:pt idx="7">
                  <c:v>0.19320212977602724</c:v>
                </c:pt>
                <c:pt idx="8">
                  <c:v>0.16121962458456518</c:v>
                </c:pt>
                <c:pt idx="9">
                  <c:v>0.36490017929375412</c:v>
                </c:pt>
                <c:pt idx="10">
                  <c:v>0.14716003008665651</c:v>
                </c:pt>
                <c:pt idx="11">
                  <c:v>0.32043594512420687</c:v>
                </c:pt>
                <c:pt idx="12">
                  <c:v>0.17954921530445092</c:v>
                </c:pt>
                <c:pt idx="13">
                  <c:v>0.3288713117206768</c:v>
                </c:pt>
                <c:pt idx="14">
                  <c:v>0.34058551948158272</c:v>
                </c:pt>
                <c:pt idx="15">
                  <c:v>0.40940432176543678</c:v>
                </c:pt>
                <c:pt idx="16">
                  <c:v>0.2063944276757311</c:v>
                </c:pt>
                <c:pt idx="17">
                  <c:v>-0.5307622315867796</c:v>
                </c:pt>
                <c:pt idx="18">
                  <c:v>0.34608857149250094</c:v>
                </c:pt>
                <c:pt idx="19">
                  <c:v>0.60682467589672873</c:v>
                </c:pt>
                <c:pt idx="20">
                  <c:v>5.5325004724087898E-2</c:v>
                </c:pt>
                <c:pt idx="21">
                  <c:v>0.56794010472549938</c:v>
                </c:pt>
                <c:pt idx="22">
                  <c:v>0.71139854897184185</c:v>
                </c:pt>
                <c:pt idx="23">
                  <c:v>1.3495002085618384</c:v>
                </c:pt>
                <c:pt idx="24">
                  <c:v>1.1250975511053645</c:v>
                </c:pt>
                <c:pt idx="25">
                  <c:v>-5.3815660269262312E-3</c:v>
                </c:pt>
                <c:pt idx="26">
                  <c:v>0.48526431433528167</c:v>
                </c:pt>
                <c:pt idx="27">
                  <c:v>-0.11929141794252376</c:v>
                </c:pt>
                <c:pt idx="28">
                  <c:v>0.63261813393424682</c:v>
                </c:pt>
                <c:pt idx="29">
                  <c:v>0.83902632966757018</c:v>
                </c:pt>
                <c:pt idx="30">
                  <c:v>0.17389614154895264</c:v>
                </c:pt>
                <c:pt idx="31">
                  <c:v>0.81826235017984417</c:v>
                </c:pt>
                <c:pt idx="32">
                  <c:v>1.0341827509860582</c:v>
                </c:pt>
                <c:pt idx="33">
                  <c:v>0.10561500408008193</c:v>
                </c:pt>
                <c:pt idx="34">
                  <c:v>1.2152151200359389</c:v>
                </c:pt>
                <c:pt idx="35">
                  <c:v>1.7363888087825932</c:v>
                </c:pt>
                <c:pt idx="36">
                  <c:v>1.4289977255275197</c:v>
                </c:pt>
                <c:pt idx="37">
                  <c:v>2.7945792539205261</c:v>
                </c:pt>
                <c:pt idx="38">
                  <c:v>5.094312655883126</c:v>
                </c:pt>
                <c:pt idx="39">
                  <c:v>4.1956610110026569</c:v>
                </c:pt>
                <c:pt idx="40">
                  <c:v>4.3291005810535479</c:v>
                </c:pt>
                <c:pt idx="41">
                  <c:v>8.0284592022312538</c:v>
                </c:pt>
                <c:pt idx="42">
                  <c:v>7.6953948324515382</c:v>
                </c:pt>
                <c:pt idx="43">
                  <c:v>3.5520459832318068</c:v>
                </c:pt>
                <c:pt idx="44">
                  <c:v>4.9129532355382146</c:v>
                </c:pt>
                <c:pt idx="45">
                  <c:v>6.5312938595105567</c:v>
                </c:pt>
                <c:pt idx="46">
                  <c:v>3.3910119144192374</c:v>
                </c:pt>
                <c:pt idx="47">
                  <c:v>1.2718777688105882</c:v>
                </c:pt>
                <c:pt idx="48">
                  <c:v>0.43998202252033486</c:v>
                </c:pt>
                <c:pt idx="49">
                  <c:v>1.273860691777726</c:v>
                </c:pt>
                <c:pt idx="50">
                  <c:v>1.5080424018323575</c:v>
                </c:pt>
                <c:pt idx="51">
                  <c:v>1.9132465702511925</c:v>
                </c:pt>
                <c:pt idx="52">
                  <c:v>2.5138019143863515</c:v>
                </c:pt>
                <c:pt idx="53">
                  <c:v>-0.16343145009816437</c:v>
                </c:pt>
                <c:pt idx="54">
                  <c:v>2.0025536933679273</c:v>
                </c:pt>
                <c:pt idx="55">
                  <c:v>1.0230431762585983</c:v>
                </c:pt>
                <c:pt idx="56">
                  <c:v>1.4371375600974008</c:v>
                </c:pt>
                <c:pt idx="57">
                  <c:v>1.5972250551051037</c:v>
                </c:pt>
                <c:pt idx="58">
                  <c:v>1.1829934400168338</c:v>
                </c:pt>
                <c:pt idx="59">
                  <c:v>1.5339153518455551</c:v>
                </c:pt>
                <c:pt idx="60">
                  <c:v>0.9750170273641432</c:v>
                </c:pt>
                <c:pt idx="61">
                  <c:v>0.63829363571178377</c:v>
                </c:pt>
                <c:pt idx="62">
                  <c:v>0.94721049862396944</c:v>
                </c:pt>
                <c:pt idx="63">
                  <c:v>1.891867612225187</c:v>
                </c:pt>
                <c:pt idx="64">
                  <c:v>0.81591644492101412</c:v>
                </c:pt>
                <c:pt idx="65">
                  <c:v>0.73387428068053662</c:v>
                </c:pt>
                <c:pt idx="66">
                  <c:v>0.83844602422249903</c:v>
                </c:pt>
                <c:pt idx="67">
                  <c:v>0.4508120332925466</c:v>
                </c:pt>
                <c:pt idx="68">
                  <c:v>0.93039293680329838</c:v>
                </c:pt>
                <c:pt idx="69">
                  <c:v>3.7283242711589011E-2</c:v>
                </c:pt>
                <c:pt idx="70">
                  <c:v>-0.29424876343021933</c:v>
                </c:pt>
                <c:pt idx="71">
                  <c:v>-0.97407777636083803</c:v>
                </c:pt>
                <c:pt idx="72">
                  <c:v>-0.3778301832463018</c:v>
                </c:pt>
                <c:pt idx="73">
                  <c:v>-0.13648171667519635</c:v>
                </c:pt>
                <c:pt idx="74">
                  <c:v>0.4507136975081964</c:v>
                </c:pt>
                <c:pt idx="75">
                  <c:v>-0.62314377182887604</c:v>
                </c:pt>
                <c:pt idx="76">
                  <c:v>0.26317390035516014</c:v>
                </c:pt>
                <c:pt idx="77">
                  <c:v>3.1476224271197582E-2</c:v>
                </c:pt>
                <c:pt idx="78">
                  <c:v>0.14450882286608824</c:v>
                </c:pt>
                <c:pt idx="79">
                  <c:v>3.4000860382478938E-2</c:v>
                </c:pt>
                <c:pt idx="80">
                  <c:v>1.3567822798907674</c:v>
                </c:pt>
                <c:pt idx="81">
                  <c:v>1.5553242311538156</c:v>
                </c:pt>
                <c:pt idx="82">
                  <c:v>1.2095528194081333</c:v>
                </c:pt>
                <c:pt idx="83">
                  <c:v>1.3156004721946315</c:v>
                </c:pt>
                <c:pt idx="84">
                  <c:v>0.74052043565319592</c:v>
                </c:pt>
                <c:pt idx="85">
                  <c:v>2.306408529642205</c:v>
                </c:pt>
                <c:pt idx="86">
                  <c:v>2.1111456147814911</c:v>
                </c:pt>
                <c:pt idx="87">
                  <c:v>2.7275527996865079</c:v>
                </c:pt>
                <c:pt idx="88">
                  <c:v>1.2884533806698952</c:v>
                </c:pt>
                <c:pt idx="89">
                  <c:v>1.6682527447391735</c:v>
                </c:pt>
                <c:pt idx="90">
                  <c:v>1.7845121639321104</c:v>
                </c:pt>
                <c:pt idx="91">
                  <c:v>1.215646592730663</c:v>
                </c:pt>
                <c:pt idx="92">
                  <c:v>-0.5606531427774778</c:v>
                </c:pt>
                <c:pt idx="93">
                  <c:v>0.138282176585593</c:v>
                </c:pt>
                <c:pt idx="94">
                  <c:v>3.4247118550659331E-2</c:v>
                </c:pt>
                <c:pt idx="95">
                  <c:v>0.24967449935346697</c:v>
                </c:pt>
                <c:pt idx="96">
                  <c:v>-0.18051489134264992</c:v>
                </c:pt>
                <c:pt idx="97">
                  <c:v>8.9775280321123835E-2</c:v>
                </c:pt>
                <c:pt idx="98">
                  <c:v>0.19742982663888503</c:v>
                </c:pt>
                <c:pt idx="99">
                  <c:v>0.48024863281727903</c:v>
                </c:pt>
                <c:pt idx="100">
                  <c:v>1.2176869340389354</c:v>
                </c:pt>
                <c:pt idx="101">
                  <c:v>1.16607114059182</c:v>
                </c:pt>
                <c:pt idx="102">
                  <c:v>1.0541447425933523</c:v>
                </c:pt>
                <c:pt idx="103">
                  <c:v>-1.2441768332569432</c:v>
                </c:pt>
                <c:pt idx="104">
                  <c:v>0.19773876629645429</c:v>
                </c:pt>
                <c:pt idx="105">
                  <c:v>0.61396817802359482</c:v>
                </c:pt>
                <c:pt idx="106">
                  <c:v>0.39875936356335651</c:v>
                </c:pt>
                <c:pt idx="107">
                  <c:v>0.59627694832119404</c:v>
                </c:pt>
                <c:pt idx="108">
                  <c:v>0.17460477663492791</c:v>
                </c:pt>
                <c:pt idx="109">
                  <c:v>0.45138033453560711</c:v>
                </c:pt>
                <c:pt idx="110">
                  <c:v>0.41582875588139268</c:v>
                </c:pt>
                <c:pt idx="111">
                  <c:v>0.27226857541682492</c:v>
                </c:pt>
                <c:pt idx="112">
                  <c:v>0.4362287864759874</c:v>
                </c:pt>
                <c:pt idx="113">
                  <c:v>0.36644771324879938</c:v>
                </c:pt>
                <c:pt idx="114">
                  <c:v>0.31461701294727895</c:v>
                </c:pt>
                <c:pt idx="115">
                  <c:v>0.12561330800849826</c:v>
                </c:pt>
                <c:pt idx="116">
                  <c:v>0.29354400986305568</c:v>
                </c:pt>
                <c:pt idx="117">
                  <c:v>0.7235167393004831</c:v>
                </c:pt>
                <c:pt idx="118">
                  <c:v>0.75728509195869698</c:v>
                </c:pt>
                <c:pt idx="119">
                  <c:v>0.80421358098079543</c:v>
                </c:pt>
                <c:pt idx="120">
                  <c:v>0.85680225459427684</c:v>
                </c:pt>
                <c:pt idx="121">
                  <c:v>4.1475901919841265</c:v>
                </c:pt>
                <c:pt idx="122">
                  <c:v>4.7505712355843954</c:v>
                </c:pt>
                <c:pt idx="123">
                  <c:v>3.4981924049594229</c:v>
                </c:pt>
                <c:pt idx="124">
                  <c:v>3.3517468760396048</c:v>
                </c:pt>
                <c:pt idx="125">
                  <c:v>1.7574954225595667</c:v>
                </c:pt>
                <c:pt idx="126">
                  <c:v>1.606875671894396</c:v>
                </c:pt>
                <c:pt idx="127">
                  <c:v>2.0608923579753862</c:v>
                </c:pt>
                <c:pt idx="128">
                  <c:v>0.42463119254656451</c:v>
                </c:pt>
                <c:pt idx="129">
                  <c:v>9.4380650193289839E-2</c:v>
                </c:pt>
                <c:pt idx="130">
                  <c:v>0.32430443878515025</c:v>
                </c:pt>
                <c:pt idx="131">
                  <c:v>3.0769879022260778</c:v>
                </c:pt>
                <c:pt idx="132">
                  <c:v>0.54757724350860038</c:v>
                </c:pt>
                <c:pt idx="133">
                  <c:v>9.5411013474623607E-3</c:v>
                </c:pt>
                <c:pt idx="134">
                  <c:v>0.29086619518295709</c:v>
                </c:pt>
                <c:pt idx="135">
                  <c:v>-0.17045063648352479</c:v>
                </c:pt>
                <c:pt idx="136">
                  <c:v>-0.20075910670325617</c:v>
                </c:pt>
                <c:pt idx="137">
                  <c:v>4.2911470766645782E-2</c:v>
                </c:pt>
                <c:pt idx="138">
                  <c:v>0.10763785901798496</c:v>
                </c:pt>
                <c:pt idx="139">
                  <c:v>8.5491611417473148E-2</c:v>
                </c:pt>
                <c:pt idx="140">
                  <c:v>4.3640114436289353E-2</c:v>
                </c:pt>
                <c:pt idx="141">
                  <c:v>0.17874471540157352</c:v>
                </c:pt>
                <c:pt idx="142">
                  <c:v>0.9203190678541856</c:v>
                </c:pt>
                <c:pt idx="143">
                  <c:v>-7.2966390481122814E-2</c:v>
                </c:pt>
                <c:pt idx="144">
                  <c:v>-0.51556248277845529</c:v>
                </c:pt>
                <c:pt idx="145">
                  <c:v>0.70764184628250415</c:v>
                </c:pt>
                <c:pt idx="146">
                  <c:v>7.1902389262074887E-2</c:v>
                </c:pt>
                <c:pt idx="147">
                  <c:v>0.39964275959407214</c:v>
                </c:pt>
                <c:pt idx="148">
                  <c:v>0.11288762127421628</c:v>
                </c:pt>
                <c:pt idx="149">
                  <c:v>0.78711557944103405</c:v>
                </c:pt>
                <c:pt idx="150">
                  <c:v>1.8740404594757931</c:v>
                </c:pt>
                <c:pt idx="151">
                  <c:v>1.6113903360690589</c:v>
                </c:pt>
                <c:pt idx="152">
                  <c:v>-0.50875449749120061</c:v>
                </c:pt>
                <c:pt idx="153">
                  <c:v>1.1544405772976485</c:v>
                </c:pt>
                <c:pt idx="154">
                  <c:v>0.34356320599370038</c:v>
                </c:pt>
                <c:pt idx="155">
                  <c:v>-0.34733727537310222</c:v>
                </c:pt>
                <c:pt idx="156">
                  <c:v>9.0288936381985596E-2</c:v>
                </c:pt>
                <c:pt idx="157">
                  <c:v>0.173913789106727</c:v>
                </c:pt>
                <c:pt idx="158">
                  <c:v>0.34127010662469853</c:v>
                </c:pt>
                <c:pt idx="159">
                  <c:v>0.47592606890219824</c:v>
                </c:pt>
                <c:pt idx="160">
                  <c:v>0.18683538898793095</c:v>
                </c:pt>
                <c:pt idx="161">
                  <c:v>0.43192509557679148</c:v>
                </c:pt>
                <c:pt idx="162">
                  <c:v>-0.31888058242274936</c:v>
                </c:pt>
                <c:pt idx="163">
                  <c:v>0.19495631692701468</c:v>
                </c:pt>
                <c:pt idx="164">
                  <c:v>0.29571859705029585</c:v>
                </c:pt>
                <c:pt idx="165">
                  <c:v>0.19945859619513401</c:v>
                </c:pt>
                <c:pt idx="166">
                  <c:v>0.91146706072514438</c:v>
                </c:pt>
                <c:pt idx="167">
                  <c:v>0.24471775499920953</c:v>
                </c:pt>
                <c:pt idx="168">
                  <c:v>0.55121506657532093</c:v>
                </c:pt>
                <c:pt idx="169">
                  <c:v>9.9617594494725126E-2</c:v>
                </c:pt>
                <c:pt idx="170">
                  <c:v>0.60239001146660964</c:v>
                </c:pt>
                <c:pt idx="171">
                  <c:v>0.23699163498550851</c:v>
                </c:pt>
                <c:pt idx="172">
                  <c:v>-0.33801616369031606</c:v>
                </c:pt>
                <c:pt idx="173">
                  <c:v>-0.20907084216390809</c:v>
                </c:pt>
                <c:pt idx="174">
                  <c:v>0.26276410097719849</c:v>
                </c:pt>
                <c:pt idx="175">
                  <c:v>1.7248052843039461</c:v>
                </c:pt>
                <c:pt idx="176">
                  <c:v>0.62961620339479829</c:v>
                </c:pt>
                <c:pt idx="177">
                  <c:v>0.63421753429745409</c:v>
                </c:pt>
                <c:pt idx="178">
                  <c:v>17.698114180539232</c:v>
                </c:pt>
                <c:pt idx="179">
                  <c:v>-6.3205801704149218</c:v>
                </c:pt>
                <c:pt idx="180">
                  <c:v>-5.4975462089886546</c:v>
                </c:pt>
                <c:pt idx="181">
                  <c:v>-4.2187167788098163</c:v>
                </c:pt>
                <c:pt idx="182">
                  <c:v>-0.66372695499403944</c:v>
                </c:pt>
                <c:pt idx="183">
                  <c:v>4.113581850479167</c:v>
                </c:pt>
                <c:pt idx="184">
                  <c:v>16.502314523477285</c:v>
                </c:pt>
                <c:pt idx="185">
                  <c:v>11.419389626180823</c:v>
                </c:pt>
                <c:pt idx="186">
                  <c:v>6.9404649662232076</c:v>
                </c:pt>
                <c:pt idx="187">
                  <c:v>14.721167104866224</c:v>
                </c:pt>
                <c:pt idx="188">
                  <c:v>16.667395385300626</c:v>
                </c:pt>
                <c:pt idx="189">
                  <c:v>14.682662816590025</c:v>
                </c:pt>
                <c:pt idx="190">
                  <c:v>11.970381166538576</c:v>
                </c:pt>
                <c:pt idx="191">
                  <c:v>18.897684956213858</c:v>
                </c:pt>
                <c:pt idx="192">
                  <c:v>5.8606943726432288</c:v>
                </c:pt>
                <c:pt idx="193">
                  <c:v>0.23545537841761729</c:v>
                </c:pt>
                <c:pt idx="194">
                  <c:v>9.9048353964068039E-2</c:v>
                </c:pt>
                <c:pt idx="195">
                  <c:v>0.47328674359789757</c:v>
                </c:pt>
                <c:pt idx="196">
                  <c:v>0.5751008612515276</c:v>
                </c:pt>
                <c:pt idx="197">
                  <c:v>0.25780087515740013</c:v>
                </c:pt>
                <c:pt idx="198">
                  <c:v>0.80296304329347501</c:v>
                </c:pt>
                <c:pt idx="199">
                  <c:v>2.1285258303114705</c:v>
                </c:pt>
                <c:pt idx="200">
                  <c:v>2.3838211943454848</c:v>
                </c:pt>
                <c:pt idx="201">
                  <c:v>1.9351128496989496</c:v>
                </c:pt>
                <c:pt idx="202">
                  <c:v>3.587039503926559</c:v>
                </c:pt>
                <c:pt idx="203">
                  <c:v>2.8837823345281457</c:v>
                </c:pt>
                <c:pt idx="204">
                  <c:v>1.4095750278398644</c:v>
                </c:pt>
                <c:pt idx="205">
                  <c:v>1.2437316588280485</c:v>
                </c:pt>
                <c:pt idx="206">
                  <c:v>3.2398973485816689</c:v>
                </c:pt>
                <c:pt idx="207">
                  <c:v>3.1153352888046513</c:v>
                </c:pt>
                <c:pt idx="208">
                  <c:v>3.4282685236441366</c:v>
                </c:pt>
                <c:pt idx="209">
                  <c:v>1.9098692194537832</c:v>
                </c:pt>
                <c:pt idx="210">
                  <c:v>8.3542753287490737E-2</c:v>
                </c:pt>
                <c:pt idx="211">
                  <c:v>0.28555715137687948</c:v>
                </c:pt>
                <c:pt idx="212">
                  <c:v>-0.3915003689289428</c:v>
                </c:pt>
                <c:pt idx="213">
                  <c:v>0.37361640271422936</c:v>
                </c:pt>
                <c:pt idx="214">
                  <c:v>8.1027765349053666</c:v>
                </c:pt>
                <c:pt idx="215">
                  <c:v>-3.5775560719092789</c:v>
                </c:pt>
                <c:pt idx="216">
                  <c:v>3.2111887688847909</c:v>
                </c:pt>
                <c:pt idx="217">
                  <c:v>3.5633335758913387</c:v>
                </c:pt>
                <c:pt idx="218">
                  <c:v>2.2848245586678213</c:v>
                </c:pt>
                <c:pt idx="219">
                  <c:v>7.354131837046836</c:v>
                </c:pt>
                <c:pt idx="220">
                  <c:v>3.5150656087967693</c:v>
                </c:pt>
                <c:pt idx="221">
                  <c:v>1.8863183362044719E-2</c:v>
                </c:pt>
                <c:pt idx="222">
                  <c:v>5.9048355471146763E-3</c:v>
                </c:pt>
                <c:pt idx="223">
                  <c:v>5.4799180611765476E-3</c:v>
                </c:pt>
                <c:pt idx="224">
                  <c:v>5.3065649768342035E-3</c:v>
                </c:pt>
                <c:pt idx="225">
                  <c:v>1.3144834498225623E-2</c:v>
                </c:pt>
                <c:pt idx="226">
                  <c:v>3.8214546418221646E-3</c:v>
                </c:pt>
                <c:pt idx="227">
                  <c:v>5.1587053009544475E-3</c:v>
                </c:pt>
                <c:pt idx="228">
                  <c:v>-2.7522069447353159</c:v>
                </c:pt>
                <c:pt idx="229">
                  <c:v>1.4604433526508118</c:v>
                </c:pt>
                <c:pt idx="230">
                  <c:v>-3.5960323969039769</c:v>
                </c:pt>
                <c:pt idx="231">
                  <c:v>-0.66621762085713543</c:v>
                </c:pt>
                <c:pt idx="232">
                  <c:v>2.9869297680274229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5-964C-B7E3-7631B4F68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75808"/>
        <c:axId val="2081176624"/>
      </c:scatterChart>
      <c:valAx>
        <c:axId val="20811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76624"/>
        <c:crosses val="autoZero"/>
        <c:crossBetween val="midCat"/>
      </c:valAx>
      <c:valAx>
        <c:axId val="20811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7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Data'!$H$1</c:f>
              <c:strCache>
                <c:ptCount val="1"/>
                <c:pt idx="0">
                  <c:v>Borrowers from commercial banks (per 1,000 adults)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Data'!$H$2:$H$234</c:f>
              <c:numCache>
                <c:formatCode>General</c:formatCode>
                <c:ptCount val="233"/>
                <c:pt idx="0">
                  <c:v>3.64</c:v>
                </c:pt>
                <c:pt idx="1">
                  <c:v>4.0999999999999996</c:v>
                </c:pt>
                <c:pt idx="2">
                  <c:v>3.73</c:v>
                </c:pt>
                <c:pt idx="3">
                  <c:v>2.99</c:v>
                </c:pt>
                <c:pt idx="4">
                  <c:v>3.01</c:v>
                </c:pt>
                <c:pt idx="5">
                  <c:v>304.73</c:v>
                </c:pt>
                <c:pt idx="6">
                  <c:v>326.27999999999997</c:v>
                </c:pt>
                <c:pt idx="7">
                  <c:v>347.83</c:v>
                </c:pt>
                <c:pt idx="8">
                  <c:v>344.06</c:v>
                </c:pt>
                <c:pt idx="9">
                  <c:v>355.92</c:v>
                </c:pt>
                <c:pt idx="10">
                  <c:v>380.52</c:v>
                </c:pt>
                <c:pt idx="11">
                  <c:v>395.62</c:v>
                </c:pt>
                <c:pt idx="12">
                  <c:v>395.63</c:v>
                </c:pt>
                <c:pt idx="13">
                  <c:v>407.36</c:v>
                </c:pt>
                <c:pt idx="14">
                  <c:v>407.32</c:v>
                </c:pt>
                <c:pt idx="15">
                  <c:v>250.92</c:v>
                </c:pt>
                <c:pt idx="16">
                  <c:v>259.98</c:v>
                </c:pt>
                <c:pt idx="17">
                  <c:v>256.61</c:v>
                </c:pt>
                <c:pt idx="18">
                  <c:v>279.26</c:v>
                </c:pt>
                <c:pt idx="19">
                  <c:v>340.9</c:v>
                </c:pt>
                <c:pt idx="20">
                  <c:v>219.33</c:v>
                </c:pt>
                <c:pt idx="21">
                  <c:v>202</c:v>
                </c:pt>
                <c:pt idx="22">
                  <c:v>191.58</c:v>
                </c:pt>
                <c:pt idx="23">
                  <c:v>264.95</c:v>
                </c:pt>
                <c:pt idx="24">
                  <c:v>184.23</c:v>
                </c:pt>
                <c:pt idx="25">
                  <c:v>174.46</c:v>
                </c:pt>
                <c:pt idx="26">
                  <c:v>193.62</c:v>
                </c:pt>
                <c:pt idx="27">
                  <c:v>232.83</c:v>
                </c:pt>
                <c:pt idx="28">
                  <c:v>393.92</c:v>
                </c:pt>
                <c:pt idx="29">
                  <c:v>399.59</c:v>
                </c:pt>
                <c:pt idx="30">
                  <c:v>403.24</c:v>
                </c:pt>
                <c:pt idx="31">
                  <c:v>552.59</c:v>
                </c:pt>
                <c:pt idx="32">
                  <c:v>545.36</c:v>
                </c:pt>
                <c:pt idx="33">
                  <c:v>549.09</c:v>
                </c:pt>
                <c:pt idx="34">
                  <c:v>655.77</c:v>
                </c:pt>
                <c:pt idx="35">
                  <c:v>259.11</c:v>
                </c:pt>
                <c:pt idx="36">
                  <c:v>283.04000000000002</c:v>
                </c:pt>
                <c:pt idx="37">
                  <c:v>303.81</c:v>
                </c:pt>
                <c:pt idx="38">
                  <c:v>314.44</c:v>
                </c:pt>
                <c:pt idx="39">
                  <c:v>320.69</c:v>
                </c:pt>
                <c:pt idx="40">
                  <c:v>323.95999999999998</c:v>
                </c:pt>
                <c:pt idx="41">
                  <c:v>343.38</c:v>
                </c:pt>
                <c:pt idx="42">
                  <c:v>370.58</c:v>
                </c:pt>
                <c:pt idx="43">
                  <c:v>381.29</c:v>
                </c:pt>
                <c:pt idx="44">
                  <c:v>415.62</c:v>
                </c:pt>
                <c:pt idx="45">
                  <c:v>445.25</c:v>
                </c:pt>
                <c:pt idx="46">
                  <c:v>454.61</c:v>
                </c:pt>
                <c:pt idx="47">
                  <c:v>452.69</c:v>
                </c:pt>
                <c:pt idx="48">
                  <c:v>555.54999999999995</c:v>
                </c:pt>
                <c:pt idx="49">
                  <c:v>159.69</c:v>
                </c:pt>
                <c:pt idx="50">
                  <c:v>166.54</c:v>
                </c:pt>
                <c:pt idx="51">
                  <c:v>169.68</c:v>
                </c:pt>
                <c:pt idx="52">
                  <c:v>188.15</c:v>
                </c:pt>
                <c:pt idx="53">
                  <c:v>201.89</c:v>
                </c:pt>
                <c:pt idx="54">
                  <c:v>213.31</c:v>
                </c:pt>
                <c:pt idx="55">
                  <c:v>220.59</c:v>
                </c:pt>
                <c:pt idx="56">
                  <c:v>234.81</c:v>
                </c:pt>
                <c:pt idx="57">
                  <c:v>239.25</c:v>
                </c:pt>
                <c:pt idx="58">
                  <c:v>240.02</c:v>
                </c:pt>
                <c:pt idx="59">
                  <c:v>243.2</c:v>
                </c:pt>
                <c:pt idx="60">
                  <c:v>258.19</c:v>
                </c:pt>
                <c:pt idx="61">
                  <c:v>204.73</c:v>
                </c:pt>
                <c:pt idx="62">
                  <c:v>194.84</c:v>
                </c:pt>
                <c:pt idx="63">
                  <c:v>200.05</c:v>
                </c:pt>
                <c:pt idx="64">
                  <c:v>212.69</c:v>
                </c:pt>
                <c:pt idx="65">
                  <c:v>225.43</c:v>
                </c:pt>
                <c:pt idx="66">
                  <c:v>240.52</c:v>
                </c:pt>
                <c:pt idx="67">
                  <c:v>253.47</c:v>
                </c:pt>
                <c:pt idx="68">
                  <c:v>265.49</c:v>
                </c:pt>
                <c:pt idx="69">
                  <c:v>265.37</c:v>
                </c:pt>
                <c:pt idx="70">
                  <c:v>132.04</c:v>
                </c:pt>
                <c:pt idx="71">
                  <c:v>136.24</c:v>
                </c:pt>
                <c:pt idx="72">
                  <c:v>136.27000000000001</c:v>
                </c:pt>
                <c:pt idx="73">
                  <c:v>145.1</c:v>
                </c:pt>
                <c:pt idx="74">
                  <c:v>133.4</c:v>
                </c:pt>
                <c:pt idx="75">
                  <c:v>147.35</c:v>
                </c:pt>
                <c:pt idx="76">
                  <c:v>160.88999999999999</c:v>
                </c:pt>
                <c:pt idx="77">
                  <c:v>179.25</c:v>
                </c:pt>
                <c:pt idx="78">
                  <c:v>192.33</c:v>
                </c:pt>
                <c:pt idx="79">
                  <c:v>192.51</c:v>
                </c:pt>
                <c:pt idx="80">
                  <c:v>160.72999999999999</c:v>
                </c:pt>
                <c:pt idx="81">
                  <c:v>224.98</c:v>
                </c:pt>
                <c:pt idx="82">
                  <c:v>304.98</c:v>
                </c:pt>
                <c:pt idx="83">
                  <c:v>320.47000000000003</c:v>
                </c:pt>
                <c:pt idx="84">
                  <c:v>410.38</c:v>
                </c:pt>
                <c:pt idx="85">
                  <c:v>462.67</c:v>
                </c:pt>
                <c:pt idx="86">
                  <c:v>440.14</c:v>
                </c:pt>
                <c:pt idx="87">
                  <c:v>466.62</c:v>
                </c:pt>
                <c:pt idx="88">
                  <c:v>566.37</c:v>
                </c:pt>
                <c:pt idx="89">
                  <c:v>647.05999999999995</c:v>
                </c:pt>
                <c:pt idx="90">
                  <c:v>534.61</c:v>
                </c:pt>
                <c:pt idx="91">
                  <c:v>138.91</c:v>
                </c:pt>
                <c:pt idx="92">
                  <c:v>146.18</c:v>
                </c:pt>
                <c:pt idx="93">
                  <c:v>157.52000000000001</c:v>
                </c:pt>
                <c:pt idx="94">
                  <c:v>155.55000000000001</c:v>
                </c:pt>
                <c:pt idx="95">
                  <c:v>151.62</c:v>
                </c:pt>
                <c:pt idx="96">
                  <c:v>150.85</c:v>
                </c:pt>
                <c:pt idx="97">
                  <c:v>149.44999999999999</c:v>
                </c:pt>
                <c:pt idx="98">
                  <c:v>146.02000000000001</c:v>
                </c:pt>
                <c:pt idx="99">
                  <c:v>145.88</c:v>
                </c:pt>
                <c:pt idx="100">
                  <c:v>373.78</c:v>
                </c:pt>
                <c:pt idx="101">
                  <c:v>393.84</c:v>
                </c:pt>
                <c:pt idx="102">
                  <c:v>417.16</c:v>
                </c:pt>
                <c:pt idx="103">
                  <c:v>443.12</c:v>
                </c:pt>
                <c:pt idx="104">
                  <c:v>414.75</c:v>
                </c:pt>
                <c:pt idx="105">
                  <c:v>171.32</c:v>
                </c:pt>
                <c:pt idx="106">
                  <c:v>168.72</c:v>
                </c:pt>
                <c:pt idx="107">
                  <c:v>13.19</c:v>
                </c:pt>
                <c:pt idx="108">
                  <c:v>13.26</c:v>
                </c:pt>
                <c:pt idx="109">
                  <c:v>15.98</c:v>
                </c:pt>
                <c:pt idx="110">
                  <c:v>19.72</c:v>
                </c:pt>
                <c:pt idx="111">
                  <c:v>20.239999999999998</c:v>
                </c:pt>
                <c:pt idx="112">
                  <c:v>20.46</c:v>
                </c:pt>
                <c:pt idx="113">
                  <c:v>21.1</c:v>
                </c:pt>
                <c:pt idx="114">
                  <c:v>21.45</c:v>
                </c:pt>
                <c:pt idx="115">
                  <c:v>24.04</c:v>
                </c:pt>
                <c:pt idx="116">
                  <c:v>29.1</c:v>
                </c:pt>
                <c:pt idx="117">
                  <c:v>31.16</c:v>
                </c:pt>
                <c:pt idx="118">
                  <c:v>28.81</c:v>
                </c:pt>
                <c:pt idx="119">
                  <c:v>31.82</c:v>
                </c:pt>
                <c:pt idx="120">
                  <c:v>63.23</c:v>
                </c:pt>
                <c:pt idx="121">
                  <c:v>344.17</c:v>
                </c:pt>
                <c:pt idx="122">
                  <c:v>346.65</c:v>
                </c:pt>
                <c:pt idx="123">
                  <c:v>336.79</c:v>
                </c:pt>
                <c:pt idx="124">
                  <c:v>330.61</c:v>
                </c:pt>
                <c:pt idx="125">
                  <c:v>319.77999999999997</c:v>
                </c:pt>
                <c:pt idx="126">
                  <c:v>318.45</c:v>
                </c:pt>
                <c:pt idx="127">
                  <c:v>313.82</c:v>
                </c:pt>
                <c:pt idx="128">
                  <c:v>46.04</c:v>
                </c:pt>
                <c:pt idx="129">
                  <c:v>62.28</c:v>
                </c:pt>
                <c:pt idx="130">
                  <c:v>117.62</c:v>
                </c:pt>
                <c:pt idx="131">
                  <c:v>32.950000000000003</c:v>
                </c:pt>
                <c:pt idx="132">
                  <c:v>33.31</c:v>
                </c:pt>
                <c:pt idx="133">
                  <c:v>39.06</c:v>
                </c:pt>
                <c:pt idx="134">
                  <c:v>40.090000000000003</c:v>
                </c:pt>
                <c:pt idx="135">
                  <c:v>37.619999999999997</c:v>
                </c:pt>
                <c:pt idx="136">
                  <c:v>50</c:v>
                </c:pt>
                <c:pt idx="137">
                  <c:v>50.02</c:v>
                </c:pt>
                <c:pt idx="138">
                  <c:v>152.47999999999999</c:v>
                </c:pt>
                <c:pt idx="139">
                  <c:v>205.45</c:v>
                </c:pt>
                <c:pt idx="140">
                  <c:v>270.17</c:v>
                </c:pt>
                <c:pt idx="141">
                  <c:v>259.01</c:v>
                </c:pt>
                <c:pt idx="142">
                  <c:v>251.04</c:v>
                </c:pt>
                <c:pt idx="143">
                  <c:v>317.29000000000002</c:v>
                </c:pt>
                <c:pt idx="144">
                  <c:v>312.97000000000003</c:v>
                </c:pt>
                <c:pt idx="145">
                  <c:v>301.83</c:v>
                </c:pt>
                <c:pt idx="146">
                  <c:v>316.49</c:v>
                </c:pt>
                <c:pt idx="147">
                  <c:v>64.66</c:v>
                </c:pt>
                <c:pt idx="148">
                  <c:v>256.14999999999998</c:v>
                </c:pt>
                <c:pt idx="149">
                  <c:v>273.27</c:v>
                </c:pt>
                <c:pt idx="150">
                  <c:v>333.42</c:v>
                </c:pt>
                <c:pt idx="151">
                  <c:v>339.29</c:v>
                </c:pt>
                <c:pt idx="152">
                  <c:v>345.31</c:v>
                </c:pt>
                <c:pt idx="153">
                  <c:v>348.8</c:v>
                </c:pt>
                <c:pt idx="154">
                  <c:v>122.38</c:v>
                </c:pt>
                <c:pt idx="155">
                  <c:v>136.94999999999999</c:v>
                </c:pt>
                <c:pt idx="156">
                  <c:v>176.3</c:v>
                </c:pt>
                <c:pt idx="157">
                  <c:v>190.08</c:v>
                </c:pt>
                <c:pt idx="158">
                  <c:v>273.61</c:v>
                </c:pt>
                <c:pt idx="159">
                  <c:v>253.3</c:v>
                </c:pt>
                <c:pt idx="160">
                  <c:v>258.05</c:v>
                </c:pt>
                <c:pt idx="161">
                  <c:v>260.52999999999997</c:v>
                </c:pt>
                <c:pt idx="162">
                  <c:v>270.47000000000003</c:v>
                </c:pt>
                <c:pt idx="163">
                  <c:v>272.20999999999998</c:v>
                </c:pt>
                <c:pt idx="164">
                  <c:v>122.85</c:v>
                </c:pt>
                <c:pt idx="165">
                  <c:v>134.16</c:v>
                </c:pt>
                <c:pt idx="166">
                  <c:v>148.66999999999999</c:v>
                </c:pt>
                <c:pt idx="167">
                  <c:v>158.47</c:v>
                </c:pt>
                <c:pt idx="168">
                  <c:v>162.06</c:v>
                </c:pt>
                <c:pt idx="169">
                  <c:v>158.19999999999999</c:v>
                </c:pt>
                <c:pt idx="170">
                  <c:v>152.79</c:v>
                </c:pt>
                <c:pt idx="171">
                  <c:v>148.43</c:v>
                </c:pt>
                <c:pt idx="172">
                  <c:v>148.54</c:v>
                </c:pt>
                <c:pt idx="173">
                  <c:v>155.34</c:v>
                </c:pt>
                <c:pt idx="174">
                  <c:v>93.35</c:v>
                </c:pt>
                <c:pt idx="175">
                  <c:v>111.74</c:v>
                </c:pt>
                <c:pt idx="176">
                  <c:v>119.3</c:v>
                </c:pt>
                <c:pt idx="177">
                  <c:v>128.25</c:v>
                </c:pt>
                <c:pt idx="178">
                  <c:v>155.03</c:v>
                </c:pt>
                <c:pt idx="179">
                  <c:v>210.74</c:v>
                </c:pt>
                <c:pt idx="180">
                  <c:v>218.42</c:v>
                </c:pt>
                <c:pt idx="181">
                  <c:v>256.70999999999998</c:v>
                </c:pt>
                <c:pt idx="182">
                  <c:v>263.64</c:v>
                </c:pt>
                <c:pt idx="183">
                  <c:v>827.19</c:v>
                </c:pt>
                <c:pt idx="184">
                  <c:v>862.55</c:v>
                </c:pt>
                <c:pt idx="185">
                  <c:v>1006.88</c:v>
                </c:pt>
                <c:pt idx="186">
                  <c:v>1039.31</c:v>
                </c:pt>
                <c:pt idx="187">
                  <c:v>1088.3</c:v>
                </c:pt>
                <c:pt idx="188">
                  <c:v>1116.6500000000001</c:v>
                </c:pt>
                <c:pt idx="189">
                  <c:v>1113.48</c:v>
                </c:pt>
                <c:pt idx="190">
                  <c:v>1165.3900000000001</c:v>
                </c:pt>
                <c:pt idx="191">
                  <c:v>1121.26</c:v>
                </c:pt>
                <c:pt idx="192">
                  <c:v>1087.73</c:v>
                </c:pt>
                <c:pt idx="193">
                  <c:v>35.700000000000003</c:v>
                </c:pt>
                <c:pt idx="194">
                  <c:v>29.02</c:v>
                </c:pt>
                <c:pt idx="195">
                  <c:v>26.7</c:v>
                </c:pt>
                <c:pt idx="196">
                  <c:v>85.33</c:v>
                </c:pt>
                <c:pt idx="197">
                  <c:v>96.02</c:v>
                </c:pt>
                <c:pt idx="198">
                  <c:v>213.64</c:v>
                </c:pt>
                <c:pt idx="199">
                  <c:v>216.98</c:v>
                </c:pt>
                <c:pt idx="200">
                  <c:v>230.69</c:v>
                </c:pt>
                <c:pt idx="201">
                  <c:v>250.82</c:v>
                </c:pt>
                <c:pt idx="202">
                  <c:v>272.83</c:v>
                </c:pt>
                <c:pt idx="203">
                  <c:v>294.36</c:v>
                </c:pt>
                <c:pt idx="204">
                  <c:v>307.87</c:v>
                </c:pt>
                <c:pt idx="205">
                  <c:v>316.89</c:v>
                </c:pt>
                <c:pt idx="206">
                  <c:v>323.77</c:v>
                </c:pt>
                <c:pt idx="207">
                  <c:v>327.9</c:v>
                </c:pt>
                <c:pt idx="208">
                  <c:v>363.48</c:v>
                </c:pt>
                <c:pt idx="209">
                  <c:v>373.98</c:v>
                </c:pt>
                <c:pt idx="210">
                  <c:v>402.76</c:v>
                </c:pt>
                <c:pt idx="211">
                  <c:v>424.24</c:v>
                </c:pt>
                <c:pt idx="212">
                  <c:v>476.49</c:v>
                </c:pt>
                <c:pt idx="213">
                  <c:v>482.78</c:v>
                </c:pt>
                <c:pt idx="214">
                  <c:v>561.15</c:v>
                </c:pt>
                <c:pt idx="215">
                  <c:v>568.07000000000005</c:v>
                </c:pt>
                <c:pt idx="216">
                  <c:v>565.37</c:v>
                </c:pt>
                <c:pt idx="217">
                  <c:v>522.71</c:v>
                </c:pt>
                <c:pt idx="218">
                  <c:v>469.57</c:v>
                </c:pt>
                <c:pt idx="219">
                  <c:v>544.41999999999996</c:v>
                </c:pt>
                <c:pt idx="220">
                  <c:v>544.69000000000005</c:v>
                </c:pt>
                <c:pt idx="221">
                  <c:v>563.88</c:v>
                </c:pt>
                <c:pt idx="222">
                  <c:v>46.69</c:v>
                </c:pt>
                <c:pt idx="223">
                  <c:v>49.17</c:v>
                </c:pt>
                <c:pt idx="224">
                  <c:v>57.99</c:v>
                </c:pt>
                <c:pt idx="225">
                  <c:v>88.26</c:v>
                </c:pt>
                <c:pt idx="226">
                  <c:v>113.58</c:v>
                </c:pt>
                <c:pt idx="227">
                  <c:v>152.91999999999999</c:v>
                </c:pt>
                <c:pt idx="228">
                  <c:v>38.770000000000003</c:v>
                </c:pt>
                <c:pt idx="229">
                  <c:v>38.549999999999997</c:v>
                </c:pt>
                <c:pt idx="230">
                  <c:v>38.39</c:v>
                </c:pt>
                <c:pt idx="231">
                  <c:v>33.950000000000003</c:v>
                </c:pt>
                <c:pt idx="232">
                  <c:v>23.03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B-6B49-970B-3B60F3AF9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876224"/>
        <c:axId val="1557740016"/>
      </c:scatterChart>
      <c:valAx>
        <c:axId val="155787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40016"/>
        <c:crosses val="autoZero"/>
        <c:crossBetween val="midCat"/>
      </c:valAx>
      <c:valAx>
        <c:axId val="15577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87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Data'!$I$1</c:f>
              <c:strCache>
                <c:ptCount val="1"/>
                <c:pt idx="0">
                  <c:v>Bank capital to assets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Data'!$I$2:$I$234</c:f>
              <c:numCache>
                <c:formatCode>General</c:formatCode>
                <c:ptCount val="233"/>
                <c:pt idx="0">
                  <c:v>8.2454117711567392</c:v>
                </c:pt>
                <c:pt idx="1">
                  <c:v>7.6259790379183503</c:v>
                </c:pt>
                <c:pt idx="2">
                  <c:v>11.6381513220985</c:v>
                </c:pt>
                <c:pt idx="3">
                  <c:v>11.8674762151377</c:v>
                </c:pt>
                <c:pt idx="4">
                  <c:v>11.4370971722688</c:v>
                </c:pt>
                <c:pt idx="5">
                  <c:v>11.2780126549758</c:v>
                </c:pt>
                <c:pt idx="6">
                  <c:v>11.1583893321912</c:v>
                </c:pt>
                <c:pt idx="7">
                  <c:v>11.495852494229901</c:v>
                </c:pt>
                <c:pt idx="8">
                  <c:v>12.120744939780201</c:v>
                </c:pt>
                <c:pt idx="9">
                  <c:v>12.5481094028281</c:v>
                </c:pt>
                <c:pt idx="10">
                  <c:v>12.2806927246817</c:v>
                </c:pt>
                <c:pt idx="11">
                  <c:v>11.233698042199</c:v>
                </c:pt>
                <c:pt idx="12">
                  <c:v>11.565903757638999</c:v>
                </c:pt>
                <c:pt idx="13">
                  <c:v>11.0386541749681</c:v>
                </c:pt>
                <c:pt idx="14">
                  <c:v>13.471997832597101</c:v>
                </c:pt>
                <c:pt idx="15">
                  <c:v>8.8178065174542901</c:v>
                </c:pt>
                <c:pt idx="16">
                  <c:v>9.3721510633980092</c:v>
                </c:pt>
                <c:pt idx="17">
                  <c:v>10.721257495301501</c:v>
                </c:pt>
                <c:pt idx="18">
                  <c:v>14.213432294284599</c:v>
                </c:pt>
                <c:pt idx="19">
                  <c:v>12.8424006118574</c:v>
                </c:pt>
                <c:pt idx="20">
                  <c:v>7.0607841056668699</c:v>
                </c:pt>
                <c:pt idx="21">
                  <c:v>8.3826522801362504</c:v>
                </c:pt>
                <c:pt idx="22">
                  <c:v>9.1114126987214608</c:v>
                </c:pt>
                <c:pt idx="23">
                  <c:v>8.5243210182195792</c:v>
                </c:pt>
                <c:pt idx="24">
                  <c:v>8.4403492262148294</c:v>
                </c:pt>
                <c:pt idx="25">
                  <c:v>8.7661297247797592</c:v>
                </c:pt>
                <c:pt idx="26">
                  <c:v>9.4450441443082607</c:v>
                </c:pt>
                <c:pt idx="27">
                  <c:v>11.934772281424801</c:v>
                </c:pt>
                <c:pt idx="28">
                  <c:v>9.26520547533495</c:v>
                </c:pt>
                <c:pt idx="29">
                  <c:v>9.0344115934819893</c:v>
                </c:pt>
                <c:pt idx="30">
                  <c:v>8.4606181657418897</c:v>
                </c:pt>
                <c:pt idx="31">
                  <c:v>9.2722483048338695</c:v>
                </c:pt>
                <c:pt idx="32">
                  <c:v>10.0471860648899</c:v>
                </c:pt>
                <c:pt idx="33">
                  <c:v>10.0644359458305</c:v>
                </c:pt>
                <c:pt idx="34">
                  <c:v>10.2108937932146</c:v>
                </c:pt>
                <c:pt idx="35">
                  <c:v>7.1010181488161397</c:v>
                </c:pt>
                <c:pt idx="36">
                  <c:v>6.7938800609175196</c:v>
                </c:pt>
                <c:pt idx="37">
                  <c:v>7.1173088300809404</c:v>
                </c:pt>
                <c:pt idx="38">
                  <c:v>6.4336045430598698</c:v>
                </c:pt>
                <c:pt idx="39">
                  <c:v>6.8476400258616597</c:v>
                </c:pt>
                <c:pt idx="40">
                  <c:v>8.2847416351771308</c:v>
                </c:pt>
                <c:pt idx="41">
                  <c:v>7.7713466272341201</c:v>
                </c:pt>
                <c:pt idx="42">
                  <c:v>8.0064781823149094</c:v>
                </c:pt>
                <c:pt idx="43">
                  <c:v>8.1263573376277805</c:v>
                </c:pt>
                <c:pt idx="44">
                  <c:v>7.9711226321012196</c:v>
                </c:pt>
                <c:pt idx="45">
                  <c:v>7.5749858141334299</c:v>
                </c:pt>
                <c:pt idx="46">
                  <c:v>8.4103327199534306</c:v>
                </c:pt>
                <c:pt idx="47">
                  <c:v>8.4431545407333193</c:v>
                </c:pt>
                <c:pt idx="48">
                  <c:v>8.4199766224094006</c:v>
                </c:pt>
                <c:pt idx="49">
                  <c:v>12.616549459443601</c:v>
                </c:pt>
                <c:pt idx="50">
                  <c:v>14.244078080949199</c:v>
                </c:pt>
                <c:pt idx="51">
                  <c:v>14.245444619392</c:v>
                </c:pt>
                <c:pt idx="52">
                  <c:v>14.2993419490513</c:v>
                </c:pt>
                <c:pt idx="53">
                  <c:v>14.716153292755299</c:v>
                </c:pt>
                <c:pt idx="54">
                  <c:v>14.7615234837474</c:v>
                </c:pt>
                <c:pt idx="55">
                  <c:v>14.8804140843681</c:v>
                </c:pt>
                <c:pt idx="56">
                  <c:v>14.062894873304399</c:v>
                </c:pt>
                <c:pt idx="57">
                  <c:v>16.194590955731901</c:v>
                </c:pt>
                <c:pt idx="58">
                  <c:v>16.083284540219498</c:v>
                </c:pt>
                <c:pt idx="59">
                  <c:v>16.602649815857099</c:v>
                </c:pt>
                <c:pt idx="60">
                  <c:v>16.989412295318001</c:v>
                </c:pt>
                <c:pt idx="61">
                  <c:v>8.5137844660457507</c:v>
                </c:pt>
                <c:pt idx="62">
                  <c:v>10.0658569123426</c:v>
                </c:pt>
                <c:pt idx="63">
                  <c:v>9.9700782822639695</c:v>
                </c:pt>
                <c:pt idx="64">
                  <c:v>9.7441044662552496</c:v>
                </c:pt>
                <c:pt idx="65">
                  <c:v>9.7175495529981308</c:v>
                </c:pt>
                <c:pt idx="66">
                  <c:v>9.3765677217363503</c:v>
                </c:pt>
                <c:pt idx="67">
                  <c:v>9.5722089951096496</c:v>
                </c:pt>
                <c:pt idx="68">
                  <c:v>9.7178661237984691</c:v>
                </c:pt>
                <c:pt idx="69">
                  <c:v>10.179009739792299</c:v>
                </c:pt>
                <c:pt idx="70">
                  <c:v>9.68108503619065</c:v>
                </c:pt>
                <c:pt idx="71">
                  <c:v>9.1828658375558607</c:v>
                </c:pt>
                <c:pt idx="72">
                  <c:v>8.9695241794604801</c:v>
                </c:pt>
                <c:pt idx="73">
                  <c:v>9.4606697355723899</c:v>
                </c:pt>
                <c:pt idx="74">
                  <c:v>9.5245961932593808</c:v>
                </c:pt>
                <c:pt idx="75">
                  <c:v>9.1158082956449604</c:v>
                </c:pt>
                <c:pt idx="76">
                  <c:v>9.0825162547195308</c:v>
                </c:pt>
                <c:pt idx="77">
                  <c:v>9.0579086191849196</c:v>
                </c:pt>
                <c:pt idx="78">
                  <c:v>9.1039972653865107</c:v>
                </c:pt>
                <c:pt idx="79">
                  <c:v>9.4440291221501305</c:v>
                </c:pt>
                <c:pt idx="80">
                  <c:v>17.1139513780988</c:v>
                </c:pt>
                <c:pt idx="81">
                  <c:v>16.921718243066501</c:v>
                </c:pt>
                <c:pt idx="82">
                  <c:v>16.5971048383789</c:v>
                </c:pt>
                <c:pt idx="83">
                  <c:v>16.6500406074097</c:v>
                </c:pt>
                <c:pt idx="84">
                  <c:v>16.752040082217199</c:v>
                </c:pt>
                <c:pt idx="85">
                  <c:v>17.396989152636699</c:v>
                </c:pt>
                <c:pt idx="86">
                  <c:v>13.958585650018</c:v>
                </c:pt>
                <c:pt idx="87">
                  <c:v>13.1950561690937</c:v>
                </c:pt>
                <c:pt idx="88">
                  <c:v>12.819326391977</c:v>
                </c:pt>
                <c:pt idx="89">
                  <c:v>12.643054480627899</c:v>
                </c:pt>
                <c:pt idx="90">
                  <c:v>11.918551461590599</c:v>
                </c:pt>
                <c:pt idx="91">
                  <c:v>6.7259889585159502</c:v>
                </c:pt>
                <c:pt idx="92">
                  <c:v>6.5967716736315802</c:v>
                </c:pt>
                <c:pt idx="93">
                  <c:v>6.9158120111145696</c:v>
                </c:pt>
                <c:pt idx="94">
                  <c:v>6.9447047579416301</c:v>
                </c:pt>
                <c:pt idx="95">
                  <c:v>6.86319318094466</c:v>
                </c:pt>
                <c:pt idx="96">
                  <c:v>7.0537704720876802</c:v>
                </c:pt>
                <c:pt idx="97">
                  <c:v>6.9677971695834797</c:v>
                </c:pt>
                <c:pt idx="98">
                  <c:v>7.0822194797091598</c:v>
                </c:pt>
                <c:pt idx="99">
                  <c:v>6.9374543434759799</c:v>
                </c:pt>
                <c:pt idx="100">
                  <c:v>12.4665107344589</c:v>
                </c:pt>
                <c:pt idx="101">
                  <c:v>12.761810263170799</c:v>
                </c:pt>
                <c:pt idx="102">
                  <c:v>13.6058696263685</c:v>
                </c:pt>
                <c:pt idx="103">
                  <c:v>14.4056925574665</c:v>
                </c:pt>
                <c:pt idx="104">
                  <c:v>15.2176820260939</c:v>
                </c:pt>
                <c:pt idx="105">
                  <c:v>15.115324214968901</c:v>
                </c:pt>
                <c:pt idx="106">
                  <c:v>15.632294638107799</c:v>
                </c:pt>
                <c:pt idx="107">
                  <c:v>10.2152861348392</c:v>
                </c:pt>
                <c:pt idx="108">
                  <c:v>9.8502545262963501</c:v>
                </c:pt>
                <c:pt idx="109">
                  <c:v>10.2573496205599</c:v>
                </c:pt>
                <c:pt idx="110">
                  <c:v>9.8832294087035493</c:v>
                </c:pt>
                <c:pt idx="111">
                  <c:v>9.1826531705062404</c:v>
                </c:pt>
                <c:pt idx="112">
                  <c:v>9.7804620730365794</c:v>
                </c:pt>
                <c:pt idx="113">
                  <c:v>9.4351675488308704</c:v>
                </c:pt>
                <c:pt idx="114">
                  <c:v>9.8261900926164696</c:v>
                </c:pt>
                <c:pt idx="115">
                  <c:v>10.635314213494601</c:v>
                </c:pt>
                <c:pt idx="116">
                  <c:v>11.2164396514651</c:v>
                </c:pt>
                <c:pt idx="117">
                  <c:v>11.592870896793199</c:v>
                </c:pt>
                <c:pt idx="118">
                  <c:v>10.7319544516945</c:v>
                </c:pt>
                <c:pt idx="119">
                  <c:v>10.301724195090101</c:v>
                </c:pt>
                <c:pt idx="120">
                  <c:v>10.608911566810299</c:v>
                </c:pt>
                <c:pt idx="121">
                  <c:v>9.5937685367136503</c:v>
                </c:pt>
                <c:pt idx="122">
                  <c:v>9.9516899045645104</c:v>
                </c:pt>
                <c:pt idx="123">
                  <c:v>10.451167792443201</c:v>
                </c:pt>
                <c:pt idx="124">
                  <c:v>10.999693422229299</c:v>
                </c:pt>
                <c:pt idx="125">
                  <c:v>11.2417529633546</c:v>
                </c:pt>
                <c:pt idx="126">
                  <c:v>11.2454848255146</c:v>
                </c:pt>
                <c:pt idx="127">
                  <c:v>11.6506156160324</c:v>
                </c:pt>
                <c:pt idx="128">
                  <c:v>15.841280116243899</c:v>
                </c:pt>
                <c:pt idx="129">
                  <c:v>16.6945085125741</c:v>
                </c:pt>
                <c:pt idx="130">
                  <c:v>12.554389707323301</c:v>
                </c:pt>
                <c:pt idx="131">
                  <c:v>9.6694288387859704</c:v>
                </c:pt>
                <c:pt idx="132">
                  <c:v>9.6291775965211794</c:v>
                </c:pt>
                <c:pt idx="133">
                  <c:v>9.2682981863486393</c:v>
                </c:pt>
                <c:pt idx="134">
                  <c:v>5.2475226750634301</c:v>
                </c:pt>
                <c:pt idx="135">
                  <c:v>11.361585616139401</c:v>
                </c:pt>
                <c:pt idx="136">
                  <c:v>12.6681753616227</c:v>
                </c:pt>
                <c:pt idx="137">
                  <c:v>8.3391383685179008</c:v>
                </c:pt>
                <c:pt idx="138">
                  <c:v>7.7916260289616002</c:v>
                </c:pt>
                <c:pt idx="139">
                  <c:v>7.9939249854236696</c:v>
                </c:pt>
                <c:pt idx="140">
                  <c:v>8.51510919374949</c:v>
                </c:pt>
                <c:pt idx="141">
                  <c:v>8.8696673203315601</c:v>
                </c:pt>
                <c:pt idx="142">
                  <c:v>9.2183042379243592</c:v>
                </c:pt>
                <c:pt idx="143">
                  <c:v>9.3210502310182495</c:v>
                </c:pt>
                <c:pt idx="144">
                  <c:v>9.5188320595928904</c:v>
                </c:pt>
                <c:pt idx="145">
                  <c:v>10.554282220997001</c:v>
                </c:pt>
                <c:pt idx="146">
                  <c:v>9.2852302210794697</c:v>
                </c:pt>
                <c:pt idx="147">
                  <c:v>11.3855712506694</c:v>
                </c:pt>
                <c:pt idx="148">
                  <c:v>11.5404589719898</c:v>
                </c:pt>
                <c:pt idx="149">
                  <c:v>11.398319933401901</c:v>
                </c:pt>
                <c:pt idx="150">
                  <c:v>10.612307334934201</c:v>
                </c:pt>
                <c:pt idx="151">
                  <c:v>10.8402377079505</c:v>
                </c:pt>
                <c:pt idx="152">
                  <c:v>10.791463099517999</c:v>
                </c:pt>
                <c:pt idx="153">
                  <c:v>10.963255365502301</c:v>
                </c:pt>
                <c:pt idx="154">
                  <c:v>5.7686786365309004</c:v>
                </c:pt>
                <c:pt idx="155">
                  <c:v>7.3309409445660796</c:v>
                </c:pt>
                <c:pt idx="156">
                  <c:v>7.50883441321524</c:v>
                </c:pt>
                <c:pt idx="157">
                  <c:v>7.0029897419924998</c:v>
                </c:pt>
                <c:pt idx="158">
                  <c:v>6.9661102338448204</c:v>
                </c:pt>
                <c:pt idx="159">
                  <c:v>7.1788094225032699</c:v>
                </c:pt>
                <c:pt idx="160">
                  <c:v>7.9365325329418903</c:v>
                </c:pt>
                <c:pt idx="161">
                  <c:v>8.1564634563063194</c:v>
                </c:pt>
                <c:pt idx="162">
                  <c:v>8.4235212678016396</c:v>
                </c:pt>
                <c:pt idx="163">
                  <c:v>8.7219241541250092</c:v>
                </c:pt>
                <c:pt idx="164">
                  <c:v>9.9796510327673698</c:v>
                </c:pt>
                <c:pt idx="165">
                  <c:v>10.560327399431999</c:v>
                </c:pt>
                <c:pt idx="166">
                  <c:v>10.4155498323064</c:v>
                </c:pt>
                <c:pt idx="167">
                  <c:v>10.1469331322728</c:v>
                </c:pt>
                <c:pt idx="168">
                  <c:v>10.6686256368664</c:v>
                </c:pt>
                <c:pt idx="169">
                  <c:v>10.086726922581599</c:v>
                </c:pt>
                <c:pt idx="170">
                  <c:v>11.4175108580647</c:v>
                </c:pt>
                <c:pt idx="171">
                  <c:v>12.0758620269144</c:v>
                </c:pt>
                <c:pt idx="172">
                  <c:v>12.4648013056505</c:v>
                </c:pt>
                <c:pt idx="173">
                  <c:v>12.855503989806101</c:v>
                </c:pt>
                <c:pt idx="174">
                  <c:v>6.66835675832899</c:v>
                </c:pt>
                <c:pt idx="175">
                  <c:v>6.9522252681116097</c:v>
                </c:pt>
                <c:pt idx="176">
                  <c:v>9.8904529606687301</c:v>
                </c:pt>
                <c:pt idx="177">
                  <c:v>9.2324718170153997</c:v>
                </c:pt>
                <c:pt idx="178">
                  <c:v>9.9414018126156396</c:v>
                </c:pt>
                <c:pt idx="179">
                  <c:v>11.1072623891446</c:v>
                </c:pt>
                <c:pt idx="180">
                  <c:v>11.8798924148583</c:v>
                </c:pt>
                <c:pt idx="181">
                  <c:v>11.0136462920859</c:v>
                </c:pt>
                <c:pt idx="182">
                  <c:v>10.106561855131</c:v>
                </c:pt>
                <c:pt idx="183">
                  <c:v>7.1967190503543401</c:v>
                </c:pt>
                <c:pt idx="184">
                  <c:v>9.1703138666343893</c:v>
                </c:pt>
                <c:pt idx="185">
                  <c:v>8.3223737309906696</c:v>
                </c:pt>
                <c:pt idx="186">
                  <c:v>8.9215945512345396</c:v>
                </c:pt>
                <c:pt idx="187">
                  <c:v>8.21691639434483</c:v>
                </c:pt>
                <c:pt idx="188">
                  <c:v>8.4127132273396796</c:v>
                </c:pt>
                <c:pt idx="189">
                  <c:v>9.0007460713120597</c:v>
                </c:pt>
                <c:pt idx="190">
                  <c:v>9.2299529072627404</c:v>
                </c:pt>
                <c:pt idx="191">
                  <c:v>9.1775501022298407</c:v>
                </c:pt>
                <c:pt idx="192">
                  <c:v>9.0257320776469303</c:v>
                </c:pt>
                <c:pt idx="193">
                  <c:v>16.242980232164701</c:v>
                </c:pt>
                <c:pt idx="194">
                  <c:v>16.260635416334701</c:v>
                </c:pt>
                <c:pt idx="195">
                  <c:v>17.413989773220401</c:v>
                </c:pt>
                <c:pt idx="196">
                  <c:v>16.5374989684958</c:v>
                </c:pt>
                <c:pt idx="197">
                  <c:v>17.212590426954101</c:v>
                </c:pt>
                <c:pt idx="198">
                  <c:v>8.0171304229372602</c:v>
                </c:pt>
                <c:pt idx="199">
                  <c:v>8.41159531801698</c:v>
                </c:pt>
                <c:pt idx="200">
                  <c:v>8.5269451312319102</c:v>
                </c:pt>
                <c:pt idx="201">
                  <c:v>7.8366689152613196</c:v>
                </c:pt>
                <c:pt idx="202">
                  <c:v>7.8067574846955399</c:v>
                </c:pt>
                <c:pt idx="203">
                  <c:v>8.5231058704957992</c:v>
                </c:pt>
                <c:pt idx="204">
                  <c:v>9.2121331982962396</c:v>
                </c:pt>
                <c:pt idx="205">
                  <c:v>10.0338856006863</c:v>
                </c:pt>
                <c:pt idx="206">
                  <c:v>10.4577565481486</c:v>
                </c:pt>
                <c:pt idx="207">
                  <c:v>10.727805486047799</c:v>
                </c:pt>
                <c:pt idx="208">
                  <c:v>10.780239201828</c:v>
                </c:pt>
                <c:pt idx="209">
                  <c:v>11.297816658175201</c:v>
                </c:pt>
                <c:pt idx="210">
                  <c:v>8.6569189377990607</c:v>
                </c:pt>
                <c:pt idx="211">
                  <c:v>11.4775573799598</c:v>
                </c:pt>
                <c:pt idx="212">
                  <c:v>10.824627112266</c:v>
                </c:pt>
                <c:pt idx="213">
                  <c:v>10.0723098997757</c:v>
                </c:pt>
                <c:pt idx="214">
                  <c:v>10.048277681257099</c:v>
                </c:pt>
                <c:pt idx="215">
                  <c:v>9.3040587739084302</c:v>
                </c:pt>
                <c:pt idx="216">
                  <c:v>9.1911145692467802</c:v>
                </c:pt>
                <c:pt idx="217">
                  <c:v>8.5326352220831101</c:v>
                </c:pt>
                <c:pt idx="218">
                  <c:v>9.1739863385187608</c:v>
                </c:pt>
                <c:pt idx="219">
                  <c:v>10.1451755194852</c:v>
                </c:pt>
                <c:pt idx="220">
                  <c:v>11.188323385328699</c:v>
                </c:pt>
                <c:pt idx="221">
                  <c:v>11.4783997204879</c:v>
                </c:pt>
                <c:pt idx="222">
                  <c:v>11.2321571808983</c:v>
                </c:pt>
                <c:pt idx="223">
                  <c:v>11.6560158739274</c:v>
                </c:pt>
                <c:pt idx="224">
                  <c:v>11.251486478181</c:v>
                </c:pt>
                <c:pt idx="225">
                  <c:v>12.4082842409022</c:v>
                </c:pt>
                <c:pt idx="226">
                  <c:v>12.4424043076675</c:v>
                </c:pt>
                <c:pt idx="227">
                  <c:v>18.711280806885501</c:v>
                </c:pt>
                <c:pt idx="228">
                  <c:v>10.976365822</c:v>
                </c:pt>
                <c:pt idx="229">
                  <c:v>13.483882022</c:v>
                </c:pt>
                <c:pt idx="230">
                  <c:v>13.749488989985799</c:v>
                </c:pt>
                <c:pt idx="231">
                  <c:v>11.1603854084769</c:v>
                </c:pt>
                <c:pt idx="232">
                  <c:v>11.0903739134879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0-FD49-A255-994D56374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19152"/>
        <c:axId val="1847743232"/>
      </c:scatterChart>
      <c:valAx>
        <c:axId val="184361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43232"/>
        <c:crosses val="autoZero"/>
        <c:crossBetween val="midCat"/>
      </c:valAx>
      <c:valAx>
        <c:axId val="18477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61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Data'!$J$1</c:f>
              <c:strCache>
                <c:ptCount val="1"/>
                <c:pt idx="0">
                  <c:v>Real interest rate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Data'!$J$2:$J$234</c:f>
              <c:numCache>
                <c:formatCode>General</c:formatCode>
                <c:ptCount val="233"/>
                <c:pt idx="0">
                  <c:v>-1.24150600219686</c:v>
                </c:pt>
                <c:pt idx="1">
                  <c:v>7.1743872437804574</c:v>
                </c:pt>
                <c:pt idx="2">
                  <c:v>9.7844959380267404</c:v>
                </c:pt>
                <c:pt idx="3">
                  <c:v>14.351689339955634</c:v>
                </c:pt>
                <c:pt idx="4">
                  <c:v>17.583938160736771</c:v>
                </c:pt>
                <c:pt idx="5">
                  <c:v>-8.5660287200659528</c:v>
                </c:pt>
                <c:pt idx="6">
                  <c:v>-7.7734052360789141</c:v>
                </c:pt>
                <c:pt idx="7">
                  <c:v>-6.7481955544048784</c:v>
                </c:pt>
                <c:pt idx="8">
                  <c:v>-5.4858391823789869</c:v>
                </c:pt>
                <c:pt idx="9">
                  <c:v>-11.600698770216098</c:v>
                </c:pt>
                <c:pt idx="10">
                  <c:v>-1.31470878459509</c:v>
                </c:pt>
                <c:pt idx="11">
                  <c:v>-7.0060398430411572</c:v>
                </c:pt>
                <c:pt idx="12">
                  <c:v>0.45589283233046296</c:v>
                </c:pt>
                <c:pt idx="13">
                  <c:v>4.5644090987351511</c:v>
                </c:pt>
                <c:pt idx="14">
                  <c:v>10.821962475642488</c:v>
                </c:pt>
                <c:pt idx="15">
                  <c:v>0.91803461189348001</c:v>
                </c:pt>
                <c:pt idx="16">
                  <c:v>-0.33261920745731521</c:v>
                </c:pt>
                <c:pt idx="17">
                  <c:v>7.7326919020852989</c:v>
                </c:pt>
                <c:pt idx="18">
                  <c:v>6.4815648411977564</c:v>
                </c:pt>
                <c:pt idx="19">
                  <c:v>0.63920361578449902</c:v>
                </c:pt>
                <c:pt idx="20">
                  <c:v>10.785304790892638</c:v>
                </c:pt>
                <c:pt idx="21">
                  <c:v>7.7022331177618986</c:v>
                </c:pt>
                <c:pt idx="22">
                  <c:v>1.1139477475317914</c:v>
                </c:pt>
                <c:pt idx="23">
                  <c:v>3.9818986888737999</c:v>
                </c:pt>
                <c:pt idx="24">
                  <c:v>-3.9251230885710529</c:v>
                </c:pt>
                <c:pt idx="25">
                  <c:v>9.7813713594055383</c:v>
                </c:pt>
                <c:pt idx="26">
                  <c:v>6.8546414636567876</c:v>
                </c:pt>
                <c:pt idx="27">
                  <c:v>5.9237831090657682</c:v>
                </c:pt>
                <c:pt idx="28">
                  <c:v>18.498844417614947</c:v>
                </c:pt>
                <c:pt idx="29">
                  <c:v>22.403672441472747</c:v>
                </c:pt>
                <c:pt idx="30">
                  <c:v>33.832343965020826</c:v>
                </c:pt>
                <c:pt idx="31">
                  <c:v>40.698361451179416</c:v>
                </c:pt>
                <c:pt idx="32">
                  <c:v>41.713807871834369</c:v>
                </c:pt>
                <c:pt idx="33">
                  <c:v>33.102334247697215</c:v>
                </c:pt>
                <c:pt idx="34">
                  <c:v>31.831927590986588</c:v>
                </c:pt>
                <c:pt idx="35">
                  <c:v>-0.89649177179875827</c:v>
                </c:pt>
                <c:pt idx="36">
                  <c:v>-3.7113438339803935</c:v>
                </c:pt>
                <c:pt idx="37">
                  <c:v>3.1643272883606417</c:v>
                </c:pt>
                <c:pt idx="38">
                  <c:v>13.322329742048078</c:v>
                </c:pt>
                <c:pt idx="39">
                  <c:v>2.4804124091937152</c:v>
                </c:pt>
                <c:pt idx="40">
                  <c:v>-3.8613971838601895</c:v>
                </c:pt>
                <c:pt idx="41">
                  <c:v>5.7386080697944362</c:v>
                </c:pt>
                <c:pt idx="42">
                  <c:v>8.8273383971426895</c:v>
                </c:pt>
                <c:pt idx="43">
                  <c:v>7.1440195901787984</c:v>
                </c:pt>
                <c:pt idx="44">
                  <c:v>2.0694785637893891</c:v>
                </c:pt>
                <c:pt idx="45">
                  <c:v>0.53489312480123663</c:v>
                </c:pt>
                <c:pt idx="46">
                  <c:v>1.0706213829305478</c:v>
                </c:pt>
                <c:pt idx="47">
                  <c:v>-0.21897326707216139</c:v>
                </c:pt>
                <c:pt idx="48">
                  <c:v>1.7755231709698736</c:v>
                </c:pt>
                <c:pt idx="49">
                  <c:v>8.8210169780675525</c:v>
                </c:pt>
                <c:pt idx="50">
                  <c:v>8.5945473535732138</c:v>
                </c:pt>
                <c:pt idx="51">
                  <c:v>5.3722240266129191</c:v>
                </c:pt>
                <c:pt idx="52">
                  <c:v>4.5429648424224034</c:v>
                </c:pt>
                <c:pt idx="53">
                  <c:v>8.655350953777333</c:v>
                </c:pt>
                <c:pt idx="54">
                  <c:v>8.9079744103777703</c:v>
                </c:pt>
                <c:pt idx="55">
                  <c:v>8.4429493519434899</c:v>
                </c:pt>
                <c:pt idx="56">
                  <c:v>8.7854737320140224</c:v>
                </c:pt>
                <c:pt idx="57">
                  <c:v>9.032095057226428</c:v>
                </c:pt>
                <c:pt idx="58">
                  <c:v>8.1344911275793432</c:v>
                </c:pt>
                <c:pt idx="59">
                  <c:v>7.1530694898283516</c:v>
                </c:pt>
                <c:pt idx="60">
                  <c:v>7.4591791365821081</c:v>
                </c:pt>
                <c:pt idx="61">
                  <c:v>3.952220959441882</c:v>
                </c:pt>
                <c:pt idx="62">
                  <c:v>11.045273895126028</c:v>
                </c:pt>
                <c:pt idx="63">
                  <c:v>12.869664307753366</c:v>
                </c:pt>
                <c:pt idx="64">
                  <c:v>8.1879176054002194</c:v>
                </c:pt>
                <c:pt idx="65">
                  <c:v>9.8870632866398918</c:v>
                </c:pt>
                <c:pt idx="66">
                  <c:v>9.4938834614139065</c:v>
                </c:pt>
                <c:pt idx="67">
                  <c:v>8.2698303275737324</c:v>
                </c:pt>
                <c:pt idx="68">
                  <c:v>8.7392072193172492</c:v>
                </c:pt>
                <c:pt idx="69">
                  <c:v>6.4275004853923106</c:v>
                </c:pt>
                <c:pt idx="70">
                  <c:v>8.6540143567213903</c:v>
                </c:pt>
                <c:pt idx="71">
                  <c:v>14.142945794712206</c:v>
                </c:pt>
                <c:pt idx="72">
                  <c:v>6.3477206785971072</c:v>
                </c:pt>
                <c:pt idx="73">
                  <c:v>6.930587161558865</c:v>
                </c:pt>
                <c:pt idx="74">
                  <c:v>9.8805881341977564</c:v>
                </c:pt>
                <c:pt idx="75">
                  <c:v>8.4997055837096998</c:v>
                </c:pt>
                <c:pt idx="76">
                  <c:v>9.1843296415242843</c:v>
                </c:pt>
                <c:pt idx="77">
                  <c:v>12.105545410124966</c:v>
                </c:pt>
                <c:pt idx="78">
                  <c:v>12.834607398427991</c:v>
                </c:pt>
                <c:pt idx="79">
                  <c:v>10.781957551806483</c:v>
                </c:pt>
                <c:pt idx="80">
                  <c:v>7.7088417432976613</c:v>
                </c:pt>
                <c:pt idx="81">
                  <c:v>1.450085743916137</c:v>
                </c:pt>
                <c:pt idx="82">
                  <c:v>5.7774743899998189</c:v>
                </c:pt>
                <c:pt idx="83">
                  <c:v>14.27774251554268</c:v>
                </c:pt>
                <c:pt idx="84">
                  <c:v>12.085954322398594</c:v>
                </c:pt>
                <c:pt idx="85">
                  <c:v>7.366030398912371</c:v>
                </c:pt>
                <c:pt idx="86">
                  <c:v>6.2885383904707446</c:v>
                </c:pt>
                <c:pt idx="87">
                  <c:v>9.7463114519384835</c:v>
                </c:pt>
                <c:pt idx="88">
                  <c:v>2.7599850462992412</c:v>
                </c:pt>
                <c:pt idx="89">
                  <c:v>6.4758631688344828</c:v>
                </c:pt>
                <c:pt idx="90">
                  <c:v>5.3464024050473391</c:v>
                </c:pt>
                <c:pt idx="91">
                  <c:v>7.8031986520180396</c:v>
                </c:pt>
                <c:pt idx="92">
                  <c:v>6.1138298316656687</c:v>
                </c:pt>
                <c:pt idx="93">
                  <c:v>9.9063540678433366</c:v>
                </c:pt>
                <c:pt idx="94">
                  <c:v>10.609555382715763</c:v>
                </c:pt>
                <c:pt idx="95">
                  <c:v>10.755848712057681</c:v>
                </c:pt>
                <c:pt idx="96">
                  <c:v>10.120494231036218</c:v>
                </c:pt>
                <c:pt idx="97">
                  <c:v>11.112023924021717</c:v>
                </c:pt>
                <c:pt idx="98">
                  <c:v>11.595775522651644</c:v>
                </c:pt>
                <c:pt idx="99">
                  <c:v>8.738593656127378</c:v>
                </c:pt>
                <c:pt idx="100">
                  <c:v>6.3749312421213657</c:v>
                </c:pt>
                <c:pt idx="101">
                  <c:v>6.7921185806972755</c:v>
                </c:pt>
                <c:pt idx="102">
                  <c:v>8.3499106346947354</c:v>
                </c:pt>
                <c:pt idx="103">
                  <c:v>9.2244323441320564</c:v>
                </c:pt>
                <c:pt idx="104">
                  <c:v>6.5015639960903568</c:v>
                </c:pt>
                <c:pt idx="105">
                  <c:v>6.4712498393794133</c:v>
                </c:pt>
                <c:pt idx="106">
                  <c:v>8.629073729403574</c:v>
                </c:pt>
                <c:pt idx="107">
                  <c:v>6.3458369785669344</c:v>
                </c:pt>
                <c:pt idx="108">
                  <c:v>15.694725630436842</c:v>
                </c:pt>
                <c:pt idx="109">
                  <c:v>27.189760299795399</c:v>
                </c:pt>
                <c:pt idx="110">
                  <c:v>33.970561485525096</c:v>
                </c:pt>
                <c:pt idx="111">
                  <c:v>35.247642369530418</c:v>
                </c:pt>
                <c:pt idx="112">
                  <c:v>32.464101443158015</c:v>
                </c:pt>
                <c:pt idx="113">
                  <c:v>38.151342986691638</c:v>
                </c:pt>
                <c:pt idx="114">
                  <c:v>48.033244019598506</c:v>
                </c:pt>
                <c:pt idx="115">
                  <c:v>50.760103203125354</c:v>
                </c:pt>
                <c:pt idx="116">
                  <c:v>49.908503142200239</c:v>
                </c:pt>
                <c:pt idx="117">
                  <c:v>47.146664486082109</c:v>
                </c:pt>
                <c:pt idx="118">
                  <c:v>46.842769326412963</c:v>
                </c:pt>
                <c:pt idx="119">
                  <c:v>52.436788150926382</c:v>
                </c:pt>
                <c:pt idx="120">
                  <c:v>43.483344963171774</c:v>
                </c:pt>
                <c:pt idx="121">
                  <c:v>4.4675308174569262</c:v>
                </c:pt>
                <c:pt idx="122">
                  <c:v>2.0685182164317268</c:v>
                </c:pt>
                <c:pt idx="123">
                  <c:v>3.3070377040812859</c:v>
                </c:pt>
                <c:pt idx="124">
                  <c:v>2.8259451826062718</c:v>
                </c:pt>
                <c:pt idx="125">
                  <c:v>0.79892604032727521</c:v>
                </c:pt>
                <c:pt idx="126">
                  <c:v>4.2769915815308943</c:v>
                </c:pt>
                <c:pt idx="127">
                  <c:v>4.7989808647928989</c:v>
                </c:pt>
                <c:pt idx="128">
                  <c:v>5.7742844625214609</c:v>
                </c:pt>
                <c:pt idx="129">
                  <c:v>4.1846439651099638</c:v>
                </c:pt>
                <c:pt idx="130">
                  <c:v>2.7038537285380349</c:v>
                </c:pt>
                <c:pt idx="131">
                  <c:v>11.987430039960262</c:v>
                </c:pt>
                <c:pt idx="132">
                  <c:v>13.424700474252276</c:v>
                </c:pt>
                <c:pt idx="133">
                  <c:v>6.7672877831252043</c:v>
                </c:pt>
                <c:pt idx="134">
                  <c:v>6.5980676462030257</c:v>
                </c:pt>
                <c:pt idx="135">
                  <c:v>19.399938624730325</c:v>
                </c:pt>
                <c:pt idx="136">
                  <c:v>13.233574006085307</c:v>
                </c:pt>
                <c:pt idx="137">
                  <c:v>5.7787896637520326</c:v>
                </c:pt>
                <c:pt idx="138">
                  <c:v>4.7345080105913997</c:v>
                </c:pt>
                <c:pt idx="139">
                  <c:v>-2.3444420649415276</c:v>
                </c:pt>
                <c:pt idx="140">
                  <c:v>4.0843755419652368</c:v>
                </c:pt>
                <c:pt idx="141">
                  <c:v>0.42895120074934923</c:v>
                </c:pt>
                <c:pt idx="142">
                  <c:v>5.2564527896216635</c:v>
                </c:pt>
                <c:pt idx="143">
                  <c:v>1.7373193032605829</c:v>
                </c:pt>
                <c:pt idx="144">
                  <c:v>9.7994734090288416E-2</c:v>
                </c:pt>
                <c:pt idx="145">
                  <c:v>5.4713916225646004</c:v>
                </c:pt>
                <c:pt idx="146">
                  <c:v>9.2067436547873047</c:v>
                </c:pt>
                <c:pt idx="147">
                  <c:v>5.6501679668905123</c:v>
                </c:pt>
                <c:pt idx="148">
                  <c:v>4.4941078777622563</c:v>
                </c:pt>
                <c:pt idx="149">
                  <c:v>10.842736103336284</c:v>
                </c:pt>
                <c:pt idx="150">
                  <c:v>3.433369964923731</c:v>
                </c:pt>
                <c:pt idx="151">
                  <c:v>3.6958855640675878</c:v>
                </c:pt>
                <c:pt idx="152">
                  <c:v>2.0983774914569819</c:v>
                </c:pt>
                <c:pt idx="153">
                  <c:v>4.7003878490245272</c:v>
                </c:pt>
                <c:pt idx="154">
                  <c:v>24.301762401232217</c:v>
                </c:pt>
                <c:pt idx="155">
                  <c:v>11.705847387063937</c:v>
                </c:pt>
                <c:pt idx="156">
                  <c:v>11.794269836530711</c:v>
                </c:pt>
                <c:pt idx="157">
                  <c:v>14.31208515742782</c:v>
                </c:pt>
                <c:pt idx="158">
                  <c:v>17.819944330987418</c:v>
                </c:pt>
                <c:pt idx="159">
                  <c:v>17.845742447586701</c:v>
                </c:pt>
                <c:pt idx="160">
                  <c:v>13.386599075218331</c:v>
                </c:pt>
                <c:pt idx="161">
                  <c:v>14.509388613732574</c:v>
                </c:pt>
                <c:pt idx="162">
                  <c:v>13.492962636288532</c:v>
                </c:pt>
                <c:pt idx="163">
                  <c:v>12.107699677498802</c:v>
                </c:pt>
                <c:pt idx="164">
                  <c:v>12.549473374835491</c:v>
                </c:pt>
                <c:pt idx="165">
                  <c:v>11.178087863362377</c:v>
                </c:pt>
                <c:pt idx="166">
                  <c:v>17.820022486340065</c:v>
                </c:pt>
                <c:pt idx="167">
                  <c:v>16.903308069058994</c:v>
                </c:pt>
                <c:pt idx="168">
                  <c:v>12.994785090204999</c:v>
                </c:pt>
                <c:pt idx="169">
                  <c:v>13.063822015277545</c:v>
                </c:pt>
                <c:pt idx="170">
                  <c:v>12.985256781151126</c:v>
                </c:pt>
                <c:pt idx="171">
                  <c:v>12.712203567167922</c:v>
                </c:pt>
                <c:pt idx="172">
                  <c:v>11.999796989137437</c:v>
                </c:pt>
                <c:pt idx="173">
                  <c:v>12.159234129652113</c:v>
                </c:pt>
                <c:pt idx="174">
                  <c:v>8.4852357037036583</c:v>
                </c:pt>
                <c:pt idx="175">
                  <c:v>-0.81052566288540318</c:v>
                </c:pt>
                <c:pt idx="176">
                  <c:v>-9.5274370359380161</c:v>
                </c:pt>
                <c:pt idx="177">
                  <c:v>17.659311596757185</c:v>
                </c:pt>
                <c:pt idx="178">
                  <c:v>3.2510958001475374</c:v>
                </c:pt>
                <c:pt idx="179">
                  <c:v>10.058300913860435</c:v>
                </c:pt>
                <c:pt idx="180">
                  <c:v>13.387442914440232</c:v>
                </c:pt>
                <c:pt idx="181">
                  <c:v>7.1033621026728815</c:v>
                </c:pt>
                <c:pt idx="182">
                  <c:v>10.724783860721836</c:v>
                </c:pt>
                <c:pt idx="183">
                  <c:v>6.8612742136426181</c:v>
                </c:pt>
                <c:pt idx="184">
                  <c:v>2.3493413098217015</c:v>
                </c:pt>
                <c:pt idx="185">
                  <c:v>4.2810496096116957</c:v>
                </c:pt>
                <c:pt idx="186">
                  <c:v>4.8867952007091136</c:v>
                </c:pt>
                <c:pt idx="187">
                  <c:v>5.8560757320371843</c:v>
                </c:pt>
                <c:pt idx="188">
                  <c:v>5.6348262070810851</c:v>
                </c:pt>
                <c:pt idx="189">
                  <c:v>2.2217842666273508</c:v>
                </c:pt>
                <c:pt idx="190">
                  <c:v>4.672621807189465</c:v>
                </c:pt>
                <c:pt idx="191">
                  <c:v>2.2075461458237688</c:v>
                </c:pt>
                <c:pt idx="192">
                  <c:v>1.9181483273628437</c:v>
                </c:pt>
                <c:pt idx="193">
                  <c:v>8.9556801869026259</c:v>
                </c:pt>
                <c:pt idx="194">
                  <c:v>10.0623798123846</c:v>
                </c:pt>
                <c:pt idx="195">
                  <c:v>9.1765859859872165</c:v>
                </c:pt>
                <c:pt idx="196">
                  <c:v>7.5876500664595481</c:v>
                </c:pt>
                <c:pt idx="197">
                  <c:v>9.2143001803934137</c:v>
                </c:pt>
                <c:pt idx="198">
                  <c:v>0.65450689489198588</c:v>
                </c:pt>
                <c:pt idx="199">
                  <c:v>4.572319804974013</c:v>
                </c:pt>
                <c:pt idx="200">
                  <c:v>0.24312863861146236</c:v>
                </c:pt>
                <c:pt idx="201">
                  <c:v>1.2766820317925012</c:v>
                </c:pt>
                <c:pt idx="202">
                  <c:v>3.2167571246918256</c:v>
                </c:pt>
                <c:pt idx="203">
                  <c:v>3.2243349821082106</c:v>
                </c:pt>
                <c:pt idx="204">
                  <c:v>3.4578431711481374</c:v>
                </c:pt>
                <c:pt idx="205">
                  <c:v>3.9810139730984271</c:v>
                </c:pt>
                <c:pt idx="206">
                  <c:v>1.7851191699727542</c:v>
                </c:pt>
                <c:pt idx="207">
                  <c:v>2.4697146240885162</c:v>
                </c:pt>
                <c:pt idx="208">
                  <c:v>2.6760898696825635</c:v>
                </c:pt>
                <c:pt idx="209">
                  <c:v>3.108527884236242</c:v>
                </c:pt>
                <c:pt idx="210">
                  <c:v>4.0954742294619368</c:v>
                </c:pt>
                <c:pt idx="211">
                  <c:v>6.9953338605874871</c:v>
                </c:pt>
                <c:pt idx="212">
                  <c:v>5.165714026001587</c:v>
                </c:pt>
                <c:pt idx="213">
                  <c:v>0.70832722066062737</c:v>
                </c:pt>
                <c:pt idx="214">
                  <c:v>2.4334009152967857</c:v>
                </c:pt>
                <c:pt idx="215">
                  <c:v>3.9576398793606584</c:v>
                </c:pt>
                <c:pt idx="216">
                  <c:v>5.6338733327038595</c:v>
                </c:pt>
                <c:pt idx="217">
                  <c:v>6.260350043376274</c:v>
                </c:pt>
                <c:pt idx="218">
                  <c:v>-0.38020483087442242</c:v>
                </c:pt>
                <c:pt idx="219">
                  <c:v>8.4266112903854165</c:v>
                </c:pt>
                <c:pt idx="220">
                  <c:v>4.7611615740044462</c:v>
                </c:pt>
                <c:pt idx="221">
                  <c:v>2.7959225780322843</c:v>
                </c:pt>
                <c:pt idx="222">
                  <c:v>3.7626170237515111</c:v>
                </c:pt>
                <c:pt idx="223">
                  <c:v>1.7235132375268305</c:v>
                </c:pt>
                <c:pt idx="224">
                  <c:v>2.9620295547194271</c:v>
                </c:pt>
                <c:pt idx="225">
                  <c:v>-3.0950627144736567</c:v>
                </c:pt>
                <c:pt idx="226">
                  <c:v>-5.5261310157181649</c:v>
                </c:pt>
                <c:pt idx="227">
                  <c:v>4.8308566667837942</c:v>
                </c:pt>
                <c:pt idx="228">
                  <c:v>4.8216841139089235</c:v>
                </c:pt>
                <c:pt idx="229">
                  <c:v>-0.19171999969303988</c:v>
                </c:pt>
                <c:pt idx="230">
                  <c:v>5.821127546640307</c:v>
                </c:pt>
                <c:pt idx="231">
                  <c:v>6.1792158524815806</c:v>
                </c:pt>
                <c:pt idx="232">
                  <c:v>2.469674325305943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9-7E4E-8EED-2A51CC3A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960688"/>
        <c:axId val="1558167664"/>
      </c:scatterChart>
      <c:valAx>
        <c:axId val="155796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67664"/>
        <c:crosses val="autoZero"/>
        <c:crossBetween val="midCat"/>
      </c:valAx>
      <c:valAx>
        <c:axId val="15581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96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Data'!$K$1</c:f>
              <c:strCache>
                <c:ptCount val="1"/>
                <c:pt idx="0">
                  <c:v>Lending interest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Data'!$A$2:$A$234</c:f>
              <c:numCache>
                <c:formatCode>General</c:formatCode>
                <c:ptCount val="233"/>
                <c:pt idx="0">
                  <c:v>4.6968178252385</c:v>
                </c:pt>
                <c:pt idx="1">
                  <c:v>4.9589014037764496</c:v>
                </c:pt>
                <c:pt idx="2">
                  <c:v>4.8522870483813101</c:v>
                </c:pt>
                <c:pt idx="3">
                  <c:v>7.7810908959605003</c:v>
                </c:pt>
                <c:pt idx="4">
                  <c:v>11.0743789647307</c:v>
                </c:pt>
                <c:pt idx="5">
                  <c:v>2.1170228738586201</c:v>
                </c:pt>
                <c:pt idx="6">
                  <c:v>1.3955984062040201</c:v>
                </c:pt>
                <c:pt idx="7">
                  <c:v>1.7345487210843</c:v>
                </c:pt>
                <c:pt idx="8">
                  <c:v>1.7325824313673699</c:v>
                </c:pt>
                <c:pt idx="9">
                  <c:v>1.9900643833510001</c:v>
                </c:pt>
                <c:pt idx="10">
                  <c:v>1.73684181834171</c:v>
                </c:pt>
                <c:pt idx="11">
                  <c:v>1.8366055437628399</c:v>
                </c:pt>
                <c:pt idx="12">
                  <c:v>1.83036371198087</c:v>
                </c:pt>
                <c:pt idx="13">
                  <c:v>3.1085722494152002</c:v>
                </c:pt>
                <c:pt idx="14">
                  <c:v>5.7484930539046797</c:v>
                </c:pt>
                <c:pt idx="15">
                  <c:v>3.01859191826486</c:v>
                </c:pt>
                <c:pt idx="16">
                  <c:v>3.0912079422106502</c:v>
                </c:pt>
                <c:pt idx="17">
                  <c:v>5.8712072518763003</c:v>
                </c:pt>
                <c:pt idx="18">
                  <c:v>13.4656882284517</c:v>
                </c:pt>
                <c:pt idx="19">
                  <c:v>7.4116570582978598</c:v>
                </c:pt>
                <c:pt idx="20">
                  <c:v>2.6206080932367199</c:v>
                </c:pt>
                <c:pt idx="21">
                  <c:v>3.6134300587629502</c:v>
                </c:pt>
                <c:pt idx="22">
                  <c:v>3.5494549027766098</c:v>
                </c:pt>
                <c:pt idx="23">
                  <c:v>3.7343552424661302</c:v>
                </c:pt>
                <c:pt idx="24">
                  <c:v>4.8526413333410501</c:v>
                </c:pt>
                <c:pt idx="25">
                  <c:v>5.2769030141643896</c:v>
                </c:pt>
                <c:pt idx="26">
                  <c:v>5.4263192393542496</c:v>
                </c:pt>
                <c:pt idx="27">
                  <c:v>4.7879742073812999</c:v>
                </c:pt>
                <c:pt idx="28">
                  <c:v>2.8572822930109298</c:v>
                </c:pt>
                <c:pt idx="29">
                  <c:v>2.8547999551071701</c:v>
                </c:pt>
                <c:pt idx="30">
                  <c:v>3.3117879601559901</c:v>
                </c:pt>
                <c:pt idx="31">
                  <c:v>3.9166390981856098</c:v>
                </c:pt>
                <c:pt idx="32">
                  <c:v>3.5857190100884999</c:v>
                </c:pt>
                <c:pt idx="33">
                  <c:v>3.05305831437256</c:v>
                </c:pt>
                <c:pt idx="34">
                  <c:v>3.11063609593426</c:v>
                </c:pt>
                <c:pt idx="35">
                  <c:v>0.90528936302841201</c:v>
                </c:pt>
                <c:pt idx="36">
                  <c:v>0.748131241077717</c:v>
                </c:pt>
                <c:pt idx="37">
                  <c:v>0.75070158468320602</c:v>
                </c:pt>
                <c:pt idx="38">
                  <c:v>0.97646198139473905</c:v>
                </c:pt>
                <c:pt idx="39">
                  <c:v>2.9256375691423</c:v>
                </c:pt>
                <c:pt idx="40">
                  <c:v>2.6932803137134602</c:v>
                </c:pt>
                <c:pt idx="41">
                  <c:v>2.34645555975677</c:v>
                </c:pt>
                <c:pt idx="42">
                  <c:v>2.15715182395589</c:v>
                </c:pt>
                <c:pt idx="43">
                  <c:v>2.1054329203444002</c:v>
                </c:pt>
                <c:pt idx="44">
                  <c:v>2.0596652843164001</c:v>
                </c:pt>
                <c:pt idx="45">
                  <c:v>1.8746632672456001</c:v>
                </c:pt>
                <c:pt idx="46">
                  <c:v>1.83263616219253</c:v>
                </c:pt>
                <c:pt idx="47">
                  <c:v>1.91636250925282</c:v>
                </c:pt>
                <c:pt idx="48">
                  <c:v>1.87201462093851</c:v>
                </c:pt>
                <c:pt idx="49">
                  <c:v>3.9321782860041798</c:v>
                </c:pt>
                <c:pt idx="50">
                  <c:v>4.01283835055224</c:v>
                </c:pt>
                <c:pt idx="51">
                  <c:v>2.8633765635499899</c:v>
                </c:pt>
                <c:pt idx="52">
                  <c:v>2.49554384848147</c:v>
                </c:pt>
                <c:pt idx="53">
                  <c:v>2.7584412659085902</c:v>
                </c:pt>
                <c:pt idx="54">
                  <c:v>2.7719926663116601</c:v>
                </c:pt>
                <c:pt idx="55">
                  <c:v>2.9152608412193599</c:v>
                </c:pt>
                <c:pt idx="56">
                  <c:v>2.8476727881339001</c:v>
                </c:pt>
                <c:pt idx="57">
                  <c:v>3.1245365360840101</c:v>
                </c:pt>
                <c:pt idx="58">
                  <c:v>4.1797814547337504</c:v>
                </c:pt>
                <c:pt idx="59">
                  <c:v>4.4003754740379799</c:v>
                </c:pt>
                <c:pt idx="60">
                  <c:v>4.1744054734652396</c:v>
                </c:pt>
                <c:pt idx="61">
                  <c:v>1.5356614238097399</c:v>
                </c:pt>
                <c:pt idx="62">
                  <c:v>1.8168765652600201</c:v>
                </c:pt>
                <c:pt idx="63">
                  <c:v>1.7451562173608599</c:v>
                </c:pt>
                <c:pt idx="64">
                  <c:v>1.55295060069473</c:v>
                </c:pt>
                <c:pt idx="65">
                  <c:v>1.66417841493179</c:v>
                </c:pt>
                <c:pt idx="66">
                  <c:v>1.5532381338663099</c:v>
                </c:pt>
                <c:pt idx="67">
                  <c:v>2.0532816046528999</c:v>
                </c:pt>
                <c:pt idx="68">
                  <c:v>2.1177311669060801</c:v>
                </c:pt>
                <c:pt idx="69">
                  <c:v>2.3952960563121599</c:v>
                </c:pt>
                <c:pt idx="70">
                  <c:v>3.6697083714486798</c:v>
                </c:pt>
                <c:pt idx="71">
                  <c:v>4.2740853226590501</c:v>
                </c:pt>
                <c:pt idx="72">
                  <c:v>3.1291942024553498</c:v>
                </c:pt>
                <c:pt idx="73">
                  <c:v>2.8706380231717001</c:v>
                </c:pt>
                <c:pt idx="74">
                  <c:v>3.4548601140250601</c:v>
                </c:pt>
                <c:pt idx="75">
                  <c:v>2.2517968324547901</c:v>
                </c:pt>
                <c:pt idx="76">
                  <c:v>1.53648993145054</c:v>
                </c:pt>
                <c:pt idx="77">
                  <c:v>1.7259498886068101</c:v>
                </c:pt>
                <c:pt idx="78">
                  <c:v>1.73698833018976</c:v>
                </c:pt>
                <c:pt idx="79">
                  <c:v>1.9065862701113501</c:v>
                </c:pt>
                <c:pt idx="80">
                  <c:v>4.0580813051785602</c:v>
                </c:pt>
                <c:pt idx="81">
                  <c:v>5.9196827046094</c:v>
                </c:pt>
                <c:pt idx="82">
                  <c:v>4.5260016010742801</c:v>
                </c:pt>
                <c:pt idx="83">
                  <c:v>3.6802555019312302</c:v>
                </c:pt>
                <c:pt idx="84">
                  <c:v>3.0317160657941802</c:v>
                </c:pt>
                <c:pt idx="85">
                  <c:v>3.0270644295269999</c:v>
                </c:pt>
                <c:pt idx="86">
                  <c:v>2.7114511435797999</c:v>
                </c:pt>
                <c:pt idx="87">
                  <c:v>3.44697501744779</c:v>
                </c:pt>
                <c:pt idx="88">
                  <c:v>2.7787999697928401</c:v>
                </c:pt>
                <c:pt idx="89">
                  <c:v>2.6788683438240701</c:v>
                </c:pt>
                <c:pt idx="90">
                  <c:v>1.9284095650986099</c:v>
                </c:pt>
                <c:pt idx="91">
                  <c:v>2.1103967473765302</c:v>
                </c:pt>
                <c:pt idx="92">
                  <c:v>1.6061323948094901</c:v>
                </c:pt>
                <c:pt idx="93">
                  <c:v>1.1931253315328101</c:v>
                </c:pt>
                <c:pt idx="94">
                  <c:v>1.2877549193262099</c:v>
                </c:pt>
                <c:pt idx="95">
                  <c:v>1.34732299472207</c:v>
                </c:pt>
                <c:pt idx="96">
                  <c:v>2.0547543642596899</c:v>
                </c:pt>
                <c:pt idx="97">
                  <c:v>2.3239981630954101</c:v>
                </c:pt>
                <c:pt idx="98">
                  <c:v>2.1762210494627601</c:v>
                </c:pt>
                <c:pt idx="99">
                  <c:v>2.2012720436377502</c:v>
                </c:pt>
                <c:pt idx="100">
                  <c:v>1.6867667801747801</c:v>
                </c:pt>
                <c:pt idx="101">
                  <c:v>2.0668174536708999</c:v>
                </c:pt>
                <c:pt idx="102">
                  <c:v>2.4310424811415499</c:v>
                </c:pt>
                <c:pt idx="103">
                  <c:v>2.89634913035996</c:v>
                </c:pt>
                <c:pt idx="104">
                  <c:v>2.5570048176247102</c:v>
                </c:pt>
                <c:pt idx="105">
                  <c:v>2.2920824647473999</c:v>
                </c:pt>
                <c:pt idx="106">
                  <c:v>2.4327436396057598</c:v>
                </c:pt>
                <c:pt idx="107">
                  <c:v>7.6061970910768197</c:v>
                </c:pt>
                <c:pt idx="108">
                  <c:v>6.1462836924726103</c:v>
                </c:pt>
                <c:pt idx="109">
                  <c:v>6.6973444866356298</c:v>
                </c:pt>
                <c:pt idx="110">
                  <c:v>6.3975236387878098</c:v>
                </c:pt>
                <c:pt idx="111">
                  <c:v>8.1039876469502392</c:v>
                </c:pt>
                <c:pt idx="112">
                  <c:v>9.6209688884801992</c:v>
                </c:pt>
                <c:pt idx="113">
                  <c:v>10.693575474365201</c:v>
                </c:pt>
                <c:pt idx="114">
                  <c:v>11.1257411528126</c:v>
                </c:pt>
                <c:pt idx="115">
                  <c:v>11.6258508330996</c:v>
                </c:pt>
                <c:pt idx="116">
                  <c:v>10.119647910682</c:v>
                </c:pt>
                <c:pt idx="117">
                  <c:v>9.0069563695627508</c:v>
                </c:pt>
                <c:pt idx="118">
                  <c:v>8.3638932434883202</c:v>
                </c:pt>
                <c:pt idx="119">
                  <c:v>7.6726212044537796</c:v>
                </c:pt>
                <c:pt idx="120">
                  <c:v>7.2696921812544799</c:v>
                </c:pt>
                <c:pt idx="121">
                  <c:v>1.8491465714120801</c:v>
                </c:pt>
                <c:pt idx="122">
                  <c:v>1.6457854597914301</c:v>
                </c:pt>
                <c:pt idx="123">
                  <c:v>1.60682828804839</c:v>
                </c:pt>
                <c:pt idx="124">
                  <c:v>1.6142682559308399</c:v>
                </c:pt>
                <c:pt idx="125">
                  <c:v>1.5491872268523099</c:v>
                </c:pt>
                <c:pt idx="126">
                  <c:v>1.4681909648104401</c:v>
                </c:pt>
                <c:pt idx="127">
                  <c:v>1.5161208977837399</c:v>
                </c:pt>
                <c:pt idx="128">
                  <c:v>10.660064078494999</c:v>
                </c:pt>
                <c:pt idx="129">
                  <c:v>9.9471424671692095</c:v>
                </c:pt>
                <c:pt idx="130">
                  <c:v>8.4910760404855896</c:v>
                </c:pt>
                <c:pt idx="131">
                  <c:v>2.6617770585812401</c:v>
                </c:pt>
                <c:pt idx="132">
                  <c:v>3.2443667563747201</c:v>
                </c:pt>
                <c:pt idx="133">
                  <c:v>4.3063273909389403</c:v>
                </c:pt>
                <c:pt idx="134">
                  <c:v>5.7261126057554197</c:v>
                </c:pt>
                <c:pt idx="135">
                  <c:v>11.1183361707449</c:v>
                </c:pt>
                <c:pt idx="136">
                  <c:v>10.1582280493631</c:v>
                </c:pt>
                <c:pt idx="137">
                  <c:v>1.9647272829344</c:v>
                </c:pt>
                <c:pt idx="138">
                  <c:v>1.4863492691519999</c:v>
                </c:pt>
                <c:pt idx="139">
                  <c:v>1.3373516360537701</c:v>
                </c:pt>
                <c:pt idx="140">
                  <c:v>1.2855613825487799</c:v>
                </c:pt>
                <c:pt idx="141">
                  <c:v>1.4533408243589401</c:v>
                </c:pt>
                <c:pt idx="142">
                  <c:v>1.55169543390496</c:v>
                </c:pt>
                <c:pt idx="143">
                  <c:v>1.5445492240871199</c:v>
                </c:pt>
                <c:pt idx="144">
                  <c:v>2.5855725981103301</c:v>
                </c:pt>
                <c:pt idx="145">
                  <c:v>3.57917290160729</c:v>
                </c:pt>
                <c:pt idx="146">
                  <c:v>4.5649248577141401</c:v>
                </c:pt>
                <c:pt idx="147">
                  <c:v>7.5144884285804796</c:v>
                </c:pt>
                <c:pt idx="148">
                  <c:v>6.7146195489814096</c:v>
                </c:pt>
                <c:pt idx="149">
                  <c:v>8.93736962216569</c:v>
                </c:pt>
                <c:pt idx="150">
                  <c:v>6.2866140982279397</c:v>
                </c:pt>
                <c:pt idx="151">
                  <c:v>6.09844460015566</c:v>
                </c:pt>
                <c:pt idx="152">
                  <c:v>5.0360929923004401</c:v>
                </c:pt>
                <c:pt idx="153">
                  <c:v>4.6247113465353804</c:v>
                </c:pt>
                <c:pt idx="154">
                  <c:v>1.43941743015921</c:v>
                </c:pt>
                <c:pt idx="155">
                  <c:v>1.8645352597990399</c:v>
                </c:pt>
                <c:pt idx="156">
                  <c:v>2.2168881171809298</c:v>
                </c:pt>
                <c:pt idx="157">
                  <c:v>2.1314974947110299</c:v>
                </c:pt>
                <c:pt idx="158">
                  <c:v>1.9904703583090499</c:v>
                </c:pt>
                <c:pt idx="159">
                  <c:v>2.5937945302277399</c:v>
                </c:pt>
                <c:pt idx="160">
                  <c:v>2.94140167118517</c:v>
                </c:pt>
                <c:pt idx="161">
                  <c:v>2.8115142761469998</c:v>
                </c:pt>
                <c:pt idx="162">
                  <c:v>2.5120217524609201</c:v>
                </c:pt>
                <c:pt idx="163">
                  <c:v>2.5578640451102101</c:v>
                </c:pt>
                <c:pt idx="164">
                  <c:v>3.0270060139358899</c:v>
                </c:pt>
                <c:pt idx="165">
                  <c:v>2.8927505841566199</c:v>
                </c:pt>
                <c:pt idx="166">
                  <c:v>3.23332091761044</c:v>
                </c:pt>
                <c:pt idx="167">
                  <c:v>3.5029433184915302</c:v>
                </c:pt>
                <c:pt idx="168">
                  <c:v>3.9534589610466599</c:v>
                </c:pt>
                <c:pt idx="169">
                  <c:v>3.9254859235396702</c:v>
                </c:pt>
                <c:pt idx="170">
                  <c:v>4.2923165474033098</c:v>
                </c:pt>
                <c:pt idx="171">
                  <c:v>4.6950251645376904</c:v>
                </c:pt>
                <c:pt idx="172">
                  <c:v>3.2710496348175901</c:v>
                </c:pt>
                <c:pt idx="173">
                  <c:v>3.3659944585872799</c:v>
                </c:pt>
                <c:pt idx="174">
                  <c:v>4.3644069890193302</c:v>
                </c:pt>
                <c:pt idx="175">
                  <c:v>2.32989452268506</c:v>
                </c:pt>
                <c:pt idx="176">
                  <c:v>3.77628230056178</c:v>
                </c:pt>
                <c:pt idx="177">
                  <c:v>5.46606365904674</c:v>
                </c:pt>
                <c:pt idx="178">
                  <c:v>9.0088717490083603</c:v>
                </c:pt>
                <c:pt idx="179">
                  <c:v>7.58752425543803</c:v>
                </c:pt>
                <c:pt idx="180">
                  <c:v>6.7521846573161497</c:v>
                </c:pt>
                <c:pt idx="181">
                  <c:v>8.1225509654131702</c:v>
                </c:pt>
                <c:pt idx="182">
                  <c:v>4.4310361234529196</c:v>
                </c:pt>
                <c:pt idx="183">
                  <c:v>1.4254996554100601</c:v>
                </c:pt>
                <c:pt idx="184">
                  <c:v>2.0343843417332801</c:v>
                </c:pt>
                <c:pt idx="185">
                  <c:v>1.0604556085389301</c:v>
                </c:pt>
                <c:pt idx="186">
                  <c:v>1.04262808908742</c:v>
                </c:pt>
                <c:pt idx="187">
                  <c:v>0.866941606339939</c:v>
                </c:pt>
                <c:pt idx="188">
                  <c:v>0.75653286227153704</c:v>
                </c:pt>
                <c:pt idx="189">
                  <c:v>0.92406290512103995</c:v>
                </c:pt>
                <c:pt idx="190">
                  <c:v>1.2225330718016101</c:v>
                </c:pt>
                <c:pt idx="191">
                  <c:v>1.4002009266489901</c:v>
                </c:pt>
                <c:pt idx="192">
                  <c:v>1.3095178516019901</c:v>
                </c:pt>
                <c:pt idx="193">
                  <c:v>7.0460230236675701</c:v>
                </c:pt>
                <c:pt idx="194">
                  <c:v>3.8466206388053901</c:v>
                </c:pt>
                <c:pt idx="195">
                  <c:v>6.3732570645111899</c:v>
                </c:pt>
                <c:pt idx="196">
                  <c:v>7.1253316221235101</c:v>
                </c:pt>
                <c:pt idx="197">
                  <c:v>10.4142610631044</c:v>
                </c:pt>
                <c:pt idx="198">
                  <c:v>5.5987921134627703</c:v>
                </c:pt>
                <c:pt idx="199">
                  <c:v>5.2206186115082502</c:v>
                </c:pt>
                <c:pt idx="200">
                  <c:v>3.8878578450574302</c:v>
                </c:pt>
                <c:pt idx="201">
                  <c:v>2.9326185363555801</c:v>
                </c:pt>
                <c:pt idx="202">
                  <c:v>2.4301867966544202</c:v>
                </c:pt>
                <c:pt idx="203">
                  <c:v>2.3038271312450398</c:v>
                </c:pt>
                <c:pt idx="204">
                  <c:v>2.3052329840739998</c:v>
                </c:pt>
                <c:pt idx="205">
                  <c:v>2.6828308673521</c:v>
                </c:pt>
                <c:pt idx="206">
                  <c:v>2.9856960759499902</c:v>
                </c:pt>
                <c:pt idx="207">
                  <c:v>3.0708020594110899</c:v>
                </c:pt>
                <c:pt idx="208">
                  <c:v>3.0839448901527802</c:v>
                </c:pt>
                <c:pt idx="209">
                  <c:v>3.1302718235907099</c:v>
                </c:pt>
                <c:pt idx="210">
                  <c:v>0.50936485866375103</c:v>
                </c:pt>
                <c:pt idx="211">
                  <c:v>3.81668671640444</c:v>
                </c:pt>
                <c:pt idx="212">
                  <c:v>2.4228090020352302</c:v>
                </c:pt>
                <c:pt idx="213">
                  <c:v>1.4910544188885699</c:v>
                </c:pt>
                <c:pt idx="214">
                  <c:v>1.32547589221842</c:v>
                </c:pt>
                <c:pt idx="215">
                  <c:v>1.2769421146681801</c:v>
                </c:pt>
                <c:pt idx="216">
                  <c:v>1.27782210089718</c:v>
                </c:pt>
                <c:pt idx="217">
                  <c:v>1.5981749561848499</c:v>
                </c:pt>
                <c:pt idx="218">
                  <c:v>2.3158618123316099</c:v>
                </c:pt>
                <c:pt idx="219">
                  <c:v>2.3716809862364698</c:v>
                </c:pt>
                <c:pt idx="220">
                  <c:v>2.2553221144041999</c:v>
                </c:pt>
                <c:pt idx="221">
                  <c:v>1.95426121016035</c:v>
                </c:pt>
                <c:pt idx="222">
                  <c:v>2.8167003287653398</c:v>
                </c:pt>
                <c:pt idx="223">
                  <c:v>2.0968703476616599</c:v>
                </c:pt>
                <c:pt idx="224">
                  <c:v>1.4624146137323299</c:v>
                </c:pt>
                <c:pt idx="225">
                  <c:v>1.1978075306929601</c:v>
                </c:pt>
                <c:pt idx="226">
                  <c:v>1.2787164431301401</c:v>
                </c:pt>
                <c:pt idx="227">
                  <c:v>1.4978134631364</c:v>
                </c:pt>
                <c:pt idx="228">
                  <c:v>8.1053913206000008</c:v>
                </c:pt>
                <c:pt idx="229">
                  <c:v>6.9583622706000003</c:v>
                </c:pt>
                <c:pt idx="230">
                  <c:v>6.1043178251136503</c:v>
                </c:pt>
                <c:pt idx="231">
                  <c:v>7.27921009900607</c:v>
                </c:pt>
                <c:pt idx="232">
                  <c:v>8.9072779239080706</c:v>
                </c:pt>
              </c:numCache>
            </c:numRef>
          </c:xVal>
          <c:yVal>
            <c:numRef>
              <c:f>'Main Data'!$K$2:$K$234</c:f>
              <c:numCache>
                <c:formatCode>General</c:formatCode>
                <c:ptCount val="233"/>
                <c:pt idx="0">
                  <c:v>15.1458333333333</c:v>
                </c:pt>
                <c:pt idx="1">
                  <c:v>15</c:v>
                </c:pt>
                <c:pt idx="2">
                  <c:v>15.079166666666699</c:v>
                </c:pt>
                <c:pt idx="3">
                  <c:v>15</c:v>
                </c:pt>
                <c:pt idx="4">
                  <c:v>15</c:v>
                </c:pt>
                <c:pt idx="5">
                  <c:v>10.557499999999999</c:v>
                </c:pt>
                <c:pt idx="6">
                  <c:v>14.0875</c:v>
                </c:pt>
                <c:pt idx="7">
                  <c:v>14.060833333333299</c:v>
                </c:pt>
                <c:pt idx="8">
                  <c:v>17.149166666666702</c:v>
                </c:pt>
                <c:pt idx="9">
                  <c:v>24.009166666666701</c:v>
                </c:pt>
                <c:pt idx="10">
                  <c:v>24.9158333333333</c:v>
                </c:pt>
                <c:pt idx="11">
                  <c:v>31.232500000000002</c:v>
                </c:pt>
                <c:pt idx="12">
                  <c:v>26.580833333333299</c:v>
                </c:pt>
                <c:pt idx="13">
                  <c:v>48.516666666666701</c:v>
                </c:pt>
                <c:pt idx="14">
                  <c:v>67.254166666666706</c:v>
                </c:pt>
                <c:pt idx="15">
                  <c:v>7.1725000000000003</c:v>
                </c:pt>
                <c:pt idx="16">
                  <c:v>6.9783333333333299</c:v>
                </c:pt>
                <c:pt idx="17">
                  <c:v>7.9325000000000001</c:v>
                </c:pt>
                <c:pt idx="18">
                  <c:v>7.3289166666666699</c:v>
                </c:pt>
                <c:pt idx="19">
                  <c:v>3.2872271581012802</c:v>
                </c:pt>
                <c:pt idx="20">
                  <c:v>11</c:v>
                </c:pt>
                <c:pt idx="21">
                  <c:v>10.1892333333333</c:v>
                </c:pt>
                <c:pt idx="22">
                  <c:v>9</c:v>
                </c:pt>
                <c:pt idx="23">
                  <c:v>7.95</c:v>
                </c:pt>
                <c:pt idx="24">
                  <c:v>7.3</c:v>
                </c:pt>
                <c:pt idx="25">
                  <c:v>6.875</c:v>
                </c:pt>
                <c:pt idx="26">
                  <c:v>6.5</c:v>
                </c:pt>
                <c:pt idx="27">
                  <c:v>6.3958333333333304</c:v>
                </c:pt>
                <c:pt idx="28">
                  <c:v>27.391666666666701</c:v>
                </c:pt>
                <c:pt idx="29">
                  <c:v>32.008333333333297</c:v>
                </c:pt>
                <c:pt idx="30">
                  <c:v>43.9583333333333</c:v>
                </c:pt>
                <c:pt idx="31">
                  <c:v>52.1</c:v>
                </c:pt>
                <c:pt idx="32">
                  <c:v>46.9166666666667</c:v>
                </c:pt>
                <c:pt idx="33">
                  <c:v>39.0833333333333</c:v>
                </c:pt>
                <c:pt idx="34">
                  <c:v>37.475000000000001</c:v>
                </c:pt>
                <c:pt idx="35">
                  <c:v>6.6778790098134602</c:v>
                </c:pt>
                <c:pt idx="36">
                  <c:v>7.9994820785660599</c:v>
                </c:pt>
                <c:pt idx="37">
                  <c:v>8.6712584864477797</c:v>
                </c:pt>
                <c:pt idx="38">
                  <c:v>13.261771366414999</c:v>
                </c:pt>
                <c:pt idx="39">
                  <c:v>7.2506347688446304</c:v>
                </c:pt>
                <c:pt idx="40">
                  <c:v>4.7548268051870304</c:v>
                </c:pt>
                <c:pt idx="41">
                  <c:v>9.0301525226942907</c:v>
                </c:pt>
                <c:pt idx="42">
                  <c:v>10.0572624433615</c:v>
                </c:pt>
                <c:pt idx="43">
                  <c:v>9.2618767819210106</c:v>
                </c:pt>
                <c:pt idx="44">
                  <c:v>8.0980582483901191</c:v>
                </c:pt>
                <c:pt idx="45">
                  <c:v>5.5149273229140201</c:v>
                </c:pt>
                <c:pt idx="46">
                  <c:v>5.5883965772520598</c:v>
                </c:pt>
                <c:pt idx="47">
                  <c:v>4.5528550788907198</c:v>
                </c:pt>
                <c:pt idx="48">
                  <c:v>4.1780192502556099</c:v>
                </c:pt>
                <c:pt idx="49">
                  <c:v>17.1756231436697</c:v>
                </c:pt>
                <c:pt idx="50">
                  <c:v>13.0080746033842</c:v>
                </c:pt>
                <c:pt idx="51">
                  <c:v>9.3814899368340097</c:v>
                </c:pt>
                <c:pt idx="52">
                  <c:v>11.2199184470583</c:v>
                </c:pt>
                <c:pt idx="53">
                  <c:v>12.585040204924701</c:v>
                </c:pt>
                <c:pt idx="54">
                  <c:v>10.9855861710036</c:v>
                </c:pt>
                <c:pt idx="55">
                  <c:v>10.867335037612699</c:v>
                </c:pt>
                <c:pt idx="56">
                  <c:v>11.4499872575296</c:v>
                </c:pt>
                <c:pt idx="57">
                  <c:v>14.6454318106769</c:v>
                </c:pt>
                <c:pt idx="58">
                  <c:v>13.685830318481701</c:v>
                </c:pt>
                <c:pt idx="59">
                  <c:v>12.1148777449182</c:v>
                </c:pt>
                <c:pt idx="60">
                  <c:v>11.769065382182699</c:v>
                </c:pt>
                <c:pt idx="61">
                  <c:v>15.827500000000001</c:v>
                </c:pt>
                <c:pt idx="62">
                  <c:v>16.1458333333333</c:v>
                </c:pt>
                <c:pt idx="63">
                  <c:v>18.212499999999999</c:v>
                </c:pt>
                <c:pt idx="64">
                  <c:v>14.9030555555556</c:v>
                </c:pt>
                <c:pt idx="65">
                  <c:v>14.2333333333334</c:v>
                </c:pt>
                <c:pt idx="66">
                  <c:v>11.6386111111111</c:v>
                </c:pt>
                <c:pt idx="67">
                  <c:v>11.3651388888889</c:v>
                </c:pt>
                <c:pt idx="68">
                  <c:v>11.123290880199299</c:v>
                </c:pt>
                <c:pt idx="69">
                  <c:v>8.7461496099338696</c:v>
                </c:pt>
                <c:pt idx="70">
                  <c:v>19.945</c:v>
                </c:pt>
                <c:pt idx="71">
                  <c:v>18.135833333333299</c:v>
                </c:pt>
                <c:pt idx="72">
                  <c:v>12.1366666666667</c:v>
                </c:pt>
                <c:pt idx="73">
                  <c:v>15.55</c:v>
                </c:pt>
                <c:pt idx="74">
                  <c:v>15.4825</c:v>
                </c:pt>
                <c:pt idx="75">
                  <c:v>13.5914005366949</c:v>
                </c:pt>
                <c:pt idx="76">
                  <c:v>13.9025</c:v>
                </c:pt>
                <c:pt idx="77">
                  <c:v>14.876666666666701</c:v>
                </c:pt>
                <c:pt idx="78">
                  <c:v>15.0841666666667</c:v>
                </c:pt>
                <c:pt idx="79">
                  <c:v>15.4141666666667</c:v>
                </c:pt>
                <c:pt idx="80">
                  <c:v>18.044133333333299</c:v>
                </c:pt>
                <c:pt idx="81">
                  <c:v>15.845075</c:v>
                </c:pt>
                <c:pt idx="82">
                  <c:v>14.9951666666667</c:v>
                </c:pt>
                <c:pt idx="83">
                  <c:v>14.808450000000001</c:v>
                </c:pt>
                <c:pt idx="84">
                  <c:v>13.594891604398599</c:v>
                </c:pt>
                <c:pt idx="85">
                  <c:v>11.909711769384399</c:v>
                </c:pt>
                <c:pt idx="86">
                  <c:v>12.488475463080301</c:v>
                </c:pt>
                <c:pt idx="87">
                  <c:v>12.6209166666667</c:v>
                </c:pt>
                <c:pt idx="88">
                  <c:v>11.485383333333299</c:v>
                </c:pt>
                <c:pt idx="89">
                  <c:v>11.119391666666701</c:v>
                </c:pt>
                <c:pt idx="90">
                  <c:v>10.8164</c:v>
                </c:pt>
                <c:pt idx="91">
                  <c:v>13.341666666666701</c:v>
                </c:pt>
                <c:pt idx="92">
                  <c:v>13.43</c:v>
                </c:pt>
                <c:pt idx="93">
                  <c:v>13.5975</c:v>
                </c:pt>
                <c:pt idx="94">
                  <c:v>13.7733333333333</c:v>
                </c:pt>
                <c:pt idx="95">
                  <c:v>13.227499999999999</c:v>
                </c:pt>
                <c:pt idx="96">
                  <c:v>13.1016666666667</c:v>
                </c:pt>
                <c:pt idx="97">
                  <c:v>13.054166666666699</c:v>
                </c:pt>
                <c:pt idx="98">
                  <c:v>12.9233333333333</c:v>
                </c:pt>
                <c:pt idx="99">
                  <c:v>12.740833333333301</c:v>
                </c:pt>
                <c:pt idx="100">
                  <c:v>11.657500000000001</c:v>
                </c:pt>
                <c:pt idx="101">
                  <c:v>12.605</c:v>
                </c:pt>
                <c:pt idx="102">
                  <c:v>12.6625</c:v>
                </c:pt>
                <c:pt idx="103">
                  <c:v>11.8883333333333</c:v>
                </c:pt>
                <c:pt idx="104">
                  <c:v>11.0733333333333</c:v>
                </c:pt>
                <c:pt idx="105">
                  <c:v>10.536666666666701</c:v>
                </c:pt>
                <c:pt idx="106">
                  <c:v>10.365833333333301</c:v>
                </c:pt>
                <c:pt idx="107">
                  <c:v>25.875</c:v>
                </c:pt>
                <c:pt idx="108">
                  <c:v>28.15</c:v>
                </c:pt>
                <c:pt idx="109">
                  <c:v>40.274999999999999</c:v>
                </c:pt>
                <c:pt idx="110">
                  <c:v>44</c:v>
                </c:pt>
                <c:pt idx="111">
                  <c:v>44.6191666666667</c:v>
                </c:pt>
                <c:pt idx="112">
                  <c:v>46</c:v>
                </c:pt>
                <c:pt idx="113">
                  <c:v>52.5</c:v>
                </c:pt>
                <c:pt idx="114">
                  <c:v>56.125</c:v>
                </c:pt>
                <c:pt idx="115">
                  <c:v>58.98</c:v>
                </c:pt>
                <c:pt idx="116">
                  <c:v>60</c:v>
                </c:pt>
                <c:pt idx="117">
                  <c:v>56.716666666666697</c:v>
                </c:pt>
                <c:pt idx="118">
                  <c:v>60</c:v>
                </c:pt>
                <c:pt idx="119">
                  <c:v>60</c:v>
                </c:pt>
                <c:pt idx="120">
                  <c:v>55.389583333333299</c:v>
                </c:pt>
                <c:pt idx="121">
                  <c:v>4.6497999999999999</c:v>
                </c:pt>
                <c:pt idx="122">
                  <c:v>4.5870249999999997</c:v>
                </c:pt>
                <c:pt idx="123">
                  <c:v>4.5653750000000004</c:v>
                </c:pt>
                <c:pt idx="124">
                  <c:v>4.5310666666666704</c:v>
                </c:pt>
                <c:pt idx="125">
                  <c:v>4.6080780864197504</c:v>
                </c:pt>
                <c:pt idx="126">
                  <c:v>4.9284403846153797</c:v>
                </c:pt>
                <c:pt idx="127">
                  <c:v>4.8768929487179502</c:v>
                </c:pt>
                <c:pt idx="128">
                  <c:v>14.4380437873132</c:v>
                </c:pt>
                <c:pt idx="129">
                  <c:v>14.149244170668499</c:v>
                </c:pt>
                <c:pt idx="130">
                  <c:v>8.25</c:v>
                </c:pt>
                <c:pt idx="131">
                  <c:v>15.3206018518518</c:v>
                </c:pt>
                <c:pt idx="132">
                  <c:v>14.797916666666699</c:v>
                </c:pt>
                <c:pt idx="133">
                  <c:v>14.8665</c:v>
                </c:pt>
                <c:pt idx="134">
                  <c:v>21.176003276545799</c:v>
                </c:pt>
                <c:pt idx="135">
                  <c:v>22.983333333333299</c:v>
                </c:pt>
                <c:pt idx="136">
                  <c:v>18.9583333333333</c:v>
                </c:pt>
                <c:pt idx="137">
                  <c:v>9.7200000000000006</c:v>
                </c:pt>
                <c:pt idx="138">
                  <c:v>8.73</c:v>
                </c:pt>
                <c:pt idx="139">
                  <c:v>8.6518750000000004</c:v>
                </c:pt>
                <c:pt idx="140">
                  <c:v>8.2891666666666701</c:v>
                </c:pt>
                <c:pt idx="141">
                  <c:v>8.6991666666666596</c:v>
                </c:pt>
                <c:pt idx="142">
                  <c:v>9.3241666666666703</c:v>
                </c:pt>
                <c:pt idx="143">
                  <c:v>9.8444325926022103</c:v>
                </c:pt>
                <c:pt idx="144">
                  <c:v>10.0267531057121</c:v>
                </c:pt>
                <c:pt idx="145">
                  <c:v>10.142175997326101</c:v>
                </c:pt>
                <c:pt idx="146">
                  <c:v>9.8758333333333308</c:v>
                </c:pt>
                <c:pt idx="147">
                  <c:v>10.502207470038799</c:v>
                </c:pt>
                <c:pt idx="148">
                  <c:v>10.2320820975202</c:v>
                </c:pt>
                <c:pt idx="149">
                  <c:v>11.1698082045543</c:v>
                </c:pt>
                <c:pt idx="150">
                  <c:v>7.0175977722393998</c:v>
                </c:pt>
                <c:pt idx="151">
                  <c:v>6.6066571064384298</c:v>
                </c:pt>
                <c:pt idx="152">
                  <c:v>6.10691833969552</c:v>
                </c:pt>
                <c:pt idx="153">
                  <c:v>5.6093638291527501</c:v>
                </c:pt>
                <c:pt idx="154">
                  <c:v>30.088881271822501</c:v>
                </c:pt>
                <c:pt idx="155">
                  <c:v>17.3980540247749</c:v>
                </c:pt>
                <c:pt idx="156">
                  <c:v>17.158467319811599</c:v>
                </c:pt>
                <c:pt idx="157">
                  <c:v>19.270573149178102</c:v>
                </c:pt>
                <c:pt idx="158">
                  <c:v>21.186067780805899</c:v>
                </c:pt>
                <c:pt idx="159">
                  <c:v>19.735856181446401</c:v>
                </c:pt>
                <c:pt idx="160">
                  <c:v>18.0748565194157</c:v>
                </c:pt>
                <c:pt idx="161">
                  <c:v>16.981885972602001</c:v>
                </c:pt>
                <c:pt idx="162">
                  <c:v>15.7177063917515</c:v>
                </c:pt>
                <c:pt idx="163">
                  <c:v>15.4842638363204</c:v>
                </c:pt>
                <c:pt idx="164">
                  <c:v>18.9768683333333</c:v>
                </c:pt>
                <c:pt idx="165">
                  <c:v>18.677924999999998</c:v>
                </c:pt>
                <c:pt idx="166">
                  <c:v>19.2369083333333</c:v>
                </c:pt>
                <c:pt idx="167">
                  <c:v>18.139250000000001</c:v>
                </c:pt>
                <c:pt idx="168">
                  <c:v>15.743316666666701</c:v>
                </c:pt>
                <c:pt idx="169">
                  <c:v>16.105827777777801</c:v>
                </c:pt>
                <c:pt idx="170">
                  <c:v>16.466200000000001</c:v>
                </c:pt>
                <c:pt idx="171">
                  <c:v>16.7874916666667</c:v>
                </c:pt>
                <c:pt idx="172">
                  <c:v>14.539125</c:v>
                </c:pt>
                <c:pt idx="173">
                  <c:v>14.385450000000001</c:v>
                </c:pt>
                <c:pt idx="174">
                  <c:v>10.0499666666667</c:v>
                </c:pt>
                <c:pt idx="175">
                  <c:v>10.8936721967483</c:v>
                </c:pt>
                <c:pt idx="176">
                  <c:v>15.347251608846101</c:v>
                </c:pt>
                <c:pt idx="177">
                  <c:v>12.7026498136256</c:v>
                </c:pt>
                <c:pt idx="178">
                  <c:v>12.1911857642228</c:v>
                </c:pt>
                <c:pt idx="179">
                  <c:v>12.3582003020898</c:v>
                </c:pt>
                <c:pt idx="180">
                  <c:v>12.357563817290099</c:v>
                </c:pt>
                <c:pt idx="181">
                  <c:v>12.2412522799554</c:v>
                </c:pt>
                <c:pt idx="182">
                  <c:v>12.3088115646778</c:v>
                </c:pt>
                <c:pt idx="183">
                  <c:v>5.38</c:v>
                </c:pt>
                <c:pt idx="184">
                  <c:v>5.38</c:v>
                </c:pt>
                <c:pt idx="185">
                  <c:v>5.38</c:v>
                </c:pt>
                <c:pt idx="186">
                  <c:v>5.38</c:v>
                </c:pt>
                <c:pt idx="187">
                  <c:v>5.38</c:v>
                </c:pt>
                <c:pt idx="188">
                  <c:v>5.35</c:v>
                </c:pt>
                <c:pt idx="189">
                  <c:v>5.35</c:v>
                </c:pt>
                <c:pt idx="190">
                  <c:v>5.35</c:v>
                </c:pt>
                <c:pt idx="191">
                  <c:v>5.28</c:v>
                </c:pt>
                <c:pt idx="192">
                  <c:v>5.33</c:v>
                </c:pt>
                <c:pt idx="193">
                  <c:v>10.7741666666667</c:v>
                </c:pt>
                <c:pt idx="194">
                  <c:v>10.099840118723099</c:v>
                </c:pt>
                <c:pt idx="195">
                  <c:v>10.6947306507587</c:v>
                </c:pt>
                <c:pt idx="196">
                  <c:v>10.748651805670701</c:v>
                </c:pt>
                <c:pt idx="197">
                  <c:v>10.5951570347602</c:v>
                </c:pt>
                <c:pt idx="198">
                  <c:v>5.8218881928614303</c:v>
                </c:pt>
                <c:pt idx="199">
                  <c:v>4.7759975406505601</c:v>
                </c:pt>
                <c:pt idx="200">
                  <c:v>4.3340399188977399</c:v>
                </c:pt>
                <c:pt idx="201">
                  <c:v>5.0675676133722796</c:v>
                </c:pt>
                <c:pt idx="202">
                  <c:v>5.1873141065471602</c:v>
                </c:pt>
                <c:pt idx="203">
                  <c:v>5.0604336005123596</c:v>
                </c:pt>
                <c:pt idx="204">
                  <c:v>4.9491521481262399</c:v>
                </c:pt>
                <c:pt idx="205">
                  <c:v>4.7318749887701399</c:v>
                </c:pt>
                <c:pt idx="206">
                  <c:v>4.4683455234990799</c:v>
                </c:pt>
                <c:pt idx="207">
                  <c:v>4.4165828333333303</c:v>
                </c:pt>
                <c:pt idx="208">
                  <c:v>4.1466666666666701</c:v>
                </c:pt>
                <c:pt idx="209">
                  <c:v>4.0841666666666701</c:v>
                </c:pt>
                <c:pt idx="210">
                  <c:v>12.4476125</c:v>
                </c:pt>
                <c:pt idx="211">
                  <c:v>15.284842385801999</c:v>
                </c:pt>
                <c:pt idx="212">
                  <c:v>10.3262221820083</c:v>
                </c:pt>
                <c:pt idx="213">
                  <c:v>9.7818207418277296</c:v>
                </c:pt>
                <c:pt idx="214">
                  <c:v>11.1991921565682</c:v>
                </c:pt>
                <c:pt idx="215">
                  <c:v>12.434064958739899</c:v>
                </c:pt>
                <c:pt idx="216">
                  <c:v>15.534140201991599</c:v>
                </c:pt>
                <c:pt idx="217">
                  <c:v>15.8410813948786</c:v>
                </c:pt>
                <c:pt idx="218">
                  <c:v>16.1703130380291</c:v>
                </c:pt>
                <c:pt idx="219">
                  <c:v>13.833458143219101</c:v>
                </c:pt>
                <c:pt idx="220">
                  <c:v>12.201184744586</c:v>
                </c:pt>
                <c:pt idx="221">
                  <c:v>11.5571850608681</c:v>
                </c:pt>
                <c:pt idx="222">
                  <c:v>16.2015669481166</c:v>
                </c:pt>
                <c:pt idx="223">
                  <c:v>15.9901521817941</c:v>
                </c:pt>
                <c:pt idx="224">
                  <c:v>13.773762892753</c:v>
                </c:pt>
                <c:pt idx="225">
                  <c:v>15.376776881983799</c:v>
                </c:pt>
                <c:pt idx="226">
                  <c:v>19.965622163119299</c:v>
                </c:pt>
                <c:pt idx="227">
                  <c:v>23.606067478246299</c:v>
                </c:pt>
                <c:pt idx="228">
                  <c:v>12.150833333333299</c:v>
                </c:pt>
                <c:pt idx="229">
                  <c:v>9.5208333333333304</c:v>
                </c:pt>
                <c:pt idx="230">
                  <c:v>11.5733333333333</c:v>
                </c:pt>
                <c:pt idx="231">
                  <c:v>13.25</c:v>
                </c:pt>
                <c:pt idx="232">
                  <c:v>10.2916666666667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D-BB4F-8F6F-FA93F7094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534080"/>
        <c:axId val="1540400288"/>
      </c:scatterChart>
      <c:valAx>
        <c:axId val="94653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400288"/>
        <c:crosses val="autoZero"/>
        <c:crossBetween val="midCat"/>
      </c:valAx>
      <c:valAx>
        <c:axId val="154040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53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560070</xdr:colOff>
      <xdr:row>0</xdr:row>
      <xdr:rowOff>144780</xdr:rowOff>
    </xdr:from>
    <xdr:to>
      <xdr:col>22</xdr:col>
      <xdr:colOff>420370</xdr:colOff>
      <xdr:row>15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7C77B1-7383-B24F-A498-95BD8569A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544830</xdr:colOff>
      <xdr:row>16</xdr:row>
      <xdr:rowOff>77470</xdr:rowOff>
    </xdr:from>
    <xdr:to>
      <xdr:col>22</xdr:col>
      <xdr:colOff>405130</xdr:colOff>
      <xdr:row>30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926D44-6625-F044-A9A9-093C4FDC2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478790</xdr:colOff>
      <xdr:row>32</xdr:row>
      <xdr:rowOff>130810</xdr:rowOff>
    </xdr:from>
    <xdr:to>
      <xdr:col>22</xdr:col>
      <xdr:colOff>339090</xdr:colOff>
      <xdr:row>47</xdr:row>
      <xdr:rowOff>24130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18A088-0D92-F942-BFA5-50D916F38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427990</xdr:colOff>
      <xdr:row>49</xdr:row>
      <xdr:rowOff>148590</xdr:rowOff>
    </xdr:from>
    <xdr:to>
      <xdr:col>22</xdr:col>
      <xdr:colOff>288290</xdr:colOff>
      <xdr:row>64</xdr:row>
      <xdr:rowOff>41910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0D82AF-B49F-5146-99D3-1ACE18CE0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97790</xdr:colOff>
      <xdr:row>0</xdr:row>
      <xdr:rowOff>128270</xdr:rowOff>
    </xdr:from>
    <xdr:to>
      <xdr:col>29</xdr:col>
      <xdr:colOff>560070</xdr:colOff>
      <xdr:row>15</xdr:row>
      <xdr:rowOff>21590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FE7C3E-C3BF-A644-A6F9-3B9124B61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77470</xdr:colOff>
      <xdr:row>16</xdr:row>
      <xdr:rowOff>90170</xdr:rowOff>
    </xdr:from>
    <xdr:to>
      <xdr:col>29</xdr:col>
      <xdr:colOff>539750</xdr:colOff>
      <xdr:row>30</xdr:row>
      <xdr:rowOff>166370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03BDEA-5760-6048-A32A-8108E4159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123190</xdr:colOff>
      <xdr:row>32</xdr:row>
      <xdr:rowOff>156210</xdr:rowOff>
    </xdr:from>
    <xdr:to>
      <xdr:col>29</xdr:col>
      <xdr:colOff>585470</xdr:colOff>
      <xdr:row>47</xdr:row>
      <xdr:rowOff>49530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71FCD8-C660-D847-AA2F-E9E9087A2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341630</xdr:colOff>
      <xdr:row>0</xdr:row>
      <xdr:rowOff>116840</xdr:rowOff>
    </xdr:from>
    <xdr:to>
      <xdr:col>37</xdr:col>
      <xdr:colOff>255270</xdr:colOff>
      <xdr:row>15</xdr:row>
      <xdr:rowOff>2540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81CF8DB-5CA9-5B40-86A3-CB41F5AA9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367030</xdr:colOff>
      <xdr:row>16</xdr:row>
      <xdr:rowOff>39370</xdr:rowOff>
    </xdr:from>
    <xdr:to>
      <xdr:col>37</xdr:col>
      <xdr:colOff>227330</xdr:colOff>
      <xdr:row>30</xdr:row>
      <xdr:rowOff>115570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A904790-DE8A-4842-9A63-6FC46A935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374650</xdr:colOff>
      <xdr:row>32</xdr:row>
      <xdr:rowOff>138430</xdr:rowOff>
    </xdr:from>
    <xdr:to>
      <xdr:col>37</xdr:col>
      <xdr:colOff>234950</xdr:colOff>
      <xdr:row>47</xdr:row>
      <xdr:rowOff>31750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83ED69E-269B-1B4B-8783-C087F9A7F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03B3488A-BE81-470E-B315-B6DF8BEFE0CD}" name="Regression Summary" displayName="_Regression_Summary_4" ref="C55:D59" totalsRowShown="0">
  <autoFilter ref="C55:D59" xr:uid="{03B3488A-BE81-470E-B315-B6DF8BEFE0CD}"/>
  <tableColumns count="2">
    <tableColumn id="1" xr3:uid="{51BC4A31-795E-4979-993C-6F6298FE4854}" name="Metric" dataDxfId="27"/>
    <tableColumn id="2" xr3:uid="{A1C78C54-5634-40E9-BA4E-079901DB7937}" name="Value" dataDxfId="2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665DE3FC-D47D-4DC8-A683-A0231B486E2C}" name="Predictor Screening" displayName="Predictor_Screening_6" ref="C63:E72" totalsRowShown="0">
  <autoFilter ref="C63:E72" xr:uid="{665DE3FC-D47D-4DC8-A683-A0231B486E2C}"/>
  <tableColumns count="3">
    <tableColumn id="1" xr3:uid="{DF0695BD-0648-4C69-86F8-961A44F741F6}" name="Predictor" dataDxfId="25"/>
    <tableColumn id="2" xr3:uid="{00455C83-C4D6-472D-84B9-A32FA475F6D1}" name="Criteria" dataDxfId="24"/>
    <tableColumn id="3" xr3:uid="{7136B4A9-687A-4050-85A4-0D80AFE89E75}" name="Included" dataDxfId="2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30A5233-39AA-449A-B565-73C3B40ABEC3}" name="Data Frame" displayName="Data_Frame_6" ref="C75:D75" headerRowCount="0" totalsRowShown="0">
  <tableColumns count="2">
    <tableColumn id="1" xr3:uid="{F059FA0F-0007-4265-89C1-8A5AB5E82775}" name="Row ID" headerRowDxfId="20" dataDxfId="22"/>
    <tableColumn id="2" xr3:uid="{DE73F634-7EC2-4344-89C9-C3586712FE5E}" name="Feature 1" dataDxfId="2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452FECF6-6E0F-4AB1-8E53-DB8A832F6219}" name="Coefficients" displayName="_Coefficients_4" ref="C79:J88" totalsRowShown="0" dataDxfId="11">
  <autoFilter ref="C79:J88" xr:uid="{452FECF6-6E0F-4AB1-8E53-DB8A832F6219}"/>
  <tableColumns count="8">
    <tableColumn id="1" xr3:uid="{D0A6E5FB-F69B-491C-BCF7-C04C1CD780EC}" name="Predictor" dataDxfId="19"/>
    <tableColumn id="2" xr3:uid="{B759214E-0D0C-43F2-BF26-58ADDAD21BCA}" name="Estimate" dataDxfId="18"/>
    <tableColumn id="3" xr3:uid="{0D1B266D-62C3-47CF-88F3-53F47900AF70}" name="Confidence Interval: Lower" dataDxfId="17"/>
    <tableColumn id="4" xr3:uid="{20EB5BDC-E3BE-4ACB-A0D0-11479832FEF1}" name="Confidence Interval: Upper" dataDxfId="16"/>
    <tableColumn id="5" xr3:uid="{2B5C2DCD-D586-43BF-A865-925ACC08E1E4}" name="Odds" dataDxfId="15"/>
    <tableColumn id="6" xr3:uid="{55287290-730B-485C-BA36-C45ADCFFC0EB}" name="Standard Error" dataDxfId="14"/>
    <tableColumn id="7" xr3:uid="{BBBB4D4A-07AA-429E-B642-AE82BEB486B8}" name="Chi2-Statistic" dataDxfId="13"/>
    <tableColumn id="8" xr3:uid="{950A8985-8FDD-4531-A9EB-230CFD35873F}" name="P-Value" dataDxfId="1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2885738B-68E7-4749-8A89-2D66C4BD5BEF}" name="Variance-Covariance Matrix of Coefficients" displayName="Variance_Covariance_Matrix_of_Coefficients_5" ref="C92:L101" totalsRowShown="0" dataDxfId="0">
  <autoFilter ref="C92:L101" xr:uid="{2885738B-68E7-4749-8A89-2D66C4BD5BEF}"/>
  <tableColumns count="10">
    <tableColumn id="1" xr3:uid="{043A4D84-000D-4C51-B442-FA58D23CA4D1}" name="Predictor" dataDxfId="10"/>
    <tableColumn id="2" xr3:uid="{B730966E-F8F7-4EDE-AC9A-760FD4D07A11}" name="Intercept" dataDxfId="9"/>
    <tableColumn id="3" xr3:uid="{3EAEAB31-31A0-428E-A6EB-91CA31FAF8E2}" name="Official exchange rate" dataDxfId="8"/>
    <tableColumn id="4" xr3:uid="{992337B1-2264-4663-B208-1F113D2781D0}" name="Inflation, GDP deflator" dataDxfId="7"/>
    <tableColumn id="5" xr3:uid="{09C06F62-8957-4464-AF0E-2B86FB022838}" name="GDP growth (annual %)" dataDxfId="6"/>
    <tableColumn id="6" xr3:uid="{5A2C349F-E16E-4506-8C72-22AC6BAF25D3}" name="Tax revenue" dataDxfId="5"/>
    <tableColumn id="7" xr3:uid="{3392EBD9-53B8-41CA-B59F-097111456DB1}" name="Borrowers from commercial banks (per 1,000 adults)" dataDxfId="4"/>
    <tableColumn id="8" xr3:uid="{3E4B494A-A021-4B34-AC8F-02933C93C43F}" name="Bank capital to assets ratio" dataDxfId="3"/>
    <tableColumn id="9" xr3:uid="{3D46D946-4EE7-41A5-BC71-08C98D1C9D4A}" name="Real interest rate" dataDxfId="2"/>
    <tableColumn id="10" xr3:uid="{0D6470FE-40AD-4B83-8F32-DBF2FA68678E}" name="Lending interest rate" dataDxfId="1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9765DEB9-A335-458A-BB18-F4423741F301}" name="Confusion Matrix" displayName="_Confusion_Matrix_8" ref="C13:E15" totalsRowShown="0" tableBorderDxfId="40">
  <autoFilter ref="C13:E15" xr:uid="{9765DEB9-A335-458A-BB18-F4423741F301}"/>
  <tableColumns count="3">
    <tableColumn id="1" xr3:uid="{FB535D91-1453-499D-944D-E1B670F83DDE}" name="Actual\Predicted" dataDxfId="39"/>
    <tableColumn id="2" xr3:uid="{016B1D25-19C7-4DF8-BD3D-AC3445E31AA1}" name="0" dataDxfId="38"/>
    <tableColumn id="3" xr3:uid="{BCAD2D30-62EA-4DD6-9628-5BB0524E7B11}" name="1" dataDxfId="37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5CF90EB1-3B1D-4661-BD83-1A531B9F9390}" name="Error Report" displayName="Error_Report_10" ref="C18:F21" totalsRowShown="0" tableBorderDxfId="36">
  <autoFilter ref="C18:F21" xr:uid="{5CF90EB1-3B1D-4661-BD83-1A531B9F9390}"/>
  <tableColumns count="4">
    <tableColumn id="1" xr3:uid="{6F9A355B-479A-4A69-A018-1A055BDACCD9}" name="Class" dataDxfId="35"/>
    <tableColumn id="2" xr3:uid="{7BC13EDF-F0C0-4CF7-A139-727ED8A920CC}" name="# Cases"/>
    <tableColumn id="3" xr3:uid="{C1D2212A-6B5D-4198-91D8-075FC0DB5DE1}" name="# Errors"/>
    <tableColumn id="4" xr3:uid="{5095DAC8-29D1-43CA-A4BF-484B7A010C28}" name="% Erro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3C2C0231-23F2-44D5-AFD0-17A00B311065}" name="Training: Classification Summary" displayName="Training__Classification_Summary_5" ref="C24:D32" totalsRowShown="0" tableBorderDxfId="34">
  <autoFilter ref="C24:D32" xr:uid="{3C2C0231-23F2-44D5-AFD0-17A00B311065}"/>
  <tableColumns count="2">
    <tableColumn id="1" xr3:uid="{4FADE6E1-80A4-415D-8363-5E99C8D86A32}" name="Metric"/>
    <tableColumn id="2" xr3:uid="{D41BD8A7-2AED-42BC-9213-1C816C6AE433}" name="Value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28D09AD5-27CB-47D1-83A5-EB1D251ED2DB}" name="Training: Classification Details" displayName="Training__Classification_Details_5" ref="C36:G176" totalsRowShown="0" dataDxfId="28">
  <autoFilter ref="C36:G176" xr:uid="{28D09AD5-27CB-47D1-83A5-EB1D251ED2DB}"/>
  <tableColumns count="5">
    <tableColumn id="1" xr3:uid="{8542F9CB-0F2D-4271-86D4-8E90A3CCCB3B}" name="Record ID" dataDxfId="33"/>
    <tableColumn id="2" xr3:uid="{F31C7607-2EA1-4DA9-B187-B1A0508679F0}" name="Log Reg Val (Y) " dataDxfId="32"/>
    <tableColumn id="3" xr3:uid="{7CB67A68-C5F3-41C2-8FCC-F3F91B1CE5EB}" name="Prediction: Log Reg Val (Y) " dataDxfId="31"/>
    <tableColumn id="4" xr3:uid="{4649DC7A-E3A0-4BDD-BE3C-305AB16562A3}" name="PostProb: 1" dataDxfId="30"/>
    <tableColumn id="5" xr3:uid="{B4AFDB09-0CC3-4B73-B8B7-EDFCC00C2B3B}" name="PostProb: 0" dataDxfId="29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C7935CB6-2E5E-4D40-9ACC-FFCEE39B0CCF}" name="Decile Table" displayName="Decile_Table_5" ref="C18:G28" totalsRowShown="0" dataDxfId="62">
  <autoFilter ref="C18:G28" xr:uid="{C7935CB6-2E5E-4D40-9ACC-FFCEE39B0CCF}"/>
  <tableColumns count="5">
    <tableColumn id="1" xr3:uid="{D3754F55-C475-4DF6-86E8-5D774E787398}" name="Decile" dataDxfId="67"/>
    <tableColumn id="2" xr3:uid="{C3FC0B51-55B5-44A2-BF1F-A3645D72E0E3}" name="Mean" dataDxfId="66"/>
    <tableColumn id="3" xr3:uid="{C02D62BD-E7EA-45AD-9030-86433AAF128E}" name="Std.Dev." dataDxfId="65"/>
    <tableColumn id="4" xr3:uid="{8DBBD09E-3D3E-4BE5-B94E-9866BE0262AE}" name="Min." dataDxfId="64"/>
    <tableColumn id="5" xr3:uid="{1A0DEDA9-6BB5-476F-8CE3-42BB439B4207}" name="Max." dataDxfId="63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CD53055B-AD51-47E4-A4CF-EEC2589A0021}" name="Decile Chart Data" displayName="Decile_Chart_Data_5" ref="J18:L28" totalsRowShown="0">
  <autoFilter ref="J18:L28" xr:uid="{CD53055B-AD51-47E4-A4CF-EEC2589A0021}"/>
  <tableColumns count="3">
    <tableColumn id="1" xr3:uid="{82EC08B6-D801-4B38-9C1D-8E0F6F685F25}" name="ID" dataDxfId="61"/>
    <tableColumn id="2" xr3:uid="{5E95AEB2-CBEE-460B-92BA-38CF351621CF}" name="Decile" dataDxfId="60"/>
    <tableColumn id="3" xr3:uid="{2F0378E7-F89A-48A5-8611-A51FAC886846}" name="Decile/Global Mean" dataDxfId="5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BDC130D2-4396-4A54-9515-5A38C38A87C9}" name="Lift/Gain Chart Data" displayName="Lift_Gain_Chart_Data_5" ref="C32:M173" totalsRowShown="0" dataDxfId="47">
  <autoFilter ref="C32:M173" xr:uid="{BDC130D2-4396-4A54-9515-5A38C38A87C9}"/>
  <tableColumns count="11">
    <tableColumn id="1" xr3:uid="{3787291A-E238-4805-8A30-EEAAB036DBD1}" name="# Records" dataDxfId="58"/>
    <tableColumn id="2" xr3:uid="{DF61A645-82F1-478F-B5B1-2B58A2633D57}" name="# Cases" dataDxfId="57"/>
    <tableColumn id="3" xr3:uid="{9B3EC023-8FE9-40AE-81D2-56B9944625F5}" name="PPR" dataDxfId="56"/>
    <tableColumn id="4" xr3:uid="{3AFD83AC-A7DF-4991-B3D7-51730AC2C6F1}" name="Cumulative (Model)" dataDxfId="55"/>
    <tableColumn id="5" xr3:uid="{E0DB610C-4F77-4390-BF72-031F1E9B9EE9}" name="Cumulative (Random)" dataDxfId="54"/>
    <tableColumn id="6" xr3:uid="{86B5A9B0-2605-4C6A-98A7-DF724F951058}" name="Lift (Model)" dataDxfId="53"/>
    <tableColumn id="7" xr3:uid="{524EDF09-C89D-41E3-9204-E47F3ACD9486}" name="Lift (Random)" dataDxfId="52"/>
    <tableColumn id="8" xr3:uid="{8E884946-324E-45FA-9C18-0D9145685A9E}" name="Lift (Optimum)" dataDxfId="51"/>
    <tableColumn id="9" xr3:uid="{99748A38-634E-433F-AE1A-7242CE6A337B}" name="TPR (Model)" dataDxfId="50"/>
    <tableColumn id="10" xr3:uid="{B6EAAC43-F0BA-4D8C-A315-1A52BC266F43}" name="TPR (Random)" dataDxfId="49"/>
    <tableColumn id="11" xr3:uid="{CDD9BA80-E16B-42E1-BF27-BE575C71CAA6}" name="TPR (Optimum)" dataDxfId="48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2886E77F-DEA7-4B75-8397-EF817A9C9BEC}" name="ROC Curve Data, AUC=0.91195741195741198" displayName="ROC_Curve_Data__AUC_0.91195741195741198" ref="C177:G318" totalsRowShown="0" dataDxfId="41">
  <autoFilter ref="C177:G318" xr:uid="{2886E77F-DEA7-4B75-8397-EF817A9C9BEC}"/>
  <tableColumns count="5">
    <tableColumn id="1" xr3:uid="{4BFED64F-E5F2-4C8E-AC0B-68C25BE2BDDF}" name="# Records" dataDxfId="46"/>
    <tableColumn id="2" xr3:uid="{200C2D33-80B9-4627-9755-F58638C29AF8}" name="FPR" dataDxfId="45"/>
    <tableColumn id="3" xr3:uid="{1C197B0B-7BDA-419D-9808-1DE12EF8722A}" name="TPR (Model)" dataDxfId="44"/>
    <tableColumn id="4" xr3:uid="{95C11305-D64D-47B2-B83E-1523E3736CF6}" name="TPR (Random)" dataDxfId="43"/>
    <tableColumn id="5" xr3:uid="{6166D38E-7ED5-411A-8DF0-541223D9A0A6}" name="TPR (Optimum)" dataDxfId="42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AB1137BE-F2DB-4989-9965-4FF9490852C3}" name="Confusion Matrix" displayName="_Confusion_Matrix_7" ref="C13:E15" totalsRowShown="0" tableBorderDxfId="74">
  <autoFilter ref="C13:E15" xr:uid="{AB1137BE-F2DB-4989-9965-4FF9490852C3}"/>
  <tableColumns count="3">
    <tableColumn id="1" xr3:uid="{3C17F6EB-DC74-43E5-8975-2E5B1F59F1C2}" name="Actual\Predicted" dataDxfId="73"/>
    <tableColumn id="2" xr3:uid="{E09C047F-4C0F-4971-8297-1F6794B070F3}" name="0" dataDxfId="72"/>
    <tableColumn id="3" xr3:uid="{D9FCC272-3771-4B19-B0EF-212073A9DC50}" name="1" dataDxfId="71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EA8A9D98-1DD0-410F-A60F-9458F1C2AE67}" name="Error Report" displayName="Error_Report_9" ref="C18:F21" totalsRowShown="0" tableBorderDxfId="70">
  <autoFilter ref="C18:F21" xr:uid="{EA8A9D98-1DD0-410F-A60F-9458F1C2AE67}"/>
  <tableColumns count="4">
    <tableColumn id="1" xr3:uid="{991A9406-F5A2-4F60-9466-E92CB0394BCB}" name="Class" dataDxfId="69"/>
    <tableColumn id="2" xr3:uid="{70BC62EA-27FC-402F-B8D4-BCD471423233}" name="# Cases"/>
    <tableColumn id="3" xr3:uid="{7CB3C6AF-07F5-413B-B152-3EA75092FA73}" name="# Errors"/>
    <tableColumn id="4" xr3:uid="{38881865-EC87-4001-95C0-846098DAF62D}" name="% Error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D6643EDD-9C29-4734-8EC5-5D0C4551B9FA}" name="Validation: Classification Summary" displayName="Validation__Classification_Summary_4" ref="C24:D32" totalsRowShown="0" tableBorderDxfId="68">
  <autoFilter ref="C24:D32" xr:uid="{D6643EDD-9C29-4734-8EC5-5D0C4551B9FA}"/>
  <tableColumns count="2">
    <tableColumn id="1" xr3:uid="{07B71187-6BAB-4161-B9A6-F2F480F61600}" name="Metric"/>
    <tableColumn id="2" xr3:uid="{CBB178B9-BECB-49AB-A70D-7F9E3FAC0A45}" name="Value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C613C019-932C-42F6-9752-B796AE8A5AF6}" name="Regression Summary" displayName="_Regression_Summary_3" ref="C55:D59" totalsRowShown="0">
  <autoFilter ref="C55:D59" xr:uid="{C613C019-932C-42F6-9752-B796AE8A5AF6}"/>
  <tableColumns count="2">
    <tableColumn id="1" xr3:uid="{635DB972-C912-49AF-B444-F6B09FEC05A9}" name="Metric" dataDxfId="104"/>
    <tableColumn id="2" xr3:uid="{30E45C10-BCDD-44DA-8A04-8AE61FFAEAA2}" name="Value" dataDxfId="103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95345731-E8FB-48FC-B2A7-AD37ECDDEFFA}" name="Predictor Screening" displayName="Predictor_Screening_5" ref="C63:E74" totalsRowShown="0">
  <autoFilter ref="C63:E74" xr:uid="{95345731-E8FB-48FC-B2A7-AD37ECDDEFFA}"/>
  <tableColumns count="3">
    <tableColumn id="1" xr3:uid="{A79912E2-D420-4CCD-B6A7-F41C874382D6}" name="Predictor" dataDxfId="102"/>
    <tableColumn id="2" xr3:uid="{1885D6ED-6F64-4BB1-8CAA-C33D55113716}" name="Criteria" dataDxfId="101"/>
    <tableColumn id="3" xr3:uid="{3F29C3EA-1E46-4B5A-BC31-4954D9B860B4}" name="Included" dataDxfId="100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0499A465-6CB7-4006-9228-8F246928E5BF}" name="Data Frame" displayName="Data_Frame_5" ref="C77:D77" headerRowCount="0" totalsRowShown="0">
  <tableColumns count="2">
    <tableColumn id="1" xr3:uid="{92001CBA-9DE1-43A2-A549-B652A8C73F1E}" name="Row ID" headerRowDxfId="97" dataDxfId="99"/>
    <tableColumn id="2" xr3:uid="{49F9B61E-4A55-4A9D-B995-18527145FB31}" name="Feature 1" dataDxfId="98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61D66C15-B1EB-41F0-A4F9-9234F2FBB412}" name="Coefficients" displayName="_Coefficients_3" ref="C81:J92" totalsRowShown="0" dataDxfId="88">
  <autoFilter ref="C81:J92" xr:uid="{61D66C15-B1EB-41F0-A4F9-9234F2FBB412}"/>
  <tableColumns count="8">
    <tableColumn id="1" xr3:uid="{2599EC16-28BD-4AFE-942C-173AB23B3C87}" name="Predictor" dataDxfId="96"/>
    <tableColumn id="2" xr3:uid="{E4C0EAD5-E3DA-4CEE-A21A-773512F2EDCE}" name="Estimate" dataDxfId="95"/>
    <tableColumn id="3" xr3:uid="{11976EA9-9C3A-4A72-9CF3-4D8D3A67A9DB}" name="Confidence Interval: Lower" dataDxfId="94"/>
    <tableColumn id="4" xr3:uid="{BAD04CC6-4669-4ECF-957F-B07779073BAD}" name="Confidence Interval: Upper" dataDxfId="93"/>
    <tableColumn id="5" xr3:uid="{1A43F743-485E-45A3-ABB6-D2418614F53A}" name="Odds" dataDxfId="92"/>
    <tableColumn id="6" xr3:uid="{1C4CBA4B-43D4-484C-BB01-A68CFF1E1CB3}" name="Standard Error" dataDxfId="91"/>
    <tableColumn id="7" xr3:uid="{AB09A0CF-3136-4EE6-987C-89A0916C6B72}" name="Chi2-Statistic" dataDxfId="90"/>
    <tableColumn id="8" xr3:uid="{B9453CD7-8926-45E5-8453-53E9E074C1A7}" name="P-Value" dataDxfId="89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CBD651DB-061E-4CE6-970D-09CA8BE706F0}" name="Variance-Covariance Matrix of Coefficients" displayName="Variance_Covariance_Matrix_of_Coefficients_4" ref="C96:N107" totalsRowShown="0" dataDxfId="75">
  <autoFilter ref="C96:N107" xr:uid="{CBD651DB-061E-4CE6-970D-09CA8BE706F0}"/>
  <tableColumns count="12">
    <tableColumn id="1" xr3:uid="{DA3CDB85-3AF0-4A81-93B4-DEE1F5385405}" name="Predictor" dataDxfId="87"/>
    <tableColumn id="2" xr3:uid="{2142CA74-1D5D-4111-8312-8F2DC8C94B18}" name="Intercept" dataDxfId="86"/>
    <tableColumn id="3" xr3:uid="{BEAB1F72-5617-466E-B6DD-C6840A685B25}" name="Official exchange rate" dataDxfId="85"/>
    <tableColumn id="4" xr3:uid="{DC34A001-1347-450C-A906-7AF799F65CA5}" name="Inflation, GDP deflator" dataDxfId="84"/>
    <tableColumn id="5" xr3:uid="{9EED5538-2C1E-441A-BB18-E4EE7D5692AD}" name="GDP growth (annual %)" dataDxfId="83"/>
    <tableColumn id="6" xr3:uid="{BBBAE236-E340-4BD7-AE0D-EAFCDCC864EA}" name="Tax revenue" dataDxfId="82"/>
    <tableColumn id="7" xr3:uid="{7A36D3B1-1DD9-408E-A944-C64FA66158C6}" name="Foreign direct investment, net inflows" dataDxfId="81"/>
    <tableColumn id="8" xr3:uid="{FDCC17C3-7065-4876-8B26-11C98A5FEC6D}" name="Foreign direct investment, net outflows" dataDxfId="80"/>
    <tableColumn id="9" xr3:uid="{6B07E669-6B2D-4385-8A27-AA1016A04EB4}" name="Borrowers from commercial banks (per 1,000 adults)" dataDxfId="79"/>
    <tableColumn id="10" xr3:uid="{9C20200D-136A-4BDE-8B40-6364B92DB2C4}" name="Bank capital to assets ratio" dataDxfId="78"/>
    <tableColumn id="11" xr3:uid="{CE7C15E8-5AD6-4EA0-BEF8-8586289334FF}" name="Real interest rate" dataDxfId="77"/>
    <tableColumn id="12" xr3:uid="{2E0FC43B-9E43-4EE1-9B7A-BF03DDA7D131}" name="Lending interest rate" dataDxfId="76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A4B27268-533C-4B78-9B5F-711B9B569A30}" name="Confusion Matrix" displayName="_Confusion_Matrix_6" ref="C13:E15" totalsRowShown="0" tableBorderDxfId="117">
  <autoFilter ref="C13:E15" xr:uid="{A4B27268-533C-4B78-9B5F-711B9B569A30}"/>
  <tableColumns count="3">
    <tableColumn id="1" xr3:uid="{8AC04693-9286-4DE5-A5AE-D7E6189EDFA7}" name="Actual\Predicted" dataDxfId="116"/>
    <tableColumn id="2" xr3:uid="{F0AAC257-736B-457F-B6FB-1732CE16F142}" name="0" dataDxfId="115"/>
    <tableColumn id="3" xr3:uid="{FADD49D4-18D9-4898-BD39-F7B3DB896C85}" name="1" dataDxfId="114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CB85F2C7-3B35-455F-BFFE-46BFB7E57638}" name="Error Report" displayName="Error_Report_8" ref="C18:F21" totalsRowShown="0" tableBorderDxfId="113">
  <autoFilter ref="C18:F21" xr:uid="{CB85F2C7-3B35-455F-BFFE-46BFB7E57638}"/>
  <tableColumns count="4">
    <tableColumn id="1" xr3:uid="{097E4340-4732-42C7-81C5-1547B5556742}" name="Class" dataDxfId="112"/>
    <tableColumn id="2" xr3:uid="{4E17C424-254D-4D9B-B1A1-9DF3BEDD5FAF}" name="# Cases"/>
    <tableColumn id="3" xr3:uid="{8FA9482D-957E-439B-A4C6-E160E908B1B4}" name="# Errors"/>
    <tableColumn id="4" xr3:uid="{760E06EE-9E8A-4C8D-98FB-77668F71F063}" name="% Error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459044F3-141B-4C40-8F79-3EB72DA524A0}" name="Training: Classification Summary" displayName="Training__Classification_Summary_4" ref="C24:D32" totalsRowShown="0" tableBorderDxfId="111">
  <autoFilter ref="C24:D32" xr:uid="{459044F3-141B-4C40-8F79-3EB72DA524A0}"/>
  <tableColumns count="2">
    <tableColumn id="1" xr3:uid="{4AF45A38-7E9C-4888-8063-09C08EC02CEF}" name="Metric"/>
    <tableColumn id="2" xr3:uid="{5D906915-9E5D-4110-A981-CE69F05875E1}" name="Value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CC3BA7FE-9F57-429C-B7BE-9C43DEFF6AB1}" name="Training: Classification Details" displayName="Training__Classification_Details_4" ref="C36:G176" totalsRowShown="0" dataDxfId="105">
  <autoFilter ref="C36:G176" xr:uid="{CC3BA7FE-9F57-429C-B7BE-9C43DEFF6AB1}"/>
  <tableColumns count="5">
    <tableColumn id="1" xr3:uid="{B285143E-3A45-4A7C-A7A7-8E1C42BBD3C0}" name="Record ID" dataDxfId="110"/>
    <tableColumn id="2" xr3:uid="{B402FEA3-B852-4557-89BF-97F3C9C5CED9}" name="Log Reg Val (Y) " dataDxfId="109"/>
    <tableColumn id="3" xr3:uid="{7E227271-0053-44F4-992D-6938D8C58F4A}" name="Prediction: Log Reg Val (Y) " dataDxfId="108"/>
    <tableColumn id="4" xr3:uid="{D0F89425-E026-4ED8-8617-DC4D69378245}" name="PostProb: 1" dataDxfId="107"/>
    <tableColumn id="5" xr3:uid="{0C0D767B-8C59-4CB5-A31E-D19F34FA0204}" name="PostProb: 0" dataDxfId="106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06FF9784-80F2-495A-B808-C89F98F693E7}" name="Decile Table" displayName="Decile_Table_4" ref="C18:G28" totalsRowShown="0" dataDxfId="139">
  <autoFilter ref="C18:G28" xr:uid="{06FF9784-80F2-495A-B808-C89F98F693E7}"/>
  <tableColumns count="5">
    <tableColumn id="1" xr3:uid="{A5B4632B-7D31-42B7-9320-8F656AFEEA4A}" name="Decile" dataDxfId="144"/>
    <tableColumn id="2" xr3:uid="{E4D026FD-74C1-4D62-A66A-FA465930CB58}" name="Mean" dataDxfId="143"/>
    <tableColumn id="3" xr3:uid="{64D8DD24-4F7D-4CC2-AAE5-6B5EF0300651}" name="Std.Dev." dataDxfId="142"/>
    <tableColumn id="4" xr3:uid="{711F6850-9E57-440D-87CF-F9B8AE14A4B5}" name="Min." dataDxfId="141"/>
    <tableColumn id="5" xr3:uid="{0065EA3F-786C-4E62-BCB3-9B8BC81B9CCC}" name="Max." dataDxfId="140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6EF19EDC-4CBC-48A9-9FCA-A7E6A2EF02CB}" name="Decile Chart Data" displayName="Decile_Chart_Data_4" ref="J18:L28" totalsRowShown="0">
  <autoFilter ref="J18:L28" xr:uid="{6EF19EDC-4CBC-48A9-9FCA-A7E6A2EF02CB}"/>
  <tableColumns count="3">
    <tableColumn id="1" xr3:uid="{C10976FE-776C-48D4-B673-632911AF1664}" name="ID" dataDxfId="138"/>
    <tableColumn id="2" xr3:uid="{9AEF19C2-F7E7-4E5E-A016-F99764BDF59A}" name="Decile" dataDxfId="137"/>
    <tableColumn id="3" xr3:uid="{DBC0345A-F0E0-4D88-B0CD-7232DC26960A}" name="Decile/Global Mean" dataDxfId="136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7BE99E40-753F-4F82-AE60-C8DDD760C27D}" name="Lift/Gain Chart Data" displayName="Lift_Gain_Chart_Data_4" ref="C32:M173" totalsRowShown="0" dataDxfId="124">
  <autoFilter ref="C32:M173" xr:uid="{7BE99E40-753F-4F82-AE60-C8DDD760C27D}"/>
  <tableColumns count="11">
    <tableColumn id="1" xr3:uid="{83DEBD38-469B-4C9D-8F45-A1C50989CC02}" name="# Records" dataDxfId="135"/>
    <tableColumn id="2" xr3:uid="{5F3ED93C-7AB8-4EED-8D6B-4E79B8D77C8D}" name="# Cases" dataDxfId="134"/>
    <tableColumn id="3" xr3:uid="{3F4E2F48-4E17-4608-B99B-6A926CEC2547}" name="PPR" dataDxfId="133"/>
    <tableColumn id="4" xr3:uid="{8AA62325-868F-475B-BF03-6372D4B38014}" name="Cumulative (Model)" dataDxfId="132"/>
    <tableColumn id="5" xr3:uid="{3C722622-52DA-4E22-AA87-836FD61204E9}" name="Cumulative (Random)" dataDxfId="131"/>
    <tableColumn id="6" xr3:uid="{850D9DC7-8E51-4656-83AC-2EE152D55951}" name="Lift (Model)" dataDxfId="130"/>
    <tableColumn id="7" xr3:uid="{728B0C68-2BAD-4B7C-8142-8768DD5940D2}" name="Lift (Random)" dataDxfId="129"/>
    <tableColumn id="8" xr3:uid="{5E8894E2-6EA1-41B5-A9FB-21D94768D73B}" name="Lift (Optimum)" dataDxfId="128"/>
    <tableColumn id="9" xr3:uid="{52694042-44CD-4CC3-8038-9171F9A5D3AD}" name="TPR (Model)" dataDxfId="127"/>
    <tableColumn id="10" xr3:uid="{842B7519-E311-4884-8BE8-78BEB26A060A}" name="TPR (Random)" dataDxfId="126"/>
    <tableColumn id="11" xr3:uid="{38E784E1-5AB1-4352-B1FC-B8E75A4EA039}" name="TPR (Optimum)" dataDxfId="125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FFA14985-7FBF-4EDA-A988-13C4AFE524F6}" name="ROC Curve Data, AUC=0.91707616707616713" displayName="ROC_Curve_Data__AUC_0.91707616707616713_" ref="C177:G318" totalsRowShown="0" dataDxfId="118">
  <autoFilter ref="C177:G318" xr:uid="{FFA14985-7FBF-4EDA-A988-13C4AFE524F6}"/>
  <tableColumns count="5">
    <tableColumn id="1" xr3:uid="{CD33676E-0429-4B47-AA97-4ACF73D79001}" name="# Records" dataDxfId="123"/>
    <tableColumn id="2" xr3:uid="{E876AF8E-5152-4038-8F48-BED766E5012B}" name="FPR" dataDxfId="122"/>
    <tableColumn id="3" xr3:uid="{BAD19436-714E-4DF3-9DDD-D41F218593C8}" name="TPR (Model)" dataDxfId="121"/>
    <tableColumn id="4" xr3:uid="{D0A8C0DB-B325-4E9D-8399-825BAE19B60C}" name="TPR (Random)" dataDxfId="120"/>
    <tableColumn id="5" xr3:uid="{ABC14B5A-790B-40F3-9D18-172248A1F540}" name="TPR (Optimum)" dataDxfId="119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E84F004A-1666-4875-98F8-BA3C7A14FA73}" name="Confusion Matrix" displayName="_Confusion_Matrix_5" ref="C13:E15" totalsRowShown="0" tableBorderDxfId="151">
  <autoFilter ref="C13:E15" xr:uid="{E84F004A-1666-4875-98F8-BA3C7A14FA73}"/>
  <tableColumns count="3">
    <tableColumn id="1" xr3:uid="{62671A31-A347-4D7F-8FCA-460F74B620AE}" name="Actual\Predicted" dataDxfId="150"/>
    <tableColumn id="2" xr3:uid="{2AE2ADA6-4BD1-4DAE-A5C7-6C9996B8A5AA}" name="0" dataDxfId="149"/>
    <tableColumn id="3" xr3:uid="{F62865C3-2EF9-4576-AF87-4643B8D49800}" name="1" dataDxfId="148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07F59050-6684-4F5B-82F6-4C24E2CD70B4}" name="Error Report" displayName="Error_Report_7" ref="C18:F21" totalsRowShown="0" tableBorderDxfId="147">
  <autoFilter ref="C18:F21" xr:uid="{07F59050-6684-4F5B-82F6-4C24E2CD70B4}"/>
  <tableColumns count="4">
    <tableColumn id="1" xr3:uid="{FD39CE36-3E4D-4858-BCBB-608CB2446275}" name="Class" dataDxfId="146"/>
    <tableColumn id="2" xr3:uid="{48182DC6-CCE7-432B-8E62-FC3A1E8968CE}" name="# Cases"/>
    <tableColumn id="3" xr3:uid="{673573A8-802A-4E21-87B8-9E52B3066626}" name="# Errors"/>
    <tableColumn id="4" xr3:uid="{DA9F967C-8698-4493-ABE0-48791167FC62}" name="% Error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59DD2137-58DF-406C-9E6D-7A18F8BBED74}" name="Validation: Classification Summary" displayName="Validation__Classification_Summary_3" ref="C24:D32" totalsRowShown="0" tableBorderDxfId="145">
  <autoFilter ref="C24:D32" xr:uid="{59DD2137-58DF-406C-9E6D-7A18F8BBED74}"/>
  <tableColumns count="2">
    <tableColumn id="1" xr3:uid="{425D2E3A-414D-4A46-ACB8-4B5DC8DBF57E}" name="Metric"/>
    <tableColumn id="2" xr3:uid="{1FBACF43-647E-4F81-B7DE-70413157DE2D}" name="Value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CE2C85F8-0E8C-487D-A0F4-A36A8735ECBA}" name="Regression Summary" displayName="_Regression_Summary_2" ref="C55:D59" totalsRowShown="0">
  <autoFilter ref="C55:D59" xr:uid="{CE2C85F8-0E8C-487D-A0F4-A36A8735ECBA}"/>
  <tableColumns count="2">
    <tableColumn id="1" xr3:uid="{C516A9BF-FC2C-43CF-A3E9-F998209D680D}" name="Metric" dataDxfId="181"/>
    <tableColumn id="2" xr3:uid="{9BEF6D2E-3F17-4600-B2E1-F04271605B32}" name="Value" dataDxfId="180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3A9D493E-0ECE-4C93-8626-00F5167AB283}" name="Predictor Screening" displayName="Predictor_Screening_4" ref="C63:E74" totalsRowShown="0">
  <autoFilter ref="C63:E74" xr:uid="{3A9D493E-0ECE-4C93-8626-00F5167AB283}"/>
  <tableColumns count="3">
    <tableColumn id="1" xr3:uid="{BB90AF52-4097-4596-846E-B3DF262FEB80}" name="Predictor" dataDxfId="179"/>
    <tableColumn id="2" xr3:uid="{6B40A468-A0E2-4F5E-BFC0-01D1879185A7}" name="Criteria" dataDxfId="178"/>
    <tableColumn id="3" xr3:uid="{F6E1AF0D-CEC2-455D-B4C6-30A6BB51A111}" name="Included" dataDxfId="177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1089006B-9C1B-459B-A64B-1ECE223FAFF6}" name="Data Frame" displayName="Data_Frame_4" ref="C77:D77" headerRowCount="0" totalsRowShown="0">
  <tableColumns count="2">
    <tableColumn id="1" xr3:uid="{9B83FF3C-ECD6-458D-926D-E0B51DED476C}" name="Row ID" headerRowDxfId="174" dataDxfId="176"/>
    <tableColumn id="2" xr3:uid="{B8683105-B66C-41C0-9BA1-82ECC1D8D497}" name="Feature 1" dataDxfId="175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0185F843-82B4-4D09-9F39-4EC31F8C29C8}" name="Coefficients" displayName="_Coefficients_2" ref="C81:J92" totalsRowShown="0" dataDxfId="165">
  <autoFilter ref="C81:J92" xr:uid="{0185F843-82B4-4D09-9F39-4EC31F8C29C8}"/>
  <tableColumns count="8">
    <tableColumn id="1" xr3:uid="{61ED8AF5-62F8-405B-8A95-672F876163DE}" name="Predictor" dataDxfId="173"/>
    <tableColumn id="2" xr3:uid="{2A138420-6B0E-4B3B-B4CA-D1038379600A}" name="Estimate" dataDxfId="172"/>
    <tableColumn id="3" xr3:uid="{BF7C359E-63D9-4115-9AD8-31E1FB32836B}" name="Confidence Interval: Lower" dataDxfId="171"/>
    <tableColumn id="4" xr3:uid="{6FA14E78-3340-4A18-A160-A933A8D54825}" name="Confidence Interval: Upper" dataDxfId="170"/>
    <tableColumn id="5" xr3:uid="{38133973-EF83-44EB-BE88-D6EA35BF7BC4}" name="Odds" dataDxfId="169"/>
    <tableColumn id="6" xr3:uid="{3C50CF89-2EA4-4CAE-83F0-17B545199423}" name="Standard Error" dataDxfId="168"/>
    <tableColumn id="7" xr3:uid="{6844B1CC-7EC2-4EA0-8687-A4170C319756}" name="Chi2-Statistic" dataDxfId="167"/>
    <tableColumn id="8" xr3:uid="{86374AFF-D607-42F4-A08B-DCE986384D02}" name="P-Value" dataDxfId="166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3ACDD08E-6D9F-4DA1-920B-7C64E50837F0}" name="Variance-Covariance Matrix of Coefficients" displayName="Variance_Covariance_Matrix_of_Coefficients_3" ref="C96:N107" totalsRowShown="0" dataDxfId="152">
  <autoFilter ref="C96:N107" xr:uid="{3ACDD08E-6D9F-4DA1-920B-7C64E50837F0}"/>
  <tableColumns count="12">
    <tableColumn id="1" xr3:uid="{45DDB82F-F772-4871-8BE2-CA98CEC94F88}" name="Predictor" dataDxfId="164"/>
    <tableColumn id="2" xr3:uid="{D2E07495-9D94-4F56-AB12-2BCE5F00861F}" name="Intercept" dataDxfId="163"/>
    <tableColumn id="3" xr3:uid="{11215519-AEC3-40DE-860C-6916B1746D11}" name="Official exchange rate" dataDxfId="162"/>
    <tableColumn id="4" xr3:uid="{3096D667-1FDB-4788-BF73-86477CD6A567}" name="Inflation, GDP deflator" dataDxfId="161"/>
    <tableColumn id="5" xr3:uid="{48BC2C8E-45FE-42F6-9C05-F864433BCB94}" name="GDP growth (annual %)" dataDxfId="160"/>
    <tableColumn id="6" xr3:uid="{5870CE21-8FDF-40E0-9A52-4A084A2BA4D0}" name="Tax revenue" dataDxfId="159"/>
    <tableColumn id="7" xr3:uid="{FAEA37F7-5BA7-46B8-A101-21B4EC763207}" name="Foreign direct investment, net inflows" dataDxfId="158"/>
    <tableColumn id="8" xr3:uid="{E03D95D9-7513-47D6-945F-B2DDF41E7CF6}" name="Foreign direct investment, net outflows" dataDxfId="157"/>
    <tableColumn id="9" xr3:uid="{80ED18D0-C5B6-46BD-9050-8DD1AE33E3FD}" name="Borrowers from commercial banks (per 1,000 adults)" dataDxfId="156"/>
    <tableColumn id="10" xr3:uid="{8B8C60F5-50FB-4589-9DB3-BB4F1A586831}" name="Bank capital to assets ratio" dataDxfId="155"/>
    <tableColumn id="11" xr3:uid="{371C66D6-1D9D-4D79-BA50-C0792C1D9D33}" name="Real interest rate" dataDxfId="154"/>
    <tableColumn id="12" xr3:uid="{ED900929-81E2-42AA-B744-C0383CB4A0B6}" name="Lending interest rate" dataDxfId="153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EAA6D5B0-5EE2-44D9-9AC7-52561BC4573A}" name="Confusion Matrix" displayName="_Confusion_Matrix_4" ref="C13:E15" totalsRowShown="0" tableBorderDxfId="194">
  <autoFilter ref="C13:E15" xr:uid="{EAA6D5B0-5EE2-44D9-9AC7-52561BC4573A}"/>
  <tableColumns count="3">
    <tableColumn id="1" xr3:uid="{7257CAE0-84B6-4677-98D9-7ACE784B3717}" name="Actual\Predicted" dataDxfId="193"/>
    <tableColumn id="2" xr3:uid="{29DE686C-7513-4DB2-8797-321BBC07FE25}" name="0" dataDxfId="192"/>
    <tableColumn id="3" xr3:uid="{CDD3FA62-11AB-4C67-87C0-3C56A1BCAC8A}" name="1" dataDxfId="191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27048610-CCDB-4295-96D9-DD221EB68ED5}" name="Error Report" displayName="Error_Report_6" ref="C18:F21" totalsRowShown="0" tableBorderDxfId="190">
  <autoFilter ref="C18:F21" xr:uid="{27048610-CCDB-4295-96D9-DD221EB68ED5}"/>
  <tableColumns count="4">
    <tableColumn id="1" xr3:uid="{FB4130F4-F0CD-45EE-8AC9-D55074ED5302}" name="Class" dataDxfId="189"/>
    <tableColumn id="2" xr3:uid="{E624EB80-06C8-4ED5-93CC-A9BD3E51A35D}" name="# Cases"/>
    <tableColumn id="3" xr3:uid="{DE7DCDC2-B407-4D81-BCBD-CD50CABC1F18}" name="# Errors"/>
    <tableColumn id="4" xr3:uid="{BC7099BC-10C2-4484-AB34-5244A006E2BB}" name="% Error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E739590F-4CC6-4F08-8C2E-3C0DF035B515}" name="Training: Classification Summary" displayName="Training__Classification_Summary_3" ref="C24:D32" totalsRowShown="0" tableBorderDxfId="188">
  <autoFilter ref="C24:D32" xr:uid="{E739590F-4CC6-4F08-8C2E-3C0DF035B515}"/>
  <tableColumns count="2">
    <tableColumn id="1" xr3:uid="{25273A87-1BEA-4A30-B6E7-1E618AB95A3A}" name="Metric"/>
    <tableColumn id="2" xr3:uid="{FD66E615-C68D-4695-BE2C-076883BF3F3F}" name="Value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5A7DD139-149E-415F-AB82-A91156884CFB}" name="Training: Classification Details" displayName="Training__Classification_Details_3" ref="C36:G222" totalsRowShown="0" dataDxfId="182">
  <autoFilter ref="C36:G222" xr:uid="{5A7DD139-149E-415F-AB82-A91156884CFB}"/>
  <tableColumns count="5">
    <tableColumn id="1" xr3:uid="{7191FE90-FC6C-4C66-A9E7-CEF6A2D5014E}" name="Record ID" dataDxfId="187"/>
    <tableColumn id="2" xr3:uid="{2080FE23-0DCA-4136-89A8-B12FE0A32273}" name="Log Reg Val (Y) " dataDxfId="186"/>
    <tableColumn id="3" xr3:uid="{011715A9-94D4-4C26-BCEC-A013175CC6D9}" name="Prediction: Log Reg Val (Y) " dataDxfId="185"/>
    <tableColumn id="4" xr3:uid="{9C9DBC81-1857-4DF9-90EF-6A0A28B7112E}" name="PostProb: 1" dataDxfId="184"/>
    <tableColumn id="5" xr3:uid="{3425C43A-B39A-4C4C-8E86-3CAE6EA2A295}" name="PostProb: 0" dataDxfId="183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E0F91AA7-34B1-4B0A-9AF0-53A82615CED8}" name="Decile Table" displayName="Decile_Table_3" ref="C18:G28" totalsRowShown="0" dataDxfId="216">
  <autoFilter ref="C18:G28" xr:uid="{E0F91AA7-34B1-4B0A-9AF0-53A82615CED8}"/>
  <tableColumns count="5">
    <tableColumn id="1" xr3:uid="{30F39918-4B82-4168-8625-5C8C8635DEFF}" name="Decile" dataDxfId="221"/>
    <tableColumn id="2" xr3:uid="{29D31639-A574-4AC7-97C1-F40A5EAA66B5}" name="Mean" dataDxfId="220"/>
    <tableColumn id="3" xr3:uid="{D587DCA6-4942-4532-B6F1-FCC84F0209C2}" name="Std.Dev." dataDxfId="219"/>
    <tableColumn id="4" xr3:uid="{2A7CD1B2-18AC-4F9B-8C79-9EAF4B321853}" name="Min." dataDxfId="218"/>
    <tableColumn id="5" xr3:uid="{B92946A5-1306-4A13-AB3B-5BD80F109753}" name="Max." dataDxfId="217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C4C0B0D-4F8E-420F-A269-16C20EB98182}" name="Decile Chart Data" displayName="Decile_Chart_Data_3" ref="J18:L28" totalsRowShown="0">
  <autoFilter ref="J18:L28" xr:uid="{0C4C0B0D-4F8E-420F-A269-16C20EB98182}"/>
  <tableColumns count="3">
    <tableColumn id="1" xr3:uid="{BFF0E793-05FB-421A-BDD2-0FF1AE2C6ADA}" name="ID" dataDxfId="215"/>
    <tableColumn id="2" xr3:uid="{C7DF108B-049A-4EB5-BF45-538E66207C74}" name="Decile" dataDxfId="214"/>
    <tableColumn id="3" xr3:uid="{A2F8016C-DA95-481F-A940-8E041456C716}" name="Decile/Global Mean" dataDxfId="213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B6AB6411-E48D-4D04-91F4-FD8BCA04364F}" name="Lift/Gain Chart Data" displayName="Lift_Gain_Chart_Data_3" ref="C32:M219" totalsRowShown="0" dataDxfId="201">
  <autoFilter ref="C32:M219" xr:uid="{B6AB6411-E48D-4D04-91F4-FD8BCA04364F}"/>
  <tableColumns count="11">
    <tableColumn id="1" xr3:uid="{B963920A-32A6-4BF9-A41A-47779B0B4826}" name="# Records" dataDxfId="212"/>
    <tableColumn id="2" xr3:uid="{A5743C92-17DB-4D95-90A6-D9814E8CCCBF}" name="# Cases" dataDxfId="211"/>
    <tableColumn id="3" xr3:uid="{9925B14F-CA27-4EBC-83B0-C06CA9E5BE57}" name="PPR" dataDxfId="210"/>
    <tableColumn id="4" xr3:uid="{EB2AB2C3-6DE8-4F01-9FEC-4B46434E9C5F}" name="Cumulative (Model)" dataDxfId="209"/>
    <tableColumn id="5" xr3:uid="{276BC774-FBD0-4FBC-87DB-3E5024C98BA1}" name="Cumulative (Random)" dataDxfId="208"/>
    <tableColumn id="6" xr3:uid="{5C74F0C5-E643-4264-B1AB-71C2BC98A461}" name="Lift (Model)" dataDxfId="207"/>
    <tableColumn id="7" xr3:uid="{3E6E54EC-15C1-4C19-ABD5-6278BFE64DE1}" name="Lift (Random)" dataDxfId="206"/>
    <tableColumn id="8" xr3:uid="{27813D2B-ECFD-479D-9DD8-1576A33A45DB}" name="Lift (Optimum)" dataDxfId="205"/>
    <tableColumn id="9" xr3:uid="{207F7F6E-3C03-4903-B20D-67A416BB37F7}" name="TPR (Model)" dataDxfId="204"/>
    <tableColumn id="10" xr3:uid="{5C749D53-1A24-4E28-9EBF-EA0C8EC88073}" name="TPR (Random)" dataDxfId="203"/>
    <tableColumn id="11" xr3:uid="{A5B9DB77-CC76-4298-B9E7-A5EB8E29E1B9}" name="TPR (Optimum)" dataDxfId="202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417807C3-34DE-4FB6-9232-F71ADAF2B624}" name="ROC Curve Data, AUC=0.92296918767507008" displayName="ROC_Curve_Data__AUC_0.92296918767507008" ref="C223:G410" totalsRowShown="0" dataDxfId="195">
  <autoFilter ref="C223:G410" xr:uid="{417807C3-34DE-4FB6-9232-F71ADAF2B624}"/>
  <tableColumns count="5">
    <tableColumn id="1" xr3:uid="{1CFA6C91-597F-4C93-A052-D7411C5FBDBB}" name="# Records" dataDxfId="200"/>
    <tableColumn id="2" xr3:uid="{01BFF4DD-0D81-4F04-8342-72CA08C38B16}" name="FPR" dataDxfId="199"/>
    <tableColumn id="3" xr3:uid="{FB5A54CF-C0AA-452A-8937-A7856D808BA5}" name="TPR (Model)" dataDxfId="198"/>
    <tableColumn id="4" xr3:uid="{A970ABDE-6C6F-406D-BDFE-B4693BC15A55}" name="TPR (Random)" dataDxfId="197"/>
    <tableColumn id="5" xr3:uid="{DFCECCF0-7382-4217-B0E6-DD6B8109B3EF}" name="TPR (Optimum)" dataDxfId="196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4B92ACE-BFFB-445B-BEE5-DA33369B3417}" name="Confusion Matrix" displayName="_Confusion_Matrix_3" ref="C13:E15" totalsRowShown="0" tableBorderDxfId="228">
  <autoFilter ref="C13:E15" xr:uid="{04B92ACE-BFFB-445B-BEE5-DA33369B3417}"/>
  <tableColumns count="3">
    <tableColumn id="1" xr3:uid="{CCBD5650-2641-49E7-9244-D88C45BC7B46}" name="Actual\Predicted" dataDxfId="227"/>
    <tableColumn id="2" xr3:uid="{8CAA3ECF-8282-4B66-AD23-92384F879CE7}" name="0" dataDxfId="226"/>
    <tableColumn id="3" xr3:uid="{8F19BC73-9BE2-4192-A40A-CB40BBE1EEBE}" name="1" dataDxfId="225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8D8B783-D4A7-426D-94C0-AB85D7DF9237}" name="Error Report" displayName="Error_Report_5" ref="C18:F21" totalsRowShown="0" tableBorderDxfId="224">
  <autoFilter ref="C18:F21" xr:uid="{08D8B783-D4A7-426D-94C0-AB85D7DF9237}"/>
  <tableColumns count="4">
    <tableColumn id="1" xr3:uid="{1931D4EF-2771-4F24-A80F-C4BBE3708C46}" name="Class" dataDxfId="223"/>
    <tableColumn id="2" xr3:uid="{D99D183D-BB31-461D-B1D6-B2A6FA7DB777}" name="# Cases"/>
    <tableColumn id="3" xr3:uid="{CD75ED26-FC3C-4575-AC4A-3EDC29F6816D}" name="# Errors"/>
    <tableColumn id="4" xr3:uid="{E9F3A7B1-7C34-4D03-9221-9E3E0CA6D543}" name="% Error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4F3153C6-06DB-4CF7-A361-E23A05AC3EC0}" name="Validation: Classification Summary" displayName="Validation__Classification_Summary_2" ref="C24:D32" totalsRowShown="0" tableBorderDxfId="222">
  <autoFilter ref="C24:D32" xr:uid="{4F3153C6-06DB-4CF7-A361-E23A05AC3EC0}"/>
  <tableColumns count="2">
    <tableColumn id="1" xr3:uid="{7032E9DE-0EE0-4E53-9E47-242624F0AB57}" name="Metric"/>
    <tableColumn id="2" xr3:uid="{52F020FD-CEA0-4FB4-8C18-381B357DEC83}" name="Value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AF69379B-456E-4497-9850-7DFAF379B5CB}" name="Confusion Matrix" displayName="_Confusion_Matrix_2" ref="C13:E15" totalsRowShown="0" tableBorderDxfId="241">
  <autoFilter ref="C13:E15" xr:uid="{AF69379B-456E-4497-9850-7DFAF379B5CB}"/>
  <tableColumns count="3">
    <tableColumn id="1" xr3:uid="{953B0003-F4C8-45A7-B85A-2473698F41C8}" name="Actual\Predicted" dataDxfId="240"/>
    <tableColumn id="2" xr3:uid="{225349C9-D489-470F-A2B5-29192615C7AA}" name="0" dataDxfId="239"/>
    <tableColumn id="3" xr3:uid="{1149B8A9-B8DB-452F-AB6C-A81085C5AEB1}" name="1" dataDxfId="238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A2F0276B-A441-4AFD-852D-D5F086899C5C}" name="Error Report" displayName="Error_Report_4" ref="C18:F21" totalsRowShown="0" tableBorderDxfId="237">
  <autoFilter ref="C18:F21" xr:uid="{A2F0276B-A441-4AFD-852D-D5F086899C5C}"/>
  <tableColumns count="4">
    <tableColumn id="1" xr3:uid="{EE3627F7-DD1D-4CF5-B0DA-519A89F83583}" name="Class" dataDxfId="236"/>
    <tableColumn id="2" xr3:uid="{DB94877F-87D6-4437-AE59-A1AF30B7F873}" name="# Cases"/>
    <tableColumn id="3" xr3:uid="{7AB35C3D-E8C2-4929-9768-6318AF2AF799}" name="# Errors"/>
    <tableColumn id="4" xr3:uid="{80E76EA5-6045-4EE3-90D2-8B1E18A3AA59}" name="% Error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C0C5C4B-A104-404C-97BF-9716F4788CE3}" name="Validation: Classification Summary" displayName="Validation__Classification_Summary_1" ref="C24:D32" totalsRowShown="0" tableBorderDxfId="235">
  <autoFilter ref="C24:D32" xr:uid="{3C0C5C4B-A104-404C-97BF-9716F4788CE3}"/>
  <tableColumns count="2">
    <tableColumn id="1" xr3:uid="{9D670002-F3CA-4ADF-9502-0189486D0F63}" name="Metric"/>
    <tableColumn id="2" xr3:uid="{3F3852B4-1FE2-4B7F-AFD7-29851BF0E15C}" name="Value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C754781A-280A-44C4-A60D-00A8745AC5F5}" name="Validation: Classification Details" displayName="Validation__Classification_Details_1" ref="C36:G129" totalsRowShown="0" dataDxfId="229">
  <autoFilter ref="C36:G129" xr:uid="{C754781A-280A-44C4-A60D-00A8745AC5F5}"/>
  <tableColumns count="5">
    <tableColumn id="1" xr3:uid="{D91680CF-B82C-4802-9F4E-371E1F444308}" name="Record ID" dataDxfId="234"/>
    <tableColumn id="2" xr3:uid="{4627C796-02DD-4FDC-8DE8-0CC1D0ABF316}" name="Log Reg Val (Y) " dataDxfId="233"/>
    <tableColumn id="3" xr3:uid="{872AF2FD-675D-4719-8FC7-764B070404C0}" name="Prediction: Log Reg Val (Y) " dataDxfId="232"/>
    <tableColumn id="4" xr3:uid="{0C8B6EA3-D93F-45B8-8E26-F2365AE18FE8}" name="PostProb: 1" dataDxfId="231"/>
    <tableColumn id="5" xr3:uid="{7E930BBB-30CC-4CEB-9A7B-7BF3942C4DD1}" name="PostProb: 0" dataDxfId="230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84E112B-8A2D-459F-B0FA-D5BC68F269B2}" name="Regression Summary" displayName="_Regression_Summary_1" ref="C56:D60" totalsRowShown="0">
  <autoFilter ref="C56:D60" xr:uid="{784E112B-8A2D-459F-B0FA-D5BC68F269B2}"/>
  <tableColumns count="2">
    <tableColumn id="1" xr3:uid="{85E7D350-C945-4BA7-9286-624BD7E09B3C}" name="Metric" dataDxfId="271"/>
    <tableColumn id="2" xr3:uid="{F861E0F9-BB36-439A-BE6A-0BA356264B5F}" name="Value" dataDxfId="270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F1E2F49B-45E8-4743-9A27-A26A3E2F4290}" name="Predictor Screening" displayName="Predictor_Screening_3" ref="C64:E75" totalsRowShown="0">
  <autoFilter ref="C64:E75" xr:uid="{F1E2F49B-45E8-4743-9A27-A26A3E2F4290}"/>
  <tableColumns count="3">
    <tableColumn id="1" xr3:uid="{4FF18425-93A8-4655-8A9E-862CD57DC811}" name="Predictor" dataDxfId="269"/>
    <tableColumn id="2" xr3:uid="{91F56C8D-6831-444E-BD2A-B398E4ABA228}" name="Criteria" dataDxfId="268"/>
    <tableColumn id="3" xr3:uid="{27427713-65BB-4651-8864-1A04A42108E8}" name="Included" dataDxfId="267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5F237A66-D3EA-4F24-9140-DFE70DAF7E84}" name="Data Frame" displayName="Data_Frame_3" ref="C78:D78" headerRowCount="0" totalsRowShown="0">
  <tableColumns count="2">
    <tableColumn id="1" xr3:uid="{06FC7C21-2236-42AF-B620-90AAE68CC9C6}" name="Row ID" headerRowDxfId="264" dataDxfId="266"/>
    <tableColumn id="2" xr3:uid="{787A847F-6C8D-47DC-92E4-E00DE8E328DC}" name="Feature 1" dataDxfId="265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B24DD98-3435-42CC-A38C-6B78DA9CEB07}" name="Coefficients" displayName="_Coefficients_1" ref="C82:J93" totalsRowShown="0" dataDxfId="255">
  <autoFilter ref="C82:J93" xr:uid="{DB24DD98-3435-42CC-A38C-6B78DA9CEB07}"/>
  <tableColumns count="8">
    <tableColumn id="1" xr3:uid="{403C6B8D-E7B4-4028-BB43-ED4C37FAF375}" name="Predictor" dataDxfId="263"/>
    <tableColumn id="2" xr3:uid="{6743873A-0CBF-446C-8940-BC8D49D725DC}" name="Estimate" dataDxfId="262"/>
    <tableColumn id="3" xr3:uid="{B5D9080B-C48E-460C-8FFA-B28ECA457B3A}" name="Confidence Interval: Lower" dataDxfId="261"/>
    <tableColumn id="4" xr3:uid="{8533691E-0F99-4B99-B81B-67DBB6A771F6}" name="Confidence Interval: Upper" dataDxfId="260"/>
    <tableColumn id="5" xr3:uid="{99FCB488-0DA7-4540-8F45-793C0B2A6D35}" name="Odds" dataDxfId="259"/>
    <tableColumn id="6" xr3:uid="{A4F05E6A-CE18-4F2B-A37E-10FBF9A7007F}" name="Standard Error" dataDxfId="258"/>
    <tableColumn id="7" xr3:uid="{C1B78630-804A-471A-BA34-B0D4C1F81623}" name="Chi2-Statistic" dataDxfId="257"/>
    <tableColumn id="8" xr3:uid="{3FAAC8A5-0E7B-4323-A726-6D0F44CAED82}" name="P-Value" dataDxfId="256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3B9EE58E-268C-4B20-BF2A-64588B0BDE6E}" name="Variance-Covariance Matrix of Coefficients" displayName="Variance_Covariance_Matrix_of_Coefficients_2" ref="C97:N108" totalsRowShown="0" dataDxfId="242">
  <autoFilter ref="C97:N108" xr:uid="{3B9EE58E-268C-4B20-BF2A-64588B0BDE6E}"/>
  <tableColumns count="12">
    <tableColumn id="1" xr3:uid="{A71C59C5-4253-4E82-ABB2-B96DE4CEE5DD}" name="Predictor" dataDxfId="254"/>
    <tableColumn id="2" xr3:uid="{26CBF29C-21D1-46F3-A3EF-1AE7A7BEA79F}" name="Intercept" dataDxfId="253"/>
    <tableColumn id="3" xr3:uid="{8657A9AC-93FB-48B6-B286-E2F585BE9DD3}" name="Official exchange rate" dataDxfId="252"/>
    <tableColumn id="4" xr3:uid="{FDD553BE-5B86-47EA-9FFD-F804E9EF95B7}" name="Inflation, GDP deflator" dataDxfId="251"/>
    <tableColumn id="5" xr3:uid="{23C90C9E-E3F8-46F3-BD79-022D75B759E4}" name="GDP growth (annual %)" dataDxfId="250"/>
    <tableColumn id="6" xr3:uid="{27665881-5BB4-4642-B774-7FECA3F374BE}" name="Tax revenue" dataDxfId="249"/>
    <tableColumn id="7" xr3:uid="{0E13C329-FED3-4460-8C81-3FE12C1395A6}" name="Foreign direct investment, net inflows" dataDxfId="248"/>
    <tableColumn id="8" xr3:uid="{2B448804-4F7E-41B4-A449-1AD714D270B6}" name="Foreign direct investment, net outflows" dataDxfId="247"/>
    <tableColumn id="9" xr3:uid="{C3263B0B-326B-4376-8125-B67527D34A73}" name="Borrowers from commercial banks (per 1,000 adults)" dataDxfId="246"/>
    <tableColumn id="10" xr3:uid="{6CE6D1AD-502C-4973-847E-AD7B1948FF30}" name="Bank capital to assets ratio" dataDxfId="245"/>
    <tableColumn id="11" xr3:uid="{1B45FE02-1468-4B19-B5EB-51A9C29DA2B3}" name="Real interest rate" dataDxfId="244"/>
    <tableColumn id="12" xr3:uid="{46F8F15A-590E-4589-9664-F56BC10112A1}" name="Lending interest rate" dataDxfId="243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FA3BB24-58DD-4B36-878A-288DCDE017F2}" name="Confusion Matrix" displayName="_Confusion_Matrix_1" ref="C13:E15" totalsRowShown="0" tableBorderDxfId="284">
  <autoFilter ref="C13:E15" xr:uid="{1FA3BB24-58DD-4B36-878A-288DCDE017F2}"/>
  <tableColumns count="3">
    <tableColumn id="1" xr3:uid="{DA6D44F0-5B82-41BC-B166-1A65549C4454}" name="Actual\Predicted" dataDxfId="283"/>
    <tableColumn id="2" xr3:uid="{C1F76176-1D9C-4CF0-9501-089E21F5EE81}" name="0" dataDxfId="282"/>
    <tableColumn id="3" xr3:uid="{1789E7A4-4B50-4408-82FC-991ED82FA108}" name="1" dataDxfId="281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99F1B94-7692-4A0F-ADE4-765508B14831}" name="Error Report" displayName="Error_Report_3" ref="C18:F21" totalsRowShown="0" tableBorderDxfId="280">
  <autoFilter ref="C18:F21" xr:uid="{699F1B94-7692-4A0F-ADE4-765508B14831}"/>
  <tableColumns count="4">
    <tableColumn id="1" xr3:uid="{69CC7776-8FF0-4265-AD66-B17025E84CA6}" name="Class" dataDxfId="279"/>
    <tableColumn id="2" xr3:uid="{26874F72-5B9D-42B4-91E8-C5EFA648D9E0}" name="# Cases"/>
    <tableColumn id="3" xr3:uid="{8D5B76CD-54F4-48E9-854E-C3BDA77C86C2}" name="# Errors"/>
    <tableColumn id="4" xr3:uid="{1ADDC900-0D46-43FD-BC4A-F501F676B60E}" name="% Error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1429477C-BFFD-4E84-9394-2A5624CC1BC8}" name="Training: Classification Summary" displayName="Training__Classification_Summary_2" ref="C24:D32" totalsRowShown="0" tableBorderDxfId="278">
  <autoFilter ref="C24:D32" xr:uid="{1429477C-BFFD-4E84-9394-2A5624CC1BC8}"/>
  <tableColumns count="2">
    <tableColumn id="1" xr3:uid="{227A2B2E-A947-4535-94B0-580791142E16}" name="Metric"/>
    <tableColumn id="2" xr3:uid="{D163265E-F9F2-4D20-A390-EF7FDFDE2B0B}" name="Value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BEADE9A0-00E2-4876-A536-01BADDC29B02}" name="Training: Classification Details" displayName="Training__Classification_Details_2" ref="C36:G176" totalsRowShown="0" dataDxfId="272">
  <autoFilter ref="C36:G176" xr:uid="{BEADE9A0-00E2-4876-A536-01BADDC29B02}"/>
  <tableColumns count="5">
    <tableColumn id="1" xr3:uid="{79D08C99-6EFC-46DB-ADCD-891628E01F05}" name="Record ID" dataDxfId="277"/>
    <tableColumn id="2" xr3:uid="{91B01335-60F8-4DD1-A151-F65239E68FD7}" name="Log Reg Val (Y) " dataDxfId="276"/>
    <tableColumn id="3" xr3:uid="{9D11C651-2B87-40C9-9DA8-E49471083764}" name="Prediction: Log Reg Val (Y) " dataDxfId="275"/>
    <tableColumn id="4" xr3:uid="{BAE370B4-3C59-4B1E-959C-C9226F13761C}" name="PostProb: 1" dataDxfId="274"/>
    <tableColumn id="5" xr3:uid="{0CC5126F-4CE9-4656-B68A-C8B881564C1D}" name="PostProb: 0" dataDxfId="273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42725CE-E498-494E-98BC-782EE45AD52A}" name="Decile Table" displayName="Decile_Table_2" ref="C18:G28" totalsRowShown="0" dataDxfId="306">
  <autoFilter ref="C18:G28" xr:uid="{442725CE-E498-494E-98BC-782EE45AD52A}"/>
  <tableColumns count="5">
    <tableColumn id="1" xr3:uid="{E3107489-E9B5-4191-9FDA-27D38819BB45}" name="Decile" dataDxfId="311"/>
    <tableColumn id="2" xr3:uid="{D6751111-2816-48D8-B8E0-62995C334742}" name="Mean" dataDxfId="310"/>
    <tableColumn id="3" xr3:uid="{2E7C041D-42D7-4D9E-BE86-1EEC62C939A5}" name="Std.Dev." dataDxfId="309"/>
    <tableColumn id="4" xr3:uid="{67B0BC2A-F364-4F6E-908B-6F2172FE18F8}" name="Min." dataDxfId="308"/>
    <tableColumn id="5" xr3:uid="{B6D43E34-A081-4A0F-BFFA-A4928799F3EA}" name="Max." dataDxfId="307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E3E5F93-63F7-4A8B-A950-C6598682ABE8}" name="Decile Chart Data" displayName="Decile_Chart_Data_2" ref="J18:L28" totalsRowShown="0">
  <autoFilter ref="J18:L28" xr:uid="{0E3E5F93-63F7-4A8B-A950-C6598682ABE8}"/>
  <tableColumns count="3">
    <tableColumn id="1" xr3:uid="{5D775BCA-1B71-467A-A557-6583469A6795}" name="ID" dataDxfId="305"/>
    <tableColumn id="2" xr3:uid="{11A93BF3-D3B6-4554-951C-6C097F68EBF2}" name="Decile" dataDxfId="304"/>
    <tableColumn id="3" xr3:uid="{A7EAE716-4967-4B2D-ACD9-9F41CA58EAA3}" name="Decile/Global Mean" dataDxfId="303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D9D9B59-14CC-45C5-B9CB-A6BBFE6CA891}" name="Lift/Gain Chart Data" displayName="Lift_Gain_Chart_Data_2" ref="C32:M173" totalsRowShown="0" dataDxfId="291">
  <autoFilter ref="C32:M173" xr:uid="{FD9D9B59-14CC-45C5-B9CB-A6BBFE6CA891}"/>
  <tableColumns count="11">
    <tableColumn id="1" xr3:uid="{DF446D55-F29B-4A80-97E3-DE057089CEB3}" name="# Records" dataDxfId="302"/>
    <tableColumn id="2" xr3:uid="{0125CE91-5F4B-498C-AAF6-5F328F96C8CC}" name="# Cases" dataDxfId="301"/>
    <tableColumn id="3" xr3:uid="{3B08B365-F81A-4C0C-B2A0-A1BC124AFD0A}" name="PPR" dataDxfId="300"/>
    <tableColumn id="4" xr3:uid="{112A1ED3-AC69-4C00-A8D3-657938522F6C}" name="Cumulative (Model)" dataDxfId="299"/>
    <tableColumn id="5" xr3:uid="{FFC68881-468F-4F9F-B59A-8B7D9292F3AD}" name="Cumulative (Random)" dataDxfId="298"/>
    <tableColumn id="6" xr3:uid="{3A8414C1-8CA8-4146-82E0-4673B49B4E75}" name="Lift (Model)" dataDxfId="297"/>
    <tableColumn id="7" xr3:uid="{99BE94DE-C545-4B08-861F-91C98452CA37}" name="Lift (Random)" dataDxfId="296"/>
    <tableColumn id="8" xr3:uid="{43D70B19-222B-4106-997E-62E5946AD29B}" name="Lift (Optimum)" dataDxfId="295"/>
    <tableColumn id="9" xr3:uid="{4074FCE2-9655-4207-82B1-164134846F97}" name="TPR (Model)" dataDxfId="294"/>
    <tableColumn id="10" xr3:uid="{383AA895-C00A-4819-BB5E-4FF88B9F128D}" name="TPR (Random)" dataDxfId="293"/>
    <tableColumn id="11" xr3:uid="{5785B810-4697-40F5-8384-3335F5611CD5}" name="TPR (Optimum)" dataDxfId="292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8354C4C-C76F-48A9-B888-1955E76D292D}" name="ROC Curve Data, AUC=0.91707616707616713" displayName="ROC_Curve_Data__AUC_0.91707616707616713" ref="C177:G318" totalsRowShown="0" dataDxfId="285">
  <autoFilter ref="C177:G318" xr:uid="{48354C4C-C76F-48A9-B888-1955E76D292D}"/>
  <tableColumns count="5">
    <tableColumn id="1" xr3:uid="{21C15C0F-0A17-4040-A322-80ABF22EF678}" name="# Records" dataDxfId="290"/>
    <tableColumn id="2" xr3:uid="{5563DF7D-513D-4EFE-98AA-9021F5238FF3}" name="FPR" dataDxfId="289"/>
    <tableColumn id="3" xr3:uid="{9D5BA2EF-FD18-46D3-A192-F4B7995991D9}" name="TPR (Model)" dataDxfId="288"/>
    <tableColumn id="4" xr3:uid="{EFAEB1E5-BB9F-4E34-BD11-37EF221B10F1}" name="TPR (Random)" dataDxfId="287"/>
    <tableColumn id="5" xr3:uid="{F7E108C9-9F5B-4D03-BE66-F6EFA31DC405}" name="TPR (Optimum)" dataDxfId="286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C0CA4CE-10E6-4AD2-83DF-B7C5A317FF75}" name="Confusion Matrix" displayName="_Confusion_Matrix" ref="C13:E15" totalsRowShown="0" tableBorderDxfId="324">
  <autoFilter ref="C13:E15" xr:uid="{DC0CA4CE-10E6-4AD2-83DF-B7C5A317FF75}"/>
  <tableColumns count="3">
    <tableColumn id="1" xr3:uid="{94D3A3F9-8154-4520-BF5E-4BBE3E371383}" name="Actual\Predicted" dataDxfId="323"/>
    <tableColumn id="2" xr3:uid="{B68729B5-4849-4A3F-AEC4-69E1A87AE24B}" name="0" dataDxfId="322"/>
    <tableColumn id="3" xr3:uid="{EA9A95A2-F0C1-4324-952E-D461176D33C7}" name="1" dataDxfId="321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396C410-1068-4265-B8DB-8949391F39C7}" name="Error Report" displayName="Error_Report_2" ref="C18:F21" totalsRowShown="0" tableBorderDxfId="320">
  <autoFilter ref="C18:F21" xr:uid="{8396C410-1068-4265-B8DB-8949391F39C7}"/>
  <tableColumns count="4">
    <tableColumn id="1" xr3:uid="{76F4F21A-C4F6-48F3-AA39-4B021F890347}" name="Class" dataDxfId="319"/>
    <tableColumn id="2" xr3:uid="{5A4F3817-FEC3-4627-B73E-9CBA4D818445}" name="# Cases"/>
    <tableColumn id="3" xr3:uid="{C75CAEB6-D471-42B7-832B-D2F1956EAEA0}" name="# Errors"/>
    <tableColumn id="4" xr3:uid="{835CE875-4155-4643-9A5F-510CFDBC8C6D}" name="% Error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2FFE830-0E9C-4341-A029-5020793DCF4B}" name="Validation: Classification Summary" displayName="Validation__Classification_Summary" ref="C24:D32" totalsRowShown="0" tableBorderDxfId="318">
  <autoFilter ref="C24:D32" xr:uid="{32FFE830-0E9C-4341-A029-5020793DCF4B}"/>
  <tableColumns count="2">
    <tableColumn id="1" xr3:uid="{FD3DEBE6-3B65-4A18-8958-5E2215271238}" name="Metric"/>
    <tableColumn id="2" xr3:uid="{CF42E4F3-5DCC-46EE-8FA1-84DCB13B980F}" name="Value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7AEC00B-5A68-4501-9375-8A76DE838A22}" name="Validation: Classification Details" displayName="Validation__Classification_Details" ref="C36:G129" totalsRowShown="0" dataDxfId="312">
  <autoFilter ref="C36:G129" xr:uid="{17AEC00B-5A68-4501-9375-8A76DE838A22}"/>
  <tableColumns count="5">
    <tableColumn id="1" xr3:uid="{37620356-8E6E-465B-8DD4-643AEA320388}" name="Record ID" dataDxfId="317"/>
    <tableColumn id="2" xr3:uid="{790AD606-C36A-43CC-A22D-FA437F4DB97B}" name="Log Reg Val (Y) " dataDxfId="316"/>
    <tableColumn id="3" xr3:uid="{DA161629-027E-45E4-9E98-96544F944A5B}" name="Prediction: Log Reg Val (Y) " dataDxfId="315"/>
    <tableColumn id="4" xr3:uid="{360F1421-2D0A-4600-A9FB-7BF0D4C49C2A}" name="PostProb: 1" dataDxfId="314"/>
    <tableColumn id="5" xr3:uid="{0D3FB047-D02C-4F3E-8765-172424AE8A52}" name="PostProb: 0" dataDxfId="313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598DBAE-5F3D-478D-8CA0-725D0489EE02}" name="Regression Summary" displayName="_Regression_Summary" ref="C52:D56" totalsRowShown="0">
  <autoFilter ref="C52:D56" xr:uid="{9598DBAE-5F3D-478D-8CA0-725D0489EE02}"/>
  <tableColumns count="2">
    <tableColumn id="1" xr3:uid="{A015FAD7-C8D3-42ED-AC87-0242818C03D7}" name="Metric" dataDxfId="354"/>
    <tableColumn id="2" xr3:uid="{52F21D60-428E-443B-98F1-0CB7E801369E}" name="Value" dataDxfId="353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5E6DB2A-0169-42BB-A0A0-B61F7AE1AA12}" name="Predictor Screening" displayName="Predictor_Screening_2" ref="C60:E71" totalsRowShown="0">
  <autoFilter ref="C60:E71" xr:uid="{25E6DB2A-0169-42BB-A0A0-B61F7AE1AA12}"/>
  <tableColumns count="3">
    <tableColumn id="1" xr3:uid="{93ED55A5-5AFF-4353-9CBD-365BB5C41BC2}" name="Predictor" dataDxfId="352"/>
    <tableColumn id="2" xr3:uid="{9E65FC51-A314-4DBD-AA42-AF11D2D99F36}" name="Criteria" dataDxfId="351"/>
    <tableColumn id="3" xr3:uid="{24A96401-E16B-4ECD-80D9-88E43F68F09C}" name="Included" dataDxfId="350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947B453-8BE4-4B0B-92D1-34F2C51AFEF4}" name="Data Frame" displayName="Data_Frame_2" ref="C74:D74" headerRowCount="0" totalsRowShown="0">
  <tableColumns count="2">
    <tableColumn id="1" xr3:uid="{24028A09-DC0A-46D3-9373-E76E4B03241D}" name="Row ID" headerRowDxfId="347" dataDxfId="349"/>
    <tableColumn id="2" xr3:uid="{B34B68FA-06C1-42AA-9F17-5386493125C6}" name="Feature 1" dataDxfId="348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33C9293-C280-4BC8-92F8-35BB3517C6D8}" name="Coefficients" displayName="_Coefficients" ref="C78:J89" totalsRowShown="0" dataDxfId="338">
  <autoFilter ref="C78:J89" xr:uid="{A33C9293-C280-4BC8-92F8-35BB3517C6D8}"/>
  <tableColumns count="8">
    <tableColumn id="1" xr3:uid="{03BFA233-1DA8-4E3A-941B-623C2D31CDCA}" name="Predictor" dataDxfId="346"/>
    <tableColumn id="2" xr3:uid="{AA35672B-38E6-4F75-AF46-F169469208B7}" name="Estimate" dataDxfId="345"/>
    <tableColumn id="3" xr3:uid="{D3EBF785-AE31-424F-9D28-6D79B50CB1FB}" name="Confidence Interval: Lower" dataDxfId="344"/>
    <tableColumn id="4" xr3:uid="{7035A048-5309-4366-8128-50B2B30FB86C}" name="Confidence Interval: Upper" dataDxfId="343"/>
    <tableColumn id="5" xr3:uid="{F71616C2-BF74-4E34-887A-7E0DA69FEA23}" name="Odds" dataDxfId="342"/>
    <tableColumn id="6" xr3:uid="{569564B5-7DBF-4FD2-BA6B-774CB96D5766}" name="Standard Error" dataDxfId="341"/>
    <tableColumn id="7" xr3:uid="{28C0DC74-7D85-4605-90D2-567A76B5F010}" name="Chi2-Statistic" dataDxfId="340"/>
    <tableColumn id="8" xr3:uid="{0E7C92A2-7E73-4184-B372-CDB9041BA1D4}" name="P-Value" dataDxfId="339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C11B26A-AEF6-4C11-8C31-D619830F5A83}" name="Variance-Covariance Matrix of Coefficients" displayName="Variance_Covariance_Matrix_of_Coefficients_1" ref="C93:N104" totalsRowShown="0" dataDxfId="325">
  <autoFilter ref="C93:N104" xr:uid="{EC11B26A-AEF6-4C11-8C31-D619830F5A83}"/>
  <tableColumns count="12">
    <tableColumn id="1" xr3:uid="{E5765159-8DD9-4AF3-BF42-4FF827B12E92}" name="Predictor" dataDxfId="337"/>
    <tableColumn id="2" xr3:uid="{8D072B8C-DDF0-4993-9DFD-7FA5E01AF0A1}" name="Intercept" dataDxfId="336"/>
    <tableColumn id="3" xr3:uid="{FE52E052-6B8A-42C4-B54D-92882D71FD37}" name="Official exchange rate" dataDxfId="335"/>
    <tableColumn id="4" xr3:uid="{5077C2F2-8FFF-4DDE-9193-869647F1ECAF}" name="Inflation, GDP deflator" dataDxfId="334"/>
    <tableColumn id="5" xr3:uid="{E7FE14CD-279F-4322-8D14-77A052623BEC}" name="GDP growth (annual %)" dataDxfId="333"/>
    <tableColumn id="6" xr3:uid="{781576BB-AF57-490A-B5C5-12B0FACDDBA2}" name="Tax revenue" dataDxfId="332"/>
    <tableColumn id="7" xr3:uid="{E07F6494-914A-4168-B75B-A8F83BEC3F54}" name="Foreign direct investment, net inflows" dataDxfId="331"/>
    <tableColumn id="8" xr3:uid="{61367EEC-2413-4522-81CF-5287F1226028}" name="Foreign direct investment, net outflows" dataDxfId="330"/>
    <tableColumn id="9" xr3:uid="{2AB8DAA0-EA66-4C26-959C-E32C63EDFCFF}" name="Borrowers from commercial banks (per 1,000 adults)" dataDxfId="329"/>
    <tableColumn id="10" xr3:uid="{C4EB62BF-2F18-44FB-9703-1E66DD4D615A}" name="Bank capital to assets ratio" dataDxfId="328"/>
    <tableColumn id="11" xr3:uid="{6799D2CC-4652-4832-A0CF-3AF2425CB305}" name="Real interest rate" dataDxfId="327"/>
    <tableColumn id="12" xr3:uid="{62AE1C74-99B6-40C0-9778-CB9A8C948D45}" name="Lending interest rate" dataDxfId="326"/>
  </tableColumns>
  <tableStyleInfo name="TableStyleMedium9" showFirstColumn="1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60F5832-A063-4342-921E-DF230BDE5EB4}" name="Confusion Matrix" displayName="Confusion_Matrix_" ref="C13:E15" totalsRowShown="0" tableBorderDxfId="367">
  <autoFilter ref="C13:E15" xr:uid="{060F5832-A063-4342-921E-DF230BDE5EB4}"/>
  <tableColumns count="3">
    <tableColumn id="1" xr3:uid="{D3CEB00D-4502-4CC4-A73F-757B740BD2D9}" name="Actual\Predicted" dataDxfId="366"/>
    <tableColumn id="2" xr3:uid="{6C50B2D9-57E7-4327-B3E3-852827DF6E25}" name="0" dataDxfId="365"/>
    <tableColumn id="3" xr3:uid="{D53BE228-EDA1-411C-888C-DDC962B7060A}" name="1" dataDxfId="364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9E70F9B-4DA1-4234-8A4A-93F5D82ACAD7}" name="Error Report" displayName="Error_Report_1" ref="C18:F21" totalsRowShown="0" tableBorderDxfId="363">
  <autoFilter ref="C18:F21" xr:uid="{B9E70F9B-4DA1-4234-8A4A-93F5D82ACAD7}"/>
  <tableColumns count="4">
    <tableColumn id="1" xr3:uid="{C866E0F8-B688-42B2-99A8-C3DBC2DFAF5B}" name="Class" dataDxfId="362"/>
    <tableColumn id="2" xr3:uid="{7F9E863D-E06F-4211-83F4-AD8E835CD4C7}" name="# Cases"/>
    <tableColumn id="3" xr3:uid="{2F7CDCED-C9A0-4E30-9265-FE6FBA74DC6C}" name="# Errors"/>
    <tableColumn id="4" xr3:uid="{89BE00EC-1FEB-423C-8135-0C5AEF8B907E}" name="% Error"/>
  </tableColumns>
  <tableStyleInfo name="TableStyleMedium9" showFirstColumn="1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8D58B23-E68A-4645-8B31-71076532078A}" name="Training: Classification Summary" displayName="Training__Classification_Summary_1" ref="C24:D32" totalsRowShown="0" tableBorderDxfId="361">
  <autoFilter ref="C24:D32" xr:uid="{38D58B23-E68A-4645-8B31-71076532078A}"/>
  <tableColumns count="2">
    <tableColumn id="1" xr3:uid="{645161C1-FF05-4A5E-9029-ACB665303E99}" name="Metric"/>
    <tableColumn id="2" xr3:uid="{71404298-3AAF-45D5-B4C0-AF11C39F98BA}" name="Value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8E81068-CD8E-4E61-B398-A13679463CD2}" name="Training: Classification Details" displayName="Training__Classification_Details_1" ref="C36:G269" totalsRowShown="0" dataDxfId="355">
  <autoFilter ref="C36:G269" xr:uid="{B8E81068-CD8E-4E61-B398-A13679463CD2}"/>
  <tableColumns count="5">
    <tableColumn id="1" xr3:uid="{A59F5ED9-0B03-4058-80A0-92BDE5D626DF}" name="Record ID" dataDxfId="360"/>
    <tableColumn id="2" xr3:uid="{31463F9F-6BDB-4BBA-B672-098526903FC2}" name="Log Reg Val" dataDxfId="359"/>
    <tableColumn id="3" xr3:uid="{F4E6F26B-567F-4FAA-A887-CEFF816AC691}" name="Prediction: Log Reg Val" dataDxfId="358"/>
    <tableColumn id="4" xr3:uid="{DB2BCEDD-03A1-4C3C-9202-1451DF8F5872}" name="PostProb: 1" dataDxfId="357"/>
    <tableColumn id="5" xr3:uid="{1585C886-184B-40BD-8D41-20F5ABB70F5D}" name="PostProb: 0" dataDxfId="356"/>
  </tableColumns>
  <tableStyleInfo name="TableStyleMedium9" showFirstColumn="1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25B679B-2078-438D-9F9C-0F167BE9E29D}" name="Decile Table" displayName="Decile_Table_1" ref="C18:G28" totalsRowShown="0" dataDxfId="389">
  <autoFilter ref="C18:G28" xr:uid="{725B679B-2078-438D-9F9C-0F167BE9E29D}"/>
  <tableColumns count="5">
    <tableColumn id="1" xr3:uid="{25745AB0-8A9F-485D-AC62-31F4FE6AD372}" name="Decile" dataDxfId="394"/>
    <tableColumn id="2" xr3:uid="{B282196D-04BF-4D2A-BD01-16EF267A1B4A}" name="Mean" dataDxfId="393"/>
    <tableColumn id="3" xr3:uid="{D1F035F0-FA50-43E2-ADC7-EC8EB4EF2AF0}" name="Std.Dev." dataDxfId="392"/>
    <tableColumn id="4" xr3:uid="{9A5C1A61-3981-469C-8960-E027768FDEFC}" name="Min." dataDxfId="391"/>
    <tableColumn id="5" xr3:uid="{0DB1540C-93CB-4276-8CC0-8E0908B1AED6}" name="Max." dataDxfId="390"/>
  </tableColumns>
  <tableStyleInfo name="TableStyleMedium9" showFirstColumn="1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8674A37-851B-4571-B579-BCB9E1816BEA}" name="Decile Chart Data" displayName="Decile_Chart_Data_1" ref="J18:L28" totalsRowShown="0">
  <autoFilter ref="J18:L28" xr:uid="{08674A37-851B-4571-B579-BCB9E1816BEA}"/>
  <tableColumns count="3">
    <tableColumn id="1" xr3:uid="{B153CAAD-C505-44E5-9C25-7481417CA22A}" name="ID" dataDxfId="388"/>
    <tableColumn id="2" xr3:uid="{9B5FEBC9-49BF-4902-AAED-7D849C20A088}" name="Decile" dataDxfId="387"/>
    <tableColumn id="3" xr3:uid="{4984ADAB-6AA8-4A87-B946-AB082811F051}" name="Decile/Global Mean" dataDxfId="386"/>
  </tableColumns>
  <tableStyleInfo name="TableStyleMedium9" showFirstColumn="1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8C49DB9-C57F-4332-BECA-B48CB1B6EB73}" name="Lift/Gain Chart Data" displayName="Lift_Gain_Chart_Data_1" ref="C32:M266" totalsRowShown="0" dataDxfId="374">
  <autoFilter ref="C32:M266" xr:uid="{58C49DB9-C57F-4332-BECA-B48CB1B6EB73}"/>
  <tableColumns count="11">
    <tableColumn id="1" xr3:uid="{AE7302EE-E63D-49EA-BA26-410D600C5EA6}" name="# Records" dataDxfId="385"/>
    <tableColumn id="2" xr3:uid="{519BC30A-5D1F-48BC-B99D-F581BBC6D2B5}" name="# Cases" dataDxfId="384"/>
    <tableColumn id="3" xr3:uid="{B2692C21-527D-4914-884A-CE3F99F562F7}" name="PPR" dataDxfId="383"/>
    <tableColumn id="4" xr3:uid="{AC3737BE-CFD1-4E7A-B1AD-1D3447AF4757}" name="Cumulative (Model)" dataDxfId="382"/>
    <tableColumn id="5" xr3:uid="{5318D005-2044-439F-B30B-F2B5FBD12409}" name="Cumulative (Random)" dataDxfId="381"/>
    <tableColumn id="6" xr3:uid="{E55DC3BF-46B9-4D49-A53C-2F45CBEBF79A}" name="Lift (Model)" dataDxfId="380"/>
    <tableColumn id="7" xr3:uid="{8751E4BA-2649-4104-9713-7A0D6F1B5D94}" name="Lift (Random)" dataDxfId="379"/>
    <tableColumn id="8" xr3:uid="{84AD54B8-A730-4958-9754-2B023FE442CC}" name="Lift (Optimum)" dataDxfId="378"/>
    <tableColumn id="9" xr3:uid="{B492C0FB-775E-4CC7-B269-696C8DB33DE4}" name="TPR (Model)" dataDxfId="377"/>
    <tableColumn id="10" xr3:uid="{AEB29FFD-E9D0-4E43-9D6E-9988DAE5A903}" name="TPR (Random)" dataDxfId="376"/>
    <tableColumn id="11" xr3:uid="{50EC7921-B2DE-462C-A610-37D6269FD726}" name="TPR (Optimum)" dataDxfId="375"/>
  </tableColumns>
  <tableStyleInfo name="TableStyleMedium9" showFirstColumn="1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7047972-C28F-4754-A89E-A9E50A4D02F8}" name="ROC Curve Data, AUC=0.92237409003119897" displayName="ROC_Curve_Data__AUC_0.92237409003119897" ref="C270:G504" totalsRowShown="0" dataDxfId="368">
  <autoFilter ref="C270:G504" xr:uid="{B7047972-C28F-4754-A89E-A9E50A4D02F8}"/>
  <tableColumns count="5">
    <tableColumn id="1" xr3:uid="{21637972-8FF7-4D9B-8E69-C948594FAD0A}" name="# Records" dataDxfId="373"/>
    <tableColumn id="2" xr3:uid="{D7E0210B-2783-4DE8-AA6D-AADD92CCF250}" name="FPR" dataDxfId="372"/>
    <tableColumn id="3" xr3:uid="{940799C2-6AAA-42D0-BEA7-ACADE3F13766}" name="TPR (Model)" dataDxfId="371"/>
    <tableColumn id="4" xr3:uid="{534BFA4F-7C55-4EF1-9616-4CC2D3A97E5D}" name="TPR (Random)" dataDxfId="370"/>
    <tableColumn id="5" xr3:uid="{0BBEB28B-7FA1-4501-868C-E15FC690F47B}" name="TPR (Optimum)" dataDxfId="369"/>
  </tableColumns>
  <tableStyleInfo name="TableStyleMedium9" showFirstColumn="1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1AB1AB8-C369-4F30-9B07-76DB0D95373C}" name="Regression Summary" displayName="Regression_Summary_" ref="C52:D56" totalsRowShown="0">
  <autoFilter ref="C52:D56" xr:uid="{E1AB1AB8-C369-4F30-9B07-76DB0D95373C}"/>
  <tableColumns count="2">
    <tableColumn id="1" xr3:uid="{92EE511E-4DE5-4079-BAB2-3C0860EE2385}" name="Metric" dataDxfId="623"/>
    <tableColumn id="2" xr3:uid="{91E2DB7D-CA1C-45F6-95C1-C8C237EBC6EB}" name="Value" dataDxfId="622"/>
  </tableColumns>
  <tableStyleInfo name="TableStyleMedium9" showFirstColumn="1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82EB04-DF5D-4C02-B0C9-5CB14EB8164D}" name="Predictor Screening" displayName="Predictor_Screening_1" ref="C60:E71" totalsRowShown="0">
  <autoFilter ref="C60:E71" xr:uid="{9182EB04-DF5D-4C02-B0C9-5CB14EB8164D}"/>
  <tableColumns count="3">
    <tableColumn id="1" xr3:uid="{94FB2D1A-0D12-499B-A640-E047A110CD6C}" name="Predictor" dataDxfId="621"/>
    <tableColumn id="2" xr3:uid="{51CDD515-97F2-4EFC-85F5-4A0786A9EAA2}" name="Criteria" dataDxfId="620"/>
    <tableColumn id="3" xr3:uid="{A9072E90-09AD-4FD1-89BE-F285670C35C1}" name="Included" dataDxfId="619"/>
  </tableColumns>
  <tableStyleInfo name="TableStyleMedium9" showFirstColumn="1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C1B9557-6DAA-425C-A5A2-9B278CE75362}" name="Data Frame" displayName="Data_Frame_1" ref="C74:D74" headerRowCount="0" totalsRowShown="0">
  <tableColumns count="2">
    <tableColumn id="1" xr3:uid="{5AE053FF-EE77-4F2F-B56A-D374A49D2268}" name="Row ID" headerRowDxfId="618" dataDxfId="617"/>
    <tableColumn id="2" xr3:uid="{E751579F-F5A0-43BB-BCBD-E97A362AF564}" name="Feature 1" dataDxfId="616"/>
  </tableColumns>
  <tableStyleInfo name="TableStyleMedium9" showFirstColumn="1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DDBAEC-141C-4885-879B-0C6898EBD34C}" name="Coefficients" displayName="Coefficients_" ref="C78:J89" totalsRowShown="0" dataDxfId="615">
  <autoFilter ref="C78:J89" xr:uid="{65DDBAEC-141C-4885-879B-0C6898EBD34C}"/>
  <tableColumns count="8">
    <tableColumn id="1" xr3:uid="{0C996327-0A8F-405C-BDB6-70153F97667C}" name="Predictor" dataDxfId="614"/>
    <tableColumn id="2" xr3:uid="{2961B334-B873-47CC-8A73-0A791878CAD1}" name="Estimate" dataDxfId="613"/>
    <tableColumn id="3" xr3:uid="{6B50D4AD-2F4E-4F8A-9AC6-B46802DDFF18}" name="Confidence Interval: Lower" dataDxfId="612"/>
    <tableColumn id="4" xr3:uid="{9CBA79D1-5ABF-46AC-8AF0-BFB32C24E901}" name="Confidence Interval: Upper" dataDxfId="611"/>
    <tableColumn id="5" xr3:uid="{475A38BE-EEAC-4BC9-A4BD-185DDCE4E17E}" name="Odds" dataDxfId="610"/>
    <tableColumn id="6" xr3:uid="{6C238C64-B6E7-4CFD-ACA6-CA027B309512}" name="Standard Error" dataDxfId="609"/>
    <tableColumn id="7" xr3:uid="{D8D80E4B-3CBF-48E3-853D-4CCF5E64E562}" name="Chi2-Statistic" dataDxfId="608"/>
    <tableColumn id="8" xr3:uid="{7E9C9DA0-3F39-451D-874E-F25F7E6500DC}" name="P-Value" dataDxfId="607"/>
  </tableColumns>
  <tableStyleInfo name="TableStyleMedium9" showFirstColumn="1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60ABE98-F53E-4BA1-AD61-57C47CEACFBE}" name="Variance-Covariance Matrix of Coefficients" displayName="Variance_Covariance_Matrix_of_Coefficients" ref="C93:N104" totalsRowShown="0" dataDxfId="606">
  <autoFilter ref="C93:N104" xr:uid="{460ABE98-F53E-4BA1-AD61-57C47CEACFBE}"/>
  <tableColumns count="12">
    <tableColumn id="1" xr3:uid="{F462BA48-4DB3-40D2-B422-2AE362DA70F5}" name="Predictor" dataDxfId="605"/>
    <tableColumn id="2" xr3:uid="{0B640584-516E-467F-B4B9-51188D237452}" name="Intercept" dataDxfId="604"/>
    <tableColumn id="3" xr3:uid="{08C567CA-1964-45FF-B110-4E3BA916E436}" name="Official exchange rate" dataDxfId="603"/>
    <tableColumn id="4" xr3:uid="{473962DD-3538-492A-B5E4-F663DBA6EC59}" name="Inflation, GDP deflator" dataDxfId="602"/>
    <tableColumn id="5" xr3:uid="{6BD6B370-B75A-4753-B335-92A371F40123}" name="GDP growth (annual %)" dataDxfId="601"/>
    <tableColumn id="6" xr3:uid="{6E2D27FE-B4AF-4617-9F60-3A457990B14D}" name="Tax revenue" dataDxfId="600"/>
    <tableColumn id="7" xr3:uid="{1559CF65-4471-4F54-9034-F0E71581462F}" name="Foreign direct investment, net inflows" dataDxfId="599"/>
    <tableColumn id="8" xr3:uid="{5479491A-677F-4454-B1EB-55CAA886CEDA}" name="Foreign direct investment, net outflows" dataDxfId="598"/>
    <tableColumn id="9" xr3:uid="{F9327990-90FD-4E12-949A-9533A1251AC1}" name="Borrowers from commercial banks (per 1,000 adults)" dataDxfId="597"/>
    <tableColumn id="10" xr3:uid="{14EC0276-4F32-4C97-B726-0FE8E4B08F32}" name="Bank capital to assets ratio" dataDxfId="596"/>
    <tableColumn id="11" xr3:uid="{E7646F32-5B49-4AB8-B971-261DF63249B0}" name="Real interest rate" dataDxfId="595"/>
    <tableColumn id="12" xr3:uid="{C5FF0CE7-3628-4059-A3F3-76C97E25644A}" name="Lending interest rate" dataDxfId="594"/>
  </tableColumns>
  <tableStyleInfo name="TableStyleMedium9" showFirstColumn="1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FF0393F-1F84-45CB-9D29-14725B32A4A1}" name="Confusion Matrix" displayName="Confusion_Matrix" ref="C13:E15" totalsRowShown="0" tableBorderDxfId="593">
  <autoFilter ref="C13:E15" xr:uid="{DFF0393F-1F84-45CB-9D29-14725B32A4A1}"/>
  <tableColumns count="3">
    <tableColumn id="1" xr3:uid="{F0AAD11E-A3B6-4179-8A0E-2068FD068E69}" name="Actual\Predicted" dataDxfId="592"/>
    <tableColumn id="2" xr3:uid="{ADFC40BA-3596-45C6-A42A-FC9A9EFCD212}" name="0" dataDxfId="591"/>
    <tableColumn id="3" xr3:uid="{E277561E-258C-4ECA-A495-C5D7102D33BC}" name="1" dataDxfId="590"/>
  </tableColumns>
  <tableStyleInfo name="TableStyleMedium9" showFirstColumn="1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372F6C4-4A0D-43C4-88CA-C3AD8B982A53}" name="Error Report" displayName="Error_Report" ref="C18:F21" totalsRowShown="0" tableBorderDxfId="589">
  <autoFilter ref="C18:F21" xr:uid="{E372F6C4-4A0D-43C4-88CA-C3AD8B982A53}"/>
  <tableColumns count="4">
    <tableColumn id="1" xr3:uid="{E765DC42-107A-4D6C-9D47-A20C1FAABEBA}" name="Class" dataDxfId="588"/>
    <tableColumn id="2" xr3:uid="{C5EF5C72-C1FF-4F61-ABA3-682EE6F2051B}" name="# Cases"/>
    <tableColumn id="3" xr3:uid="{9CB4F4F9-37CD-45DA-A971-5CBCEFCE4138}" name="# Errors"/>
    <tableColumn id="4" xr3:uid="{CD20B65A-3D45-4E9B-9F1F-A7860B376A0B}" name="% Error"/>
  </tableColumns>
  <tableStyleInfo name="TableStyleMedium9" showFirstColumn="1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2812831-D2AE-4549-9B21-1ED2DCA5FA2C}" name="Training: Classification Summary" displayName="Training__Classification_Summary" ref="C24:D32" totalsRowShown="0" tableBorderDxfId="587">
  <autoFilter ref="C24:D32" xr:uid="{52812831-D2AE-4549-9B21-1ED2DCA5FA2C}"/>
  <tableColumns count="2">
    <tableColumn id="1" xr3:uid="{9AAE0E1A-6FC3-405C-9165-09B926580E45}" name="Metric"/>
    <tableColumn id="2" xr3:uid="{58A6C8C2-EED0-48D6-9AFA-00865CA27CD3}" name="Value"/>
  </tableColumns>
  <tableStyleInfo name="TableStyleMedium9" showFirstColumn="1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405E2AA-D60A-4863-9D61-187AC580C16F}" name="Training: Classification Details" displayName="Training__Classification_Details" ref="C36:G269" totalsRowShown="0" dataDxfId="586">
  <autoFilter ref="C36:G269" xr:uid="{6405E2AA-D60A-4863-9D61-187AC580C16F}"/>
  <tableColumns count="5">
    <tableColumn id="1" xr3:uid="{3C28E7FE-6045-43BF-961E-0893EA28C327}" name="Record ID" dataDxfId="585"/>
    <tableColumn id="2" xr3:uid="{E98C84D5-53B4-43B0-AC31-EEF6BCCBE9B0}" name="Log Reg Val" dataDxfId="584"/>
    <tableColumn id="3" xr3:uid="{8269B24F-C4AB-4FA3-B5ED-FAD09FF5174C}" name="Prediction: Log Reg Val" dataDxfId="583"/>
    <tableColumn id="4" xr3:uid="{D10A2FF8-83AF-46C2-A29D-15D8A002A2F0}" name="PostProb: 1" dataDxfId="582"/>
    <tableColumn id="5" xr3:uid="{D8483530-D5D0-43A0-A932-52D59FBC6FD2}" name="PostProb: 0" dataDxfId="581"/>
  </tableColumns>
  <tableStyleInfo name="TableStyleMedium9" showFirstColumn="1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B50FF0-E8A7-48F8-A533-F3B424661415}" name="Decile Table" displayName="Decile_Table" ref="C18:G28" totalsRowShown="0" dataDxfId="580">
  <autoFilter ref="C18:G28" xr:uid="{BCB50FF0-E8A7-48F8-A533-F3B424661415}"/>
  <tableColumns count="5">
    <tableColumn id="1" xr3:uid="{D82A83F9-FF6C-4087-B8C1-EC1E24557C5B}" name="Decile" dataDxfId="579"/>
    <tableColumn id="2" xr3:uid="{4C9C3479-B31E-46E7-A34C-AF45B1447671}" name="Mean" dataDxfId="578"/>
    <tableColumn id="3" xr3:uid="{C9B9048E-E3A4-48CF-B4F9-2EE7F800E4A1}" name="Std.Dev." dataDxfId="577"/>
    <tableColumn id="4" xr3:uid="{694A2EA8-ACA9-4A5A-B384-DE56B025944B}" name="Min." dataDxfId="576"/>
    <tableColumn id="5" xr3:uid="{0F8F7929-D024-4A12-8CD1-D43EDB8C4BA1}" name="Max." dataDxfId="575"/>
  </tableColumns>
  <tableStyleInfo name="TableStyleMedium9" showFirstColumn="1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A8EEE3-3468-4944-AA1A-98864F10DF74}" name="Decile Chart Data" displayName="Decile_Chart_Data" ref="J18:L28" totalsRowShown="0">
  <autoFilter ref="J18:L28" xr:uid="{A0A8EEE3-3468-4944-AA1A-98864F10DF74}"/>
  <tableColumns count="3">
    <tableColumn id="1" xr3:uid="{9ED20BF8-2BBF-4CB1-A3B4-C10D6622BF3C}" name="ID" dataDxfId="574"/>
    <tableColumn id="2" xr3:uid="{186FA6A8-2073-4C24-BEF2-2610763E119F}" name="Decile" dataDxfId="573"/>
    <tableColumn id="3" xr3:uid="{78D889FF-5111-4C8C-94BD-AC86B84EE5BF}" name="Decile/Global Mean" dataDxfId="572"/>
  </tableColumns>
  <tableStyleInfo name="TableStyleMedium9" showFirstColumn="1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E133C36-BC87-4B94-9044-ECFE523D0FE8}" name="Lift/Gain Chart Data" displayName="Lift_Gain_Chart_Data" ref="C32:M266" totalsRowShown="0" dataDxfId="571">
  <autoFilter ref="C32:M266" xr:uid="{4E133C36-BC87-4B94-9044-ECFE523D0FE8}"/>
  <tableColumns count="11">
    <tableColumn id="1" xr3:uid="{5E284D27-B34B-4BD6-AF47-09D342CE4006}" name="# Records" dataDxfId="570"/>
    <tableColumn id="2" xr3:uid="{70702A00-2A3A-489B-9AE5-53D07F80C133}" name="# Cases" dataDxfId="569"/>
    <tableColumn id="3" xr3:uid="{B3035CC0-2116-4A6F-95E2-974ACB027626}" name="PPR" dataDxfId="568"/>
    <tableColumn id="4" xr3:uid="{2C17E9A7-1C54-41F0-9B61-9935CD4D5EC0}" name="Cumulative (Model)" dataDxfId="567"/>
    <tableColumn id="5" xr3:uid="{3855F7AE-82BD-4380-B6BA-6D7ABA8AD92C}" name="Cumulative (Random)" dataDxfId="566"/>
    <tableColumn id="6" xr3:uid="{3EF31F0A-726F-43E0-8821-80A13D48932F}" name="Lift (Model)" dataDxfId="565"/>
    <tableColumn id="7" xr3:uid="{AC3B2FF3-516F-42AB-A62E-438A9021D5E4}" name="Lift (Random)" dataDxfId="564"/>
    <tableColumn id="8" xr3:uid="{7501B8A6-5A82-4113-AFB2-437342644A56}" name="Lift (Optimum)" dataDxfId="563"/>
    <tableColumn id="9" xr3:uid="{5F045F1C-7AF6-495B-AF36-D2F774A1EA7F}" name="TPR (Model)" dataDxfId="562"/>
    <tableColumn id="10" xr3:uid="{7D6FC315-040D-40C8-A14F-E5201CF2DB37}" name="TPR (Random)" dataDxfId="561"/>
    <tableColumn id="11" xr3:uid="{52F3211B-67CC-4D28-BFB7-E32539E3F4F6}" name="TPR (Optimum)" dataDxfId="560"/>
  </tableColumns>
  <tableStyleInfo name="TableStyleMedium9" showFirstColumn="1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F07EEB-832D-4AAD-90E1-0971AC7A4F38}" name="ROC Curve Data, AUC=0.93559451219512191" displayName="ROC_Curve_Data__AUC_0.93559451219512191" ref="C270:G504" totalsRowShown="0" dataDxfId="559">
  <autoFilter ref="C270:G504" xr:uid="{39F07EEB-832D-4AAD-90E1-0971AC7A4F38}"/>
  <tableColumns count="5">
    <tableColumn id="1" xr3:uid="{3E0D46C5-FCEB-4150-8CF9-6DB6128D53BA}" name="# Records" dataDxfId="558"/>
    <tableColumn id="2" xr3:uid="{8EC9B937-0F67-4924-8741-41512CC85A75}" name="FPR" dataDxfId="557"/>
    <tableColumn id="3" xr3:uid="{E08447C2-9B9E-4DF1-9F7C-72D9610F77EB}" name="TPR (Model)" dataDxfId="556"/>
    <tableColumn id="4" xr3:uid="{A6CEC8BE-6043-4760-AEC2-595A29183E35}" name="TPR (Random)" dataDxfId="555"/>
    <tableColumn id="5" xr3:uid="{3FC0BF3F-5609-4590-8D70-B4360C1FE568}" name="TPR (Optimum)" dataDxfId="554"/>
  </tableColumns>
  <tableStyleInfo name="TableStyleMedium9" showFirstColumn="1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B424098-492F-A84D-815B-E92F4B4DF48D}" name="Table35" displayName="Table35" ref="C53:D58" totalsRowShown="0">
  <autoFilter ref="C53:D58" xr:uid="{FB424098-492F-A84D-815B-E92F4B4DF48D}"/>
  <tableColumns count="2">
    <tableColumn id="1" xr3:uid="{0E3834ED-998B-5B46-B348-F1CD212E3237}" name="Metric" dataDxfId="553"/>
    <tableColumn id="2" xr3:uid="{1DD14095-06FD-1E4B-BE9C-6F9D26D8B6F0}" name="Value"/>
  </tableColumns>
  <tableStyleInfo name="TableStyleMedium9" showFirstColumn="1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5DCE2E2-B181-8B42-871C-7FED344F0953}" name="Table36" displayName="Table36" ref="C62:E69" totalsRowShown="0">
  <autoFilter ref="C62:E69" xr:uid="{F5DCE2E2-B181-8B42-871C-7FED344F0953}"/>
  <tableColumns count="3">
    <tableColumn id="1" xr3:uid="{94EB6EBF-9AEC-D74F-9F5C-35088C4F7D07}" name="Predictor" dataDxfId="552"/>
    <tableColumn id="2" xr3:uid="{3BF05F40-A555-034D-B199-4F2EA3496BAE}" name="Criteria" dataDxfId="551"/>
    <tableColumn id="3" xr3:uid="{6ABF56C8-BBA5-7944-93B5-B147DC48AB4F}" name="Included"/>
  </tableColumns>
  <tableStyleInfo name="TableStyleMedium9" showFirstColumn="1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FE8827A-3C2D-CC42-9335-17F67D7D2CC5}" name="Table37" displayName="Table37" ref="C72:D73" headerRowCount="0" totalsRowShown="0">
  <tableColumns count="2">
    <tableColumn id="1" xr3:uid="{34843678-4076-A34D-B12C-AB9CEDAF63C8}" name="Column1" headerRowDxfId="550" dataDxfId="549"/>
    <tableColumn id="2" xr3:uid="{7FF294B6-AA4D-3843-85F1-E237D8CA87D1}" name="Column2"/>
  </tableColumns>
  <tableStyleInfo name="TableStyleMedium9" showFirstColumn="1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3CEE21B-A300-E947-8853-9D34F9B8201D}" name="Table38" displayName="Table38" ref="C76:I83" totalsRowShown="0" dataDxfId="548">
  <autoFilter ref="C76:I83" xr:uid="{F3CEE21B-A300-E947-8853-9D34F9B8201D}"/>
  <tableColumns count="7">
    <tableColumn id="1" xr3:uid="{A0173EAD-0809-6342-9559-7818273EA027}" name="Predictor" dataDxfId="547"/>
    <tableColumn id="2" xr3:uid="{DFB5C608-0DC0-4441-A162-B72B82AC6E1A}" name="Estimate" dataDxfId="546"/>
    <tableColumn id="3" xr3:uid="{2F009FE5-2D76-7D42-9108-2F9F17CA45C6}" name="Confidence Interval: Lower" dataDxfId="545"/>
    <tableColumn id="4" xr3:uid="{27F5C8CB-455C-5341-BEAC-F7427F49FECB}" name="Confidence Interval: Upper" dataDxfId="544"/>
    <tableColumn id="5" xr3:uid="{9105E6EE-2FCB-0346-8BCD-9397B300EA97}" name="Standard Error" dataDxfId="543"/>
    <tableColumn id="6" xr3:uid="{8903F566-1A65-1045-8BD6-703AC3F4DB33}" name="T-Statistic" dataDxfId="542"/>
    <tableColumn id="7" xr3:uid="{663717D5-5274-A644-8468-3BA9E0B2C7E8}" name="P-Value"/>
  </tableColumns>
  <tableStyleInfo name="TableStyleMedium9" showFirstColumn="1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4ABE691-CCDD-834A-BE17-E10BE1BF6C11}" name="Table39" displayName="Table39" ref="C87:H90" totalsRowShown="0" dataDxfId="541">
  <autoFilter ref="C87:H90" xr:uid="{B4ABE691-CCDD-834A-BE17-E10BE1BF6C11}"/>
  <tableColumns count="6">
    <tableColumn id="1" xr3:uid="{72E7467D-0337-8E48-98C4-0607E632B027}" name="Source" dataDxfId="540"/>
    <tableColumn id="2" xr3:uid="{DF4B6474-1011-C64C-9E33-DE5A645FA9E1}" name="DF" dataDxfId="539"/>
    <tableColumn id="3" xr3:uid="{81F38249-B21D-3041-BBE4-928D597F4345}" name="SS" dataDxfId="538"/>
    <tableColumn id="4" xr3:uid="{34E7FC4F-0123-F340-BF0A-926895730877}" name="MS" dataDxfId="537"/>
    <tableColumn id="5" xr3:uid="{7A400AD3-9D9D-9543-9864-A3EF496FEA32}" name="F-Statistic" dataDxfId="536"/>
    <tableColumn id="6" xr3:uid="{0175A273-461D-6B46-BF52-CB60E54625E6}" name="P-Value"/>
  </tableColumns>
  <tableStyleInfo name="TableStyleMedium9" showFirstColumn="1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E8D95A3-07C2-A347-B8E8-9F2F6F8D4738}" name="Table40" displayName="Table40" ref="C94:J101" totalsRowShown="0" dataDxfId="535">
  <autoFilter ref="C94:J101" xr:uid="{DE8D95A3-07C2-A347-B8E8-9F2F6F8D4738}"/>
  <tableColumns count="8">
    <tableColumn id="1" xr3:uid="{46A74BA6-327E-3144-8642-4DF7C6A2C2C0}" name="Predictor" dataDxfId="534"/>
    <tableColumn id="2" xr3:uid="{AC4ADFB3-C629-3245-8E03-929B8B0366AB}" name="Intercept" dataDxfId="533"/>
    <tableColumn id="3" xr3:uid="{D815F20F-FF76-BF40-9B79-0E97DDD59F11}" name="Official exchange rate" dataDxfId="532"/>
    <tableColumn id="4" xr3:uid="{A460792B-9C21-7844-AA50-95625155BA8B}" name="Inflation, GDP deflator" dataDxfId="531"/>
    <tableColumn id="5" xr3:uid="{EF765EFE-A343-5B43-9157-C8B75076F1EC}" name="GDP growth (annual %)" dataDxfId="530"/>
    <tableColumn id="6" xr3:uid="{144D64D3-4F9E-FE4F-B765-5B905E4313E9}" name="Tax revenue" dataDxfId="529"/>
    <tableColumn id="7" xr3:uid="{FAB1584C-4D1E-7A4B-A9BD-89E15B3E97E5}" name="Foreign direct investment, net inflows" dataDxfId="528"/>
    <tableColumn id="8" xr3:uid="{4A227A45-4D78-8F4A-A91E-8AA20F70455C}" name="Foreign direct investment, net outflows"/>
  </tableColumns>
  <tableStyleInfo name="TableStyleMedium9" showFirstColumn="1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08933AB-AC4B-6A4A-A8D9-03CA0C4F7C79}" name="Table33" displayName="Table33" ref="C13:J20" totalsRowShown="0" dataDxfId="527" tableBorderDxfId="526">
  <autoFilter ref="C13:J20" xr:uid="{D08933AB-AC4B-6A4A-A8D9-03CA0C4F7C79}"/>
  <tableColumns count="8">
    <tableColumn id="1" xr3:uid="{D044F107-4331-E146-ADD0-0DF9ACF14DCC}" name="Subset ID" dataDxfId="525" dataCellStyle="Hyperlink"/>
    <tableColumn id="2" xr3:uid="{1904782B-EC1F-384C-BA7C-9F3446F53459}" name="Intercept" dataDxfId="524"/>
    <tableColumn id="3" xr3:uid="{A2CB81F1-EBE5-1440-91FA-98E44C2295FC}" name="Official exchange rate" dataDxfId="523"/>
    <tableColumn id="4" xr3:uid="{55200D48-1DB8-BB42-B78F-8C1DEC3AC6C7}" name="Inflation, GDP deflator" dataDxfId="522"/>
    <tableColumn id="5" xr3:uid="{E88F3953-9264-4543-AA41-B3E8982DF8B4}" name="GDP growth (annual %)" dataDxfId="521"/>
    <tableColumn id="6" xr3:uid="{7D542D2E-2178-4746-BDA9-40C89CFC89FB}" name="Tax revenue" dataDxfId="520"/>
    <tableColumn id="7" xr3:uid="{D637998F-E0A4-EA4E-AA06-9DD2D769BE81}" name="Foreign direct investment, net inflows" dataDxfId="519"/>
    <tableColumn id="8" xr3:uid="{B2F984DA-41E8-2142-B566-BE04950D379C}" name="Foreign direct investment, net outflows"/>
  </tableColumns>
  <tableStyleInfo name="TableStyleMedium9" showFirstColumn="1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56C8D44-7C16-D644-A242-759BE2326185}" name="Table34" displayName="Table34" ref="C23:I30" totalsRowShown="0" dataDxfId="518" tableBorderDxfId="517">
  <autoFilter ref="C23:I30" xr:uid="{656C8D44-7C16-D644-A242-759BE2326185}"/>
  <tableColumns count="7">
    <tableColumn id="1" xr3:uid="{D1F28007-B17B-C84E-AB2B-DDFF7B48C822}" name="Subset ID" dataDxfId="516"/>
    <tableColumn id="2" xr3:uid="{7F8BE445-7ED3-2C46-AC1C-2AA1EA947496}" name="#Coefficients" dataDxfId="515"/>
    <tableColumn id="3" xr3:uid="{3A59861F-9AE4-CF49-953F-2674D57B02B1}" name="RSS" dataDxfId="514"/>
    <tableColumn id="4" xr3:uid="{5C93452F-37B2-FA4C-8D9C-D4DF4C8C1275}" name="Mallows's Cp" dataDxfId="513"/>
    <tableColumn id="5" xr3:uid="{D254E974-B334-8B49-BF3A-0178AD2D4BD0}" name="R2" dataDxfId="512"/>
    <tableColumn id="6" xr3:uid="{3A97BC0E-F386-7B47-8CE9-9931AF4EDFE2}" name="Adjusted R2" dataDxfId="511"/>
    <tableColumn id="7" xr3:uid="{728770CA-F17B-C34C-8BD2-B2A150A57B10}" name="Probability"/>
  </tableColumns>
  <tableStyleInfo name="TableStyleMedium10" showFirstColumn="1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B72F166-5926-0347-AF64-D5F4B810AABF}" name="Table31" displayName="Table31" ref="C12:D17" totalsRowShown="0">
  <autoFilter ref="C12:D17" xr:uid="{3B72F166-5926-0347-AF64-D5F4B810AABF}"/>
  <tableColumns count="2">
    <tableColumn id="1" xr3:uid="{F9765268-B29D-0C41-81B7-38DDEB5E700B}" name="Metric"/>
    <tableColumn id="2" xr3:uid="{4521B933-B7AB-5C4C-B48F-D3265513E7D0}" name="Value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3E38B1B-1E3E-7F45-87B7-C49A4B2A2A23}" name="Table32" displayName="Table32" ref="C21:F254" totalsRowShown="0">
  <autoFilter ref="C21:F254" xr:uid="{F3E38B1B-1E3E-7F45-87B7-C49A4B2A2A23}"/>
  <tableColumns count="4">
    <tableColumn id="1" xr3:uid="{A77A19D6-E79E-BD4E-92FD-56BA7EF6C119}" name="Record ID" dataDxfId="510"/>
    <tableColumn id="2" xr3:uid="{611EB58B-30A3-F74A-A4F2-04B85753C803}" name="Bank nonperforming loans to total gross loans " dataDxfId="509"/>
    <tableColumn id="3" xr3:uid="{54DA7E2E-BEE5-274D-8126-882B278D5720}" name="Prediction: Bank nonperforming loans to total gross loans " dataDxfId="508"/>
    <tableColumn id="4" xr3:uid="{CB2302CF-DBA6-CC4C-90C5-E71031ABD828}" name="Residual"/>
  </tableColumns>
  <tableStyleInfo name="TableStyleMedium9" showFirstColumn="1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5A7FF-8483-4B2B-8A40-4242D37A1AE9}" name="Transformed Data" displayName="Transformed_Data" ref="C33:N266" totalsRowShown="0" headerRowDxfId="507" dataDxfId="506">
  <autoFilter ref="C33:N266" xr:uid="{2885A7FF-8483-4B2B-8A40-4242D37A1AE9}"/>
  <tableColumns count="12">
    <tableColumn id="1" xr3:uid="{D996B0E2-C24D-48A2-B3F6-972CB749C894}" name="Record ID" dataDxfId="505"/>
    <tableColumn id="2" xr3:uid="{B1CFB1E4-EB3E-45F6-B6EA-98125D043A35}" name="Bank nonperforming loans to total gross loans" dataDxfId="504"/>
    <tableColumn id="3" xr3:uid="{88CB63ED-7DAA-4011-A5A6-23276DECEFFC}" name="Official exchange rate" dataDxfId="503"/>
    <tableColumn id="4" xr3:uid="{A040F3EC-980F-49D3-AF0A-4F7AE6C68B92}" name="Inflation, GDP deflator" dataDxfId="502"/>
    <tableColumn id="5" xr3:uid="{4EFA44E1-12CE-4481-B3B8-9A85CFB8539D}" name="GDP growth (annual %)" dataDxfId="501"/>
    <tableColumn id="6" xr3:uid="{6A26EFF0-EC1A-4EEE-9FEA-725E8B682EAA}" name="Tax revenue" dataDxfId="500"/>
    <tableColumn id="7" xr3:uid="{5DC6C37B-A232-4E84-8BFC-E5809727389F}" name="Foreign direct investment, net inflows" dataDxfId="499"/>
    <tableColumn id="8" xr3:uid="{BB1C2E03-FC7D-4C26-B3D7-8B31C776D221}" name="Foreign direct investment, net outflows" dataDxfId="498"/>
    <tableColumn id="9" xr3:uid="{547C7E14-EB49-4BA2-AD88-70E2EB83397E}" name="Borrowers from commercial banks (per 1,000 adults)" dataDxfId="497"/>
    <tableColumn id="10" xr3:uid="{22566D2B-EF28-4069-B332-9D893D29C181}" name="Bank capital to assets ratio" dataDxfId="496"/>
    <tableColumn id="11" xr3:uid="{44AC7869-10E2-44A8-B0DE-4A506A887A1E}" name="Real interest rate" dataDxfId="495"/>
    <tableColumn id="12" xr3:uid="{D71E57DE-0177-4BD1-B354-A9FBE03C91CC}" name="Lending interest rate" dataDxfId="494"/>
  </tableColumns>
  <tableStyleInfo name="TableStyleMedium9" showFirstColumn="1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506751-7E1E-40A5-9FA0-11634EBDD53F}" name="Regression Summary" displayName="Regression_Summary" ref="C53:D58" totalsRowShown="0">
  <autoFilter ref="C53:D58" xr:uid="{DE506751-7E1E-40A5-9FA0-11634EBDD53F}"/>
  <tableColumns count="2">
    <tableColumn id="1" xr3:uid="{580318A8-127D-466D-85EE-50041E3CB919}" name="Metric" dataDxfId="493"/>
    <tableColumn id="2" xr3:uid="{F063A0CA-A0D1-4809-8A35-C389ED7741E8}" name="Value" dataDxfId="492"/>
  </tableColumns>
  <tableStyleInfo name="TableStyleMedium9" showFirstColumn="1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D3A57B-2E08-4EB4-857B-2F1007F0D004}" name="Predictor Screening" displayName="Predictor_Screening" ref="C62:E73" totalsRowShown="0">
  <autoFilter ref="C62:E73" xr:uid="{30D3A57B-2E08-4EB4-857B-2F1007F0D004}"/>
  <tableColumns count="3">
    <tableColumn id="1" xr3:uid="{0B462100-E3C6-4D27-A0C0-3DE5BB7B722B}" name="Predictor" dataDxfId="491"/>
    <tableColumn id="2" xr3:uid="{91C00756-EDF9-4E9D-ADA7-3F2BA8EA7067}" name="Criteria" dataDxfId="490"/>
    <tableColumn id="3" xr3:uid="{9190E30F-2058-48AF-9B88-7362FC24BAB0}" name="Included" dataDxfId="489"/>
  </tableColumns>
  <tableStyleInfo name="TableStyleMedium9" showFirstColumn="1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D8FAEE-FDEB-4C92-BE71-C89E33C49081}" name="Data Frame" displayName="Data_Frame" ref="C76:D76" headerRowCount="0" totalsRowShown="0">
  <tableColumns count="2">
    <tableColumn id="1" xr3:uid="{51E3111F-4B22-4EFF-AE37-E4A4BC68B119}" name="Row ID" headerRowDxfId="488" dataDxfId="487"/>
    <tableColumn id="2" xr3:uid="{2E1EFD66-DE25-4F75-8C09-100BB0B9A913}" name="Feature 1" dataDxfId="486"/>
  </tableColumns>
  <tableStyleInfo name="TableStyleMedium9" showFirstColumn="1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8E0AA6-0A8D-43B5-9E39-8D0439076F04}" name="Coefficients" displayName="Coefficients" ref="C80:I91" totalsRowShown="0" dataDxfId="485">
  <autoFilter ref="C80:I91" xr:uid="{7C8E0AA6-0A8D-43B5-9E39-8D0439076F04}"/>
  <tableColumns count="7">
    <tableColumn id="1" xr3:uid="{72D2154B-0E6D-4215-ACBD-AB33D961AAD0}" name="Predictor" dataDxfId="484"/>
    <tableColumn id="2" xr3:uid="{49A4BC0A-4390-4933-BB09-F0B0B8D36194}" name="Estimate" dataDxfId="483"/>
    <tableColumn id="3" xr3:uid="{3F1397EF-0C09-4FA2-B040-D41D7B1C9793}" name="Confidence Interval: Lower" dataDxfId="482"/>
    <tableColumn id="4" xr3:uid="{A9E2493A-3E13-48DB-8417-B179CF0AC35D}" name="Confidence Interval: Upper" dataDxfId="481"/>
    <tableColumn id="5" xr3:uid="{084DBA73-CBA7-466A-8896-554D6F06AE42}" name="Standard Error" dataDxfId="480"/>
    <tableColumn id="6" xr3:uid="{592C36F7-4815-442F-A917-64075454C7C1}" name="T-Statistic" dataDxfId="479"/>
    <tableColumn id="7" xr3:uid="{4BDC1B46-3A82-4FA8-B9A5-3BA77F1BD11B}" name="P-Value" dataDxfId="478"/>
  </tableColumns>
  <tableStyleInfo name="TableStyleMedium9" showFirstColumn="1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D8544C-31F1-47FB-BAEA-01F28C440A8C}" name="ANOVA" displayName="ANOVA" ref="C95:H98" totalsRowShown="0" dataDxfId="477">
  <autoFilter ref="C95:H98" xr:uid="{A5D8544C-31F1-47FB-BAEA-01F28C440A8C}"/>
  <tableColumns count="6">
    <tableColumn id="1" xr3:uid="{59E433B3-8328-4C10-844E-D8A878295CDB}" name="Source" dataDxfId="476"/>
    <tableColumn id="2" xr3:uid="{570B5DFE-3CEA-404C-BCD8-3EA0B6EB372B}" name="DF" dataDxfId="475"/>
    <tableColumn id="3" xr3:uid="{C9B20E3F-41CB-4C7E-BFA3-0509676276AF}" name="SS" dataDxfId="474"/>
    <tableColumn id="4" xr3:uid="{E47DDB9F-4483-4E80-9AD1-4A764E074648}" name="MS" dataDxfId="473"/>
    <tableColumn id="5" xr3:uid="{4DDC63D9-214F-4B74-99E4-D864298864D3}" name="F-Statistic" dataDxfId="472"/>
    <tableColumn id="6" xr3:uid="{32C9BF0F-A72C-400F-AD03-1B773B68EBCE}" name="P-Value" dataDxfId="471"/>
  </tableColumns>
  <tableStyleInfo name="TableStyleMedium9" showFirstColumn="1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120BC-2318-4FD3-B472-F4B6678272D1}" name="Best Subsets" displayName="Best_Subsets" ref="C13:N24" totalsRowShown="0" dataDxfId="470" tableBorderDxfId="469">
  <autoFilter ref="C13:N24" xr:uid="{A4A120BC-2318-4FD3-B472-F4B6678272D1}"/>
  <tableColumns count="12">
    <tableColumn id="1" xr3:uid="{9A9F3A84-A5E7-41B7-888E-774B0528E64A}" name="Subset ID" dataDxfId="468" dataCellStyle="Hyperlink"/>
    <tableColumn id="2" xr3:uid="{AEDC1C76-0BCE-4E3E-8EE3-8EE1C7BF589A}" name="Intercept" dataDxfId="467"/>
    <tableColumn id="3" xr3:uid="{84130B02-A850-4C3B-B23C-77768417ACBD}" name="Official exchange rate" dataDxfId="466"/>
    <tableColumn id="4" xr3:uid="{2D5E6CD0-2C95-4A16-8BAC-F31CC72D6E60}" name="Inflation, GDP deflator" dataDxfId="465"/>
    <tableColumn id="5" xr3:uid="{2DFD0A56-8413-4D7F-9C22-410E68CD5621}" name="GDP growth (annual %)" dataDxfId="464"/>
    <tableColumn id="6" xr3:uid="{B87C9D92-4B4C-4210-A0B5-FA023FA0F7EF}" name="Tax revenue" dataDxfId="463"/>
    <tableColumn id="7" xr3:uid="{08F9F2AA-013D-4C93-B116-532FDE8A7765}" name="Foreign direct investment, net inflows" dataDxfId="462"/>
    <tableColumn id="8" xr3:uid="{11B37E5C-3BC2-4E8B-967F-3CA9693A7744}" name="Foreign direct investment, net outflows" dataDxfId="461"/>
    <tableColumn id="9" xr3:uid="{E965DF30-4F91-47B3-83E3-6FD5C4D23021}" name="Borrowers from commercial banks (per 1,000 adults)" dataDxfId="460"/>
    <tableColumn id="10" xr3:uid="{D2BBB44F-39AF-43C0-A867-98C2CA59B789}" name="Bank capital to assets ratio" dataDxfId="459"/>
    <tableColumn id="11" xr3:uid="{677F8311-F7E3-4AFE-80FE-124229D7965F}" name="Real interest rate" dataDxfId="458"/>
    <tableColumn id="12" xr3:uid="{D8396F92-F282-47A5-8322-705750AAE854}" name="Lending interest rate" dataDxfId="457"/>
  </tableColumns>
  <tableStyleInfo name="TableStyleMedium9" showFirstColumn="1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458750-850D-4895-A1DF-014F604CD923}" name="Best Subsets Details" displayName="Best_Subsets_Details" ref="C27:I38" totalsRowShown="0" dataDxfId="456" tableBorderDxfId="455">
  <autoFilter ref="C27:I38" xr:uid="{CC458750-850D-4895-A1DF-014F604CD923}"/>
  <tableColumns count="7">
    <tableColumn id="1" xr3:uid="{B5EA2697-22D8-4C93-9FF6-0D39B2922D8B}" name="Subset ID" dataDxfId="454"/>
    <tableColumn id="2" xr3:uid="{16FC090F-6FB5-4BCE-87F5-30F56068D963}" name="#Coefficients" dataDxfId="453"/>
    <tableColumn id="3" xr3:uid="{35D6771A-EE95-491C-8BD1-9DE49DF1A579}" name="RSS" dataDxfId="452"/>
    <tableColumn id="4" xr3:uid="{63597E45-8948-4E88-9BA3-36BF57EC51EB}" name="Mallows's Cp" dataDxfId="451"/>
    <tableColumn id="5" xr3:uid="{470D3B25-19B0-4D13-B56C-591A57C34957}" name="R2" dataDxfId="450"/>
    <tableColumn id="6" xr3:uid="{E0C8192D-38F1-4337-89BB-EF68C49F4F3B}" name="Adjusted R2" dataDxfId="449"/>
    <tableColumn id="7" xr3:uid="{B7EAA723-777C-4424-BD31-4C63714DA465}" name="Probability" dataDxfId="448"/>
  </tableColumns>
  <tableStyleInfo name="TableStyleMedium10" showFirstColumn="1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035FF-DF2C-44EE-B531-95311D1A602E}" name="Training: Prediction Summary" displayName="Training__Prediction_Summary" ref="C12:D17" totalsRowShown="0">
  <autoFilter ref="C12:D17" xr:uid="{D68035FF-DF2C-44EE-B531-95311D1A602E}"/>
  <tableColumns count="2">
    <tableColumn id="1" xr3:uid="{8FE8C54C-2BD1-4014-B992-628E247EDC9D}" name="Metric"/>
    <tableColumn id="2" xr3:uid="{13352015-2B0B-4578-B668-D43A3BC2781B}" name="Value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7E812A-2153-4357-BA61-275F41F9DB19}" name="Training: Prediction Details" displayName="Training__Prediction_Details" ref="C21:F254" totalsRowShown="0" dataDxfId="447">
  <autoFilter ref="C21:F254" xr:uid="{6B7E812A-2153-4357-BA61-275F41F9DB19}"/>
  <tableColumns count="4">
    <tableColumn id="1" xr3:uid="{1CA85CEC-9448-4CFA-B240-1ACEDA1E4C8A}" name="Record ID" dataDxfId="446"/>
    <tableColumn id="2" xr3:uid="{C1093828-4742-4559-AE50-E2F869FDE853}" name="Bank nonperforming loans to total gross loans " dataDxfId="445"/>
    <tableColumn id="3" xr3:uid="{22F93EDE-58D3-4CA5-875B-2679D74275DE}" name="Prediction: Bank nonperforming loans to total gross loans " dataDxfId="444"/>
    <tableColumn id="4" xr3:uid="{76D7816D-2BA4-4BEB-B3B4-DCACFB77A1F8}" name="Residual" dataDxfId="443"/>
  </tableColumns>
  <tableStyleInfo name="TableStyleMedium9" showFirstColumn="1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981E96-ADFB-C645-AA08-A0817B3001FD}" name="Table15" displayName="Table15" ref="C53:D58" totalsRowShown="0">
  <autoFilter ref="C53:D58" xr:uid="{EB981E96-ADFB-C645-AA08-A0817B3001FD}"/>
  <tableColumns count="2">
    <tableColumn id="1" xr3:uid="{68E2A76C-632B-3B44-AC53-EAF8E42927D7}" name="Metric" dataDxfId="442"/>
    <tableColumn id="2" xr3:uid="{99856034-860D-4745-BEF7-8D71248DDD31}" name="Value"/>
  </tableColumns>
  <tableStyleInfo name="TableStyleMedium9" showFirstColumn="1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285AF7-1346-7044-8C9A-FDB0F6F4E3AF}" name="Table16" displayName="Table16" ref="C62:E70" totalsRowShown="0">
  <autoFilter ref="C62:E70" xr:uid="{33285AF7-1346-7044-8C9A-FDB0F6F4E3AF}"/>
  <tableColumns count="3">
    <tableColumn id="1" xr3:uid="{1D089837-17B9-EC4C-A64F-CC72B802DE2E}" name="Predictor" dataDxfId="441"/>
    <tableColumn id="2" xr3:uid="{003C1B9E-1523-A442-8649-0F24845A9270}" name="Criteria" dataDxfId="440"/>
    <tableColumn id="3" xr3:uid="{34D987A5-9859-5144-8FCD-663B9D8E8E2B}" name="Included"/>
  </tableColumns>
  <tableStyleInfo name="TableStyleMedium9" showFirstColumn="1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B01D800-33E2-D34A-8F00-C54D1C88970E}" name="Table17" displayName="Table17" ref="C73:D74" headerRowCount="0" totalsRowShown="0">
  <tableColumns count="2">
    <tableColumn id="1" xr3:uid="{9994F358-AF18-1F47-AC13-AD9A4FAAA4C9}" name="Column1" headerRowDxfId="439" dataDxfId="438"/>
    <tableColumn id="2" xr3:uid="{7F4D038E-7EB7-CC44-96DF-D5C53D738F5D}" name="Column2"/>
  </tableColumns>
  <tableStyleInfo name="TableStyleMedium9" showFirstColumn="1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DA304D3-010A-EC4F-A0A5-8F3BFE537BBC}" name="Table18" displayName="Table18" ref="C77:I85" totalsRowShown="0" dataDxfId="437">
  <autoFilter ref="C77:I85" xr:uid="{7DA304D3-010A-EC4F-A0A5-8F3BFE537BBC}"/>
  <tableColumns count="7">
    <tableColumn id="1" xr3:uid="{048363D0-C2A5-F248-997C-CDF84473A1F7}" name="Predictor" dataDxfId="436"/>
    <tableColumn id="2" xr3:uid="{95563F3D-3521-414F-AA1A-CA5C18929CF5}" name="Estimate" dataDxfId="435"/>
    <tableColumn id="3" xr3:uid="{6B7D91A6-5C2B-8A4A-A5EA-D35318C72C53}" name="Confidence Interval: Lower" dataDxfId="434"/>
    <tableColumn id="4" xr3:uid="{E2F31BE7-001C-2846-9172-296D2D8468F3}" name="Confidence Interval: Upper" dataDxfId="433"/>
    <tableColumn id="5" xr3:uid="{0158F51F-231D-7046-8D22-670FD51E6AAE}" name="Standard Error" dataDxfId="432"/>
    <tableColumn id="6" xr3:uid="{96B07C94-7195-A44F-B138-46DAF56C12A9}" name="T-Statistic" dataDxfId="431"/>
    <tableColumn id="7" xr3:uid="{116D8BC0-0630-6741-9F95-CD48D99184F3}" name="P-Value"/>
  </tableColumns>
  <tableStyleInfo name="TableStyleMedium9" showFirstColumn="1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B84B59-6602-AA4A-A3D2-AC38BF291070}" name="Table19" displayName="Table19" ref="C89:H92" totalsRowShown="0" dataDxfId="430">
  <autoFilter ref="C89:H92" xr:uid="{FDB84B59-6602-AA4A-A3D2-AC38BF291070}"/>
  <tableColumns count="6">
    <tableColumn id="1" xr3:uid="{5A0EBB63-24CB-6F40-8C50-EFF9007D141D}" name="Source" dataDxfId="429"/>
    <tableColumn id="2" xr3:uid="{FDE0792F-448C-0843-8688-B109F387E9C6}" name="DF" dataDxfId="428"/>
    <tableColumn id="3" xr3:uid="{15FD2000-B828-1B41-80C3-5F682616B87D}" name="SS" dataDxfId="427"/>
    <tableColumn id="4" xr3:uid="{46396FD9-CE77-EE43-A160-1E20F9A1E9BF}" name="MS" dataDxfId="426"/>
    <tableColumn id="5" xr3:uid="{9CCF9A49-0257-1141-80AD-567A0581ED16}" name="F-Statistic" dataDxfId="425"/>
    <tableColumn id="6" xr3:uid="{C95E54BD-6F49-AF4F-BE94-F6379C5940BD}" name="P-Value"/>
  </tableColumns>
  <tableStyleInfo name="TableStyleMedium9" showFirstColumn="1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C9CD7CE-FFD1-974B-AE35-64109EF68138}" name="Table20" displayName="Table20" ref="C96:K104" totalsRowShown="0" dataDxfId="424">
  <autoFilter ref="C96:K104" xr:uid="{7C9CD7CE-FFD1-974B-AE35-64109EF68138}"/>
  <tableColumns count="9">
    <tableColumn id="1" xr3:uid="{0A0A5BE3-E7CD-E34F-B53A-F1FF23FB826E}" name="Predictor" dataDxfId="423"/>
    <tableColumn id="2" xr3:uid="{CDE44078-2B5D-E340-926E-11D3D8FAE361}" name="Intercept" dataDxfId="422"/>
    <tableColumn id="3" xr3:uid="{D665E991-B6C2-6743-BF0E-A2E1F07E3754}" name="Official exchange rate" dataDxfId="421"/>
    <tableColumn id="4" xr3:uid="{F19EE667-9FC2-F44F-8813-94B23D1EB4C4}" name="Inflation, GDP deflator" dataDxfId="420"/>
    <tableColumn id="5" xr3:uid="{6F617896-8998-A743-91E0-1B7BB37D3050}" name="GDP growth (annual %)" dataDxfId="419"/>
    <tableColumn id="6" xr3:uid="{6916BD01-9577-4048-B58B-A9CFA2732FA9}" name="Tax revenue" dataDxfId="418"/>
    <tableColumn id="7" xr3:uid="{E7BC64BE-7A88-3C4F-AB1F-B11412D00637}" name="Foreign direct investment, net inflows" dataDxfId="417"/>
    <tableColumn id="8" xr3:uid="{5731FF4C-8E39-8D43-AFE2-4E66A4028388}" name="Foreign direct investment, net outflows" dataDxfId="416"/>
    <tableColumn id="9" xr3:uid="{5347A1EF-ECAC-F040-827A-504EFA0EEE70}" name="Borrowers from commercial banks (per 1,000 adults)"/>
  </tableColumns>
  <tableStyleInfo name="TableStyleMedium9" showFirstColumn="1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1FC300-4FD8-D847-B8BC-E6100A7CE717}" name="Table13" displayName="Table13" ref="C13:K21" totalsRowShown="0" dataDxfId="415" tableBorderDxfId="414">
  <autoFilter ref="C13:K21" xr:uid="{B61FC300-4FD8-D847-B8BC-E6100A7CE717}"/>
  <tableColumns count="9">
    <tableColumn id="1" xr3:uid="{519CD79E-17A5-8D4C-832E-29B7AC0DA991}" name="Subset ID" dataDxfId="413" dataCellStyle="Hyperlink"/>
    <tableColumn id="2" xr3:uid="{C18F0DE9-819C-A041-B154-2B8642DB399E}" name="Intercept" dataDxfId="412"/>
    <tableColumn id="3" xr3:uid="{76B01500-FCD6-7345-9D6F-3A94D04FE71E}" name="Official exchange rate" dataDxfId="411"/>
    <tableColumn id="4" xr3:uid="{6684EABD-D22A-3045-974F-55667FDB4061}" name="Inflation, GDP deflator" dataDxfId="410"/>
    <tableColumn id="5" xr3:uid="{62BE8A3C-9EC3-1043-A484-7578F0DD400A}" name="GDP growth (annual %)" dataDxfId="409"/>
    <tableColumn id="6" xr3:uid="{EDE41CC4-F1A9-9445-9114-AC7338EFA894}" name="Tax revenue" dataDxfId="408"/>
    <tableColumn id="7" xr3:uid="{B3C2132C-7C54-9B4C-81AE-737A2C54D69F}" name="Foreign direct investment, net inflows" dataDxfId="407"/>
    <tableColumn id="8" xr3:uid="{550D4877-D2EA-5342-ACD5-B97A1852D39D}" name="Foreign direct investment, net outflows" dataDxfId="406"/>
    <tableColumn id="9" xr3:uid="{505D9DD9-770D-4142-BB95-A6CF8159E746}" name="Borrowers from commercial banks (per 1,000 adults)"/>
  </tableColumns>
  <tableStyleInfo name="TableStyleMedium9" showFirstColumn="1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A4F6B1-71DC-D848-BF6F-229385B11F57}" name="Table14" displayName="Table14" ref="C24:I32" totalsRowShown="0" dataDxfId="405" tableBorderDxfId="404">
  <autoFilter ref="C24:I32" xr:uid="{56A4F6B1-71DC-D848-BF6F-229385B11F57}"/>
  <tableColumns count="7">
    <tableColumn id="1" xr3:uid="{25831578-203C-074A-8732-C3DB3C00F424}" name="Subset ID" dataDxfId="403"/>
    <tableColumn id="2" xr3:uid="{BE6525BB-8EC7-7A4A-875B-01C6C1A9F67C}" name="#Coefficients" dataDxfId="402"/>
    <tableColumn id="3" xr3:uid="{41F503D5-1CA6-FF47-8271-3F370178512D}" name="RSS" dataDxfId="401"/>
    <tableColumn id="4" xr3:uid="{A0F327FB-85E5-1543-A458-5722457BC221}" name="Mallows's Cp" dataDxfId="400"/>
    <tableColumn id="5" xr3:uid="{718F39C4-74E9-1248-83F2-E79DC9874C68}" name="R2" dataDxfId="399"/>
    <tableColumn id="6" xr3:uid="{203EA76B-CCF3-9049-BC40-6C44005D6935}" name="Adjusted R2" dataDxfId="398"/>
    <tableColumn id="7" xr3:uid="{40D67A93-4BF6-2B46-848C-F83EA0ACEE1C}" name="Probability"/>
  </tableColumns>
  <tableStyleInfo name="TableStyleMedium10" showFirstColumn="1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887DEA-1008-9E42-B85F-80DB3C327CF0}" name="Table11" displayName="Table11" ref="C12:D17" totalsRowShown="0">
  <autoFilter ref="C12:D17" xr:uid="{CA887DEA-1008-9E42-B85F-80DB3C327CF0}"/>
  <tableColumns count="2">
    <tableColumn id="1" xr3:uid="{E87D0FC3-6AE8-6745-9438-D6BA329FE704}" name="Metric"/>
    <tableColumn id="2" xr3:uid="{1964FA65-4855-1F44-87B3-4E104F9F326F}" name="Value"/>
  </tableColumns>
  <tableStyleInfo name="TableStyleMedium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ABBAA8-C2A2-6249-BD1A-6CC100D3DCEE}" name="Table12" displayName="Table12" ref="C21:F254" totalsRowShown="0">
  <autoFilter ref="C21:F254" xr:uid="{A1ABBAA8-C2A2-6249-BD1A-6CC100D3DCEE}"/>
  <tableColumns count="4">
    <tableColumn id="1" xr3:uid="{9B284455-73A1-F344-B1FB-6F4FA37D45EE}" name="Record ID" dataDxfId="397"/>
    <tableColumn id="2" xr3:uid="{AF750D14-2DD3-7C48-8406-C69CCAC30081}" name="Bank nonperforming loans to total gross loans " dataDxfId="396"/>
    <tableColumn id="3" xr3:uid="{C22FE2F6-4DEC-7540-9F80-41A19550BFED}" name="Prediction: Bank nonperforming loans to total gross loans " dataDxfId="395"/>
    <tableColumn id="4" xr3:uid="{C1D2001D-7D79-934E-8F7B-9E68345D3253}" name="Residual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20BAC90-8116-F741-95B1-4EE8E9CEFE06}">
  <we:reference id="wa200000019" version="21.5.0.0" store="en-US" storeType="OMEX"/>
  <we:alternateReferences>
    <we:reference id="wa200000019" version="21.5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3273A27-0348-E044-92C4-59062838C135}">
  <we:reference id="wa200000018" version="21.5.1.1" store="en-US" storeType="OMEX"/>
  <we:alternateReferences>
    <we:reference id="wa200000018" version="21.5.1.1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5" Type="http://schemas.openxmlformats.org/officeDocument/2006/relationships/table" Target="../tables/table37.xml"/><Relationship Id="rId4" Type="http://schemas.openxmlformats.org/officeDocument/2006/relationships/table" Target="../tables/table3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4" Type="http://schemas.openxmlformats.org/officeDocument/2006/relationships/table" Target="../tables/table4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4" Type="http://schemas.openxmlformats.org/officeDocument/2006/relationships/table" Target="../tables/table4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4" Type="http://schemas.openxmlformats.org/officeDocument/2006/relationships/table" Target="../tables/table5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5" Type="http://schemas.openxmlformats.org/officeDocument/2006/relationships/table" Target="../tables/table57.xml"/><Relationship Id="rId4" Type="http://schemas.openxmlformats.org/officeDocument/2006/relationships/table" Target="../tables/table5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Relationship Id="rId4" Type="http://schemas.openxmlformats.org/officeDocument/2006/relationships/table" Target="../tables/table6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table" Target="../tables/table62.xml"/><Relationship Id="rId4" Type="http://schemas.openxmlformats.org/officeDocument/2006/relationships/table" Target="../tables/table6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table" Target="../tables/table67.xml"/><Relationship Id="rId1" Type="http://schemas.openxmlformats.org/officeDocument/2006/relationships/table" Target="../tables/table66.xml"/><Relationship Id="rId4" Type="http://schemas.openxmlformats.org/officeDocument/2006/relationships/table" Target="../tables/table69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Relationship Id="rId5" Type="http://schemas.openxmlformats.org/officeDocument/2006/relationships/table" Target="../tables/table74.xml"/><Relationship Id="rId4" Type="http://schemas.openxmlformats.org/officeDocument/2006/relationships/table" Target="../tables/table7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7.xml"/><Relationship Id="rId2" Type="http://schemas.openxmlformats.org/officeDocument/2006/relationships/table" Target="../tables/table76.xml"/><Relationship Id="rId1" Type="http://schemas.openxmlformats.org/officeDocument/2006/relationships/table" Target="../tables/table75.xml"/><Relationship Id="rId4" Type="http://schemas.openxmlformats.org/officeDocument/2006/relationships/table" Target="../tables/table7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1.xml"/><Relationship Id="rId2" Type="http://schemas.openxmlformats.org/officeDocument/2006/relationships/table" Target="../tables/table80.xml"/><Relationship Id="rId1" Type="http://schemas.openxmlformats.org/officeDocument/2006/relationships/table" Target="../tables/table79.xml"/><Relationship Id="rId4" Type="http://schemas.openxmlformats.org/officeDocument/2006/relationships/table" Target="../tables/table82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5.xml"/><Relationship Id="rId2" Type="http://schemas.openxmlformats.org/officeDocument/2006/relationships/table" Target="../tables/table84.xml"/><Relationship Id="rId1" Type="http://schemas.openxmlformats.org/officeDocument/2006/relationships/table" Target="../tables/table83.xml"/><Relationship Id="rId5" Type="http://schemas.openxmlformats.org/officeDocument/2006/relationships/table" Target="../tables/table87.xml"/><Relationship Id="rId4" Type="http://schemas.openxmlformats.org/officeDocument/2006/relationships/table" Target="../tables/table8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0.xml"/><Relationship Id="rId2" Type="http://schemas.openxmlformats.org/officeDocument/2006/relationships/table" Target="../tables/table89.xml"/><Relationship Id="rId1" Type="http://schemas.openxmlformats.org/officeDocument/2006/relationships/table" Target="../tables/table88.xml"/><Relationship Id="rId4" Type="http://schemas.openxmlformats.org/officeDocument/2006/relationships/table" Target="../tables/table9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4.xml"/><Relationship Id="rId2" Type="http://schemas.openxmlformats.org/officeDocument/2006/relationships/table" Target="../tables/table93.xml"/><Relationship Id="rId1" Type="http://schemas.openxmlformats.org/officeDocument/2006/relationships/table" Target="../tables/table92.xml"/><Relationship Id="rId4" Type="http://schemas.openxmlformats.org/officeDocument/2006/relationships/table" Target="../tables/table95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8.xml"/><Relationship Id="rId2" Type="http://schemas.openxmlformats.org/officeDocument/2006/relationships/table" Target="../tables/table97.xml"/><Relationship Id="rId1" Type="http://schemas.openxmlformats.org/officeDocument/2006/relationships/table" Target="../tables/table96.xml"/><Relationship Id="rId6" Type="http://schemas.openxmlformats.org/officeDocument/2006/relationships/table" Target="../tables/table101.xml"/><Relationship Id="rId5" Type="http://schemas.openxmlformats.org/officeDocument/2006/relationships/table" Target="../tables/table100.xml"/><Relationship Id="rId4" Type="http://schemas.openxmlformats.org/officeDocument/2006/relationships/table" Target="../tables/table9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3.xml"/><Relationship Id="rId1" Type="http://schemas.openxmlformats.org/officeDocument/2006/relationships/table" Target="../tables/table10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5.xml"/><Relationship Id="rId1" Type="http://schemas.openxmlformats.org/officeDocument/2006/relationships/table" Target="../tables/table10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9.xml"/><Relationship Id="rId2" Type="http://schemas.openxmlformats.org/officeDocument/2006/relationships/table" Target="../tables/table108.xml"/><Relationship Id="rId1" Type="http://schemas.openxmlformats.org/officeDocument/2006/relationships/table" Target="../tables/table107.xml"/><Relationship Id="rId5" Type="http://schemas.openxmlformats.org/officeDocument/2006/relationships/table" Target="../tables/table111.xml"/><Relationship Id="rId4" Type="http://schemas.openxmlformats.org/officeDocument/2006/relationships/table" Target="../tables/table11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3.xml"/><Relationship Id="rId1" Type="http://schemas.openxmlformats.org/officeDocument/2006/relationships/table" Target="../tables/table112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table" Target="../tables/table11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8.xml"/><Relationship Id="rId2" Type="http://schemas.openxmlformats.org/officeDocument/2006/relationships/table" Target="../tables/table117.xml"/><Relationship Id="rId1" Type="http://schemas.openxmlformats.org/officeDocument/2006/relationships/table" Target="../tables/table116.xml"/><Relationship Id="rId6" Type="http://schemas.openxmlformats.org/officeDocument/2006/relationships/table" Target="../tables/table121.xml"/><Relationship Id="rId5" Type="http://schemas.openxmlformats.org/officeDocument/2006/relationships/table" Target="../tables/table120.xml"/><Relationship Id="rId4" Type="http://schemas.openxmlformats.org/officeDocument/2006/relationships/table" Target="../tables/table11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3.xml"/><Relationship Id="rId1" Type="http://schemas.openxmlformats.org/officeDocument/2006/relationships/table" Target="../tables/table122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5.xml"/><Relationship Id="rId1" Type="http://schemas.openxmlformats.org/officeDocument/2006/relationships/table" Target="../tables/table1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F378-E7B5-49DA-963A-05A4133E7B23}">
  <dimension ref="A1:M234"/>
  <sheetViews>
    <sheetView workbookViewId="0">
      <selection activeCell="A2" sqref="A2"/>
    </sheetView>
  </sheetViews>
  <sheetFormatPr defaultColWidth="8.77734375" defaultRowHeight="14.4" x14ac:dyDescent="0.3"/>
  <cols>
    <col min="1" max="1" width="14.77734375" customWidth="1"/>
    <col min="2" max="2" width="19.109375" customWidth="1"/>
    <col min="3" max="3" width="16.6640625" customWidth="1"/>
    <col min="4" max="4" width="14.109375" customWidth="1"/>
    <col min="5" max="5" width="13.109375" customWidth="1"/>
    <col min="6" max="6" width="19.6640625" customWidth="1"/>
    <col min="7" max="7" width="22.109375" customWidth="1"/>
    <col min="8" max="8" width="12.44140625" customWidth="1"/>
    <col min="9" max="9" width="22.77734375" customWidth="1"/>
    <col min="10" max="10" width="15.44140625" customWidth="1"/>
    <col min="11" max="11" width="18" customWidth="1"/>
    <col min="12" max="12" width="12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573</v>
      </c>
      <c r="M1" s="1" t="s">
        <v>574</v>
      </c>
    </row>
    <row r="2" spans="1:13" x14ac:dyDescent="0.3">
      <c r="A2">
        <v>4.6968178252385</v>
      </c>
      <c r="B2">
        <v>46.747007738580997</v>
      </c>
      <c r="C2">
        <v>16.593346731162882</v>
      </c>
      <c r="D2">
        <v>0.4263547845292095</v>
      </c>
      <c r="E2">
        <v>8.9167939959573612</v>
      </c>
      <c r="F2">
        <v>0.29302493419509107</v>
      </c>
      <c r="G2">
        <v>6.386577727116852E-3</v>
      </c>
      <c r="H2">
        <v>3.64</v>
      </c>
      <c r="I2">
        <v>8.2454117711567392</v>
      </c>
      <c r="J2">
        <v>-1.24150600219686</v>
      </c>
      <c r="K2">
        <v>15.1458333333333</v>
      </c>
      <c r="L2">
        <f xml:space="preserve"> AVERAGE(A2:A234)</f>
        <v>3.6803598473500152</v>
      </c>
      <c r="M2">
        <f>IF(A2&lt;3,1, 0)</f>
        <v>0</v>
      </c>
    </row>
    <row r="3" spans="1:13" x14ac:dyDescent="0.3">
      <c r="A3">
        <v>4.9589014037764496</v>
      </c>
      <c r="B3">
        <v>50.921399999999998</v>
      </c>
      <c r="C3">
        <v>7.3017564713659482</v>
      </c>
      <c r="D3">
        <v>12.752287088717054</v>
      </c>
      <c r="E3">
        <v>7.7078006028777262</v>
      </c>
      <c r="F3">
        <v>0.28544107582433337</v>
      </c>
      <c r="G3">
        <v>-4.4510525022856975E-2</v>
      </c>
      <c r="H3">
        <v>4.0999999999999996</v>
      </c>
      <c r="I3">
        <v>7.6259790379183503</v>
      </c>
      <c r="J3">
        <v>7.1743872437804574</v>
      </c>
      <c r="K3">
        <v>15</v>
      </c>
      <c r="L3">
        <f xml:space="preserve"> AVERAGE(A3:A235)</f>
        <v>3.6759785629625652</v>
      </c>
      <c r="M3">
        <f>IF(A3&lt;3,1, 0)</f>
        <v>0</v>
      </c>
    </row>
    <row r="4" spans="1:13" x14ac:dyDescent="0.3">
      <c r="A4">
        <v>4.8522870483813101</v>
      </c>
      <c r="B4">
        <v>55.377499999999998</v>
      </c>
      <c r="C4">
        <v>4.8227854793164937</v>
      </c>
      <c r="D4">
        <v>5.6007446580815383</v>
      </c>
      <c r="E4">
        <v>7.1227732902088894</v>
      </c>
      <c r="F4">
        <v>0.23980132440034457</v>
      </c>
      <c r="G4">
        <v>2.6670713236935551E-3</v>
      </c>
      <c r="H4">
        <v>3.73</v>
      </c>
      <c r="I4">
        <v>11.6381513220985</v>
      </c>
      <c r="J4">
        <v>9.7844959380267404</v>
      </c>
      <c r="K4">
        <v>15.079166666666699</v>
      </c>
      <c r="L4">
        <f t="shared" ref="L3:L66" si="0" xml:space="preserve"> AVERAGE(A4:A236)</f>
        <v>3.670424784430903</v>
      </c>
      <c r="M4">
        <f>IF(A4&lt;3,1, 0)</f>
        <v>0</v>
      </c>
    </row>
    <row r="5" spans="1:13" x14ac:dyDescent="0.3">
      <c r="A5">
        <v>7.7810908959605003</v>
      </c>
      <c r="B5">
        <v>57.247500000000002</v>
      </c>
      <c r="C5">
        <v>0.56694454081653589</v>
      </c>
      <c r="D5">
        <v>2.7245433639485412</v>
      </c>
      <c r="E5">
        <v>6.8821029427730096</v>
      </c>
      <c r="F5">
        <v>0.20966481293670627</v>
      </c>
      <c r="G5">
        <v>-9.3445832345897241E-5</v>
      </c>
      <c r="H5">
        <v>2.99</v>
      </c>
      <c r="I5">
        <v>11.8674762151377</v>
      </c>
      <c r="J5">
        <v>14.351689339955634</v>
      </c>
      <c r="K5">
        <v>15</v>
      </c>
      <c r="L5">
        <f t="shared" si="0"/>
        <v>3.6652862528485106</v>
      </c>
      <c r="M5">
        <f>IF(A5&lt;3,1, 0)</f>
        <v>0</v>
      </c>
    </row>
    <row r="6" spans="1:13" x14ac:dyDescent="0.3">
      <c r="A6">
        <v>11.0743789647307</v>
      </c>
      <c r="B6">
        <v>67.866085769230807</v>
      </c>
      <c r="C6">
        <v>-2.1975264659060372</v>
      </c>
      <c r="D6">
        <v>2.2603142013045243</v>
      </c>
      <c r="E6">
        <v>9.5026527828809435</v>
      </c>
      <c r="F6">
        <v>0.51660636768859058</v>
      </c>
      <c r="G6">
        <v>7.7310729217480709E-2</v>
      </c>
      <c r="H6">
        <v>3.01</v>
      </c>
      <c r="I6">
        <v>11.4370971722688</v>
      </c>
      <c r="J6">
        <v>17.583938160736771</v>
      </c>
      <c r="K6">
        <v>15</v>
      </c>
      <c r="L6">
        <f t="shared" si="0"/>
        <v>3.6473133068087216</v>
      </c>
      <c r="M6">
        <f>IF(A6&lt;3,1, 0)</f>
        <v>0</v>
      </c>
    </row>
    <row r="7" spans="1:13" x14ac:dyDescent="0.3">
      <c r="A7">
        <v>2.1170228738586201</v>
      </c>
      <c r="B7">
        <v>3.8962951544704998</v>
      </c>
      <c r="C7">
        <v>20.915124272046981</v>
      </c>
      <c r="D7">
        <v>10.125398156100232</v>
      </c>
      <c r="E7">
        <v>12.85304269032555</v>
      </c>
      <c r="F7">
        <v>2.6751617188653691</v>
      </c>
      <c r="G7">
        <v>0.22773801460406259</v>
      </c>
      <c r="H7">
        <v>304.73</v>
      </c>
      <c r="I7">
        <v>11.2780126549758</v>
      </c>
      <c r="J7">
        <v>-8.5660287200659528</v>
      </c>
      <c r="K7">
        <v>10.557499999999999</v>
      </c>
      <c r="L7">
        <f t="shared" si="0"/>
        <v>3.6147384574318702</v>
      </c>
      <c r="M7">
        <f>IF(A7&lt;3,1, 0)</f>
        <v>1</v>
      </c>
    </row>
    <row r="8" spans="1:13" x14ac:dyDescent="0.3">
      <c r="A8">
        <v>1.3955984062040201</v>
      </c>
      <c r="B8">
        <v>4.1101395762132604</v>
      </c>
      <c r="C8">
        <v>23.70347218395932</v>
      </c>
      <c r="D8">
        <v>6.003951692805785</v>
      </c>
      <c r="E8">
        <v>12.663627701231457</v>
      </c>
      <c r="F8">
        <v>2.0446400800307067</v>
      </c>
      <c r="G8">
        <v>0.2806682491440064</v>
      </c>
      <c r="H8">
        <v>326.27999999999997</v>
      </c>
      <c r="I8">
        <v>11.1583893321912</v>
      </c>
      <c r="J8">
        <v>-7.7734052360789141</v>
      </c>
      <c r="K8">
        <v>14.0875</v>
      </c>
      <c r="L8">
        <f t="shared" si="0"/>
        <v>3.621336323438801</v>
      </c>
      <c r="M8">
        <f>IF(A8&lt;3,1, 0)</f>
        <v>1</v>
      </c>
    </row>
    <row r="9" spans="1:13" x14ac:dyDescent="0.3">
      <c r="A9">
        <v>1.7345487210843</v>
      </c>
      <c r="B9">
        <v>4.5369343601874599</v>
      </c>
      <c r="C9">
        <v>22.314880673304899</v>
      </c>
      <c r="D9">
        <v>-1.0264204544320989</v>
      </c>
      <c r="E9">
        <v>12.95284151274126</v>
      </c>
      <c r="F9">
        <v>2.8066718998293192</v>
      </c>
      <c r="G9">
        <v>0.19320212977602724</v>
      </c>
      <c r="H9">
        <v>347.83</v>
      </c>
      <c r="I9">
        <v>11.495852494229901</v>
      </c>
      <c r="J9">
        <v>-6.7481955544048784</v>
      </c>
      <c r="K9">
        <v>14.060833333333299</v>
      </c>
      <c r="L9">
        <f t="shared" si="0"/>
        <v>3.6311847213026716</v>
      </c>
      <c r="M9">
        <f>IF(A9&lt;3,1, 0)</f>
        <v>1</v>
      </c>
    </row>
    <row r="10" spans="1:13" x14ac:dyDescent="0.3">
      <c r="A10">
        <v>1.7325824313673699</v>
      </c>
      <c r="B10">
        <v>5.4593526646570396</v>
      </c>
      <c r="C10">
        <v>23.948798416274641</v>
      </c>
      <c r="D10">
        <v>2.4053237807943617</v>
      </c>
      <c r="E10">
        <v>12.452902755807672</v>
      </c>
      <c r="F10">
        <v>1.7792055364853054</v>
      </c>
      <c r="G10">
        <v>0.16121962458456518</v>
      </c>
      <c r="H10">
        <v>344.06</v>
      </c>
      <c r="I10">
        <v>12.120744939780201</v>
      </c>
      <c r="J10">
        <v>-5.4858391823789869</v>
      </c>
      <c r="K10">
        <v>17.149166666666702</v>
      </c>
      <c r="L10">
        <f t="shared" si="0"/>
        <v>3.6396142146369752</v>
      </c>
      <c r="M10">
        <f>IF(A10&lt;3,1, 0)</f>
        <v>1</v>
      </c>
    </row>
    <row r="11" spans="1:13" x14ac:dyDescent="0.3">
      <c r="A11">
        <v>1.9900643833510001</v>
      </c>
      <c r="B11">
        <v>8.0752759928133404</v>
      </c>
      <c r="C11">
        <v>40.282971631550595</v>
      </c>
      <c r="D11">
        <v>-2.5126153208139357</v>
      </c>
      <c r="E11">
        <v>12.610966606719071</v>
      </c>
      <c r="F11">
        <v>0.96240665032551875</v>
      </c>
      <c r="G11">
        <v>0.36490017929375412</v>
      </c>
      <c r="H11">
        <v>355.92</v>
      </c>
      <c r="I11">
        <v>12.5481094028281</v>
      </c>
      <c r="J11">
        <v>-11.600698770216098</v>
      </c>
      <c r="K11">
        <v>24.009166666666701</v>
      </c>
      <c r="L11">
        <f t="shared" si="0"/>
        <v>3.6481277493837139</v>
      </c>
      <c r="M11">
        <f>IF(A11&lt;3,1, 0)</f>
        <v>1</v>
      </c>
    </row>
    <row r="12" spans="1:13" x14ac:dyDescent="0.3">
      <c r="A12">
        <v>1.73684181834171</v>
      </c>
      <c r="B12">
        <v>9.2331855247242896</v>
      </c>
      <c r="C12">
        <v>26.579991602470713</v>
      </c>
      <c r="D12">
        <v>2.7311598282894352</v>
      </c>
      <c r="E12">
        <v>12.336506941829089</v>
      </c>
      <c r="F12">
        <v>1.9771346178442624</v>
      </c>
      <c r="G12">
        <v>0.14716003008665651</v>
      </c>
      <c r="H12">
        <v>380.52</v>
      </c>
      <c r="I12">
        <v>12.2806927246817</v>
      </c>
      <c r="J12">
        <v>-1.31470878459509</v>
      </c>
      <c r="K12">
        <v>24.9158333333333</v>
      </c>
      <c r="L12">
        <f t="shared" si="0"/>
        <v>3.6555630111148023</v>
      </c>
      <c r="M12">
        <f>IF(A12&lt;3,1, 0)</f>
        <v>1</v>
      </c>
    </row>
    <row r="13" spans="1:13" x14ac:dyDescent="0.3">
      <c r="A13">
        <v>1.8366055437628399</v>
      </c>
      <c r="B13">
        <v>14.7581750873396</v>
      </c>
      <c r="C13">
        <v>41.119379988227905</v>
      </c>
      <c r="D13">
        <v>-2.0803278437781074</v>
      </c>
      <c r="E13">
        <v>12.097283641196244</v>
      </c>
      <c r="F13">
        <v>0.58474993172390877</v>
      </c>
      <c r="G13">
        <v>0.32043594512420687</v>
      </c>
      <c r="H13">
        <v>395.62</v>
      </c>
      <c r="I13">
        <v>11.233698042199</v>
      </c>
      <c r="J13">
        <v>-7.0060398430411572</v>
      </c>
      <c r="K13">
        <v>31.232500000000002</v>
      </c>
      <c r="L13">
        <f t="shared" si="0"/>
        <v>3.6642058993705371</v>
      </c>
      <c r="M13">
        <f>IF(A13&lt;3,1, 0)</f>
        <v>1</v>
      </c>
    </row>
    <row r="14" spans="1:13" x14ac:dyDescent="0.3">
      <c r="A14">
        <v>1.83036371198087</v>
      </c>
      <c r="B14">
        <v>16.5627069251411</v>
      </c>
      <c r="C14">
        <v>26.00637928190794</v>
      </c>
      <c r="D14">
        <v>2.8185029777591808</v>
      </c>
      <c r="E14">
        <v>10.939623860490986</v>
      </c>
      <c r="F14">
        <v>1.7893642845875808</v>
      </c>
      <c r="G14">
        <v>0.17954921530445092</v>
      </c>
      <c r="H14">
        <v>395.63</v>
      </c>
      <c r="I14">
        <v>11.565903757638999</v>
      </c>
      <c r="J14">
        <v>0.45589283233046296</v>
      </c>
      <c r="K14">
        <v>26.580833333333299</v>
      </c>
      <c r="L14">
        <f t="shared" si="0"/>
        <v>3.6724755842375401</v>
      </c>
      <c r="M14">
        <f>IF(A14&lt;3,1, 0)</f>
        <v>1</v>
      </c>
    </row>
    <row r="15" spans="1:13" x14ac:dyDescent="0.3">
      <c r="A15">
        <v>3.1085722494152002</v>
      </c>
      <c r="B15">
        <v>28.094991666666701</v>
      </c>
      <c r="C15">
        <v>42.033668957503068</v>
      </c>
      <c r="D15">
        <v>-2.6173964628203805</v>
      </c>
      <c r="E15">
        <v>9.9923900838433433</v>
      </c>
      <c r="F15">
        <v>2.2325322126020022</v>
      </c>
      <c r="G15">
        <v>0.3288713117206768</v>
      </c>
      <c r="H15">
        <v>407.36</v>
      </c>
      <c r="I15">
        <v>11.0386541749681</v>
      </c>
      <c r="J15">
        <v>4.5644090987351511</v>
      </c>
      <c r="K15">
        <v>48.516666666666701</v>
      </c>
      <c r="L15">
        <f t="shared" si="0"/>
        <v>3.6808488200205254</v>
      </c>
      <c r="M15">
        <f>IF(A15&lt;3,1, 0)</f>
        <v>0</v>
      </c>
    </row>
    <row r="16" spans="1:13" x14ac:dyDescent="0.3">
      <c r="A16">
        <v>5.7484930539046797</v>
      </c>
      <c r="B16">
        <v>48.147891666666702</v>
      </c>
      <c r="C16">
        <v>50.92149870873061</v>
      </c>
      <c r="D16">
        <v>-2.0259342366392019</v>
      </c>
      <c r="E16">
        <v>10.475921571933595</v>
      </c>
      <c r="F16">
        <v>1.474349429119141</v>
      </c>
      <c r="G16">
        <v>0.34058551948158272</v>
      </c>
      <c r="H16">
        <v>407.32</v>
      </c>
      <c r="I16">
        <v>13.471997832597101</v>
      </c>
      <c r="J16">
        <v>10.821962475642488</v>
      </c>
      <c r="K16">
        <v>67.254166666666706</v>
      </c>
      <c r="L16">
        <f t="shared" si="0"/>
        <v>3.6834619550461207</v>
      </c>
      <c r="M16">
        <f>IF(A16&lt;3,1, 0)</f>
        <v>0</v>
      </c>
    </row>
    <row r="17" spans="1:13" x14ac:dyDescent="0.3">
      <c r="A17">
        <v>3.01859191826486</v>
      </c>
      <c r="B17">
        <v>1.429002741625</v>
      </c>
      <c r="C17">
        <v>6.1975695545000349</v>
      </c>
      <c r="D17">
        <v>5.8571263421709432</v>
      </c>
      <c r="E17">
        <v>21.394270008378001</v>
      </c>
      <c r="F17">
        <v>11.673739667335562</v>
      </c>
      <c r="G17">
        <v>0.40940432176543678</v>
      </c>
      <c r="H17">
        <v>250.92</v>
      </c>
      <c r="I17">
        <v>8.8178065174542901</v>
      </c>
      <c r="J17">
        <v>0.91803461189348001</v>
      </c>
      <c r="K17">
        <v>7.1725000000000003</v>
      </c>
      <c r="L17">
        <f t="shared" si="0"/>
        <v>3.6739893353265862</v>
      </c>
      <c r="M17">
        <f>IF(A17&lt;3,1, 0)</f>
        <v>0</v>
      </c>
    </row>
    <row r="18" spans="1:13" x14ac:dyDescent="0.3">
      <c r="A18">
        <v>3.0912079422106502</v>
      </c>
      <c r="B18">
        <v>1.3351956804842799</v>
      </c>
      <c r="C18">
        <v>7.3353513282428509</v>
      </c>
      <c r="D18">
        <v>5.4438310345017698</v>
      </c>
      <c r="E18">
        <v>20.302113462986178</v>
      </c>
      <c r="F18">
        <v>5.2575020196455107</v>
      </c>
      <c r="G18">
        <v>0.2063944276757311</v>
      </c>
      <c r="H18">
        <v>259.98</v>
      </c>
      <c r="I18">
        <v>9.3721510633980092</v>
      </c>
      <c r="J18">
        <v>-0.33261920745731521</v>
      </c>
      <c r="K18">
        <v>6.9783333333333299</v>
      </c>
      <c r="L18">
        <f t="shared" si="0"/>
        <v>3.6770095999213401</v>
      </c>
      <c r="M18">
        <f>IF(A18&lt;3,1, 0)</f>
        <v>0</v>
      </c>
    </row>
    <row r="19" spans="1:13" x14ac:dyDescent="0.3">
      <c r="A19">
        <v>5.8712072518763003</v>
      </c>
      <c r="B19">
        <v>1.4078912383694999</v>
      </c>
      <c r="C19">
        <v>0.18546654166620161</v>
      </c>
      <c r="D19">
        <v>-3.0044559301334601</v>
      </c>
      <c r="E19">
        <v>18.946285948987924</v>
      </c>
      <c r="F19">
        <v>0.78637620780900441</v>
      </c>
      <c r="G19">
        <v>-0.5307622315867796</v>
      </c>
      <c r="H19">
        <v>256.61</v>
      </c>
      <c r="I19">
        <v>10.721257495301501</v>
      </c>
      <c r="J19">
        <v>7.7326919020852989</v>
      </c>
      <c r="K19">
        <v>7.9325000000000001</v>
      </c>
      <c r="L19">
        <f t="shared" si="0"/>
        <v>3.6797216446329646</v>
      </c>
      <c r="M19">
        <f>IF(A19&lt;3,1, 0)</f>
        <v>0</v>
      </c>
    </row>
    <row r="20" spans="1:13" x14ac:dyDescent="0.3">
      <c r="A20">
        <v>13.4656882284517</v>
      </c>
      <c r="B20">
        <v>1.5222099744513</v>
      </c>
      <c r="C20">
        <v>0.79577326529020809</v>
      </c>
      <c r="D20">
        <v>-0.82183647421689443</v>
      </c>
      <c r="E20">
        <v>20.477539966130664</v>
      </c>
      <c r="F20">
        <v>2.2761312675919938</v>
      </c>
      <c r="G20">
        <v>0.34608857149250094</v>
      </c>
      <c r="H20">
        <v>279.26</v>
      </c>
      <c r="I20">
        <v>14.213432294284599</v>
      </c>
      <c r="J20">
        <v>6.4815648411977564</v>
      </c>
      <c r="K20">
        <v>7.3289166666666699</v>
      </c>
      <c r="L20">
        <f t="shared" si="0"/>
        <v>3.669528688320205</v>
      </c>
      <c r="M20">
        <f>IF(A20&lt;3,1, 0)</f>
        <v>0</v>
      </c>
    </row>
    <row r="21" spans="1:13" x14ac:dyDescent="0.3">
      <c r="A21">
        <v>7.4116570582978598</v>
      </c>
      <c r="B21">
        <v>1.74708646136073</v>
      </c>
      <c r="C21">
        <v>2.6312047861847958</v>
      </c>
      <c r="D21">
        <v>2.8310026025969677</v>
      </c>
      <c r="E21">
        <v>20.10135331365089</v>
      </c>
      <c r="F21">
        <v>2.1667565772762436</v>
      </c>
      <c r="G21">
        <v>0.60682467589672873</v>
      </c>
      <c r="H21">
        <v>340.9</v>
      </c>
      <c r="I21">
        <v>12.8424006118574</v>
      </c>
      <c r="J21">
        <v>0.63920361578449902</v>
      </c>
      <c r="K21">
        <v>3.2872271581012802</v>
      </c>
      <c r="L21">
        <f t="shared" si="0"/>
        <v>3.6237522418709913</v>
      </c>
      <c r="M21">
        <f>IF(A21&lt;3,1, 0)</f>
        <v>0</v>
      </c>
    </row>
    <row r="22" spans="1:13" x14ac:dyDescent="0.3">
      <c r="A22">
        <v>2.6206080932367199</v>
      </c>
      <c r="B22">
        <v>7.6405250000000002</v>
      </c>
      <c r="C22">
        <v>0.193793941816196</v>
      </c>
      <c r="D22">
        <v>4.4561444705962998</v>
      </c>
      <c r="E22">
        <v>27.11535960707911</v>
      </c>
      <c r="F22">
        <v>1.0158839554762071</v>
      </c>
      <c r="G22">
        <v>5.5325004724087898E-2</v>
      </c>
      <c r="H22">
        <v>219.33</v>
      </c>
      <c r="I22">
        <v>7.0607841056668699</v>
      </c>
      <c r="J22">
        <v>10.785304790892638</v>
      </c>
      <c r="K22">
        <v>11</v>
      </c>
      <c r="L22">
        <f t="shared" si="0"/>
        <v>3.6059686511835416</v>
      </c>
      <c r="M22">
        <f>IF(A22&lt;3,1, 0)</f>
        <v>1</v>
      </c>
    </row>
    <row r="23" spans="1:13" x14ac:dyDescent="0.3">
      <c r="A23">
        <v>3.6134300587629502</v>
      </c>
      <c r="B23">
        <v>8.3989083333333294</v>
      </c>
      <c r="C23">
        <v>2.3091445214994906</v>
      </c>
      <c r="D23">
        <v>11.343396971349364</v>
      </c>
      <c r="E23">
        <v>25.609892272408359</v>
      </c>
      <c r="F23">
        <v>0.45052964717462113</v>
      </c>
      <c r="G23">
        <v>0.56794010472549938</v>
      </c>
      <c r="H23">
        <v>202</v>
      </c>
      <c r="I23">
        <v>8.3826522801362504</v>
      </c>
      <c r="J23">
        <v>7.7022331177618986</v>
      </c>
      <c r="K23">
        <v>10.1892333333333</v>
      </c>
      <c r="L23">
        <f t="shared" si="0"/>
        <v>3.6106165783436688</v>
      </c>
      <c r="M23">
        <f>IF(A23&lt;3,1, 0)</f>
        <v>0</v>
      </c>
    </row>
    <row r="24" spans="1:13" x14ac:dyDescent="0.3">
      <c r="A24">
        <v>3.5494549027766098</v>
      </c>
      <c r="B24">
        <v>8.9760833333333405</v>
      </c>
      <c r="C24">
        <v>7.7991735345539439</v>
      </c>
      <c r="D24">
        <v>4.1492622552041354</v>
      </c>
      <c r="E24">
        <v>26.773348287547911</v>
      </c>
      <c r="F24">
        <v>3.2909334833721058</v>
      </c>
      <c r="G24">
        <v>0.71139854897184185</v>
      </c>
      <c r="H24">
        <v>191.58</v>
      </c>
      <c r="I24">
        <v>9.1114126987214608</v>
      </c>
      <c r="J24">
        <v>1.1139477475317914</v>
      </c>
      <c r="K24">
        <v>9</v>
      </c>
      <c r="L24">
        <f t="shared" si="0"/>
        <v>3.6106032443132454</v>
      </c>
      <c r="M24">
        <f>IF(A24&lt;3,1, 0)</f>
        <v>0</v>
      </c>
    </row>
    <row r="25" spans="1:13" x14ac:dyDescent="0.3">
      <c r="A25">
        <v>3.7343552424661302</v>
      </c>
      <c r="B25">
        <v>10.1289916666667</v>
      </c>
      <c r="C25">
        <v>3.8161462342587384</v>
      </c>
      <c r="D25">
        <v>-5.7176825570632701</v>
      </c>
      <c r="E25">
        <v>26.218060014890298</v>
      </c>
      <c r="F25">
        <v>2.7878417968972991</v>
      </c>
      <c r="G25">
        <v>1.3495002085618384</v>
      </c>
      <c r="H25">
        <v>264.95</v>
      </c>
      <c r="I25">
        <v>8.5243210182195792</v>
      </c>
      <c r="J25">
        <v>3.9818986888737999</v>
      </c>
      <c r="K25">
        <v>7.95</v>
      </c>
      <c r="L25">
        <f t="shared" si="0"/>
        <v>3.6108944268919907</v>
      </c>
      <c r="M25">
        <f>IF(A25&lt;3,1, 0)</f>
        <v>0</v>
      </c>
    </row>
    <row r="26" spans="1:13" x14ac:dyDescent="0.3">
      <c r="A26">
        <v>4.8526413333410501</v>
      </c>
      <c r="B26">
        <v>10.901158333333299</v>
      </c>
      <c r="C26">
        <v>11.683723622065571</v>
      </c>
      <c r="D26">
        <v>7.0368969506324106</v>
      </c>
      <c r="E26">
        <v>21.630056769870976</v>
      </c>
      <c r="F26">
        <v>0.94494852063919976</v>
      </c>
      <c r="G26">
        <v>1.1250975511053645</v>
      </c>
      <c r="H26">
        <v>184.23</v>
      </c>
      <c r="I26">
        <v>8.4403492262148294</v>
      </c>
      <c r="J26">
        <v>-3.9251230885710529</v>
      </c>
      <c r="K26">
        <v>7.3</v>
      </c>
      <c r="L26">
        <f t="shared" si="0"/>
        <v>3.6103037052863729</v>
      </c>
      <c r="M26">
        <f>IF(A26&lt;3,1, 0)</f>
        <v>0</v>
      </c>
    </row>
    <row r="27" spans="1:13" x14ac:dyDescent="0.3">
      <c r="A27">
        <v>5.2769030141643896</v>
      </c>
      <c r="B27">
        <v>10.3474166666667</v>
      </c>
      <c r="C27">
        <v>-2.6474176114001864</v>
      </c>
      <c r="D27">
        <v>4.0034497397490014</v>
      </c>
      <c r="E27">
        <v>23.958405992545359</v>
      </c>
      <c r="F27">
        <v>1.6196422214053126</v>
      </c>
      <c r="G27">
        <v>-5.3815660269262312E-3</v>
      </c>
      <c r="H27">
        <v>174.46</v>
      </c>
      <c r="I27">
        <v>8.7661297247797592</v>
      </c>
      <c r="J27">
        <v>9.7813713594055383</v>
      </c>
      <c r="K27">
        <v>6.875</v>
      </c>
      <c r="L27">
        <f t="shared" si="0"/>
        <v>3.6043309282284173</v>
      </c>
      <c r="M27">
        <f>IF(A27&lt;3,1, 0)</f>
        <v>0</v>
      </c>
    </row>
    <row r="28" spans="1:13" x14ac:dyDescent="0.3">
      <c r="A28">
        <v>5.4263192393542496</v>
      </c>
      <c r="B28">
        <v>10.199975</v>
      </c>
      <c r="C28">
        <v>-0.33189149184259747</v>
      </c>
      <c r="D28">
        <v>3.9803953904255422</v>
      </c>
      <c r="E28">
        <v>21.89172254735972</v>
      </c>
      <c r="F28">
        <v>1.6906167569084376</v>
      </c>
      <c r="G28">
        <v>0.48526431433528167</v>
      </c>
      <c r="H28">
        <v>193.62</v>
      </c>
      <c r="I28">
        <v>9.4450441443082607</v>
      </c>
      <c r="J28">
        <v>6.8546414636567876</v>
      </c>
      <c r="K28">
        <v>6.5</v>
      </c>
      <c r="L28">
        <f t="shared" si="0"/>
        <v>3.5962508698422542</v>
      </c>
      <c r="M28">
        <f>IF(A28&lt;3,1, 0)</f>
        <v>0</v>
      </c>
    </row>
    <row r="29" spans="1:13" x14ac:dyDescent="0.3">
      <c r="A29">
        <v>4.7879742073812999</v>
      </c>
      <c r="B29">
        <v>10.7558666666667</v>
      </c>
      <c r="C29">
        <v>0.44565083535725591</v>
      </c>
      <c r="D29">
        <v>2.9927376353362689</v>
      </c>
      <c r="E29">
        <v>21.266559241238813</v>
      </c>
      <c r="F29">
        <v>0.56411176236587601</v>
      </c>
      <c r="G29">
        <v>-0.11929141794252376</v>
      </c>
      <c r="H29">
        <v>232.83</v>
      </c>
      <c r="I29">
        <v>11.934772281424801</v>
      </c>
      <c r="J29">
        <v>5.9237831090657682</v>
      </c>
      <c r="K29">
        <v>6.3958333333333304</v>
      </c>
      <c r="L29">
        <f t="shared" si="0"/>
        <v>3.5873670428057887</v>
      </c>
      <c r="M29">
        <f>IF(A29&lt;3,1, 0)</f>
        <v>0</v>
      </c>
    </row>
    <row r="30" spans="1:13" x14ac:dyDescent="0.3">
      <c r="A30">
        <v>2.8572822930109298</v>
      </c>
      <c r="B30">
        <v>2.1560891512631102</v>
      </c>
      <c r="C30">
        <v>7.5045645320485761</v>
      </c>
      <c r="D30">
        <v>3.004822670288803</v>
      </c>
      <c r="E30">
        <v>14.125513447868668</v>
      </c>
      <c r="F30">
        <v>3.0415092294480828</v>
      </c>
      <c r="G30">
        <v>0.63261813393424682</v>
      </c>
      <c r="H30">
        <v>393.92</v>
      </c>
      <c r="I30">
        <v>9.26520547533495</v>
      </c>
      <c r="J30">
        <v>18.498844417614947</v>
      </c>
      <c r="K30">
        <v>27.391666666666701</v>
      </c>
      <c r="L30">
        <f t="shared" si="0"/>
        <v>3.5815104224907857</v>
      </c>
      <c r="M30">
        <f>IF(A30&lt;3,1, 0)</f>
        <v>1</v>
      </c>
    </row>
    <row r="31" spans="1:13" x14ac:dyDescent="0.3">
      <c r="A31">
        <v>2.8547999551071701</v>
      </c>
      <c r="B31">
        <v>2.3529519627666899</v>
      </c>
      <c r="C31">
        <v>7.8467097434948414</v>
      </c>
      <c r="D31">
        <v>0.5039557402732413</v>
      </c>
      <c r="E31">
        <v>13.490125274570085</v>
      </c>
      <c r="F31">
        <v>3.5713526131119453</v>
      </c>
      <c r="G31">
        <v>0.83902632966757018</v>
      </c>
      <c r="H31">
        <v>399.59</v>
      </c>
      <c r="I31">
        <v>9.0344115934819893</v>
      </c>
      <c r="J31">
        <v>22.403672441472747</v>
      </c>
      <c r="K31">
        <v>32.008333333333297</v>
      </c>
      <c r="L31">
        <f t="shared" si="0"/>
        <v>3.5850605603803927</v>
      </c>
      <c r="M31">
        <f>IF(A31&lt;3,1, 0)</f>
        <v>1</v>
      </c>
    </row>
    <row r="32" spans="1:13" x14ac:dyDescent="0.3">
      <c r="A32">
        <v>3.3117879601559901</v>
      </c>
      <c r="B32">
        <v>3.3269043827687899</v>
      </c>
      <c r="C32">
        <v>7.5661750129393681</v>
      </c>
      <c r="D32">
        <v>-3.5457633934727824</v>
      </c>
      <c r="E32">
        <v>13.629716791216396</v>
      </c>
      <c r="F32">
        <v>3.5921497310533477</v>
      </c>
      <c r="G32">
        <v>0.17389614154895264</v>
      </c>
      <c r="H32">
        <v>403.24</v>
      </c>
      <c r="I32">
        <v>8.4606181657418897</v>
      </c>
      <c r="J32">
        <v>33.832343965020826</v>
      </c>
      <c r="K32">
        <v>43.9583333333333</v>
      </c>
      <c r="L32">
        <f t="shared" si="0"/>
        <v>3.588657903263512</v>
      </c>
      <c r="M32">
        <f>IF(A32&lt;3,1, 0)</f>
        <v>0</v>
      </c>
    </row>
    <row r="33" spans="1:13" x14ac:dyDescent="0.3">
      <c r="A33">
        <v>3.9166390981856098</v>
      </c>
      <c r="B33">
        <v>3.49131342157271</v>
      </c>
      <c r="C33">
        <v>8.10360435702502</v>
      </c>
      <c r="D33">
        <v>-3.2759169063211004</v>
      </c>
      <c r="E33">
        <v>13.710482593210422</v>
      </c>
      <c r="F33">
        <v>4.1373785387376625</v>
      </c>
      <c r="G33">
        <v>0.81826235017984417</v>
      </c>
      <c r="H33">
        <v>552.59</v>
      </c>
      <c r="I33">
        <v>9.2722483048338695</v>
      </c>
      <c r="J33">
        <v>40.698361451179416</v>
      </c>
      <c r="K33">
        <v>52.1</v>
      </c>
      <c r="L33">
        <f t="shared" si="0"/>
        <v>3.5900285465462227</v>
      </c>
      <c r="M33">
        <f>IF(A33&lt;3,1, 0)</f>
        <v>0</v>
      </c>
    </row>
    <row r="34" spans="1:13" x14ac:dyDescent="0.3">
      <c r="A34">
        <v>3.5857190100884999</v>
      </c>
      <c r="B34">
        <v>3.1913894463004802</v>
      </c>
      <c r="C34">
        <v>3.6713845128893752</v>
      </c>
      <c r="D34">
        <v>1.3228690539081498</v>
      </c>
      <c r="E34">
        <v>13.605289072845681</v>
      </c>
      <c r="F34">
        <v>3.3382602842802376</v>
      </c>
      <c r="G34">
        <v>1.0341827509860582</v>
      </c>
      <c r="H34">
        <v>545.36</v>
      </c>
      <c r="I34">
        <v>10.0471860648899</v>
      </c>
      <c r="J34">
        <v>41.713807871834369</v>
      </c>
      <c r="K34">
        <v>46.9166666666667</v>
      </c>
      <c r="L34">
        <f t="shared" si="0"/>
        <v>3.5884036184286137</v>
      </c>
      <c r="M34">
        <f>IF(A34&lt;3,1, 0)</f>
        <v>0</v>
      </c>
    </row>
    <row r="35" spans="1:13" x14ac:dyDescent="0.3">
      <c r="A35">
        <v>3.05305831437256</v>
      </c>
      <c r="B35">
        <v>3.65382536145755</v>
      </c>
      <c r="C35">
        <v>4.493534331641186</v>
      </c>
      <c r="D35">
        <v>1.7836667613700286</v>
      </c>
      <c r="E35">
        <v>13.940349282695166</v>
      </c>
      <c r="F35">
        <v>4.0774870841166528</v>
      </c>
      <c r="G35">
        <v>0.10561500408008193</v>
      </c>
      <c r="H35">
        <v>549.09</v>
      </c>
      <c r="I35">
        <v>10.0644359458305</v>
      </c>
      <c r="J35">
        <v>33.102334247697215</v>
      </c>
      <c r="K35">
        <v>39.0833333333333</v>
      </c>
      <c r="L35">
        <f t="shared" si="0"/>
        <v>3.588417041470314</v>
      </c>
      <c r="M35">
        <f>IF(A35&lt;3,1, 0)</f>
        <v>0</v>
      </c>
    </row>
    <row r="36" spans="1:13" x14ac:dyDescent="0.3">
      <c r="A36">
        <v>3.11063609593426</v>
      </c>
      <c r="B36">
        <v>3.9444710972507</v>
      </c>
      <c r="C36">
        <v>4.280505119003692</v>
      </c>
      <c r="D36">
        <v>1.4111529850699469</v>
      </c>
      <c r="E36">
        <v>13.736163640960788</v>
      </c>
      <c r="F36">
        <v>3.683753198927691</v>
      </c>
      <c r="G36">
        <v>1.2152151200359389</v>
      </c>
      <c r="H36">
        <v>655.77</v>
      </c>
      <c r="I36">
        <v>10.2108937932146</v>
      </c>
      <c r="J36">
        <v>31.831927590986588</v>
      </c>
      <c r="K36">
        <v>37.475000000000001</v>
      </c>
      <c r="L36">
        <f t="shared" si="0"/>
        <v>3.5911072863301023</v>
      </c>
      <c r="M36">
        <f>IF(A36&lt;3,1, 0)</f>
        <v>0</v>
      </c>
    </row>
    <row r="37" spans="1:13" x14ac:dyDescent="0.3">
      <c r="A37">
        <v>0.90528936302841201</v>
      </c>
      <c r="B37">
        <v>559.76750000000004</v>
      </c>
      <c r="C37">
        <v>7.6428886494825719</v>
      </c>
      <c r="D37">
        <v>5.7428304894762618</v>
      </c>
      <c r="E37">
        <v>18.025123630202124</v>
      </c>
      <c r="F37">
        <v>6.0685712080049807</v>
      </c>
      <c r="G37">
        <v>1.7363888087825932</v>
      </c>
      <c r="H37">
        <v>259.11</v>
      </c>
      <c r="I37">
        <v>7.1010181488161397</v>
      </c>
      <c r="J37">
        <v>-0.89649177179875827</v>
      </c>
      <c r="K37">
        <v>6.6778790098134602</v>
      </c>
      <c r="L37">
        <f t="shared" si="0"/>
        <v>3.5935339085038183</v>
      </c>
      <c r="M37">
        <f>IF(A37&lt;3,1, 0)</f>
        <v>1</v>
      </c>
    </row>
    <row r="38" spans="1:13" x14ac:dyDescent="0.3">
      <c r="A38">
        <v>0.748131241077717</v>
      </c>
      <c r="B38">
        <v>530.27499999999998</v>
      </c>
      <c r="C38">
        <v>12.162207241063584</v>
      </c>
      <c r="D38">
        <v>6.3171763431691232</v>
      </c>
      <c r="E38">
        <v>19.49190685462569</v>
      </c>
      <c r="F38">
        <v>4.90101892525671</v>
      </c>
      <c r="G38">
        <v>1.4289977255275197</v>
      </c>
      <c r="H38">
        <v>283.04000000000002</v>
      </c>
      <c r="I38">
        <v>6.7938800609175196</v>
      </c>
      <c r="J38">
        <v>-3.7113438339803935</v>
      </c>
      <c r="K38">
        <v>7.9994820785660599</v>
      </c>
      <c r="L38">
        <f t="shared" si="0"/>
        <v>3.6071798199021701</v>
      </c>
      <c r="M38">
        <f>IF(A38&lt;3,1, 0)</f>
        <v>1</v>
      </c>
    </row>
    <row r="39" spans="1:13" x14ac:dyDescent="0.3">
      <c r="A39">
        <v>0.75070158468320602</v>
      </c>
      <c r="B39">
        <v>522.46416666666698</v>
      </c>
      <c r="C39">
        <v>5.3380188121562497</v>
      </c>
      <c r="D39">
        <v>4.9053245035745192</v>
      </c>
      <c r="E39">
        <v>20.2569326179994</v>
      </c>
      <c r="F39">
        <v>7.7616919589932314</v>
      </c>
      <c r="G39">
        <v>2.7945792539205261</v>
      </c>
      <c r="H39">
        <v>303.81</v>
      </c>
      <c r="I39">
        <v>7.1173088300809404</v>
      </c>
      <c r="J39">
        <v>3.1643272883606417</v>
      </c>
      <c r="K39">
        <v>8.6712584864477797</v>
      </c>
      <c r="L39">
        <f t="shared" si="0"/>
        <v>3.6217668024471927</v>
      </c>
      <c r="M39">
        <f>IF(A39&lt;3,1, 0)</f>
        <v>1</v>
      </c>
    </row>
    <row r="40" spans="1:13" x14ac:dyDescent="0.3">
      <c r="A40">
        <v>0.97646198139473905</v>
      </c>
      <c r="B40">
        <v>522.46103583333297</v>
      </c>
      <c r="C40">
        <v>-5.3439049277343997E-2</v>
      </c>
      <c r="D40">
        <v>3.5295305532373931</v>
      </c>
      <c r="E40">
        <v>18.711859607012791</v>
      </c>
      <c r="F40">
        <v>10.283487668180364</v>
      </c>
      <c r="G40">
        <v>5.094312655883126</v>
      </c>
      <c r="H40">
        <v>314.44</v>
      </c>
      <c r="I40">
        <v>6.4336045430598698</v>
      </c>
      <c r="J40">
        <v>13.322329742048078</v>
      </c>
      <c r="K40">
        <v>13.261771366414999</v>
      </c>
      <c r="L40">
        <f t="shared" si="0"/>
        <v>3.6364902138203417</v>
      </c>
      <c r="M40">
        <f>IF(A40&lt;3,1, 0)</f>
        <v>1</v>
      </c>
    </row>
    <row r="41" spans="1:13" x14ac:dyDescent="0.3">
      <c r="A41">
        <v>2.9256375691423</v>
      </c>
      <c r="B41">
        <v>560.85989484127003</v>
      </c>
      <c r="C41">
        <v>4.6547649911906177</v>
      </c>
      <c r="D41">
        <v>-1.5642394430186073</v>
      </c>
      <c r="E41">
        <v>14.52309549860631</v>
      </c>
      <c r="F41">
        <v>8.0371056183230127</v>
      </c>
      <c r="G41">
        <v>4.1956610110026569</v>
      </c>
      <c r="H41">
        <v>320.69</v>
      </c>
      <c r="I41">
        <v>6.8476400258616597</v>
      </c>
      <c r="J41">
        <v>2.4804124091937152</v>
      </c>
      <c r="K41">
        <v>7.2506347688446304</v>
      </c>
      <c r="L41">
        <f t="shared" si="0"/>
        <v>3.6502016995544939</v>
      </c>
      <c r="M41">
        <f>IF(A41&lt;3,1, 0)</f>
        <v>1</v>
      </c>
    </row>
    <row r="42" spans="1:13" x14ac:dyDescent="0.3">
      <c r="A42">
        <v>2.6932803137134602</v>
      </c>
      <c r="B42">
        <v>510.24916666666701</v>
      </c>
      <c r="C42">
        <v>8.962293747419352</v>
      </c>
      <c r="D42">
        <v>5.8441772957926332</v>
      </c>
      <c r="E42">
        <v>17.35651439584559</v>
      </c>
      <c r="F42">
        <v>7.3304029546480853</v>
      </c>
      <c r="G42">
        <v>4.3291005810535479</v>
      </c>
      <c r="H42">
        <v>323.95999999999998</v>
      </c>
      <c r="I42">
        <v>8.2847416351771308</v>
      </c>
      <c r="J42">
        <v>-3.8613971838601895</v>
      </c>
      <c r="K42">
        <v>4.7548268051870304</v>
      </c>
      <c r="L42">
        <f t="shared" si="0"/>
        <v>3.6539559178467851</v>
      </c>
      <c r="M42">
        <f>IF(A42&lt;3,1, 0)</f>
        <v>1</v>
      </c>
    </row>
    <row r="43" spans="1:13" x14ac:dyDescent="0.3">
      <c r="A43">
        <v>2.34645555975677</v>
      </c>
      <c r="B43">
        <v>483.66750000000002</v>
      </c>
      <c r="C43">
        <v>3.112906924902219</v>
      </c>
      <c r="D43">
        <v>6.1109188291355281</v>
      </c>
      <c r="E43">
        <v>18.858990847606265</v>
      </c>
      <c r="F43">
        <v>10.13468503098478</v>
      </c>
      <c r="G43">
        <v>8.0284592022312538</v>
      </c>
      <c r="H43">
        <v>343.38</v>
      </c>
      <c r="I43">
        <v>7.7713466272341201</v>
      </c>
      <c r="J43">
        <v>5.7386080697944362</v>
      </c>
      <c r="K43">
        <v>9.0301525226942907</v>
      </c>
      <c r="L43">
        <f t="shared" si="0"/>
        <v>3.6589594366183138</v>
      </c>
      <c r="M43">
        <f>IF(A43&lt;3,1, 0)</f>
        <v>1</v>
      </c>
    </row>
    <row r="44" spans="1:13" x14ac:dyDescent="0.3">
      <c r="A44">
        <v>2.15715182395589</v>
      </c>
      <c r="B44">
        <v>486.47130339105303</v>
      </c>
      <c r="C44">
        <v>1.1301609175908141</v>
      </c>
      <c r="D44">
        <v>5.318628000435524</v>
      </c>
      <c r="E44">
        <v>18.994866866671721</v>
      </c>
      <c r="F44">
        <v>11.743021847089729</v>
      </c>
      <c r="G44">
        <v>7.6953948324515382</v>
      </c>
      <c r="H44">
        <v>370.58</v>
      </c>
      <c r="I44">
        <v>8.0064781823149094</v>
      </c>
      <c r="J44">
        <v>8.8273383971426895</v>
      </c>
      <c r="K44">
        <v>10.0572624433615</v>
      </c>
      <c r="L44">
        <f t="shared" si="0"/>
        <v>3.6658311846647091</v>
      </c>
      <c r="M44">
        <f>IF(A44&lt;3,1, 0)</f>
        <v>1</v>
      </c>
    </row>
    <row r="45" spans="1:13" x14ac:dyDescent="0.3">
      <c r="A45">
        <v>2.1054329203444002</v>
      </c>
      <c r="B45">
        <v>495.272877645503</v>
      </c>
      <c r="C45">
        <v>1.9766452666634391</v>
      </c>
      <c r="D45">
        <v>4.0450042981471768</v>
      </c>
      <c r="E45">
        <v>17.386972703345318</v>
      </c>
      <c r="F45">
        <v>7.9783372786493834</v>
      </c>
      <c r="G45">
        <v>3.5520459832318068</v>
      </c>
      <c r="H45">
        <v>381.29</v>
      </c>
      <c r="I45">
        <v>8.1263573376277805</v>
      </c>
      <c r="J45">
        <v>7.1440195901787984</v>
      </c>
      <c r="K45">
        <v>9.2618767819210106</v>
      </c>
      <c r="L45">
        <f t="shared" si="0"/>
        <v>3.6737716023526499</v>
      </c>
      <c r="M45">
        <f>IF(A45&lt;3,1, 0)</f>
        <v>1</v>
      </c>
    </row>
    <row r="46" spans="1:13" x14ac:dyDescent="0.3">
      <c r="A46">
        <v>2.0596652843164001</v>
      </c>
      <c r="B46">
        <v>570.34821612743997</v>
      </c>
      <c r="C46">
        <v>5.9063490569642738</v>
      </c>
      <c r="D46">
        <v>1.7667397836393235</v>
      </c>
      <c r="E46">
        <v>16.970156195071848</v>
      </c>
      <c r="F46">
        <v>9.0419489606219088</v>
      </c>
      <c r="G46">
        <v>4.9129532355382146</v>
      </c>
      <c r="H46">
        <v>415.62</v>
      </c>
      <c r="I46">
        <v>7.9711226321012196</v>
      </c>
      <c r="J46">
        <v>2.0694785637893891</v>
      </c>
      <c r="K46">
        <v>8.0980582483901191</v>
      </c>
      <c r="L46">
        <f t="shared" si="0"/>
        <v>3.6820696906172441</v>
      </c>
      <c r="M46">
        <f>IF(A46&lt;3,1, 0)</f>
        <v>1</v>
      </c>
    </row>
    <row r="47" spans="1:13" x14ac:dyDescent="0.3">
      <c r="A47">
        <v>1.8746632672456001</v>
      </c>
      <c r="B47">
        <v>654.12408425419596</v>
      </c>
      <c r="C47">
        <v>4.9535380635763033</v>
      </c>
      <c r="D47">
        <v>2.3037670361237872</v>
      </c>
      <c r="E47">
        <v>17.443761832852761</v>
      </c>
      <c r="F47">
        <v>8.5598631468486737</v>
      </c>
      <c r="G47">
        <v>6.5312938595105567</v>
      </c>
      <c r="H47">
        <v>445.25</v>
      </c>
      <c r="I47">
        <v>7.5749858141334299</v>
      </c>
      <c r="J47">
        <v>0.53489312480123663</v>
      </c>
      <c r="K47">
        <v>5.5149273229140201</v>
      </c>
      <c r="L47">
        <f t="shared" si="0"/>
        <v>3.6906995012890569</v>
      </c>
      <c r="M47">
        <f>IF(A47&lt;3,1, 0)</f>
        <v>1</v>
      </c>
    </row>
    <row r="48" spans="1:13" x14ac:dyDescent="0.3">
      <c r="A48">
        <v>1.83263616219253</v>
      </c>
      <c r="B48">
        <v>676.95773604465705</v>
      </c>
      <c r="C48">
        <v>4.4699192826813885</v>
      </c>
      <c r="D48">
        <v>1.7110892886704081</v>
      </c>
      <c r="E48">
        <v>17.38934619213779</v>
      </c>
      <c r="F48">
        <v>4.9227826661559524</v>
      </c>
      <c r="G48">
        <v>3.3910119144192374</v>
      </c>
      <c r="H48">
        <v>454.61</v>
      </c>
      <c r="I48">
        <v>8.4103327199534306</v>
      </c>
      <c r="J48">
        <v>1.0706213829305478</v>
      </c>
      <c r="K48">
        <v>5.5883965772520598</v>
      </c>
      <c r="L48">
        <f t="shared" si="0"/>
        <v>3.7004109250005195</v>
      </c>
      <c r="M48">
        <f>IF(A48&lt;3,1, 0)</f>
        <v>1</v>
      </c>
    </row>
    <row r="49" spans="1:13" x14ac:dyDescent="0.3">
      <c r="A49">
        <v>1.91636250925282</v>
      </c>
      <c r="B49">
        <v>648.83379259826097</v>
      </c>
      <c r="C49">
        <v>4.7823003051823463</v>
      </c>
      <c r="D49">
        <v>1.184544706579743</v>
      </c>
      <c r="E49">
        <v>17.463473760810707</v>
      </c>
      <c r="F49">
        <v>2.2119328498614963</v>
      </c>
      <c r="G49">
        <v>1.2718777688105882</v>
      </c>
      <c r="H49">
        <v>452.69</v>
      </c>
      <c r="I49">
        <v>8.4431545407333193</v>
      </c>
      <c r="J49">
        <v>-0.21897326707216139</v>
      </c>
      <c r="K49">
        <v>4.5528550788907198</v>
      </c>
      <c r="L49">
        <f t="shared" si="0"/>
        <v>3.7104527248005623</v>
      </c>
      <c r="M49">
        <f>IF(A49&lt;3,1, 0)</f>
        <v>1</v>
      </c>
    </row>
    <row r="50" spans="1:13" x14ac:dyDescent="0.3">
      <c r="A50">
        <v>1.87201462093851</v>
      </c>
      <c r="B50">
        <v>641.27681306639499</v>
      </c>
      <c r="C50">
        <v>2.3605833745014024</v>
      </c>
      <c r="D50">
        <v>3.7138591770995646</v>
      </c>
      <c r="E50">
        <v>18.261436988482995</v>
      </c>
      <c r="F50">
        <v>2.607656422277314</v>
      </c>
      <c r="G50">
        <v>0.43998202252033486</v>
      </c>
      <c r="H50">
        <v>555.54999999999995</v>
      </c>
      <c r="I50">
        <v>8.4199766224094006</v>
      </c>
      <c r="J50">
        <v>1.7755231709698736</v>
      </c>
      <c r="K50">
        <v>4.1780192502556099</v>
      </c>
      <c r="L50">
        <f t="shared" si="0"/>
        <v>3.7201505097494687</v>
      </c>
      <c r="M50">
        <f>IF(A50&lt;3,1, 0)</f>
        <v>1</v>
      </c>
    </row>
    <row r="51" spans="1:13" x14ac:dyDescent="0.3">
      <c r="A51">
        <v>3.9321782860041798</v>
      </c>
      <c r="B51">
        <v>1967.7113091666699</v>
      </c>
      <c r="C51">
        <v>7.6773829151826334</v>
      </c>
      <c r="D51">
        <v>3.2834461861654063</v>
      </c>
      <c r="E51">
        <v>13.031511014491509</v>
      </c>
      <c r="F51">
        <v>4.3619838957635899</v>
      </c>
      <c r="G51">
        <v>1.273860691777726</v>
      </c>
      <c r="H51">
        <v>159.69</v>
      </c>
      <c r="I51">
        <v>12.616549459443601</v>
      </c>
      <c r="J51">
        <v>8.8210169780675525</v>
      </c>
      <c r="K51">
        <v>17.1756231436697</v>
      </c>
      <c r="L51">
        <f t="shared" si="0"/>
        <v>3.7301947265364852</v>
      </c>
      <c r="M51">
        <f>IF(A51&lt;3,1, 0)</f>
        <v>0</v>
      </c>
    </row>
    <row r="52" spans="1:13" x14ac:dyDescent="0.3">
      <c r="A52">
        <v>4.01283835055224</v>
      </c>
      <c r="B52">
        <v>2158.25590299025</v>
      </c>
      <c r="C52">
        <v>4.0642254674546194</v>
      </c>
      <c r="D52">
        <v>1.1396486454806194</v>
      </c>
      <c r="E52">
        <v>12.675227384194557</v>
      </c>
      <c r="F52">
        <v>3.4573240123481201</v>
      </c>
      <c r="G52">
        <v>1.5080424018323575</v>
      </c>
      <c r="H52">
        <v>166.54</v>
      </c>
      <c r="I52">
        <v>14.244078080949199</v>
      </c>
      <c r="J52">
        <v>8.5945473535732138</v>
      </c>
      <c r="K52">
        <v>13.0080746033842</v>
      </c>
      <c r="L52">
        <f t="shared" si="0"/>
        <v>3.7290909912388472</v>
      </c>
      <c r="M52">
        <f>IF(A52&lt;3,1, 0)</f>
        <v>0</v>
      </c>
    </row>
    <row r="53" spans="1:13" x14ac:dyDescent="0.3">
      <c r="A53">
        <v>2.8633765635499899</v>
      </c>
      <c r="B53">
        <v>1898.56963600842</v>
      </c>
      <c r="C53">
        <v>3.8048602914640099</v>
      </c>
      <c r="D53">
        <v>4.4946589707092244</v>
      </c>
      <c r="E53">
        <v>12.142165202367366</v>
      </c>
      <c r="F53">
        <v>2.2438302406988933</v>
      </c>
      <c r="G53">
        <v>1.9132465702511925</v>
      </c>
      <c r="H53">
        <v>169.68</v>
      </c>
      <c r="I53">
        <v>14.245444619392</v>
      </c>
      <c r="J53">
        <v>5.3722240266129191</v>
      </c>
      <c r="K53">
        <v>9.3814899368340097</v>
      </c>
      <c r="L53">
        <f t="shared" si="0"/>
        <v>3.7275319398140483</v>
      </c>
      <c r="M53">
        <f>IF(A53&lt;3,1, 0)</f>
        <v>1</v>
      </c>
    </row>
    <row r="54" spans="1:13" x14ac:dyDescent="0.3">
      <c r="A54">
        <v>2.49554384848147</v>
      </c>
      <c r="B54">
        <v>1848.1394699518301</v>
      </c>
      <c r="C54">
        <v>6.3868033728525546</v>
      </c>
      <c r="D54">
        <v>6.9478919817355518</v>
      </c>
      <c r="E54">
        <v>14.575881186967182</v>
      </c>
      <c r="F54">
        <v>4.3729860032890349</v>
      </c>
      <c r="G54">
        <v>2.5138019143863515</v>
      </c>
      <c r="H54">
        <v>188.15</v>
      </c>
      <c r="I54">
        <v>14.2993419490513</v>
      </c>
      <c r="J54">
        <v>4.5429648424224034</v>
      </c>
      <c r="K54">
        <v>11.2199184470583</v>
      </c>
      <c r="L54">
        <f t="shared" si="0"/>
        <v>3.7323062789094301</v>
      </c>
      <c r="M54">
        <f>IF(A54&lt;3,1, 0)</f>
        <v>1</v>
      </c>
    </row>
    <row r="55" spans="1:13" x14ac:dyDescent="0.3">
      <c r="A55">
        <v>2.7584412659085902</v>
      </c>
      <c r="B55">
        <v>1796.8959123110001</v>
      </c>
      <c r="C55">
        <v>3.6166550626844729</v>
      </c>
      <c r="D55">
        <v>3.9126357671611487</v>
      </c>
      <c r="E55">
        <v>13.226990714276049</v>
      </c>
      <c r="F55">
        <v>4.0547626432669794</v>
      </c>
      <c r="G55">
        <v>-0.16343145009816437</v>
      </c>
      <c r="H55">
        <v>201.89</v>
      </c>
      <c r="I55">
        <v>14.716153292755299</v>
      </c>
      <c r="J55">
        <v>8.655350953777333</v>
      </c>
      <c r="K55">
        <v>12.585040204924701</v>
      </c>
      <c r="L55">
        <f t="shared" si="0"/>
        <v>3.7391771813006964</v>
      </c>
      <c r="M55">
        <f>IF(A55&lt;3,1, 0)</f>
        <v>1</v>
      </c>
    </row>
    <row r="56" spans="1:13" x14ac:dyDescent="0.3">
      <c r="A56">
        <v>2.7719926663116601</v>
      </c>
      <c r="B56">
        <v>1868.7853270907999</v>
      </c>
      <c r="C56">
        <v>1.907676432211616</v>
      </c>
      <c r="D56">
        <v>5.1339935199567179</v>
      </c>
      <c r="E56">
        <v>14.022114346450651</v>
      </c>
      <c r="F56">
        <v>4.2422755528911269</v>
      </c>
      <c r="G56">
        <v>2.0025536933679273</v>
      </c>
      <c r="H56">
        <v>213.31</v>
      </c>
      <c r="I56">
        <v>14.7615234837474</v>
      </c>
      <c r="J56">
        <v>8.9079744103777703</v>
      </c>
      <c r="K56">
        <v>10.9855861710036</v>
      </c>
      <c r="L56">
        <f t="shared" si="0"/>
        <v>3.744656152895065</v>
      </c>
      <c r="M56">
        <f>IF(A56&lt;3,1, 0)</f>
        <v>1</v>
      </c>
    </row>
    <row r="57" spans="1:13" x14ac:dyDescent="0.3">
      <c r="A57">
        <v>2.9152608412193599</v>
      </c>
      <c r="B57">
        <v>2001.781048176</v>
      </c>
      <c r="C57">
        <v>2.2356323764314538</v>
      </c>
      <c r="D57">
        <v>4.4990300011097162</v>
      </c>
      <c r="E57">
        <v>15.699748372001402</v>
      </c>
      <c r="F57">
        <v>4.2425052578444875</v>
      </c>
      <c r="G57">
        <v>1.0230431762585983</v>
      </c>
      <c r="H57">
        <v>220.59</v>
      </c>
      <c r="I57">
        <v>14.8804140843681</v>
      </c>
      <c r="J57">
        <v>8.4429493519434899</v>
      </c>
      <c r="K57">
        <v>10.867335037612699</v>
      </c>
      <c r="L57">
        <f t="shared" si="0"/>
        <v>3.7501205545050849</v>
      </c>
      <c r="M57">
        <f>IF(A57&lt;3,1, 0)</f>
        <v>1</v>
      </c>
    </row>
    <row r="58" spans="1:13" x14ac:dyDescent="0.3">
      <c r="A58">
        <v>2.8476727881339001</v>
      </c>
      <c r="B58">
        <v>2741.88085479965</v>
      </c>
      <c r="C58">
        <v>2.4493284205200325</v>
      </c>
      <c r="D58">
        <v>2.9559013752752321</v>
      </c>
      <c r="E58">
        <v>15.797262655066019</v>
      </c>
      <c r="F58">
        <v>3.9595418506828057</v>
      </c>
      <c r="G58">
        <v>1.4371375600974008</v>
      </c>
      <c r="H58">
        <v>234.81</v>
      </c>
      <c r="I58">
        <v>14.062894873304399</v>
      </c>
      <c r="J58">
        <v>8.7854737320140224</v>
      </c>
      <c r="K58">
        <v>11.4499872575296</v>
      </c>
      <c r="L58">
        <f t="shared" si="0"/>
        <v>3.7548372760490722</v>
      </c>
      <c r="M58">
        <f>IF(A58&lt;3,1, 0)</f>
        <v>1</v>
      </c>
    </row>
    <row r="59" spans="1:13" x14ac:dyDescent="0.3">
      <c r="A59">
        <v>3.1245365360840101</v>
      </c>
      <c r="B59">
        <v>3054.1216732108101</v>
      </c>
      <c r="C59">
        <v>5.1483343051458945</v>
      </c>
      <c r="D59">
        <v>2.0873825016279426</v>
      </c>
      <c r="E59">
        <v>14.385212929851264</v>
      </c>
      <c r="F59">
        <v>4.8998275387020938</v>
      </c>
      <c r="G59">
        <v>1.5972250551051037</v>
      </c>
      <c r="H59">
        <v>239.25</v>
      </c>
      <c r="I59">
        <v>16.194590955731901</v>
      </c>
      <c r="J59">
        <v>9.032095057226428</v>
      </c>
      <c r="K59">
        <v>14.6454318106769</v>
      </c>
      <c r="L59">
        <f t="shared" si="0"/>
        <v>3.7599916197304073</v>
      </c>
      <c r="M59">
        <f>IF(A59&lt;3,1, 0)</f>
        <v>0</v>
      </c>
    </row>
    <row r="60" spans="1:13" x14ac:dyDescent="0.3">
      <c r="A60">
        <v>4.1797814547337504</v>
      </c>
      <c r="B60">
        <v>2951.3274023476001</v>
      </c>
      <c r="C60">
        <v>5.1337358996333364</v>
      </c>
      <c r="D60">
        <v>1.3593608678874602</v>
      </c>
      <c r="E60">
        <v>14.850818408179071</v>
      </c>
      <c r="F60">
        <v>4.3929449012562456</v>
      </c>
      <c r="G60">
        <v>1.1829934400168338</v>
      </c>
      <c r="H60">
        <v>240.02</v>
      </c>
      <c r="I60">
        <v>16.083284540219498</v>
      </c>
      <c r="J60">
        <v>8.1344911275793432</v>
      </c>
      <c r="K60">
        <v>13.685830318481701</v>
      </c>
      <c r="L60">
        <f t="shared" si="0"/>
        <v>3.7636227916369589</v>
      </c>
      <c r="M60">
        <f>IF(A60&lt;3,1, 0)</f>
        <v>0</v>
      </c>
    </row>
    <row r="61" spans="1:13" x14ac:dyDescent="0.3">
      <c r="A61">
        <v>4.4003754740379799</v>
      </c>
      <c r="B61">
        <v>2955.70396997842</v>
      </c>
      <c r="C61">
        <v>4.6305796732783762</v>
      </c>
      <c r="D61">
        <v>2.5643242827770365</v>
      </c>
      <c r="E61">
        <v>14.791050959759994</v>
      </c>
      <c r="F61">
        <v>3.3808357665169422</v>
      </c>
      <c r="G61">
        <v>1.5339153518455551</v>
      </c>
      <c r="H61">
        <v>243.2</v>
      </c>
      <c r="I61">
        <v>16.602649815857099</v>
      </c>
      <c r="J61">
        <v>7.1530694898283516</v>
      </c>
      <c r="K61">
        <v>12.1148777449182</v>
      </c>
      <c r="L61">
        <f t="shared" si="0"/>
        <v>3.7612310751823794</v>
      </c>
      <c r="M61">
        <f>IF(A61&lt;3,1, 0)</f>
        <v>0</v>
      </c>
    </row>
    <row r="62" spans="1:13" x14ac:dyDescent="0.3">
      <c r="A62">
        <v>4.1744054734652396</v>
      </c>
      <c r="B62">
        <v>3280.83163119763</v>
      </c>
      <c r="C62">
        <v>4.0107194938858299</v>
      </c>
      <c r="D62">
        <v>3.2811168045264338</v>
      </c>
      <c r="E62">
        <v>15.071370142873231</v>
      </c>
      <c r="F62">
        <v>4.3252508524998623</v>
      </c>
      <c r="G62">
        <v>0.9750170273641432</v>
      </c>
      <c r="H62">
        <v>258.19</v>
      </c>
      <c r="I62">
        <v>16.989412295318001</v>
      </c>
      <c r="J62">
        <v>7.4591791365821081</v>
      </c>
      <c r="K62">
        <v>11.769065382182699</v>
      </c>
      <c r="L62">
        <f t="shared" si="0"/>
        <v>3.7575365988884162</v>
      </c>
      <c r="M62">
        <f>IF(A62&lt;3,1, 0)</f>
        <v>0</v>
      </c>
    </row>
    <row r="63" spans="1:13" x14ac:dyDescent="0.3">
      <c r="A63">
        <v>1.5356614238097399</v>
      </c>
      <c r="B63">
        <v>526.23551344086002</v>
      </c>
      <c r="C63">
        <v>11.423785784424354</v>
      </c>
      <c r="D63">
        <v>4.7381748779287989</v>
      </c>
      <c r="E63">
        <v>15.232509906681999</v>
      </c>
      <c r="F63">
        <v>7.9090071931879153</v>
      </c>
      <c r="G63">
        <v>0.63829363571178377</v>
      </c>
      <c r="H63">
        <v>204.73</v>
      </c>
      <c r="I63">
        <v>8.5137844660457507</v>
      </c>
      <c r="J63">
        <v>3.952220959441882</v>
      </c>
      <c r="K63">
        <v>15.827500000000001</v>
      </c>
      <c r="L63">
        <f t="shared" si="0"/>
        <v>3.7551129426408769</v>
      </c>
      <c r="M63">
        <f>IF(A63&lt;3,1, 0)</f>
        <v>1</v>
      </c>
    </row>
    <row r="64" spans="1:13" x14ac:dyDescent="0.3">
      <c r="A64">
        <v>1.8168765652600201</v>
      </c>
      <c r="B64">
        <v>505.664239919355</v>
      </c>
      <c r="C64">
        <v>4.59322514078751</v>
      </c>
      <c r="D64">
        <v>4.4031592398043244</v>
      </c>
      <c r="E64">
        <v>13.208986865444569</v>
      </c>
      <c r="F64">
        <v>6.3917248908433084</v>
      </c>
      <c r="G64">
        <v>0.94721049862396944</v>
      </c>
      <c r="H64">
        <v>194.84</v>
      </c>
      <c r="I64">
        <v>10.0658569123426</v>
      </c>
      <c r="J64">
        <v>11.045273895126028</v>
      </c>
      <c r="K64">
        <v>16.1458333333333</v>
      </c>
      <c r="L64">
        <f t="shared" si="0"/>
        <v>3.768092191289012</v>
      </c>
      <c r="M64">
        <f>IF(A64&lt;3,1, 0)</f>
        <v>1</v>
      </c>
    </row>
    <row r="65" spans="1:13" x14ac:dyDescent="0.3">
      <c r="A65">
        <v>1.7451562173608599</v>
      </c>
      <c r="B65">
        <v>502.90146198156702</v>
      </c>
      <c r="C65">
        <v>4.7336330138084861</v>
      </c>
      <c r="D65">
        <v>4.8825923686673036</v>
      </c>
      <c r="E65">
        <v>13.105296065687364</v>
      </c>
      <c r="F65">
        <v>5.7086616799046803</v>
      </c>
      <c r="G65">
        <v>1.891867612225187</v>
      </c>
      <c r="H65">
        <v>200.05</v>
      </c>
      <c r="I65">
        <v>9.9700782822639695</v>
      </c>
      <c r="J65">
        <v>12.869664307753366</v>
      </c>
      <c r="K65">
        <v>18.212499999999999</v>
      </c>
      <c r="L65">
        <f t="shared" si="0"/>
        <v>3.7795699302656529</v>
      </c>
      <c r="M65">
        <f>IF(A65&lt;3,1, 0)</f>
        <v>1</v>
      </c>
    </row>
    <row r="66" spans="1:13" x14ac:dyDescent="0.3">
      <c r="A66">
        <v>1.55295060069473</v>
      </c>
      <c r="B66">
        <v>538.31720027905806</v>
      </c>
      <c r="C66">
        <v>6.2069204203078101</v>
      </c>
      <c r="D66">
        <v>3.5421098775242115</v>
      </c>
      <c r="E66">
        <v>13.045588962652356</v>
      </c>
      <c r="F66">
        <v>6.2329366105155906</v>
      </c>
      <c r="G66">
        <v>0.81591644492101412</v>
      </c>
      <c r="H66">
        <v>212.69</v>
      </c>
      <c r="I66">
        <v>9.7441044662552496</v>
      </c>
      <c r="J66">
        <v>8.1879176054002194</v>
      </c>
      <c r="K66">
        <v>14.9030555555556</v>
      </c>
      <c r="L66">
        <f t="shared" si="0"/>
        <v>3.7916078812295866</v>
      </c>
      <c r="M66">
        <f>IF(A66&lt;3,1, 0)</f>
        <v>1</v>
      </c>
    </row>
    <row r="67" spans="1:13" x14ac:dyDescent="0.3">
      <c r="A67">
        <v>1.66417841493179</v>
      </c>
      <c r="B67">
        <v>534.56576996927799</v>
      </c>
      <c r="C67">
        <v>3.9552153972449702</v>
      </c>
      <c r="D67">
        <v>3.652080967943732</v>
      </c>
      <c r="E67">
        <v>13.253994216437428</v>
      </c>
      <c r="F67">
        <v>5.2363948705803081</v>
      </c>
      <c r="G67">
        <v>0.73387428068053662</v>
      </c>
      <c r="H67">
        <v>225.43</v>
      </c>
      <c r="I67">
        <v>9.7175495529981308</v>
      </c>
      <c r="J67">
        <v>9.8870632866398918</v>
      </c>
      <c r="K67">
        <v>14.2333333333334</v>
      </c>
      <c r="L67">
        <f t="shared" ref="L67:L130" si="1" xml:space="preserve"> AVERAGE(A67:A299)</f>
        <v>3.8049332221851508</v>
      </c>
      <c r="M67">
        <f>IF(A67&lt;3,1, 0)</f>
        <v>1</v>
      </c>
    </row>
    <row r="68" spans="1:13" x14ac:dyDescent="0.3">
      <c r="A68">
        <v>1.5532381338663099</v>
      </c>
      <c r="B68">
        <v>544.73936722901999</v>
      </c>
      <c r="C68">
        <v>1.9587648021023936</v>
      </c>
      <c r="D68">
        <v>4.2043232517833218</v>
      </c>
      <c r="E68">
        <v>13.510854335435512</v>
      </c>
      <c r="F68">
        <v>4.4529623874544937</v>
      </c>
      <c r="G68">
        <v>0.83844602422249903</v>
      </c>
      <c r="H68">
        <v>240.52</v>
      </c>
      <c r="I68">
        <v>9.3765677217363503</v>
      </c>
      <c r="J68">
        <v>9.4938834614139065</v>
      </c>
      <c r="K68">
        <v>11.6386111111111</v>
      </c>
      <c r="L68">
        <f t="shared" si="1"/>
        <v>3.8177521132465482</v>
      </c>
      <c r="M68">
        <f>IF(A68&lt;3,1, 0)</f>
        <v>1</v>
      </c>
    </row>
    <row r="69" spans="1:13" x14ac:dyDescent="0.3">
      <c r="A69">
        <v>2.0532816046528999</v>
      </c>
      <c r="B69">
        <v>567.51309030977995</v>
      </c>
      <c r="C69">
        <v>2.8588837277662833</v>
      </c>
      <c r="D69">
        <v>4.1576989628774328</v>
      </c>
      <c r="E69">
        <v>13.244102554608975</v>
      </c>
      <c r="F69">
        <v>4.8332753059495781</v>
      </c>
      <c r="G69">
        <v>0.4508120332925466</v>
      </c>
      <c r="H69">
        <v>253.47</v>
      </c>
      <c r="I69">
        <v>9.5722089951096496</v>
      </c>
      <c r="J69">
        <v>8.2698303275737324</v>
      </c>
      <c r="K69">
        <v>11.3651388888889</v>
      </c>
      <c r="L69">
        <f t="shared" si="1"/>
        <v>3.8313937637247424</v>
      </c>
      <c r="M69">
        <f>IF(A69&lt;3,1, 0)</f>
        <v>1</v>
      </c>
    </row>
    <row r="70" spans="1:13" x14ac:dyDescent="0.3">
      <c r="A70">
        <v>2.1177311669060801</v>
      </c>
      <c r="B70">
        <v>576.97250124807999</v>
      </c>
      <c r="C70">
        <v>2.1924784278347431</v>
      </c>
      <c r="D70">
        <v>2.6159044044370887</v>
      </c>
      <c r="E70">
        <v>13.18214868514178</v>
      </c>
      <c r="F70">
        <v>4.8294387129731522</v>
      </c>
      <c r="G70">
        <v>0.93039293680329838</v>
      </c>
      <c r="H70">
        <v>265.49</v>
      </c>
      <c r="I70">
        <v>9.7178661237984691</v>
      </c>
      <c r="J70">
        <v>8.7392072193172492</v>
      </c>
      <c r="K70">
        <v>11.123290880199299</v>
      </c>
      <c r="L70">
        <f t="shared" si="1"/>
        <v>3.8421702010524506</v>
      </c>
      <c r="M70">
        <f>IF(A70&lt;3,1, 0)</f>
        <v>1</v>
      </c>
    </row>
    <row r="71" spans="1:13" x14ac:dyDescent="0.3">
      <c r="A71">
        <v>2.3952960563121599</v>
      </c>
      <c r="B71">
        <v>587.29459568612401</v>
      </c>
      <c r="C71">
        <v>2.1786184153218926</v>
      </c>
      <c r="D71">
        <v>2.2563150791643238</v>
      </c>
      <c r="E71">
        <v>13.446179029520184</v>
      </c>
      <c r="F71">
        <v>4.2436545918555968</v>
      </c>
      <c r="G71">
        <v>3.7283242711589011E-2</v>
      </c>
      <c r="H71">
        <v>265.37</v>
      </c>
      <c r="I71">
        <v>10.179009739792299</v>
      </c>
      <c r="J71">
        <v>6.4275004853923106</v>
      </c>
      <c r="K71">
        <v>8.7461496099338696</v>
      </c>
      <c r="L71">
        <f t="shared" si="1"/>
        <v>3.8526850732118798</v>
      </c>
      <c r="M71">
        <f>IF(A71&lt;3,1, 0)</f>
        <v>1</v>
      </c>
    </row>
    <row r="72" spans="1:13" x14ac:dyDescent="0.3">
      <c r="A72">
        <v>3.6697083714486798</v>
      </c>
      <c r="B72">
        <v>34.529360957350598</v>
      </c>
      <c r="C72">
        <v>10.391687513918484</v>
      </c>
      <c r="D72">
        <v>3.2095042615795819</v>
      </c>
      <c r="E72">
        <v>14.161053517159765</v>
      </c>
      <c r="F72">
        <v>5.669691568806571</v>
      </c>
      <c r="G72">
        <v>-0.29424876343021933</v>
      </c>
      <c r="H72">
        <v>132.04</v>
      </c>
      <c r="I72">
        <v>9.68108503619065</v>
      </c>
      <c r="J72">
        <v>8.6540143567213903</v>
      </c>
      <c r="K72">
        <v>19.945</v>
      </c>
      <c r="L72">
        <f t="shared" si="1"/>
        <v>3.8616261101253748</v>
      </c>
      <c r="M72">
        <f>IF(A72&lt;3,1, 0)</f>
        <v>0</v>
      </c>
    </row>
    <row r="73" spans="1:13" x14ac:dyDescent="0.3">
      <c r="A73">
        <v>4.2740853226590501</v>
      </c>
      <c r="B73">
        <v>35.971865545260002</v>
      </c>
      <c r="C73">
        <v>3.4981465659755742</v>
      </c>
      <c r="D73">
        <v>0.94615516779062159</v>
      </c>
      <c r="E73">
        <v>12.635909352309408</v>
      </c>
      <c r="F73">
        <v>3.5127718661232259</v>
      </c>
      <c r="G73">
        <v>-0.97407777636083803</v>
      </c>
      <c r="H73">
        <v>136.24</v>
      </c>
      <c r="I73">
        <v>9.1828658375558607</v>
      </c>
      <c r="J73">
        <v>14.142945794712206</v>
      </c>
      <c r="K73">
        <v>18.135833333333299</v>
      </c>
      <c r="L73">
        <f t="shared" si="1"/>
        <v>3.8628107875246136</v>
      </c>
      <c r="M73">
        <f>IF(A73&lt;3,1, 0)</f>
        <v>0</v>
      </c>
    </row>
    <row r="74" spans="1:13" x14ac:dyDescent="0.3">
      <c r="A74">
        <v>3.1291942024553498</v>
      </c>
      <c r="B74">
        <v>36.821291867081499</v>
      </c>
      <c r="C74">
        <v>5.4434133154248627</v>
      </c>
      <c r="D74">
        <v>8.3396510596221844</v>
      </c>
      <c r="E74">
        <v>12.207401125726012</v>
      </c>
      <c r="F74">
        <v>3.3794913982551278</v>
      </c>
      <c r="G74">
        <v>-0.3778301832463018</v>
      </c>
      <c r="H74">
        <v>136.27000000000001</v>
      </c>
      <c r="I74">
        <v>8.9695241794604801</v>
      </c>
      <c r="J74">
        <v>6.3477206785971072</v>
      </c>
      <c r="K74">
        <v>12.1366666666667</v>
      </c>
      <c r="L74">
        <f t="shared" si="1"/>
        <v>3.8602562873063873</v>
      </c>
      <c r="M74">
        <f>IF(A74&lt;3,1, 0)</f>
        <v>0</v>
      </c>
    </row>
    <row r="75" spans="1:13" x14ac:dyDescent="0.3">
      <c r="A75">
        <v>2.8706380231717001</v>
      </c>
      <c r="B75">
        <v>38.087584866809898</v>
      </c>
      <c r="C75">
        <v>8.060755175147662</v>
      </c>
      <c r="D75">
        <v>3.1334230032675521</v>
      </c>
      <c r="E75">
        <v>12.297625512720249</v>
      </c>
      <c r="F75">
        <v>3.786850661537172</v>
      </c>
      <c r="G75">
        <v>-0.13648171667519635</v>
      </c>
      <c r="H75">
        <v>145.1</v>
      </c>
      <c r="I75">
        <v>9.4606697355723899</v>
      </c>
      <c r="J75">
        <v>6.930587161558865</v>
      </c>
      <c r="K75">
        <v>15.55</v>
      </c>
      <c r="L75">
        <f t="shared" si="1"/>
        <v>3.8648254253367065</v>
      </c>
      <c r="M75">
        <f>IF(A75&lt;3,1, 0)</f>
        <v>1</v>
      </c>
    </row>
    <row r="76" spans="1:13" x14ac:dyDescent="0.3">
      <c r="A76">
        <v>3.4548601140250601</v>
      </c>
      <c r="B76">
        <v>39.320300843225802</v>
      </c>
      <c r="C76">
        <v>5.0981815450064687</v>
      </c>
      <c r="D76">
        <v>2.7173678967056247</v>
      </c>
      <c r="E76">
        <v>13.026482966777554</v>
      </c>
      <c r="F76">
        <v>5.6292245678912183</v>
      </c>
      <c r="G76">
        <v>0.4507136975081964</v>
      </c>
      <c r="H76">
        <v>133.4</v>
      </c>
      <c r="I76">
        <v>9.5245961932593808</v>
      </c>
      <c r="J76">
        <v>9.8805881341977564</v>
      </c>
      <c r="K76">
        <v>15.4825</v>
      </c>
      <c r="L76">
        <f t="shared" si="1"/>
        <v>3.8710781762937185</v>
      </c>
      <c r="M76">
        <f>IF(A76&lt;3,1, 0)</f>
        <v>0</v>
      </c>
    </row>
    <row r="77" spans="1:13" x14ac:dyDescent="0.3">
      <c r="A77">
        <v>2.2517968324547901</v>
      </c>
      <c r="B77">
        <v>41.794503425229699</v>
      </c>
      <c r="C77">
        <v>4.6928191423126577</v>
      </c>
      <c r="D77">
        <v>4.8752050933227054</v>
      </c>
      <c r="E77">
        <v>13.503535632633422</v>
      </c>
      <c r="F77">
        <v>2.5524007182514565</v>
      </c>
      <c r="G77">
        <v>-0.62314377182887604</v>
      </c>
      <c r="H77">
        <v>147.35</v>
      </c>
      <c r="I77">
        <v>9.1158082956449604</v>
      </c>
      <c r="J77">
        <v>8.4997055837096998</v>
      </c>
      <c r="K77">
        <v>13.5914005366949</v>
      </c>
      <c r="L77">
        <f t="shared" si="1"/>
        <v>3.8737124678270649</v>
      </c>
      <c r="M77">
        <f>IF(A77&lt;3,1, 0)</f>
        <v>1</v>
      </c>
    </row>
    <row r="78" spans="1:13" x14ac:dyDescent="0.3">
      <c r="A78">
        <v>1.53648993145054</v>
      </c>
      <c r="B78">
        <v>43.549672619047598</v>
      </c>
      <c r="C78">
        <v>4.3212889376767549</v>
      </c>
      <c r="D78">
        <v>7.0504636896591109</v>
      </c>
      <c r="E78">
        <v>13.386447035733431</v>
      </c>
      <c r="F78">
        <v>3.5506148445540919</v>
      </c>
      <c r="G78">
        <v>0.26317390035516014</v>
      </c>
      <c r="H78">
        <v>160.88999999999999</v>
      </c>
      <c r="I78">
        <v>9.0825162547195308</v>
      </c>
      <c r="J78">
        <v>9.1843296415242843</v>
      </c>
      <c r="K78">
        <v>13.9025</v>
      </c>
      <c r="L78">
        <f t="shared" si="1"/>
        <v>3.8840431406638314</v>
      </c>
      <c r="M78">
        <f>IF(A78&lt;3,1, 0)</f>
        <v>1</v>
      </c>
    </row>
    <row r="79" spans="1:13" x14ac:dyDescent="0.3">
      <c r="A79">
        <v>1.7259498886068101</v>
      </c>
      <c r="B79">
        <v>45.045499074074101</v>
      </c>
      <c r="C79">
        <v>2.4718859770976707</v>
      </c>
      <c r="D79">
        <v>6.9270187716221017</v>
      </c>
      <c r="E79">
        <v>12.811847960953845</v>
      </c>
      <c r="F79">
        <v>3.1297765321088562</v>
      </c>
      <c r="G79">
        <v>3.1476224271197582E-2</v>
      </c>
      <c r="H79">
        <v>179.25</v>
      </c>
      <c r="I79">
        <v>9.0579086191849196</v>
      </c>
      <c r="J79">
        <v>12.105545410124966</v>
      </c>
      <c r="K79">
        <v>14.876666666666701</v>
      </c>
      <c r="L79">
        <f t="shared" si="1"/>
        <v>3.8990915586716093</v>
      </c>
      <c r="M79">
        <f>IF(A79&lt;3,1, 0)</f>
        <v>1</v>
      </c>
    </row>
    <row r="80" spans="1:13" x14ac:dyDescent="0.3">
      <c r="A80">
        <v>1.73698833018976</v>
      </c>
      <c r="B80">
        <v>46.064443939393897</v>
      </c>
      <c r="C80">
        <v>1.9936784645293528</v>
      </c>
      <c r="D80">
        <v>6.6592002626958191</v>
      </c>
      <c r="E80">
        <v>12.910868547508752</v>
      </c>
      <c r="F80">
        <v>3.3235708337601881</v>
      </c>
      <c r="G80">
        <v>0.14450882286608824</v>
      </c>
      <c r="H80">
        <v>192.33</v>
      </c>
      <c r="I80">
        <v>9.1039972653865107</v>
      </c>
      <c r="J80">
        <v>12.834607398427991</v>
      </c>
      <c r="K80">
        <v>15.0841666666667</v>
      </c>
      <c r="L80">
        <f t="shared" si="1"/>
        <v>3.9131118275107366</v>
      </c>
      <c r="M80">
        <f>IF(A80&lt;3,1, 0)</f>
        <v>1</v>
      </c>
    </row>
    <row r="81" spans="1:13" x14ac:dyDescent="0.3">
      <c r="A81">
        <v>1.9065862701113501</v>
      </c>
      <c r="B81">
        <v>47.534358196248199</v>
      </c>
      <c r="C81">
        <v>4.1813750336502125</v>
      </c>
      <c r="D81">
        <v>4.6667046773236649</v>
      </c>
      <c r="E81">
        <v>13.030751059433973</v>
      </c>
      <c r="F81">
        <v>4.497488807725035</v>
      </c>
      <c r="G81">
        <v>3.4000860382478938E-2</v>
      </c>
      <c r="H81">
        <v>192.51</v>
      </c>
      <c r="I81">
        <v>9.4440291221501305</v>
      </c>
      <c r="J81">
        <v>10.781957551806483</v>
      </c>
      <c r="K81">
        <v>15.4141666666667</v>
      </c>
      <c r="L81">
        <f t="shared" si="1"/>
        <v>3.9272424995712631</v>
      </c>
      <c r="M81">
        <f>IF(A81&lt;3,1, 0)</f>
        <v>1</v>
      </c>
    </row>
    <row r="82" spans="1:13" x14ac:dyDescent="0.3">
      <c r="A82">
        <v>4.0580813051785602</v>
      </c>
      <c r="B82">
        <v>1.4907916666666701</v>
      </c>
      <c r="C82">
        <v>9.595583262020142</v>
      </c>
      <c r="D82">
        <v>2.4185716590417172</v>
      </c>
      <c r="E82">
        <v>24.224504453496479</v>
      </c>
      <c r="F82">
        <v>12.522257759464406</v>
      </c>
      <c r="G82">
        <v>1.3567822798907674</v>
      </c>
      <c r="H82">
        <v>160.72999999999999</v>
      </c>
      <c r="I82">
        <v>17.1139513780988</v>
      </c>
      <c r="J82">
        <v>7.7088417432976613</v>
      </c>
      <c r="K82">
        <v>18.044133333333299</v>
      </c>
      <c r="L82">
        <f t="shared" si="1"/>
        <v>3.9404494030317849</v>
      </c>
      <c r="M82">
        <f>IF(A82&lt;3,1, 0)</f>
        <v>0</v>
      </c>
    </row>
    <row r="83" spans="1:13" x14ac:dyDescent="0.3">
      <c r="A83">
        <v>5.9196827046094</v>
      </c>
      <c r="B83">
        <v>1.78234166666667</v>
      </c>
      <c r="C83">
        <v>14.189233208161298</v>
      </c>
      <c r="D83">
        <v>6.2494877678718694</v>
      </c>
      <c r="E83">
        <v>21.42739304175679</v>
      </c>
      <c r="F83">
        <v>7.5216677650982469</v>
      </c>
      <c r="G83">
        <v>1.5553242311538156</v>
      </c>
      <c r="H83">
        <v>224.98</v>
      </c>
      <c r="I83">
        <v>16.921718243066501</v>
      </c>
      <c r="J83">
        <v>1.450085743916137</v>
      </c>
      <c r="K83">
        <v>15.845075</v>
      </c>
      <c r="L83">
        <f t="shared" si="1"/>
        <v>3.9396755089387141</v>
      </c>
      <c r="M83">
        <f>IF(A83&lt;3,1, 0)</f>
        <v>0</v>
      </c>
    </row>
    <row r="84" spans="1:13" x14ac:dyDescent="0.3">
      <c r="A84">
        <v>4.5260016010742801</v>
      </c>
      <c r="B84">
        <v>1.6864954301075299</v>
      </c>
      <c r="C84">
        <v>8.7142298772245255</v>
      </c>
      <c r="D84">
        <v>7.3999998671419007</v>
      </c>
      <c r="E84">
        <v>23.213115268832397</v>
      </c>
      <c r="F84">
        <v>7.7451072944528194</v>
      </c>
      <c r="G84">
        <v>1.2095528194081333</v>
      </c>
      <c r="H84">
        <v>304.98</v>
      </c>
      <c r="I84">
        <v>16.5971048383789</v>
      </c>
      <c r="J84">
        <v>5.7774743899998189</v>
      </c>
      <c r="K84">
        <v>14.9951666666667</v>
      </c>
      <c r="L84">
        <f t="shared" si="1"/>
        <v>3.926562878503808</v>
      </c>
      <c r="M84">
        <f>IF(A84&lt;3,1, 0)</f>
        <v>0</v>
      </c>
    </row>
    <row r="85" spans="1:13" x14ac:dyDescent="0.3">
      <c r="A85">
        <v>3.6802555019312302</v>
      </c>
      <c r="B85">
        <v>1.6512583333333299</v>
      </c>
      <c r="C85">
        <v>0.46440144228884606</v>
      </c>
      <c r="D85">
        <v>6.3690083063385998</v>
      </c>
      <c r="E85">
        <v>23.656403683068099</v>
      </c>
      <c r="F85">
        <v>5.8719828302711576</v>
      </c>
      <c r="G85">
        <v>1.3156004721946315</v>
      </c>
      <c r="H85">
        <v>320.47000000000003</v>
      </c>
      <c r="I85">
        <v>16.6500406074097</v>
      </c>
      <c r="J85">
        <v>14.27774251554268</v>
      </c>
      <c r="K85">
        <v>14.808450000000001</v>
      </c>
      <c r="L85">
        <f t="shared" si="1"/>
        <v>3.9225666203533378</v>
      </c>
      <c r="M85">
        <f>IF(A85&lt;3,1, 0)</f>
        <v>0</v>
      </c>
    </row>
    <row r="86" spans="1:13" x14ac:dyDescent="0.3">
      <c r="A86">
        <v>3.0317160657941802</v>
      </c>
      <c r="B86">
        <v>1.6633500000000001</v>
      </c>
      <c r="C86">
        <v>1.3462322653378749</v>
      </c>
      <c r="D86">
        <v>3.6213053519627607</v>
      </c>
      <c r="E86">
        <v>22.48304660914696</v>
      </c>
      <c r="F86">
        <v>6.0883624210474201</v>
      </c>
      <c r="G86">
        <v>0.74052043565319592</v>
      </c>
      <c r="H86">
        <v>410.38</v>
      </c>
      <c r="I86">
        <v>16.752040082217199</v>
      </c>
      <c r="J86">
        <v>12.085954322398594</v>
      </c>
      <c r="K86">
        <v>13.594891604398599</v>
      </c>
      <c r="L86">
        <f t="shared" si="1"/>
        <v>3.9241928694702648</v>
      </c>
      <c r="M86">
        <f>IF(A86&lt;3,1, 0)</f>
        <v>0</v>
      </c>
    </row>
    <row r="87" spans="1:13" x14ac:dyDescent="0.3">
      <c r="A87">
        <v>3.0270644295269999</v>
      </c>
      <c r="B87">
        <v>1.76566666666667</v>
      </c>
      <c r="C87">
        <v>4.2319543281895022</v>
      </c>
      <c r="D87">
        <v>4.4319248230907817</v>
      </c>
      <c r="E87">
        <v>22.47686672664182</v>
      </c>
      <c r="F87">
        <v>10.420824206159011</v>
      </c>
      <c r="G87">
        <v>2.306408529642205</v>
      </c>
      <c r="H87">
        <v>462.67</v>
      </c>
      <c r="I87">
        <v>17.396989152636699</v>
      </c>
      <c r="J87">
        <v>7.366030398912371</v>
      </c>
      <c r="K87">
        <v>11.909711769384399</v>
      </c>
      <c r="L87">
        <f t="shared" si="1"/>
        <v>3.9302231181437519</v>
      </c>
      <c r="M87">
        <f>IF(A87&lt;3,1, 0)</f>
        <v>0</v>
      </c>
    </row>
    <row r="88" spans="1:13" x14ac:dyDescent="0.3">
      <c r="A88">
        <v>2.7114511435797999</v>
      </c>
      <c r="B88">
        <v>2.2693416666666701</v>
      </c>
      <c r="C88">
        <v>5.8331191363577943</v>
      </c>
      <c r="D88">
        <v>3.0222073801970311</v>
      </c>
      <c r="E88">
        <v>22.751436569913068</v>
      </c>
      <c r="F88">
        <v>11.604193722819126</v>
      </c>
      <c r="G88">
        <v>2.1111456147814911</v>
      </c>
      <c r="H88">
        <v>440.14</v>
      </c>
      <c r="I88">
        <v>13.958585650018</v>
      </c>
      <c r="J88">
        <v>6.2885383904707446</v>
      </c>
      <c r="K88">
        <v>12.488475463080301</v>
      </c>
      <c r="L88">
        <f t="shared" si="1"/>
        <v>3.9363670548010083</v>
      </c>
      <c r="M88">
        <f>IF(A88&lt;3,1, 0)</f>
        <v>1</v>
      </c>
    </row>
    <row r="89" spans="1:13" x14ac:dyDescent="0.3">
      <c r="A89">
        <v>3.44697501744779</v>
      </c>
      <c r="B89">
        <v>2.3667250000000002</v>
      </c>
      <c r="C89">
        <v>2.6193182957106562</v>
      </c>
      <c r="D89">
        <v>2.9064387800206362</v>
      </c>
      <c r="E89">
        <v>23.503460207612456</v>
      </c>
      <c r="F89">
        <v>10.961870683643385</v>
      </c>
      <c r="G89">
        <v>2.7275527996865079</v>
      </c>
      <c r="H89">
        <v>466.62</v>
      </c>
      <c r="I89">
        <v>13.1950561690937</v>
      </c>
      <c r="J89">
        <v>9.7463114519384835</v>
      </c>
      <c r="K89">
        <v>12.6209166666667</v>
      </c>
      <c r="L89">
        <f t="shared" si="1"/>
        <v>3.9447568898093728</v>
      </c>
      <c r="M89">
        <f>IF(A89&lt;3,1, 0)</f>
        <v>0</v>
      </c>
    </row>
    <row r="90" spans="1:13" x14ac:dyDescent="0.3">
      <c r="A90">
        <v>2.7787999697928401</v>
      </c>
      <c r="B90">
        <v>2.5095416666666699</v>
      </c>
      <c r="C90">
        <v>8.4910466687035466</v>
      </c>
      <c r="D90">
        <v>4.8426032249658562</v>
      </c>
      <c r="E90">
        <v>23.340104411995604</v>
      </c>
      <c r="F90">
        <v>11.824405082015611</v>
      </c>
      <c r="G90">
        <v>1.2884533806698952</v>
      </c>
      <c r="H90">
        <v>566.37</v>
      </c>
      <c r="I90">
        <v>12.819326391977</v>
      </c>
      <c r="J90">
        <v>2.7599850462992412</v>
      </c>
      <c r="K90">
        <v>11.485383333333299</v>
      </c>
      <c r="L90">
        <f t="shared" si="1"/>
        <v>3.9481898682394534</v>
      </c>
      <c r="M90">
        <f>IF(A90&lt;3,1, 0)</f>
        <v>1</v>
      </c>
    </row>
    <row r="91" spans="1:13" x14ac:dyDescent="0.3">
      <c r="A91">
        <v>2.6788683438240701</v>
      </c>
      <c r="B91">
        <v>2.53411083333333</v>
      </c>
      <c r="C91">
        <v>4.3611090435295807</v>
      </c>
      <c r="D91">
        <v>4.8429198850662658</v>
      </c>
      <c r="E91">
        <v>22.430795033117036</v>
      </c>
      <c r="F91">
        <v>7.2188058562820219</v>
      </c>
      <c r="G91">
        <v>1.6682527447391735</v>
      </c>
      <c r="H91">
        <v>647.05999999999995</v>
      </c>
      <c r="I91">
        <v>12.643054480627899</v>
      </c>
      <c r="J91">
        <v>6.4758631688344828</v>
      </c>
      <c r="K91">
        <v>11.119391666666701</v>
      </c>
      <c r="L91">
        <f t="shared" si="1"/>
        <v>3.9563106314231109</v>
      </c>
      <c r="M91">
        <f>IF(A91&lt;3,1, 0)</f>
        <v>1</v>
      </c>
    </row>
    <row r="92" spans="1:13" x14ac:dyDescent="0.3">
      <c r="A92">
        <v>1.9284095650986099</v>
      </c>
      <c r="B92">
        <v>2.8181449999999999</v>
      </c>
      <c r="C92">
        <v>5.1923914534081774</v>
      </c>
      <c r="D92">
        <v>4.9823504751110619</v>
      </c>
      <c r="E92">
        <v>23.117332972792362</v>
      </c>
      <c r="F92">
        <v>7.816786339098865</v>
      </c>
      <c r="G92">
        <v>1.7845121639321104</v>
      </c>
      <c r="H92">
        <v>534.61</v>
      </c>
      <c r="I92">
        <v>11.918551461590599</v>
      </c>
      <c r="J92">
        <v>5.3464024050473391</v>
      </c>
      <c r="K92">
        <v>10.8164</v>
      </c>
      <c r="L92">
        <f t="shared" si="1"/>
        <v>3.9652437942734546</v>
      </c>
      <c r="M92">
        <f>IF(A92&lt;3,1, 0)</f>
        <v>1</v>
      </c>
    </row>
    <row r="93" spans="1:13" x14ac:dyDescent="0.3">
      <c r="A93">
        <v>2.1103967473765302</v>
      </c>
      <c r="B93">
        <v>8.0577708333333309</v>
      </c>
      <c r="C93">
        <v>5.1375729884662178</v>
      </c>
      <c r="D93">
        <v>2.8841754280037719</v>
      </c>
      <c r="E93">
        <v>10.605021841524948</v>
      </c>
      <c r="F93">
        <v>2.710316822343287</v>
      </c>
      <c r="G93">
        <v>1.215646592730663</v>
      </c>
      <c r="H93">
        <v>138.91</v>
      </c>
      <c r="I93">
        <v>6.7259889585159502</v>
      </c>
      <c r="J93">
        <v>7.8031986520180396</v>
      </c>
      <c r="K93">
        <v>13.341666666666701</v>
      </c>
      <c r="L93">
        <f t="shared" si="1"/>
        <v>3.9795876972958117</v>
      </c>
      <c r="M93">
        <f>IF(A93&lt;3,1, 0)</f>
        <v>1</v>
      </c>
    </row>
    <row r="94" spans="1:13" x14ac:dyDescent="0.3">
      <c r="A94">
        <v>1.6061323948094901</v>
      </c>
      <c r="B94">
        <v>7.7854183333333298</v>
      </c>
      <c r="C94">
        <v>6.8946434031646788</v>
      </c>
      <c r="D94">
        <v>4.1639068829334889</v>
      </c>
      <c r="E94">
        <v>11.01784354319482</v>
      </c>
      <c r="F94">
        <v>1.8703781158847701</v>
      </c>
      <c r="G94">
        <v>-0.5606531427774778</v>
      </c>
      <c r="H94">
        <v>146.18</v>
      </c>
      <c r="I94">
        <v>6.5967716736315802</v>
      </c>
      <c r="J94">
        <v>6.1138298316656687</v>
      </c>
      <c r="K94">
        <v>13.43</v>
      </c>
      <c r="L94">
        <f t="shared" si="1"/>
        <v>3.9928443706994949</v>
      </c>
      <c r="M94">
        <f>IF(A94&lt;3,1, 0)</f>
        <v>1</v>
      </c>
    </row>
    <row r="95" spans="1:13" x14ac:dyDescent="0.3">
      <c r="A95">
        <v>1.1931253315328101</v>
      </c>
      <c r="B95">
        <v>7.8568137499999997</v>
      </c>
      <c r="C95">
        <v>3.3584463459484653</v>
      </c>
      <c r="D95">
        <v>3.694819198817513</v>
      </c>
      <c r="E95">
        <v>11.102293890223786</v>
      </c>
      <c r="F95">
        <v>2.8721563328316728</v>
      </c>
      <c r="G95">
        <v>0.138282176585593</v>
      </c>
      <c r="H95">
        <v>157.52000000000001</v>
      </c>
      <c r="I95">
        <v>6.9158120111145696</v>
      </c>
      <c r="J95">
        <v>9.9063540678433366</v>
      </c>
      <c r="K95">
        <v>13.5975</v>
      </c>
      <c r="L95">
        <f t="shared" si="1"/>
        <v>4.0098923133844231</v>
      </c>
      <c r="M95">
        <f>IF(A95&lt;3,1, 0)</f>
        <v>1</v>
      </c>
    </row>
    <row r="96" spans="1:13" x14ac:dyDescent="0.3">
      <c r="A96">
        <v>1.2877549193262099</v>
      </c>
      <c r="B96">
        <v>7.7322333333333297</v>
      </c>
      <c r="C96">
        <v>2.8603116065973495</v>
      </c>
      <c r="D96">
        <v>4.443977582852682</v>
      </c>
      <c r="E96">
        <v>10.777815919786004</v>
      </c>
      <c r="F96">
        <v>2.433011043415739</v>
      </c>
      <c r="G96">
        <v>3.4247118550659331E-2</v>
      </c>
      <c r="H96">
        <v>155.55000000000001</v>
      </c>
      <c r="I96">
        <v>6.9447047579416301</v>
      </c>
      <c r="J96">
        <v>10.609555382715763</v>
      </c>
      <c r="K96">
        <v>13.7733333333333</v>
      </c>
      <c r="L96">
        <f t="shared" si="1"/>
        <v>4.0301568240452266</v>
      </c>
      <c r="M96">
        <f>IF(A96&lt;3,1, 0)</f>
        <v>1</v>
      </c>
    </row>
    <row r="97" spans="1:13" x14ac:dyDescent="0.3">
      <c r="A97">
        <v>1.34732299472207</v>
      </c>
      <c r="B97">
        <v>7.6548150000000001</v>
      </c>
      <c r="C97">
        <v>2.2316214598906612</v>
      </c>
      <c r="D97">
        <v>4.0921708162124446</v>
      </c>
      <c r="E97">
        <v>10.358251569886392</v>
      </c>
      <c r="F97">
        <v>1.9350842144570208</v>
      </c>
      <c r="G97">
        <v>0.24967449935346697</v>
      </c>
      <c r="H97">
        <v>151.62</v>
      </c>
      <c r="I97">
        <v>6.86319318094466</v>
      </c>
      <c r="J97">
        <v>10.755848712057681</v>
      </c>
      <c r="K97">
        <v>13.227499999999999</v>
      </c>
      <c r="L97">
        <f t="shared" si="1"/>
        <v>4.0500293016156537</v>
      </c>
      <c r="M97">
        <f>IF(A97&lt;3,1, 0)</f>
        <v>1</v>
      </c>
    </row>
    <row r="98" spans="1:13" x14ac:dyDescent="0.3">
      <c r="A98">
        <v>2.0547543642596899</v>
      </c>
      <c r="B98">
        <v>7.5999370833333302</v>
      </c>
      <c r="C98">
        <v>2.7071912966317484</v>
      </c>
      <c r="D98">
        <v>2.6778025553282561</v>
      </c>
      <c r="E98">
        <v>10.421514879466397</v>
      </c>
      <c r="F98">
        <v>1.28045247920901</v>
      </c>
      <c r="G98">
        <v>-0.18051489134264992</v>
      </c>
      <c r="H98">
        <v>150.85</v>
      </c>
      <c r="I98">
        <v>7.0537704720876802</v>
      </c>
      <c r="J98">
        <v>10.120494231036218</v>
      </c>
      <c r="K98">
        <v>13.1016666666667</v>
      </c>
      <c r="L98">
        <f t="shared" si="1"/>
        <v>4.0697570848776508</v>
      </c>
      <c r="M98">
        <f>IF(A98&lt;3,1, 0)</f>
        <v>1</v>
      </c>
    </row>
    <row r="99" spans="1:13" x14ac:dyDescent="0.3">
      <c r="A99">
        <v>2.3239981630954101</v>
      </c>
      <c r="B99">
        <v>7.34793875</v>
      </c>
      <c r="C99">
        <v>1.7479141087134025</v>
      </c>
      <c r="D99">
        <v>3.0798514912568891</v>
      </c>
      <c r="E99">
        <v>10.635573972764607</v>
      </c>
      <c r="F99">
        <v>1.3932824374459805</v>
      </c>
      <c r="G99">
        <v>8.9775280321123835E-2</v>
      </c>
      <c r="H99">
        <v>149.44999999999999</v>
      </c>
      <c r="I99">
        <v>6.9677971695834797</v>
      </c>
      <c r="J99">
        <v>11.112023924021717</v>
      </c>
      <c r="K99">
        <v>13.054166666666699</v>
      </c>
      <c r="L99">
        <f t="shared" si="1"/>
        <v>4.0845732813527826</v>
      </c>
      <c r="M99">
        <f>IF(A99&lt;3,1, 0)</f>
        <v>1</v>
      </c>
    </row>
    <row r="100" spans="1:13" x14ac:dyDescent="0.3">
      <c r="A100">
        <v>2.1762210494627601</v>
      </c>
      <c r="B100">
        <v>7.51916458333333</v>
      </c>
      <c r="C100">
        <v>1.1896129620177192</v>
      </c>
      <c r="D100">
        <v>3.3220979973495872</v>
      </c>
      <c r="E100">
        <v>10.578180259229503</v>
      </c>
      <c r="F100">
        <v>1.2599586314053386</v>
      </c>
      <c r="G100">
        <v>0.19742982663888503</v>
      </c>
      <c r="H100">
        <v>146.02000000000001</v>
      </c>
      <c r="I100">
        <v>7.0822194797091598</v>
      </c>
      <c r="J100">
        <v>11.595775522651644</v>
      </c>
      <c r="K100">
        <v>12.9233333333333</v>
      </c>
      <c r="L100">
        <f t="shared" si="1"/>
        <v>4.0976145785250591</v>
      </c>
      <c r="M100">
        <f>IF(A100&lt;3,1, 0)</f>
        <v>1</v>
      </c>
    </row>
    <row r="101" spans="1:13" x14ac:dyDescent="0.3">
      <c r="A101">
        <v>2.2012720436377502</v>
      </c>
      <c r="B101">
        <v>7.6966983333333303</v>
      </c>
      <c r="C101">
        <v>3.6806064366277553</v>
      </c>
      <c r="D101">
        <v>3.8668565749049999</v>
      </c>
      <c r="E101">
        <v>10.456023917975998</v>
      </c>
      <c r="F101">
        <v>1.5182120348113859</v>
      </c>
      <c r="G101">
        <v>0.48024863281727903</v>
      </c>
      <c r="H101">
        <v>145.88</v>
      </c>
      <c r="I101">
        <v>6.9374543434759799</v>
      </c>
      <c r="J101">
        <v>8.738593656127378</v>
      </c>
      <c r="K101">
        <v>12.740833333333301</v>
      </c>
      <c r="L101">
        <f t="shared" si="1"/>
        <v>4.1119533362046274</v>
      </c>
      <c r="M101">
        <f>IF(A101&lt;3,1, 0)</f>
        <v>1</v>
      </c>
    </row>
    <row r="102" spans="1:13" x14ac:dyDescent="0.3">
      <c r="A102">
        <v>1.6867667801747801</v>
      </c>
      <c r="B102">
        <v>10461.24</v>
      </c>
      <c r="C102">
        <v>4.9659902913167713</v>
      </c>
      <c r="D102">
        <v>5.5572636889100977</v>
      </c>
      <c r="E102">
        <v>11.285301463398691</v>
      </c>
      <c r="F102">
        <v>2.5513563340105772</v>
      </c>
      <c r="G102">
        <v>1.2176869340389354</v>
      </c>
      <c r="H102">
        <v>373.78</v>
      </c>
      <c r="I102">
        <v>12.4665107344589</v>
      </c>
      <c r="J102">
        <v>6.3749312421213657</v>
      </c>
      <c r="K102">
        <v>11.657500000000001</v>
      </c>
      <c r="L102">
        <f t="shared" si="1"/>
        <v>4.1263193609607693</v>
      </c>
      <c r="M102">
        <f>IF(A102&lt;3,1, 0)</f>
        <v>1</v>
      </c>
    </row>
    <row r="103" spans="1:13" x14ac:dyDescent="0.3">
      <c r="A103">
        <v>2.0668174536708999</v>
      </c>
      <c r="B103">
        <v>11865.2112962963</v>
      </c>
      <c r="C103">
        <v>5.4431745493561152</v>
      </c>
      <c r="D103">
        <v>5.0066684257549952</v>
      </c>
      <c r="E103">
        <v>10.835523753290548</v>
      </c>
      <c r="F103">
        <v>2.8199726050716918</v>
      </c>
      <c r="G103">
        <v>1.16607114059182</v>
      </c>
      <c r="H103">
        <v>393.84</v>
      </c>
      <c r="I103">
        <v>12.761810263170799</v>
      </c>
      <c r="J103">
        <v>6.7921185806972755</v>
      </c>
      <c r="K103">
        <v>12.605</v>
      </c>
      <c r="L103">
        <f t="shared" si="1"/>
        <v>4.1448008199061182</v>
      </c>
      <c r="M103">
        <f>IF(A103&lt;3,1, 0)</f>
        <v>1</v>
      </c>
    </row>
    <row r="104" spans="1:13" x14ac:dyDescent="0.3">
      <c r="A104">
        <v>2.4310424811415499</v>
      </c>
      <c r="B104">
        <v>13389.412936507901</v>
      </c>
      <c r="C104">
        <v>3.9802426601396097</v>
      </c>
      <c r="D104">
        <v>4.8763223002212328</v>
      </c>
      <c r="E104">
        <v>10.753487777209591</v>
      </c>
      <c r="F104">
        <v>2.2976163874552276</v>
      </c>
      <c r="G104">
        <v>1.0541447425933523</v>
      </c>
      <c r="H104">
        <v>417.16</v>
      </c>
      <c r="I104">
        <v>13.6058696263685</v>
      </c>
      <c r="J104">
        <v>8.3499106346947354</v>
      </c>
      <c r="K104">
        <v>12.6625</v>
      </c>
      <c r="L104">
        <f t="shared" si="1"/>
        <v>4.1606632883506611</v>
      </c>
      <c r="M104">
        <f>IF(A104&lt;3,1, 0)</f>
        <v>1</v>
      </c>
    </row>
    <row r="105" spans="1:13" x14ac:dyDescent="0.3">
      <c r="A105">
        <v>2.89634913035996</v>
      </c>
      <c r="B105">
        <v>13308.3268020542</v>
      </c>
      <c r="C105">
        <v>2.4389240868820679</v>
      </c>
      <c r="D105">
        <v>5.0330691828017677</v>
      </c>
      <c r="E105">
        <v>10.336348703327603</v>
      </c>
      <c r="F105">
        <v>0.48737247129563566</v>
      </c>
      <c r="G105">
        <v>-1.2441768332569432</v>
      </c>
      <c r="H105">
        <v>443.12</v>
      </c>
      <c r="I105">
        <v>14.4056925574665</v>
      </c>
      <c r="J105">
        <v>9.2244323441320564</v>
      </c>
      <c r="K105">
        <v>11.8883333333333</v>
      </c>
      <c r="L105">
        <f t="shared" si="1"/>
        <v>4.1739680637907322</v>
      </c>
      <c r="M105">
        <f>IF(A105&lt;3,1, 0)</f>
        <v>1</v>
      </c>
    </row>
    <row r="106" spans="1:13" x14ac:dyDescent="0.3">
      <c r="A106">
        <v>2.5570048176247102</v>
      </c>
      <c r="B106">
        <v>13380.8338788891</v>
      </c>
      <c r="C106">
        <v>4.2926781219952517</v>
      </c>
      <c r="D106">
        <v>5.0697859013491637</v>
      </c>
      <c r="E106">
        <v>9.8772930803788022</v>
      </c>
      <c r="F106">
        <v>2.019489201295221</v>
      </c>
      <c r="G106">
        <v>0.19773876629645429</v>
      </c>
      <c r="H106">
        <v>414.75</v>
      </c>
      <c r="I106">
        <v>15.2176820260939</v>
      </c>
      <c r="J106">
        <v>6.5015639960903568</v>
      </c>
      <c r="K106">
        <v>11.0733333333333</v>
      </c>
      <c r="L106">
        <f t="shared" si="1"/>
        <v>4.1838720865305055</v>
      </c>
      <c r="M106">
        <f>IF(A106&lt;3,1, 0)</f>
        <v>1</v>
      </c>
    </row>
    <row r="107" spans="1:13" x14ac:dyDescent="0.3">
      <c r="A107">
        <v>2.2920824647473999</v>
      </c>
      <c r="B107">
        <v>14236.938773481799</v>
      </c>
      <c r="C107">
        <v>3.8183235694333462</v>
      </c>
      <c r="D107">
        <v>5.1742915395502393</v>
      </c>
      <c r="E107">
        <v>10.23014302113196</v>
      </c>
      <c r="F107">
        <v>1.8142897969351688</v>
      </c>
      <c r="G107">
        <v>0.61396817802359482</v>
      </c>
      <c r="H107">
        <v>171.32</v>
      </c>
      <c r="I107">
        <v>15.115324214968901</v>
      </c>
      <c r="J107">
        <v>6.4712498393794133</v>
      </c>
      <c r="K107">
        <v>10.536666666666701</v>
      </c>
      <c r="L107">
        <f t="shared" si="1"/>
        <v>4.1965819870688321</v>
      </c>
      <c r="M107">
        <f>IF(A107&lt;3,1, 0)</f>
        <v>1</v>
      </c>
    </row>
    <row r="108" spans="1:13" x14ac:dyDescent="0.3">
      <c r="A108">
        <v>2.4327436396057598</v>
      </c>
      <c r="B108">
        <v>14147.671360545401</v>
      </c>
      <c r="C108">
        <v>1.5987981341496322</v>
      </c>
      <c r="D108">
        <v>5.0181597150828594</v>
      </c>
      <c r="E108">
        <v>9.7520368303088087</v>
      </c>
      <c r="F108">
        <v>2.2333792302762721</v>
      </c>
      <c r="G108">
        <v>0.39875936356335651</v>
      </c>
      <c r="H108">
        <v>168.72</v>
      </c>
      <c r="I108">
        <v>15.632294638107799</v>
      </c>
      <c r="J108">
        <v>8.629073729403574</v>
      </c>
      <c r="K108">
        <v>10.365833333333301</v>
      </c>
      <c r="L108">
        <f t="shared" si="1"/>
        <v>4.2115780462997092</v>
      </c>
      <c r="M108">
        <f>IF(A108&lt;3,1, 0)</f>
        <v>1</v>
      </c>
    </row>
    <row r="109" spans="1:13" x14ac:dyDescent="0.3">
      <c r="A109">
        <v>7.6061970910768197</v>
      </c>
      <c r="B109">
        <v>2003.02583333333</v>
      </c>
      <c r="C109">
        <v>18.36382464634605</v>
      </c>
      <c r="D109">
        <v>4.7558450966262598</v>
      </c>
      <c r="E109">
        <v>8.6901555176453638</v>
      </c>
      <c r="F109">
        <v>1.458008012972059</v>
      </c>
      <c r="G109">
        <v>0.59627694832119404</v>
      </c>
      <c r="H109">
        <v>13.19</v>
      </c>
      <c r="I109">
        <v>10.2152861348392</v>
      </c>
      <c r="J109">
        <v>6.3458369785669344</v>
      </c>
      <c r="K109">
        <v>25.875</v>
      </c>
      <c r="L109">
        <f t="shared" si="1"/>
        <v>4.2256957796861698</v>
      </c>
      <c r="M109">
        <f>IF(A109&lt;3,1, 0)</f>
        <v>0</v>
      </c>
    </row>
    <row r="110" spans="1:13" x14ac:dyDescent="0.3">
      <c r="A110">
        <v>6.1462836924726103</v>
      </c>
      <c r="B110">
        <v>2142.3016666666699</v>
      </c>
      <c r="C110">
        <v>10.765637155620198</v>
      </c>
      <c r="D110">
        <v>5.3985084500447442</v>
      </c>
      <c r="E110">
        <v>9.2018816211953922</v>
      </c>
      <c r="F110">
        <v>4.6074920739145657</v>
      </c>
      <c r="G110">
        <v>0.17460477663492791</v>
      </c>
      <c r="H110">
        <v>13.26</v>
      </c>
      <c r="I110">
        <v>9.8502545262963501</v>
      </c>
      <c r="J110">
        <v>15.694725630436842</v>
      </c>
      <c r="K110">
        <v>28.15</v>
      </c>
      <c r="L110">
        <f t="shared" si="1"/>
        <v>4.1986517691950445</v>
      </c>
      <c r="M110">
        <f>IF(A110&lt;3,1, 0)</f>
        <v>0</v>
      </c>
    </row>
    <row r="111" spans="1:13" x14ac:dyDescent="0.3">
      <c r="A111">
        <v>6.6973444866356298</v>
      </c>
      <c r="B111">
        <v>1873.87666666667</v>
      </c>
      <c r="C111">
        <v>10.287966318484877</v>
      </c>
      <c r="D111">
        <v>5.7105641969030074</v>
      </c>
      <c r="E111">
        <v>9.8480613247709776</v>
      </c>
      <c r="F111">
        <v>9.2601154729471897</v>
      </c>
      <c r="G111">
        <v>0.45138033453560711</v>
      </c>
      <c r="H111">
        <v>15.98</v>
      </c>
      <c r="I111">
        <v>10.2573496205599</v>
      </c>
      <c r="J111">
        <v>27.189760299795399</v>
      </c>
      <c r="K111">
        <v>40.274999999999999</v>
      </c>
      <c r="L111">
        <f t="shared" si="1"/>
        <v>4.1829450601363547</v>
      </c>
      <c r="M111">
        <f>IF(A111&lt;3,1, 0)</f>
        <v>0</v>
      </c>
    </row>
    <row r="112" spans="1:13" x14ac:dyDescent="0.3">
      <c r="A112">
        <v>6.3975236387878098</v>
      </c>
      <c r="B112">
        <v>1708.37083333333</v>
      </c>
      <c r="C112">
        <v>7.4863002761681656</v>
      </c>
      <c r="D112">
        <v>6.712632542272928</v>
      </c>
      <c r="E112">
        <v>11.391450838167897</v>
      </c>
      <c r="F112">
        <v>10.577930556561236</v>
      </c>
      <c r="G112">
        <v>0.41582875588139268</v>
      </c>
      <c r="H112">
        <v>19.72</v>
      </c>
      <c r="I112">
        <v>9.8832294087035493</v>
      </c>
      <c r="J112">
        <v>33.970561485525096</v>
      </c>
      <c r="K112">
        <v>44</v>
      </c>
      <c r="L112">
        <f t="shared" si="1"/>
        <v>4.162502788376198</v>
      </c>
      <c r="M112">
        <f>IF(A112&lt;3,1, 0)</f>
        <v>0</v>
      </c>
    </row>
    <row r="113" spans="1:13" x14ac:dyDescent="0.3">
      <c r="A113">
        <v>8.1039876469502392</v>
      </c>
      <c r="B113">
        <v>1956.20583333333</v>
      </c>
      <c r="C113">
        <v>6.929159083994179</v>
      </c>
      <c r="D113">
        <v>-3.9787086129157103</v>
      </c>
      <c r="E113">
        <v>8.3441489614026469</v>
      </c>
      <c r="F113">
        <v>13.448542561572252</v>
      </c>
      <c r="G113">
        <v>0.27226857541682492</v>
      </c>
      <c r="H113">
        <v>20.239999999999998</v>
      </c>
      <c r="I113">
        <v>9.1826531705062404</v>
      </c>
      <c r="J113">
        <v>35.247642369530418</v>
      </c>
      <c r="K113">
        <v>44.6191666666667</v>
      </c>
      <c r="L113">
        <f t="shared" si="1"/>
        <v>4.1441829453400363</v>
      </c>
      <c r="M113">
        <f>IF(A113&lt;3,1, 0)</f>
        <v>0</v>
      </c>
    </row>
    <row r="114" spans="1:13" x14ac:dyDescent="0.3">
      <c r="A114">
        <v>9.6209688884801992</v>
      </c>
      <c r="B114">
        <v>2089.9499999999998</v>
      </c>
      <c r="C114">
        <v>10.218541030643236</v>
      </c>
      <c r="D114">
        <v>0.6192397461768735</v>
      </c>
      <c r="E114">
        <v>8.5353191175209329</v>
      </c>
      <c r="F114">
        <v>9.1386713382436238</v>
      </c>
      <c r="G114">
        <v>0.4362287864759874</v>
      </c>
      <c r="H114">
        <v>20.46</v>
      </c>
      <c r="I114">
        <v>9.7804620730365794</v>
      </c>
      <c r="J114">
        <v>32.464101443158015</v>
      </c>
      <c r="K114">
        <v>46</v>
      </c>
      <c r="L114">
        <f t="shared" si="1"/>
        <v>4.1114572866490446</v>
      </c>
      <c r="M114">
        <f>IF(A114&lt;3,1, 0)</f>
        <v>0</v>
      </c>
    </row>
    <row r="115" spans="1:13" x14ac:dyDescent="0.3">
      <c r="A115">
        <v>10.693575474365201</v>
      </c>
      <c r="B115">
        <v>2025.1175000000001</v>
      </c>
      <c r="C115">
        <v>10.386187135864899</v>
      </c>
      <c r="D115">
        <v>1.578427051226214</v>
      </c>
      <c r="E115">
        <v>8.7103236379090667</v>
      </c>
      <c r="F115">
        <v>7.0597921498583629</v>
      </c>
      <c r="G115">
        <v>0.36644771324879938</v>
      </c>
      <c r="H115">
        <v>21.1</v>
      </c>
      <c r="I115">
        <v>9.4351675488308704</v>
      </c>
      <c r="J115">
        <v>38.151342986691638</v>
      </c>
      <c r="K115">
        <v>52.5</v>
      </c>
      <c r="L115">
        <f t="shared" si="1"/>
        <v>4.0655446899671182</v>
      </c>
      <c r="M115">
        <f>IF(A115&lt;3,1, 0)</f>
        <v>0</v>
      </c>
    </row>
    <row r="116" spans="1:13" x14ac:dyDescent="0.3">
      <c r="A116">
        <v>11.1257411528126</v>
      </c>
      <c r="B116">
        <v>2194.9666666666699</v>
      </c>
      <c r="C116">
        <v>5.4661748676737716</v>
      </c>
      <c r="D116">
        <v>3.0111481149502737</v>
      </c>
      <c r="E116">
        <v>8.368255543004171</v>
      </c>
      <c r="F116">
        <v>7.0368054392876758</v>
      </c>
      <c r="G116">
        <v>0.31461701294727895</v>
      </c>
      <c r="H116">
        <v>21.45</v>
      </c>
      <c r="I116">
        <v>9.8261900926164696</v>
      </c>
      <c r="J116">
        <v>48.033244019598506</v>
      </c>
      <c r="K116">
        <v>56.125</v>
      </c>
      <c r="L116">
        <f t="shared" si="1"/>
        <v>4.0098469522831008</v>
      </c>
      <c r="M116">
        <f>IF(A116&lt;3,1, 0)</f>
        <v>0</v>
      </c>
    </row>
    <row r="117" spans="1:13" x14ac:dyDescent="0.3">
      <c r="A117">
        <v>11.6258508330996</v>
      </c>
      <c r="B117">
        <v>2206.9141666666701</v>
      </c>
      <c r="C117">
        <v>5.4523024475511477</v>
      </c>
      <c r="D117">
        <v>2.3003762324290449</v>
      </c>
      <c r="E117">
        <v>8.7855917730887789</v>
      </c>
      <c r="F117">
        <v>4.5546453792356489</v>
      </c>
      <c r="G117">
        <v>0.12561330800849826</v>
      </c>
      <c r="H117">
        <v>24.04</v>
      </c>
      <c r="I117">
        <v>10.635314213494601</v>
      </c>
      <c r="J117">
        <v>50.760103203125354</v>
      </c>
      <c r="K117">
        <v>58.98</v>
      </c>
      <c r="L117">
        <f t="shared" si="1"/>
        <v>3.9495427641430201</v>
      </c>
      <c r="M117">
        <f>IF(A117&lt;3,1, 0)</f>
        <v>0</v>
      </c>
    </row>
    <row r="118" spans="1:13" x14ac:dyDescent="0.3">
      <c r="A118">
        <v>10.119647910682</v>
      </c>
      <c r="B118">
        <v>2414.8116666666701</v>
      </c>
      <c r="C118">
        <v>6.7317708110441004</v>
      </c>
      <c r="D118">
        <v>3.3392031128762056</v>
      </c>
      <c r="E118">
        <v>8.4411333820969379</v>
      </c>
      <c r="F118">
        <v>2.9775112736491378</v>
      </c>
      <c r="G118">
        <v>0.29354400986305568</v>
      </c>
      <c r="H118">
        <v>29.1</v>
      </c>
      <c r="I118">
        <v>11.2164396514651</v>
      </c>
      <c r="J118">
        <v>49.908503142200239</v>
      </c>
      <c r="K118">
        <v>60</v>
      </c>
      <c r="L118">
        <f t="shared" si="1"/>
        <v>3.8839332934681776</v>
      </c>
      <c r="M118">
        <f>IF(A118&lt;3,1, 0)</f>
        <v>0</v>
      </c>
    </row>
    <row r="119" spans="1:13" x14ac:dyDescent="0.3">
      <c r="A119">
        <v>9.0069563695627508</v>
      </c>
      <c r="B119">
        <v>2933.50833333333</v>
      </c>
      <c r="C119">
        <v>6.5037166924634988</v>
      </c>
      <c r="D119">
        <v>3.1322980725707623</v>
      </c>
      <c r="E119">
        <v>8.9453103735239967</v>
      </c>
      <c r="F119">
        <v>2.8972772419631325</v>
      </c>
      <c r="G119">
        <v>0.7235167393004831</v>
      </c>
      <c r="H119">
        <v>31.16</v>
      </c>
      <c r="I119">
        <v>11.592870896793199</v>
      </c>
      <c r="J119">
        <v>47.146664486082109</v>
      </c>
      <c r="K119">
        <v>56.716666666666697</v>
      </c>
      <c r="L119">
        <f t="shared" si="1"/>
        <v>3.8301771329749554</v>
      </c>
      <c r="M119">
        <f>IF(A119&lt;3,1, 0)</f>
        <v>0</v>
      </c>
    </row>
    <row r="120" spans="1:13" x14ac:dyDescent="0.3">
      <c r="A120">
        <v>8.3638932434883202</v>
      </c>
      <c r="B120">
        <v>3176.5391666666701</v>
      </c>
      <c r="C120">
        <v>8.9600807271212375</v>
      </c>
      <c r="D120">
        <v>3.9931460641238914</v>
      </c>
      <c r="E120">
        <v>9.2448518735971756</v>
      </c>
      <c r="F120">
        <v>4.564608079196729</v>
      </c>
      <c r="G120">
        <v>0.75728509195869698</v>
      </c>
      <c r="H120">
        <v>28.81</v>
      </c>
      <c r="I120">
        <v>10.7319544516945</v>
      </c>
      <c r="J120">
        <v>46.842769326412963</v>
      </c>
      <c r="K120">
        <v>60</v>
      </c>
      <c r="L120">
        <f t="shared" si="1"/>
        <v>3.7851616613524524</v>
      </c>
      <c r="M120">
        <f>IF(A120&lt;3,1, 0)</f>
        <v>0</v>
      </c>
    </row>
    <row r="121" spans="1:13" x14ac:dyDescent="0.3">
      <c r="A121">
        <v>7.6726212044537796</v>
      </c>
      <c r="B121">
        <v>3116.11</v>
      </c>
      <c r="C121">
        <v>4.9615397574405335</v>
      </c>
      <c r="D121">
        <v>3.933307594547415</v>
      </c>
      <c r="E121">
        <v>10.027544729974046</v>
      </c>
      <c r="F121">
        <v>3.5279715100030087</v>
      </c>
      <c r="G121">
        <v>0.80421358098079543</v>
      </c>
      <c r="H121">
        <v>31.82</v>
      </c>
      <c r="I121">
        <v>10.301724195090101</v>
      </c>
      <c r="J121">
        <v>52.436788150926382</v>
      </c>
      <c r="K121">
        <v>60</v>
      </c>
      <c r="L121">
        <f t="shared" si="1"/>
        <v>3.7449973492284538</v>
      </c>
      <c r="M121">
        <f>IF(A121&lt;3,1, 0)</f>
        <v>0</v>
      </c>
    </row>
    <row r="122" spans="1:13" x14ac:dyDescent="0.3">
      <c r="A122">
        <v>7.2696921812544799</v>
      </c>
      <c r="B122">
        <v>3334.75225490196</v>
      </c>
      <c r="C122">
        <v>8.2979933128946186</v>
      </c>
      <c r="D122">
        <v>3.194356514918951</v>
      </c>
      <c r="E122">
        <v>10.283128679334068</v>
      </c>
      <c r="F122">
        <v>4.447928047333388</v>
      </c>
      <c r="G122">
        <v>0.85680225459427684</v>
      </c>
      <c r="H122">
        <v>63.23</v>
      </c>
      <c r="I122">
        <v>10.608911566810299</v>
      </c>
      <c r="J122">
        <v>43.483344963171774</v>
      </c>
      <c r="K122">
        <v>55.389583333333299</v>
      </c>
      <c r="L122">
        <f t="shared" si="1"/>
        <v>3.7102396159963709</v>
      </c>
      <c r="M122">
        <f>IF(A122&lt;3,1, 0)</f>
        <v>0</v>
      </c>
    </row>
    <row r="123" spans="1:13" x14ac:dyDescent="0.3">
      <c r="A123">
        <v>1.8491465714120801</v>
      </c>
      <c r="B123">
        <v>3.1509085500972498</v>
      </c>
      <c r="C123">
        <v>0.17447448132143961</v>
      </c>
      <c r="D123">
        <v>4.6937225255789343</v>
      </c>
      <c r="E123">
        <v>15.310235280488978</v>
      </c>
      <c r="F123">
        <v>3.494301778732019</v>
      </c>
      <c r="G123">
        <v>4.1475901919841265</v>
      </c>
      <c r="H123">
        <v>344.17</v>
      </c>
      <c r="I123">
        <v>9.5937685367136503</v>
      </c>
      <c r="J123">
        <v>4.4675308174569262</v>
      </c>
      <c r="K123">
        <v>4.6497999999999999</v>
      </c>
      <c r="L123">
        <f t="shared" si="1"/>
        <v>3.6784587895208523</v>
      </c>
      <c r="M123">
        <f>IF(A123&lt;3,1, 0)</f>
        <v>1</v>
      </c>
    </row>
    <row r="124" spans="1:13" x14ac:dyDescent="0.3">
      <c r="A124">
        <v>1.6457854597914301</v>
      </c>
      <c r="B124">
        <v>3.2728597464304698</v>
      </c>
      <c r="C124">
        <v>2.4674667836637809</v>
      </c>
      <c r="D124">
        <v>6.0067219455820293</v>
      </c>
      <c r="E124">
        <v>14.84079071402684</v>
      </c>
      <c r="F124">
        <v>3.1412677949003274</v>
      </c>
      <c r="G124">
        <v>4.7505712355843954</v>
      </c>
      <c r="H124">
        <v>346.65</v>
      </c>
      <c r="I124">
        <v>9.9516899045645104</v>
      </c>
      <c r="J124">
        <v>2.0685182164317268</v>
      </c>
      <c r="K124">
        <v>4.5870249999999997</v>
      </c>
      <c r="L124">
        <f t="shared" si="1"/>
        <v>3.694939079774084</v>
      </c>
      <c r="M124">
        <f>IF(A124&lt;3,1, 0)</f>
        <v>1</v>
      </c>
    </row>
    <row r="125" spans="1:13" x14ac:dyDescent="0.3">
      <c r="A125">
        <v>1.60682828804839</v>
      </c>
      <c r="B125">
        <v>3.9055002630276801</v>
      </c>
      <c r="C125">
        <v>1.2180557335533848</v>
      </c>
      <c r="D125">
        <v>5.091532421550113</v>
      </c>
      <c r="E125">
        <v>14.056862129339349</v>
      </c>
      <c r="F125">
        <v>3.27094905445992</v>
      </c>
      <c r="G125">
        <v>3.4981924049594229</v>
      </c>
      <c r="H125">
        <v>336.79</v>
      </c>
      <c r="I125">
        <v>10.451167792443201</v>
      </c>
      <c r="J125">
        <v>3.3070377040812859</v>
      </c>
      <c r="K125">
        <v>4.5653750000000004</v>
      </c>
      <c r="L125">
        <f t="shared" si="1"/>
        <v>3.7135677490466539</v>
      </c>
      <c r="M125">
        <f>IF(A125&lt;3,1, 0)</f>
        <v>1</v>
      </c>
    </row>
    <row r="126" spans="1:13" x14ac:dyDescent="0.3">
      <c r="A126">
        <v>1.6142682559308399</v>
      </c>
      <c r="B126">
        <v>4.14830066287879</v>
      </c>
      <c r="C126">
        <v>1.65825996642414</v>
      </c>
      <c r="D126">
        <v>4.4497813976154106</v>
      </c>
      <c r="E126">
        <v>13.550725172419179</v>
      </c>
      <c r="F126">
        <v>4.4713192867973452</v>
      </c>
      <c r="G126">
        <v>3.3517468760396048</v>
      </c>
      <c r="H126">
        <v>330.61</v>
      </c>
      <c r="I126">
        <v>10.999693422229299</v>
      </c>
      <c r="J126">
        <v>2.8259451826062718</v>
      </c>
      <c r="K126">
        <v>4.5310666666666704</v>
      </c>
      <c r="L126">
        <f t="shared" si="1"/>
        <v>3.7328956340099406</v>
      </c>
      <c r="M126">
        <f>IF(A126&lt;3,1, 0)</f>
        <v>1</v>
      </c>
    </row>
    <row r="127" spans="1:13" x14ac:dyDescent="0.3">
      <c r="A127">
        <v>1.5491872268523099</v>
      </c>
      <c r="B127">
        <v>4.3004408776112397</v>
      </c>
      <c r="C127">
        <v>3.7789609430645328</v>
      </c>
      <c r="D127">
        <v>5.8127224098332846</v>
      </c>
      <c r="E127">
        <v>12.945966241179709</v>
      </c>
      <c r="F127">
        <v>2.9357923907502359</v>
      </c>
      <c r="G127">
        <v>1.7574954225595667</v>
      </c>
      <c r="H127">
        <v>319.77999999999997</v>
      </c>
      <c r="I127">
        <v>11.2417529633546</v>
      </c>
      <c r="J127">
        <v>0.79892604032727521</v>
      </c>
      <c r="K127">
        <v>4.6080780864197504</v>
      </c>
      <c r="L127">
        <f t="shared" si="1"/>
        <v>3.7525125541773399</v>
      </c>
      <c r="M127">
        <f>IF(A127&lt;3,1, 0)</f>
        <v>1</v>
      </c>
    </row>
    <row r="128" spans="1:13" x14ac:dyDescent="0.3">
      <c r="A128">
        <v>1.4681909648104401</v>
      </c>
      <c r="B128">
        <v>4.0351301370680597</v>
      </c>
      <c r="C128">
        <v>0.62472918829379864</v>
      </c>
      <c r="D128">
        <v>4.8430566096969301</v>
      </c>
      <c r="E128">
        <v>12.022662828391448</v>
      </c>
      <c r="F128">
        <v>2.3145694203903053</v>
      </c>
      <c r="G128">
        <v>1.606875671894396</v>
      </c>
      <c r="H128">
        <v>318.45</v>
      </c>
      <c r="I128">
        <v>11.2454848255146</v>
      </c>
      <c r="J128">
        <v>4.2769915815308943</v>
      </c>
      <c r="K128">
        <v>4.9284403846153797</v>
      </c>
      <c r="L128">
        <f t="shared" si="1"/>
        <v>3.7731043796663584</v>
      </c>
      <c r="M128">
        <f>IF(A128&lt;3,1, 0)</f>
        <v>1</v>
      </c>
    </row>
    <row r="129" spans="1:13" x14ac:dyDescent="0.3">
      <c r="A129">
        <v>1.5161208977837399</v>
      </c>
      <c r="B129">
        <v>4.1424697356973104</v>
      </c>
      <c r="C129">
        <v>7.4344314498219433E-2</v>
      </c>
      <c r="D129">
        <v>4.4394712875962483</v>
      </c>
      <c r="E129">
        <v>11.933041660552076</v>
      </c>
      <c r="F129">
        <v>2.5063006072916068</v>
      </c>
      <c r="G129">
        <v>2.0608923579753862</v>
      </c>
      <c r="H129">
        <v>313.82</v>
      </c>
      <c r="I129">
        <v>11.6506156160324</v>
      </c>
      <c r="J129">
        <v>4.7989808647928989</v>
      </c>
      <c r="K129">
        <v>4.8768929487179502</v>
      </c>
      <c r="L129">
        <f t="shared" si="1"/>
        <v>3.7948488458442449</v>
      </c>
      <c r="M129">
        <f>IF(A129&lt;3,1, 0)</f>
        <v>1</v>
      </c>
    </row>
    <row r="130" spans="1:13" x14ac:dyDescent="0.3">
      <c r="A130">
        <v>10.660064078494999</v>
      </c>
      <c r="B130">
        <v>11.7386124865591</v>
      </c>
      <c r="C130">
        <v>8.1907992749046059</v>
      </c>
      <c r="D130">
        <v>5.8181664045350914</v>
      </c>
      <c r="E130">
        <v>15.240327161277396</v>
      </c>
      <c r="F130">
        <v>4.4314715666600319</v>
      </c>
      <c r="G130">
        <v>0.42463119254656451</v>
      </c>
      <c r="H130">
        <v>46.04</v>
      </c>
      <c r="I130">
        <v>15.841280116243899</v>
      </c>
      <c r="J130">
        <v>5.7742844625214609</v>
      </c>
      <c r="K130">
        <v>14.4380437873132</v>
      </c>
      <c r="L130">
        <f t="shared" si="1"/>
        <v>3.8165510167781544</v>
      </c>
      <c r="M130">
        <f>IF(A130&lt;3,1, 0)</f>
        <v>0</v>
      </c>
    </row>
    <row r="131" spans="1:13" x14ac:dyDescent="0.3">
      <c r="A131">
        <v>9.9471424671692095</v>
      </c>
      <c r="B131">
        <v>18.818475145289302</v>
      </c>
      <c r="C131">
        <v>9.5643655593770092</v>
      </c>
      <c r="D131">
        <v>-0.33823532445994431</v>
      </c>
      <c r="E131">
        <v>16.401236821238403</v>
      </c>
      <c r="F131">
        <v>2.9162458904457429</v>
      </c>
      <c r="G131">
        <v>9.4380650193289839E-2</v>
      </c>
      <c r="H131">
        <v>62.28</v>
      </c>
      <c r="I131">
        <v>16.6945085125741</v>
      </c>
      <c r="J131">
        <v>4.1846439651099638</v>
      </c>
      <c r="K131">
        <v>14.149244170668499</v>
      </c>
      <c r="L131">
        <f t="shared" ref="L131:L194" si="2" xml:space="preserve"> AVERAGE(A131:A363)</f>
        <v>3.7507480065693386</v>
      </c>
      <c r="M131">
        <f>IF(A131&lt;3,1, 0)</f>
        <v>0</v>
      </c>
    </row>
    <row r="132" spans="1:13" x14ac:dyDescent="0.3">
      <c r="A132">
        <v>8.4910760404855896</v>
      </c>
      <c r="B132">
        <v>17.573468866487499</v>
      </c>
      <c r="C132">
        <v>5.4001345325573453</v>
      </c>
      <c r="D132">
        <v>3.6834042607171824</v>
      </c>
      <c r="E132">
        <v>17.310360337360006</v>
      </c>
      <c r="F132">
        <v>4.2334176804321197</v>
      </c>
      <c r="G132">
        <v>0.32430443878515025</v>
      </c>
      <c r="H132">
        <v>117.62</v>
      </c>
      <c r="I132">
        <v>12.554389707323301</v>
      </c>
      <c r="J132">
        <v>2.7038537285380349</v>
      </c>
      <c r="K132">
        <v>8.25</v>
      </c>
      <c r="L132">
        <f t="shared" si="2"/>
        <v>3.6905888370489519</v>
      </c>
      <c r="M132">
        <f>IF(A132&lt;3,1, 0)</f>
        <v>0</v>
      </c>
    </row>
    <row r="133" spans="1:13" x14ac:dyDescent="0.3">
      <c r="A133">
        <v>2.6617770585812401</v>
      </c>
      <c r="B133">
        <v>30.1041110929498</v>
      </c>
      <c r="C133">
        <v>2.9763803050951054</v>
      </c>
      <c r="D133">
        <v>6.9636071348707134</v>
      </c>
      <c r="E133">
        <v>21.824605202842044</v>
      </c>
      <c r="F133">
        <v>39.456203341565491</v>
      </c>
      <c r="G133">
        <v>3.0769879022260778</v>
      </c>
      <c r="H133">
        <v>32.950000000000003</v>
      </c>
      <c r="I133">
        <v>9.6694288387859704</v>
      </c>
      <c r="J133">
        <v>11.987430039960262</v>
      </c>
      <c r="K133">
        <v>15.3206018518518</v>
      </c>
      <c r="L133">
        <f t="shared" si="2"/>
        <v>3.6435252370152593</v>
      </c>
      <c r="M133">
        <f>IF(A133&lt;3,1, 0)</f>
        <v>1</v>
      </c>
    </row>
    <row r="134" spans="1:13" x14ac:dyDescent="0.3">
      <c r="A134">
        <v>3.2443667563747201</v>
      </c>
      <c r="B134">
        <v>31.352687700944301</v>
      </c>
      <c r="C134">
        <v>1.2106853151674386</v>
      </c>
      <c r="D134">
        <v>7.3985127971386362</v>
      </c>
      <c r="E134">
        <v>24.320014137685515</v>
      </c>
      <c r="F134">
        <v>28.216163933286676</v>
      </c>
      <c r="G134">
        <v>0.54757724350860038</v>
      </c>
      <c r="H134">
        <v>33.31</v>
      </c>
      <c r="I134">
        <v>9.6291775965211794</v>
      </c>
      <c r="J134">
        <v>13.424700474252276</v>
      </c>
      <c r="K134">
        <v>14.797916666666699</v>
      </c>
      <c r="L134">
        <f t="shared" si="2"/>
        <v>3.6532455160096551</v>
      </c>
      <c r="M134">
        <f>IF(A134&lt;3,1, 0)</f>
        <v>0</v>
      </c>
    </row>
    <row r="135" spans="1:13" x14ac:dyDescent="0.3">
      <c r="A135">
        <v>4.3063273909389403</v>
      </c>
      <c r="B135">
        <v>39.982474146540603</v>
      </c>
      <c r="C135">
        <v>7.5858555415649391</v>
      </c>
      <c r="D135">
        <v>6.7232787803581857</v>
      </c>
      <c r="E135">
        <v>20.330088512653258</v>
      </c>
      <c r="F135">
        <v>24.251529047265759</v>
      </c>
      <c r="G135">
        <v>9.5411013474623607E-3</v>
      </c>
      <c r="H135">
        <v>39.06</v>
      </c>
      <c r="I135">
        <v>9.2682981863486393</v>
      </c>
      <c r="J135">
        <v>6.7672877831252043</v>
      </c>
      <c r="K135">
        <v>14.8665</v>
      </c>
      <c r="L135">
        <f t="shared" si="2"/>
        <v>3.6573343036060049</v>
      </c>
      <c r="M135">
        <f>IF(A135&lt;3,1, 0)</f>
        <v>0</v>
      </c>
    </row>
    <row r="136" spans="1:13" x14ac:dyDescent="0.3">
      <c r="A136">
        <v>5.7261126057554197</v>
      </c>
      <c r="B136">
        <v>63.056232731037099</v>
      </c>
      <c r="C136">
        <v>13.67560965432007</v>
      </c>
      <c r="D136">
        <v>3.824214319211876</v>
      </c>
      <c r="E136">
        <v>20.298870165789484</v>
      </c>
      <c r="F136">
        <v>26.205496494483267</v>
      </c>
      <c r="G136">
        <v>0.29086619518295709</v>
      </c>
      <c r="H136">
        <v>40.090000000000003</v>
      </c>
      <c r="I136">
        <v>5.2475226750634301</v>
      </c>
      <c r="J136">
        <v>6.5980676462030257</v>
      </c>
      <c r="K136">
        <v>21.176003276545799</v>
      </c>
      <c r="L136">
        <f t="shared" si="2"/>
        <v>3.6507788178753691</v>
      </c>
      <c r="M136">
        <f>IF(A136&lt;3,1, 0)</f>
        <v>0</v>
      </c>
    </row>
    <row r="137" spans="1:13" x14ac:dyDescent="0.3">
      <c r="A137">
        <v>11.1183361707449</v>
      </c>
      <c r="B137">
        <v>60.326207643202203</v>
      </c>
      <c r="C137">
        <v>3.0011696403508665</v>
      </c>
      <c r="D137">
        <v>3.4438138397146218</v>
      </c>
      <c r="E137">
        <v>21.438117115237993</v>
      </c>
      <c r="F137">
        <v>11.303218916097761</v>
      </c>
      <c r="G137">
        <v>-0.17045063648352479</v>
      </c>
      <c r="H137">
        <v>37.619999999999997</v>
      </c>
      <c r="I137">
        <v>11.361585616139401</v>
      </c>
      <c r="J137">
        <v>19.399938624730325</v>
      </c>
      <c r="K137">
        <v>22.983333333333299</v>
      </c>
      <c r="L137">
        <f t="shared" si="2"/>
        <v>3.6296019424888377</v>
      </c>
      <c r="M137">
        <f>IF(A137&lt;3,1, 0)</f>
        <v>0</v>
      </c>
    </row>
    <row r="138" spans="1:13" x14ac:dyDescent="0.3">
      <c r="A138">
        <v>10.1582280493631</v>
      </c>
      <c r="B138">
        <v>62.548333333333296</v>
      </c>
      <c r="C138">
        <v>5.0557084128955694</v>
      </c>
      <c r="D138">
        <v>2.3146060102005066</v>
      </c>
      <c r="E138">
        <v>26.895642737631437</v>
      </c>
      <c r="F138">
        <v>14.174913916269318</v>
      </c>
      <c r="G138">
        <v>-0.20075910670325617</v>
      </c>
      <c r="H138">
        <v>50</v>
      </c>
      <c r="I138">
        <v>12.6681753616227</v>
      </c>
      <c r="J138">
        <v>13.233574006085307</v>
      </c>
      <c r="K138">
        <v>18.9583333333333</v>
      </c>
      <c r="L138">
        <f t="shared" si="2"/>
        <v>3.5523984968367133</v>
      </c>
      <c r="M138">
        <f>IF(A138&lt;3,1, 0)</f>
        <v>0</v>
      </c>
    </row>
    <row r="139" spans="1:13" x14ac:dyDescent="0.3">
      <c r="A139">
        <v>1.9647272829344</v>
      </c>
      <c r="B139">
        <v>7.3302500000000004</v>
      </c>
      <c r="C139">
        <v>3.725898498911008</v>
      </c>
      <c r="D139">
        <v>6.0392494795585776</v>
      </c>
      <c r="E139">
        <v>25.542315977769057</v>
      </c>
      <c r="F139">
        <v>2.5152704241447439</v>
      </c>
      <c r="G139">
        <v>4.2911470766645782E-2</v>
      </c>
      <c r="H139">
        <v>50.02</v>
      </c>
      <c r="I139">
        <v>8.3391383685179008</v>
      </c>
      <c r="J139">
        <v>5.7787896637520326</v>
      </c>
      <c r="K139">
        <v>9.7200000000000006</v>
      </c>
      <c r="L139">
        <f t="shared" si="2"/>
        <v>3.4835877723312301</v>
      </c>
      <c r="M139">
        <f>IF(A139&lt;3,1, 0)</f>
        <v>1</v>
      </c>
    </row>
    <row r="140" spans="1:13" x14ac:dyDescent="0.3">
      <c r="A140">
        <v>1.4863492691519999</v>
      </c>
      <c r="B140">
        <v>7.3000249999999998</v>
      </c>
      <c r="C140">
        <v>3.8148763624349584</v>
      </c>
      <c r="D140">
        <v>5.0913381386433798</v>
      </c>
      <c r="E140">
        <v>29.550590421820356</v>
      </c>
      <c r="F140">
        <v>6.4167912481570335</v>
      </c>
      <c r="G140">
        <v>0.10763785901798496</v>
      </c>
      <c r="H140">
        <v>152.47999999999999</v>
      </c>
      <c r="I140">
        <v>7.7916260289616002</v>
      </c>
      <c r="J140">
        <v>4.7345080105913997</v>
      </c>
      <c r="K140">
        <v>8.73</v>
      </c>
      <c r="L140">
        <f t="shared" si="2"/>
        <v>3.4995757774827756</v>
      </c>
      <c r="M140">
        <f>IF(A140&lt;3,1, 0)</f>
        <v>1</v>
      </c>
    </row>
    <row r="141" spans="1:13" x14ac:dyDescent="0.3">
      <c r="A141">
        <v>1.3373516360537701</v>
      </c>
      <c r="B141">
        <v>8.1937708333333301</v>
      </c>
      <c r="C141">
        <v>11.260308473434904</v>
      </c>
      <c r="D141">
        <v>5.0616820696264</v>
      </c>
      <c r="E141">
        <v>32.932751442592462</v>
      </c>
      <c r="F141">
        <v>7.9861587147298154</v>
      </c>
      <c r="G141">
        <v>8.5491611417473148E-2</v>
      </c>
      <c r="H141">
        <v>205.45</v>
      </c>
      <c r="I141">
        <v>7.9939249854236696</v>
      </c>
      <c r="J141">
        <v>-2.3444420649415276</v>
      </c>
      <c r="K141">
        <v>8.6518750000000004</v>
      </c>
      <c r="L141">
        <f t="shared" si="2"/>
        <v>3.52099308076289</v>
      </c>
      <c r="M141">
        <f>IF(A141&lt;3,1, 0)</f>
        <v>1</v>
      </c>
    </row>
    <row r="142" spans="1:13" x14ac:dyDescent="0.3">
      <c r="A142">
        <v>1.2855613825487799</v>
      </c>
      <c r="B142">
        <v>9.7500750000000007</v>
      </c>
      <c r="C142">
        <v>4.0397908935007507</v>
      </c>
      <c r="D142">
        <v>5.6147196225448539</v>
      </c>
      <c r="E142">
        <v>32.98071933719693</v>
      </c>
      <c r="F142">
        <v>6.4523442022773034</v>
      </c>
      <c r="G142">
        <v>4.3640114436289353E-2</v>
      </c>
      <c r="H142">
        <v>270.17</v>
      </c>
      <c r="I142">
        <v>8.51510919374949</v>
      </c>
      <c r="J142">
        <v>4.0843755419652368</v>
      </c>
      <c r="K142">
        <v>8.2891666666666701</v>
      </c>
      <c r="L142">
        <f t="shared" si="2"/>
        <v>3.5444730962973967</v>
      </c>
      <c r="M142">
        <f>IF(A142&lt;3,1, 0)</f>
        <v>1</v>
      </c>
    </row>
    <row r="143" spans="1:13" x14ac:dyDescent="0.3">
      <c r="A143">
        <v>1.4533408243589401</v>
      </c>
      <c r="B143">
        <v>10.8428875</v>
      </c>
      <c r="C143">
        <v>8.2348917986665242</v>
      </c>
      <c r="D143">
        <v>6.092519159779556</v>
      </c>
      <c r="E143">
        <v>34.628688101058451</v>
      </c>
      <c r="F143">
        <v>3.5831712079396816</v>
      </c>
      <c r="G143">
        <v>0.17874471540157352</v>
      </c>
      <c r="H143">
        <v>259.01</v>
      </c>
      <c r="I143">
        <v>8.8696673203315601</v>
      </c>
      <c r="J143">
        <v>0.42895120074934923</v>
      </c>
      <c r="K143">
        <v>8.6991666666666596</v>
      </c>
      <c r="L143">
        <f t="shared" si="2"/>
        <v>3.5690264844903168</v>
      </c>
      <c r="M143">
        <f>IF(A143&lt;3,1, 0)</f>
        <v>1</v>
      </c>
    </row>
    <row r="144" spans="1:13" x14ac:dyDescent="0.3">
      <c r="A144">
        <v>1.55169543390496</v>
      </c>
      <c r="B144">
        <v>12.8819208333333</v>
      </c>
      <c r="C144">
        <v>3.864574350776607</v>
      </c>
      <c r="D144">
        <v>4.2641745376367481</v>
      </c>
      <c r="E144">
        <v>33.422386866615703</v>
      </c>
      <c r="F144">
        <v>7.4006684951566202</v>
      </c>
      <c r="G144">
        <v>0.9203190678541856</v>
      </c>
      <c r="H144">
        <v>251.04</v>
      </c>
      <c r="I144">
        <v>9.2183042379243592</v>
      </c>
      <c r="J144">
        <v>5.2564527896216635</v>
      </c>
      <c r="K144">
        <v>9.3241666666666703</v>
      </c>
      <c r="L144">
        <f t="shared" si="2"/>
        <v>3.5922757774587941</v>
      </c>
      <c r="M144">
        <f>IF(A144&lt;3,1, 0)</f>
        <v>1</v>
      </c>
    </row>
    <row r="145" spans="1:13" x14ac:dyDescent="0.3">
      <c r="A145">
        <v>1.5445492240871199</v>
      </c>
      <c r="B145">
        <v>14.708766666666699</v>
      </c>
      <c r="C145">
        <v>7.9686720122591197</v>
      </c>
      <c r="D145">
        <v>3.3794450206329429E-2</v>
      </c>
      <c r="E145">
        <v>30.096305972243321</v>
      </c>
      <c r="F145">
        <v>3.3457118794037735</v>
      </c>
      <c r="G145">
        <v>-7.2966390481122814E-2</v>
      </c>
      <c r="H145">
        <v>317.29000000000002</v>
      </c>
      <c r="I145">
        <v>9.3210502310182495</v>
      </c>
      <c r="J145">
        <v>1.7373193032605829</v>
      </c>
      <c r="K145">
        <v>9.8444325926022103</v>
      </c>
      <c r="L145">
        <f t="shared" si="2"/>
        <v>3.6149488923871695</v>
      </c>
      <c r="M145">
        <f>IF(A145&lt;3,1, 0)</f>
        <v>1</v>
      </c>
    </row>
    <row r="146" spans="1:13" x14ac:dyDescent="0.3">
      <c r="A146">
        <v>2.5855725981103301</v>
      </c>
      <c r="B146">
        <v>13.312900000000001</v>
      </c>
      <c r="C146">
        <v>9.9190382364776593</v>
      </c>
      <c r="D146">
        <v>-1.0272508270177385</v>
      </c>
      <c r="E146">
        <v>31.694632926214943</v>
      </c>
      <c r="F146">
        <v>2.1750573375020807</v>
      </c>
      <c r="G146">
        <v>-0.51556248277845529</v>
      </c>
      <c r="H146">
        <v>312.97000000000003</v>
      </c>
      <c r="I146">
        <v>9.5188320595928904</v>
      </c>
      <c r="J146">
        <v>9.7994734090288416E-2</v>
      </c>
      <c r="K146">
        <v>10.0267531057121</v>
      </c>
      <c r="L146">
        <f t="shared" si="2"/>
        <v>3.6382118100085186</v>
      </c>
      <c r="M146">
        <f>IF(A146&lt;3,1, 0)</f>
        <v>1</v>
      </c>
    </row>
    <row r="147" spans="1:13" x14ac:dyDescent="0.3">
      <c r="A147">
        <v>3.57917290160729</v>
      </c>
      <c r="B147">
        <v>13.2339416666667</v>
      </c>
      <c r="C147">
        <v>4.4284846373092108</v>
      </c>
      <c r="D147">
        <v>1.0599434707292801</v>
      </c>
      <c r="E147">
        <v>29.180088233737528</v>
      </c>
      <c r="F147">
        <v>1.7129926780358271</v>
      </c>
      <c r="G147">
        <v>0.70764184628250415</v>
      </c>
      <c r="H147">
        <v>301.83</v>
      </c>
      <c r="I147">
        <v>10.554282220997001</v>
      </c>
      <c r="J147">
        <v>5.4713916225646004</v>
      </c>
      <c r="K147">
        <v>10.142175997326101</v>
      </c>
      <c r="L147">
        <f t="shared" si="2"/>
        <v>3.6501736192346343</v>
      </c>
      <c r="M147">
        <f>IF(A147&lt;3,1, 0)</f>
        <v>0</v>
      </c>
    </row>
    <row r="148" spans="1:13" x14ac:dyDescent="0.3">
      <c r="A148">
        <v>4.5649248577141401</v>
      </c>
      <c r="B148">
        <v>14.4486904166667</v>
      </c>
      <c r="C148">
        <v>0.61268164964343441</v>
      </c>
      <c r="D148">
        <v>-0.88809915955728513</v>
      </c>
      <c r="E148">
        <v>30.463654700893866</v>
      </c>
      <c r="F148">
        <v>-1.4121896784374786</v>
      </c>
      <c r="G148">
        <v>7.1902389262074887E-2</v>
      </c>
      <c r="H148">
        <v>316.49</v>
      </c>
      <c r="I148">
        <v>9.2852302210794697</v>
      </c>
      <c r="J148">
        <v>9.2067436547873047</v>
      </c>
      <c r="K148">
        <v>9.8758333333333308</v>
      </c>
      <c r="L148">
        <f t="shared" si="2"/>
        <v>3.6509897194372467</v>
      </c>
      <c r="M148">
        <f>IF(A148&lt;3,1, 0)</f>
        <v>0</v>
      </c>
    </row>
    <row r="149" spans="1:13" x14ac:dyDescent="0.3">
      <c r="A149">
        <v>7.5144884285804796</v>
      </c>
      <c r="B149">
        <v>44.7298166666667</v>
      </c>
      <c r="C149">
        <v>4.5925525690303317</v>
      </c>
      <c r="D149">
        <v>6.4734868575234685</v>
      </c>
      <c r="E149">
        <v>19.074830221728181</v>
      </c>
      <c r="F149">
        <v>8.7982822781831054</v>
      </c>
      <c r="G149">
        <v>0.39964275959407214</v>
      </c>
      <c r="H149">
        <v>64.66</v>
      </c>
      <c r="I149">
        <v>11.3855712506694</v>
      </c>
      <c r="J149">
        <v>5.6501679668905123</v>
      </c>
      <c r="K149">
        <v>10.502207470038799</v>
      </c>
      <c r="L149">
        <f t="shared" si="2"/>
        <v>3.6403625666665849</v>
      </c>
      <c r="M149">
        <f>IF(A149&lt;3,1, 0)</f>
        <v>0</v>
      </c>
    </row>
    <row r="150" spans="1:13" x14ac:dyDescent="0.3">
      <c r="A150">
        <v>6.7146195489814096</v>
      </c>
      <c r="B150">
        <v>41.867683333333297</v>
      </c>
      <c r="C150">
        <v>5.4911940360027387</v>
      </c>
      <c r="D150">
        <v>5.4720013901559525</v>
      </c>
      <c r="E150">
        <v>18.523946106196824</v>
      </c>
      <c r="F150">
        <v>6.1727169922034166</v>
      </c>
      <c r="G150">
        <v>0.11288762127421628</v>
      </c>
      <c r="H150">
        <v>256.14999999999998</v>
      </c>
      <c r="I150">
        <v>11.5404589719898</v>
      </c>
      <c r="J150">
        <v>4.4941078777622563</v>
      </c>
      <c r="K150">
        <v>10.2320820975202</v>
      </c>
      <c r="L150">
        <f t="shared" si="2"/>
        <v>3.5947846153499512</v>
      </c>
      <c r="M150">
        <f>IF(A150&lt;3,1, 0)</f>
        <v>0</v>
      </c>
    </row>
    <row r="151" spans="1:13" x14ac:dyDescent="0.3">
      <c r="A151">
        <v>8.93736962216569</v>
      </c>
      <c r="B151">
        <v>44.100574999999999</v>
      </c>
      <c r="C151">
        <v>0.29507761420927636</v>
      </c>
      <c r="D151">
        <v>-0.35861485697967055</v>
      </c>
      <c r="E151">
        <v>17.129578266469217</v>
      </c>
      <c r="F151">
        <v>2.760452386927247</v>
      </c>
      <c r="G151">
        <v>0.78711557944103405</v>
      </c>
      <c r="H151">
        <v>273.27</v>
      </c>
      <c r="I151">
        <v>11.398319933401901</v>
      </c>
      <c r="J151">
        <v>10.842736103336284</v>
      </c>
      <c r="K151">
        <v>11.1698082045543</v>
      </c>
      <c r="L151">
        <f t="shared" si="2"/>
        <v>3.5576437232829101</v>
      </c>
      <c r="M151">
        <f>IF(A151&lt;3,1, 0)</f>
        <v>0</v>
      </c>
    </row>
    <row r="152" spans="1:13" x14ac:dyDescent="0.3">
      <c r="A152">
        <v>6.2866140982279397</v>
      </c>
      <c r="B152">
        <v>55.731724999999997</v>
      </c>
      <c r="C152">
        <v>3.4652528565308813</v>
      </c>
      <c r="D152">
        <v>2.8482051936330635</v>
      </c>
      <c r="E152">
        <v>16.951157821602401</v>
      </c>
      <c r="F152">
        <v>5.1475525887606288</v>
      </c>
      <c r="G152">
        <v>1.8740404594757931</v>
      </c>
      <c r="H152">
        <v>333.42</v>
      </c>
      <c r="I152">
        <v>10.612307334934201</v>
      </c>
      <c r="J152">
        <v>3.433369964923731</v>
      </c>
      <c r="K152">
        <v>7.0175977722393998</v>
      </c>
      <c r="L152">
        <f t="shared" si="2"/>
        <v>3.4928277485975752</v>
      </c>
      <c r="M152">
        <f>IF(A152&lt;3,1, 0)</f>
        <v>0</v>
      </c>
    </row>
    <row r="153" spans="1:13" x14ac:dyDescent="0.3">
      <c r="A153">
        <v>6.09844460015566</v>
      </c>
      <c r="B153">
        <v>54.665458333333298</v>
      </c>
      <c r="C153">
        <v>2.807027035390377</v>
      </c>
      <c r="D153">
        <v>1.0817727381324289</v>
      </c>
      <c r="E153">
        <v>17.161113590549192</v>
      </c>
      <c r="F153">
        <v>3.3672681671062819</v>
      </c>
      <c r="G153">
        <v>1.6113903360690589</v>
      </c>
      <c r="H153">
        <v>339.29</v>
      </c>
      <c r="I153">
        <v>10.8402377079505</v>
      </c>
      <c r="J153">
        <v>3.6958855640675878</v>
      </c>
      <c r="K153">
        <v>6.6066571064384298</v>
      </c>
      <c r="L153">
        <f t="shared" si="2"/>
        <v>3.4587571833581805</v>
      </c>
      <c r="M153">
        <f>IF(A153&lt;3,1, 0)</f>
        <v>0</v>
      </c>
    </row>
    <row r="154" spans="1:13" x14ac:dyDescent="0.3">
      <c r="A154">
        <v>5.0360929923004401</v>
      </c>
      <c r="B154">
        <v>52.107108333333301</v>
      </c>
      <c r="C154">
        <v>3.9261552893668181</v>
      </c>
      <c r="D154">
        <v>2.8805967096426741</v>
      </c>
      <c r="E154">
        <v>17.574936317595682</v>
      </c>
      <c r="F154">
        <v>5.1149478938499247</v>
      </c>
      <c r="G154">
        <v>-0.50875449749120061</v>
      </c>
      <c r="H154">
        <v>345.31</v>
      </c>
      <c r="I154">
        <v>10.791463099517999</v>
      </c>
      <c r="J154">
        <v>2.0983774914569819</v>
      </c>
      <c r="K154">
        <v>6.10691833969552</v>
      </c>
      <c r="L154">
        <f t="shared" si="2"/>
        <v>3.4261684498174714</v>
      </c>
      <c r="M154">
        <f>IF(A154&lt;3,1, 0)</f>
        <v>0</v>
      </c>
    </row>
    <row r="155" spans="1:13" x14ac:dyDescent="0.3">
      <c r="A155">
        <v>4.6247113465353804</v>
      </c>
      <c r="B155">
        <v>54.947200000000002</v>
      </c>
      <c r="C155">
        <v>0.86816868476068976</v>
      </c>
      <c r="D155">
        <v>3.910419538401726</v>
      </c>
      <c r="E155">
        <v>17.083281079512563</v>
      </c>
      <c r="F155">
        <v>4.3589249338385523</v>
      </c>
      <c r="G155">
        <v>1.1544405772976485</v>
      </c>
      <c r="H155">
        <v>348.8</v>
      </c>
      <c r="I155">
        <v>10.963255365502301</v>
      </c>
      <c r="J155">
        <v>4.7003878490245272</v>
      </c>
      <c r="K155">
        <v>5.6093638291527501</v>
      </c>
      <c r="L155">
        <f t="shared" si="2"/>
        <v>3.4060443930364341</v>
      </c>
      <c r="M155">
        <f>IF(A155&lt;3,1, 0)</f>
        <v>0</v>
      </c>
    </row>
    <row r="156" spans="1:13" x14ac:dyDescent="0.3">
      <c r="A156">
        <v>1.43941743015921</v>
      </c>
      <c r="B156">
        <v>4758.4301287878798</v>
      </c>
      <c r="C156">
        <v>4.6557013825034232</v>
      </c>
      <c r="D156">
        <v>11.095231268552055</v>
      </c>
      <c r="E156">
        <v>8.8712134760668224</v>
      </c>
      <c r="F156">
        <v>2.0396080072512457</v>
      </c>
      <c r="G156">
        <v>0.34356320599370038</v>
      </c>
      <c r="H156">
        <v>122.38</v>
      </c>
      <c r="I156">
        <v>5.7686786365309004</v>
      </c>
      <c r="J156">
        <v>24.301762401232217</v>
      </c>
      <c r="K156">
        <v>30.088881271822501</v>
      </c>
      <c r="L156">
        <f t="shared" si="2"/>
        <v>3.3906182290680933</v>
      </c>
      <c r="M156">
        <f>IF(A156&lt;3,1, 0)</f>
        <v>1</v>
      </c>
    </row>
    <row r="157" spans="1:13" x14ac:dyDescent="0.3">
      <c r="A157">
        <v>1.8645352597990399</v>
      </c>
      <c r="B157">
        <v>4193.8023075919</v>
      </c>
      <c r="C157">
        <v>5.095710538757487</v>
      </c>
      <c r="D157">
        <v>4.2863712070228246</v>
      </c>
      <c r="E157">
        <v>9.3668351029700396</v>
      </c>
      <c r="F157">
        <v>1.3745429495553629</v>
      </c>
      <c r="G157">
        <v>-0.34733727537310222</v>
      </c>
      <c r="H157">
        <v>136.94999999999999</v>
      </c>
      <c r="I157">
        <v>7.3309409445660796</v>
      </c>
      <c r="J157">
        <v>11.705847387063937</v>
      </c>
      <c r="K157">
        <v>17.3980540247749</v>
      </c>
      <c r="L157">
        <f t="shared" si="2"/>
        <v>3.4156336239258995</v>
      </c>
      <c r="M157">
        <f>IF(A157&lt;3,1, 0)</f>
        <v>1</v>
      </c>
    </row>
    <row r="158" spans="1:13" x14ac:dyDescent="0.3">
      <c r="A158">
        <v>2.2168881171809298</v>
      </c>
      <c r="B158">
        <v>4421.6592864041404</v>
      </c>
      <c r="C158">
        <v>4.798275878651566</v>
      </c>
      <c r="D158">
        <v>-0.70804311231688644</v>
      </c>
      <c r="E158">
        <v>9.4577783512195808</v>
      </c>
      <c r="F158">
        <v>2.183849195241411</v>
      </c>
      <c r="G158">
        <v>9.0288936381985596E-2</v>
      </c>
      <c r="H158">
        <v>176.3</v>
      </c>
      <c r="I158">
        <v>7.50883441321524</v>
      </c>
      <c r="J158">
        <v>11.794269836530711</v>
      </c>
      <c r="K158">
        <v>17.158467319811599</v>
      </c>
      <c r="L158">
        <f t="shared" si="2"/>
        <v>3.4357777585249489</v>
      </c>
      <c r="M158">
        <f>IF(A158&lt;3,1, 0)</f>
        <v>1</v>
      </c>
    </row>
    <row r="159" spans="1:13" x14ac:dyDescent="0.3">
      <c r="A159">
        <v>2.1314974947110299</v>
      </c>
      <c r="B159">
        <v>4303.8825659981903</v>
      </c>
      <c r="C159">
        <v>4.3376760951578888</v>
      </c>
      <c r="D159">
        <v>8.2930764894047115</v>
      </c>
      <c r="E159">
        <v>8.9921416312553752</v>
      </c>
      <c r="F159">
        <v>0.80868359594945471</v>
      </c>
      <c r="G159">
        <v>0.173913789106727</v>
      </c>
      <c r="H159">
        <v>190.08</v>
      </c>
      <c r="I159">
        <v>7.0029897419924998</v>
      </c>
      <c r="J159">
        <v>14.31208515742782</v>
      </c>
      <c r="K159">
        <v>19.270573149178102</v>
      </c>
      <c r="L159">
        <f t="shared" si="2"/>
        <v>3.451815780121581</v>
      </c>
      <c r="M159">
        <f>IF(A159&lt;3,1, 0)</f>
        <v>1</v>
      </c>
    </row>
    <row r="160" spans="1:13" x14ac:dyDescent="0.3">
      <c r="A160">
        <v>1.9904703583090499</v>
      </c>
      <c r="B160">
        <v>4462.1852882909297</v>
      </c>
      <c r="C160">
        <v>2.8570064847103822</v>
      </c>
      <c r="D160">
        <v>5.3012385923702539</v>
      </c>
      <c r="E160">
        <v>9.7451763796531559</v>
      </c>
      <c r="F160">
        <v>1.3613605778787099</v>
      </c>
      <c r="G160">
        <v>0.34127010662469853</v>
      </c>
      <c r="H160">
        <v>273.61</v>
      </c>
      <c r="I160">
        <v>6.9661102338448204</v>
      </c>
      <c r="J160">
        <v>17.819944330987418</v>
      </c>
      <c r="K160">
        <v>21.186067780805899</v>
      </c>
      <c r="L160">
        <f t="shared" si="2"/>
        <v>3.469420023927055</v>
      </c>
      <c r="M160">
        <f>IF(A160&lt;3,1, 0)</f>
        <v>1</v>
      </c>
    </row>
    <row r="161" spans="1:13" x14ac:dyDescent="0.3">
      <c r="A161">
        <v>2.5937945302277399</v>
      </c>
      <c r="B161">
        <v>5204.92080811087</v>
      </c>
      <c r="C161">
        <v>1.6038880103796345</v>
      </c>
      <c r="D161">
        <v>2.9571517348710614</v>
      </c>
      <c r="E161">
        <v>9.7366986003486193</v>
      </c>
      <c r="F161">
        <v>1.3268459009915854</v>
      </c>
      <c r="G161">
        <v>0.47592606890219824</v>
      </c>
      <c r="H161">
        <v>253.3</v>
      </c>
      <c r="I161">
        <v>7.1788094225032699</v>
      </c>
      <c r="J161">
        <v>17.845742447586701</v>
      </c>
      <c r="K161">
        <v>19.735856181446401</v>
      </c>
      <c r="L161">
        <f t="shared" si="2"/>
        <v>3.4894058302191904</v>
      </c>
      <c r="M161">
        <f>IF(A161&lt;3,1, 0)</f>
        <v>1</v>
      </c>
    </row>
    <row r="162" spans="1:13" x14ac:dyDescent="0.3">
      <c r="A162">
        <v>2.94140167118517</v>
      </c>
      <c r="B162">
        <v>5670.5408979978401</v>
      </c>
      <c r="C162">
        <v>4.1347544440302642</v>
      </c>
      <c r="D162">
        <v>4.2680258331458276</v>
      </c>
      <c r="E162">
        <v>9.5590633366043942</v>
      </c>
      <c r="F162">
        <v>1.3653883252366747</v>
      </c>
      <c r="G162">
        <v>0.18683538898793095</v>
      </c>
      <c r="H162">
        <v>258.05</v>
      </c>
      <c r="I162">
        <v>7.9365325329418903</v>
      </c>
      <c r="J162">
        <v>13.386599075218331</v>
      </c>
      <c r="K162">
        <v>18.0748565194157</v>
      </c>
      <c r="L162">
        <f t="shared" si="2"/>
        <v>3.5016744781642788</v>
      </c>
      <c r="M162">
        <f>IF(A162&lt;3,1, 0)</f>
        <v>1</v>
      </c>
    </row>
    <row r="163" spans="1:13" x14ac:dyDescent="0.3">
      <c r="A163">
        <v>2.8115142761469998</v>
      </c>
      <c r="B163">
        <v>5618.9334516427998</v>
      </c>
      <c r="C163">
        <v>2.1592092917461514</v>
      </c>
      <c r="D163">
        <v>4.8100788555404108</v>
      </c>
      <c r="E163">
        <v>9.9564744137239281</v>
      </c>
      <c r="F163">
        <v>1.9094219829803001</v>
      </c>
      <c r="G163">
        <v>0.43192509557679148</v>
      </c>
      <c r="H163">
        <v>260.52999999999997</v>
      </c>
      <c r="I163">
        <v>8.1564634563063194</v>
      </c>
      <c r="J163">
        <v>14.509388613732574</v>
      </c>
      <c r="K163">
        <v>16.981885972602001</v>
      </c>
      <c r="L163">
        <f t="shared" si="2"/>
        <v>3.5094560449278784</v>
      </c>
      <c r="M163">
        <f>IF(A163&lt;3,1, 0)</f>
        <v>1</v>
      </c>
    </row>
    <row r="164" spans="1:13" x14ac:dyDescent="0.3">
      <c r="A164">
        <v>2.5120217524609201</v>
      </c>
      <c r="B164">
        <v>5732.10455572912</v>
      </c>
      <c r="C164">
        <v>1.9602481984654929</v>
      </c>
      <c r="D164">
        <v>3.2042503407663929</v>
      </c>
      <c r="E164">
        <v>10.075058576683832</v>
      </c>
      <c r="F164">
        <v>0.81879959878317143</v>
      </c>
      <c r="G164">
        <v>-0.31888058242274936</v>
      </c>
      <c r="H164">
        <v>270.47000000000003</v>
      </c>
      <c r="I164">
        <v>8.4235212678016396</v>
      </c>
      <c r="J164">
        <v>13.492962636288532</v>
      </c>
      <c r="K164">
        <v>15.7177063917515</v>
      </c>
      <c r="L164">
        <f t="shared" si="2"/>
        <v>3.5192862106853551</v>
      </c>
      <c r="M164">
        <f>IF(A164&lt;3,1, 0)</f>
        <v>1</v>
      </c>
    </row>
    <row r="165" spans="1:13" x14ac:dyDescent="0.3">
      <c r="A165">
        <v>2.5578640451102101</v>
      </c>
      <c r="B165">
        <v>6240.7220784425699</v>
      </c>
      <c r="C165">
        <v>3.0118931781982781</v>
      </c>
      <c r="D165">
        <v>-0.40185510068000951</v>
      </c>
      <c r="E165">
        <v>10.000606491674011</v>
      </c>
      <c r="F165">
        <v>1.5728996598351661</v>
      </c>
      <c r="G165">
        <v>0.19495631692701468</v>
      </c>
      <c r="H165">
        <v>272.20999999999998</v>
      </c>
      <c r="I165">
        <v>8.7219241541250092</v>
      </c>
      <c r="J165">
        <v>12.107699677498802</v>
      </c>
      <c r="K165">
        <v>15.4842638363204</v>
      </c>
      <c r="L165">
        <f t="shared" si="2"/>
        <v>3.5336757029457044</v>
      </c>
      <c r="M165">
        <f>IF(A165&lt;3,1, 0)</f>
        <v>1</v>
      </c>
    </row>
    <row r="166" spans="1:13" x14ac:dyDescent="0.3">
      <c r="A166">
        <v>3.0270060139358899</v>
      </c>
      <c r="B166">
        <v>2.8251249999999999</v>
      </c>
      <c r="C166">
        <v>5.7107285940752206</v>
      </c>
      <c r="D166">
        <v>8.3324591074957652</v>
      </c>
      <c r="E166">
        <v>15.466571757043122</v>
      </c>
      <c r="F166">
        <v>5.730826614890737</v>
      </c>
      <c r="G166">
        <v>0.29571859705029585</v>
      </c>
      <c r="H166">
        <v>122.85</v>
      </c>
      <c r="I166">
        <v>9.9796510327673698</v>
      </c>
      <c r="J166">
        <v>12.549473374835491</v>
      </c>
      <c r="K166">
        <v>18.9768683333333</v>
      </c>
      <c r="L166">
        <f t="shared" si="2"/>
        <v>3.5478179008853492</v>
      </c>
      <c r="M166">
        <f>IF(A166&lt;3,1, 0)</f>
        <v>0</v>
      </c>
    </row>
    <row r="167" spans="1:13" x14ac:dyDescent="0.3">
      <c r="A167">
        <v>2.8927505841566199</v>
      </c>
      <c r="B167">
        <v>2.7541000000000002</v>
      </c>
      <c r="C167">
        <v>6.7457871247569017</v>
      </c>
      <c r="D167">
        <v>6.3271924016111711</v>
      </c>
      <c r="E167">
        <v>15.968895145208869</v>
      </c>
      <c r="F167">
        <v>4.4726265818416611</v>
      </c>
      <c r="G167">
        <v>0.19945859619513401</v>
      </c>
      <c r="H167">
        <v>134.16</v>
      </c>
      <c r="I167">
        <v>10.560327399431999</v>
      </c>
      <c r="J167">
        <v>11.178087863362377</v>
      </c>
      <c r="K167">
        <v>18.677924999999998</v>
      </c>
      <c r="L167">
        <f t="shared" si="2"/>
        <v>3.5554768992228412</v>
      </c>
      <c r="M167">
        <f>IF(A167&lt;3,1, 0)</f>
        <v>1</v>
      </c>
    </row>
    <row r="168" spans="1:13" x14ac:dyDescent="0.3">
      <c r="A168">
        <v>3.23332091761044</v>
      </c>
      <c r="B168">
        <v>2.6375864177489201</v>
      </c>
      <c r="C168">
        <v>1.202584940227382</v>
      </c>
      <c r="D168">
        <v>6.1397247056043511</v>
      </c>
      <c r="E168">
        <v>16.546687102766906</v>
      </c>
      <c r="F168">
        <v>7.0711424241246545</v>
      </c>
      <c r="G168">
        <v>0.91146706072514438</v>
      </c>
      <c r="H168">
        <v>148.66999999999999</v>
      </c>
      <c r="I168">
        <v>10.4155498323064</v>
      </c>
      <c r="J168">
        <v>17.820022486340065</v>
      </c>
      <c r="K168">
        <v>19.2369083333333</v>
      </c>
      <c r="L168">
        <f t="shared" si="2"/>
        <v>3.5653683367611433</v>
      </c>
      <c r="M168">
        <f>IF(A168&lt;3,1, 0)</f>
        <v>0</v>
      </c>
    </row>
    <row r="169" spans="1:13" x14ac:dyDescent="0.3">
      <c r="A169">
        <v>3.5029433184915302</v>
      </c>
      <c r="B169">
        <v>2.7018990259740301</v>
      </c>
      <c r="C169">
        <v>1.0572343514957652</v>
      </c>
      <c r="D169">
        <v>5.8525182108492828</v>
      </c>
      <c r="E169">
        <v>16.433006693027249</v>
      </c>
      <c r="F169">
        <v>4.8842945848551018</v>
      </c>
      <c r="G169">
        <v>0.24471775499920953</v>
      </c>
      <c r="H169">
        <v>158.47</v>
      </c>
      <c r="I169">
        <v>10.1469331322728</v>
      </c>
      <c r="J169">
        <v>16.903308069058994</v>
      </c>
      <c r="K169">
        <v>18.139250000000001</v>
      </c>
      <c r="L169">
        <f t="shared" si="2"/>
        <v>3.5703993582634266</v>
      </c>
      <c r="M169">
        <f>IF(A169&lt;3,1, 0)</f>
        <v>0</v>
      </c>
    </row>
    <row r="170" spans="1:13" x14ac:dyDescent="0.3">
      <c r="A170">
        <v>3.9534589610466599</v>
      </c>
      <c r="B170">
        <v>2.8390441378066398</v>
      </c>
      <c r="C170">
        <v>2.4324410850177856</v>
      </c>
      <c r="D170">
        <v>2.3821573718054054</v>
      </c>
      <c r="E170">
        <v>16.720926678531843</v>
      </c>
      <c r="F170">
        <v>1.9572465703233628</v>
      </c>
      <c r="G170">
        <v>0.55121506657532093</v>
      </c>
      <c r="H170">
        <v>162.06</v>
      </c>
      <c r="I170">
        <v>10.6686256368664</v>
      </c>
      <c r="J170">
        <v>12.994785090204999</v>
      </c>
      <c r="K170">
        <v>15.743316666666701</v>
      </c>
      <c r="L170">
        <f t="shared" si="2"/>
        <v>3.571437143490686</v>
      </c>
      <c r="M170">
        <f>IF(A170&lt;3,1, 0)</f>
        <v>0</v>
      </c>
    </row>
    <row r="171" spans="1:13" x14ac:dyDescent="0.3">
      <c r="A171">
        <v>3.9254859235396702</v>
      </c>
      <c r="B171">
        <v>3.1844392415223699</v>
      </c>
      <c r="C171">
        <v>2.6905209007433086</v>
      </c>
      <c r="D171">
        <v>3.2522447721845111</v>
      </c>
      <c r="E171">
        <v>14.919651317911567</v>
      </c>
      <c r="F171">
        <v>4.3802605921190683</v>
      </c>
      <c r="G171">
        <v>9.9617594494725126E-2</v>
      </c>
      <c r="H171">
        <v>158.19999999999999</v>
      </c>
      <c r="I171">
        <v>10.086726922581599</v>
      </c>
      <c r="J171">
        <v>13.063822015277545</v>
      </c>
      <c r="K171">
        <v>16.105827777777801</v>
      </c>
      <c r="L171">
        <f t="shared" si="2"/>
        <v>3.565468052591374</v>
      </c>
      <c r="M171">
        <f>IF(A171&lt;3,1, 0)</f>
        <v>0</v>
      </c>
    </row>
    <row r="172" spans="1:13" x14ac:dyDescent="0.3">
      <c r="A172">
        <v>4.2923165474033098</v>
      </c>
      <c r="B172">
        <v>3.3750615872066501</v>
      </c>
      <c r="C172">
        <v>3.0808826903773365</v>
      </c>
      <c r="D172">
        <v>3.9533187152076721</v>
      </c>
      <c r="E172">
        <v>13.787547642922949</v>
      </c>
      <c r="F172">
        <v>3.5118261094486467</v>
      </c>
      <c r="G172">
        <v>0.60239001146660964</v>
      </c>
      <c r="H172">
        <v>152.79</v>
      </c>
      <c r="I172">
        <v>11.4175108580647</v>
      </c>
      <c r="J172">
        <v>12.985256781151126</v>
      </c>
      <c r="K172">
        <v>16.466200000000001</v>
      </c>
      <c r="L172">
        <f t="shared" si="2"/>
        <v>3.5597534832112423</v>
      </c>
      <c r="M172">
        <f>IF(A172&lt;3,1, 0)</f>
        <v>0</v>
      </c>
    </row>
    <row r="173" spans="1:13" x14ac:dyDescent="0.3">
      <c r="A173">
        <v>4.6950251645376904</v>
      </c>
      <c r="B173">
        <v>3.2604884908320999</v>
      </c>
      <c r="C173">
        <v>3.615658261059735</v>
      </c>
      <c r="D173">
        <v>2.5188354423313513</v>
      </c>
      <c r="E173">
        <v>13.174341651092664</v>
      </c>
      <c r="F173">
        <v>3.2513073374681829</v>
      </c>
      <c r="G173">
        <v>0.23699163498550851</v>
      </c>
      <c r="H173">
        <v>148.43</v>
      </c>
      <c r="I173">
        <v>12.0758620269144</v>
      </c>
      <c r="J173">
        <v>12.712203567167922</v>
      </c>
      <c r="K173">
        <v>16.7874916666667</v>
      </c>
      <c r="L173">
        <f t="shared" si="2"/>
        <v>3.5479379499178214</v>
      </c>
      <c r="M173">
        <f>IF(A173&lt;3,1, 0)</f>
        <v>0</v>
      </c>
    </row>
    <row r="174" spans="1:13" x14ac:dyDescent="0.3">
      <c r="A174">
        <v>3.2710496348175901</v>
      </c>
      <c r="B174">
        <v>3.2866026980329601</v>
      </c>
      <c r="C174">
        <v>2.2672612621867927</v>
      </c>
      <c r="D174">
        <v>3.969156870180754</v>
      </c>
      <c r="E174">
        <v>14.287815245497285</v>
      </c>
      <c r="F174">
        <v>2.7828622101007476</v>
      </c>
      <c r="G174">
        <v>-0.33801616369031606</v>
      </c>
      <c r="H174">
        <v>148.54</v>
      </c>
      <c r="I174">
        <v>12.4648013056505</v>
      </c>
      <c r="J174">
        <v>11.999796989137437</v>
      </c>
      <c r="K174">
        <v>14.539125</v>
      </c>
      <c r="L174">
        <f t="shared" si="2"/>
        <v>3.5291332414814307</v>
      </c>
      <c r="M174">
        <f>IF(A174&lt;3,1, 0)</f>
        <v>0</v>
      </c>
    </row>
    <row r="175" spans="1:13" x14ac:dyDescent="0.3">
      <c r="A175">
        <v>3.3659944585872799</v>
      </c>
      <c r="B175">
        <v>3.3372655465368002</v>
      </c>
      <c r="C175">
        <v>1.9848707844906104</v>
      </c>
      <c r="D175">
        <v>2.2039747486555967</v>
      </c>
      <c r="E175">
        <v>14.5160313046509</v>
      </c>
      <c r="F175">
        <v>2.7631896899098085</v>
      </c>
      <c r="G175">
        <v>-0.20907084216390809</v>
      </c>
      <c r="H175">
        <v>155.34</v>
      </c>
      <c r="I175">
        <v>12.855503989806101</v>
      </c>
      <c r="J175">
        <v>12.159234129652113</v>
      </c>
      <c r="K175">
        <v>14.385450000000001</v>
      </c>
      <c r="L175">
        <f t="shared" si="2"/>
        <v>3.5334346349258281</v>
      </c>
      <c r="M175">
        <f>IF(A175&lt;3,1, 0)</f>
        <v>0</v>
      </c>
    </row>
    <row r="176" spans="1:13" x14ac:dyDescent="0.3">
      <c r="A176">
        <v>4.3644069890193302</v>
      </c>
      <c r="B176">
        <v>5.5196916666666702</v>
      </c>
      <c r="C176">
        <v>1.4423446221167353</v>
      </c>
      <c r="D176">
        <v>9.4061278795308834</v>
      </c>
      <c r="E176">
        <v>24.692550271208059</v>
      </c>
      <c r="F176">
        <v>13.828529381105961</v>
      </c>
      <c r="G176">
        <v>0.26276410097719849</v>
      </c>
      <c r="H176">
        <v>93.35</v>
      </c>
      <c r="I176">
        <v>6.66835675832899</v>
      </c>
      <c r="J176">
        <v>8.4852357037036583</v>
      </c>
      <c r="K176">
        <v>10.0499666666667</v>
      </c>
      <c r="L176">
        <f t="shared" si="2"/>
        <v>3.5362726040163119</v>
      </c>
      <c r="M176">
        <f>IF(A176&lt;3,1, 0)</f>
        <v>0</v>
      </c>
    </row>
    <row r="177" spans="1:13" x14ac:dyDescent="0.3">
      <c r="A177">
        <v>2.32989452268506</v>
      </c>
      <c r="B177">
        <v>6.7010595376306004</v>
      </c>
      <c r="C177">
        <v>11.799838579499609</v>
      </c>
      <c r="D177">
        <v>10.421436110718531</v>
      </c>
      <c r="E177">
        <v>23.251259327172971</v>
      </c>
      <c r="F177">
        <v>17.021108108967013</v>
      </c>
      <c r="G177">
        <v>1.7248052843039461</v>
      </c>
      <c r="H177">
        <v>111.74</v>
      </c>
      <c r="I177">
        <v>6.9522252681116097</v>
      </c>
      <c r="J177">
        <v>-0.81052566288540318</v>
      </c>
      <c r="K177">
        <v>10.8936721967483</v>
      </c>
      <c r="L177">
        <f t="shared" si="2"/>
        <v>3.5219944249645359</v>
      </c>
      <c r="M177">
        <f>IF(A177&lt;3,1, 0)</f>
        <v>1</v>
      </c>
    </row>
    <row r="178" spans="1:13" x14ac:dyDescent="0.3">
      <c r="A178">
        <v>3.77628230056178</v>
      </c>
      <c r="B178">
        <v>13.609940452489999</v>
      </c>
      <c r="C178">
        <v>27.49417926257377</v>
      </c>
      <c r="D178">
        <v>-1.1052457934675033</v>
      </c>
      <c r="E178">
        <v>25.24170280022544</v>
      </c>
      <c r="F178">
        <v>19.855096625130152</v>
      </c>
      <c r="G178">
        <v>0.62961620339479829</v>
      </c>
      <c r="H178">
        <v>119.3</v>
      </c>
      <c r="I178">
        <v>9.8904529606687301</v>
      </c>
      <c r="J178">
        <v>-9.5274370359380161</v>
      </c>
      <c r="K178">
        <v>15.347251608846101</v>
      </c>
      <c r="L178">
        <f t="shared" si="2"/>
        <v>3.5429084583378598</v>
      </c>
      <c r="M178">
        <f>IF(A178&lt;3,1, 0)</f>
        <v>0</v>
      </c>
    </row>
    <row r="179" spans="1:13" x14ac:dyDescent="0.3">
      <c r="A179">
        <v>5.46606365904674</v>
      </c>
      <c r="B179">
        <v>12.06775664095</v>
      </c>
      <c r="C179">
        <v>-4.2127237664955004</v>
      </c>
      <c r="D179">
        <v>5.9549624687239344</v>
      </c>
      <c r="E179">
        <v>27.851389346347709</v>
      </c>
      <c r="F179">
        <v>16.474828077103805</v>
      </c>
      <c r="G179">
        <v>0.63421753429745409</v>
      </c>
      <c r="H179">
        <v>128.25</v>
      </c>
      <c r="I179">
        <v>9.2324718170153997</v>
      </c>
      <c r="J179">
        <v>17.659311596757185</v>
      </c>
      <c r="K179">
        <v>12.7026498136256</v>
      </c>
      <c r="L179">
        <f t="shared" si="2"/>
        <v>3.5387410682981466</v>
      </c>
      <c r="M179">
        <f>IF(A179&lt;3,1, 0)</f>
        <v>0</v>
      </c>
    </row>
    <row r="180" spans="1:13" x14ac:dyDescent="0.3">
      <c r="A180">
        <v>9.0088717490083603</v>
      </c>
      <c r="B180">
        <v>13.704031214932501</v>
      </c>
      <c r="C180">
        <v>8.6585908796354687</v>
      </c>
      <c r="D180">
        <v>1.2608288340872631</v>
      </c>
      <c r="E180">
        <v>30.40517836559151</v>
      </c>
      <c r="F180">
        <v>57.837546298051443</v>
      </c>
      <c r="G180">
        <v>17.698114180539232</v>
      </c>
      <c r="H180">
        <v>155.03</v>
      </c>
      <c r="I180">
        <v>9.9414018126156396</v>
      </c>
      <c r="J180">
        <v>3.2510958001475374</v>
      </c>
      <c r="K180">
        <v>12.1911857642228</v>
      </c>
      <c r="L180">
        <f t="shared" si="2"/>
        <v>3.5036988393754447</v>
      </c>
      <c r="M180">
        <f>IF(A180&lt;3,1, 0)</f>
        <v>0</v>
      </c>
    </row>
    <row r="181" spans="1:13" x14ac:dyDescent="0.3">
      <c r="A181">
        <v>7.58752425543803</v>
      </c>
      <c r="B181">
        <v>13.313924999999999</v>
      </c>
      <c r="C181">
        <v>2.0897100619692708</v>
      </c>
      <c r="D181">
        <v>4.9373856188849885</v>
      </c>
      <c r="E181">
        <v>29.598583397009858</v>
      </c>
      <c r="F181">
        <v>7.6874030794264314</v>
      </c>
      <c r="G181">
        <v>-6.3205801704149218</v>
      </c>
      <c r="H181">
        <v>210.74</v>
      </c>
      <c r="I181">
        <v>11.1072623891446</v>
      </c>
      <c r="J181">
        <v>10.058300913860435</v>
      </c>
      <c r="K181">
        <v>12.3582003020898</v>
      </c>
      <c r="L181">
        <f t="shared" si="2"/>
        <v>3.4017511929007616</v>
      </c>
      <c r="M181">
        <f>IF(A181&lt;3,1, 0)</f>
        <v>0</v>
      </c>
    </row>
    <row r="182" spans="1:13" x14ac:dyDescent="0.3">
      <c r="A182">
        <v>6.7521846573161497</v>
      </c>
      <c r="B182">
        <v>13.3191166666667</v>
      </c>
      <c r="C182">
        <v>-0.90828320198318124</v>
      </c>
      <c r="D182">
        <v>4.5626232779387692</v>
      </c>
      <c r="E182">
        <v>31.6928887127278</v>
      </c>
      <c r="F182">
        <v>2.8636413306781896</v>
      </c>
      <c r="G182">
        <v>-5.4975462089886546</v>
      </c>
      <c r="H182">
        <v>218.42</v>
      </c>
      <c r="I182">
        <v>11.8798924148583</v>
      </c>
      <c r="J182">
        <v>13.387442914440232</v>
      </c>
      <c r="K182">
        <v>12.357563817290099</v>
      </c>
      <c r="L182">
        <f t="shared" si="2"/>
        <v>3.3227743426642093</v>
      </c>
      <c r="M182">
        <f>IF(A182&lt;3,1, 0)</f>
        <v>0</v>
      </c>
    </row>
    <row r="183" spans="1:13" x14ac:dyDescent="0.3">
      <c r="A183">
        <v>8.1225509654131702</v>
      </c>
      <c r="B183">
        <v>13.6478416666667</v>
      </c>
      <c r="C183">
        <v>4.7971324862399456</v>
      </c>
      <c r="D183">
        <v>4.7383608860809119</v>
      </c>
      <c r="E183">
        <v>31.987668942591668</v>
      </c>
      <c r="F183">
        <v>8.144360222892141</v>
      </c>
      <c r="G183">
        <v>-4.2187167788098163</v>
      </c>
      <c r="H183">
        <v>256.70999999999998</v>
      </c>
      <c r="I183">
        <v>11.0136462920859</v>
      </c>
      <c r="J183">
        <v>7.1033621026728815</v>
      </c>
      <c r="K183">
        <v>12.2412522799554</v>
      </c>
      <c r="L183">
        <f t="shared" si="2"/>
        <v>3.2568241443055181</v>
      </c>
      <c r="M183">
        <f>IF(A183&lt;3,1, 0)</f>
        <v>0</v>
      </c>
    </row>
    <row r="184" spans="1:13" x14ac:dyDescent="0.3">
      <c r="A184">
        <v>4.4310361234529196</v>
      </c>
      <c r="B184">
        <v>13.9111166666667</v>
      </c>
      <c r="C184">
        <v>1.430599048130432</v>
      </c>
      <c r="D184">
        <v>1.7711834674453115</v>
      </c>
      <c r="E184">
        <v>34.960984364047611</v>
      </c>
      <c r="F184">
        <v>19.87894880899427</v>
      </c>
      <c r="G184">
        <v>-0.66372695499403944</v>
      </c>
      <c r="H184">
        <v>263.64</v>
      </c>
      <c r="I184">
        <v>10.106561855131</v>
      </c>
      <c r="J184">
        <v>10.724783860721836</v>
      </c>
      <c r="K184">
        <v>12.3088115646778</v>
      </c>
      <c r="L184">
        <f t="shared" si="2"/>
        <v>3.161417736048505</v>
      </c>
      <c r="M184">
        <f>IF(A184&lt;3,1, 0)</f>
        <v>0</v>
      </c>
    </row>
    <row r="185" spans="1:13" x14ac:dyDescent="0.3">
      <c r="A185">
        <v>1.4254996554100601</v>
      </c>
      <c r="B185">
        <v>1.4148608333333299</v>
      </c>
      <c r="C185">
        <v>-1.3861655913639763</v>
      </c>
      <c r="D185">
        <v>1.8682455341607351</v>
      </c>
      <c r="E185">
        <v>13.754391446936138</v>
      </c>
      <c r="F185">
        <v>7.0234796759696465</v>
      </c>
      <c r="G185">
        <v>4.113581850479167</v>
      </c>
      <c r="H185">
        <v>827.19</v>
      </c>
      <c r="I185">
        <v>7.1967190503543401</v>
      </c>
      <c r="J185">
        <v>6.8612742136426181</v>
      </c>
      <c r="K185">
        <v>5.38</v>
      </c>
      <c r="L185">
        <f t="shared" si="2"/>
        <v>3.1360253683004169</v>
      </c>
      <c r="M185">
        <f>IF(A185&lt;3,1, 0)</f>
        <v>1</v>
      </c>
    </row>
    <row r="186" spans="1:13" x14ac:dyDescent="0.3">
      <c r="A186">
        <v>2.0343843417332801</v>
      </c>
      <c r="B186">
        <v>1.45451471343873</v>
      </c>
      <c r="C186">
        <v>2.9610925203750895</v>
      </c>
      <c r="D186">
        <v>0.1209827417308702</v>
      </c>
      <c r="E186">
        <v>12.954926530084688</v>
      </c>
      <c r="F186">
        <v>12.070969928560007</v>
      </c>
      <c r="G186">
        <v>16.502314523477285</v>
      </c>
      <c r="H186">
        <v>862.55</v>
      </c>
      <c r="I186">
        <v>9.1703138666343893</v>
      </c>
      <c r="J186">
        <v>2.3493413098217015</v>
      </c>
      <c r="K186">
        <v>5.38</v>
      </c>
      <c r="L186">
        <f t="shared" si="2"/>
        <v>3.1709340563185875</v>
      </c>
      <c r="M186">
        <f>IF(A186&lt;3,1, 0)</f>
        <v>1</v>
      </c>
    </row>
    <row r="187" spans="1:13" x14ac:dyDescent="0.3">
      <c r="A187">
        <v>1.0604556085389301</v>
      </c>
      <c r="B187">
        <v>1.2577758771929799</v>
      </c>
      <c r="C187">
        <v>1.0538351833840949</v>
      </c>
      <c r="D187">
        <v>6.3378708138408228</v>
      </c>
      <c r="E187">
        <v>13.105721951265323</v>
      </c>
      <c r="F187">
        <v>17.596367161722899</v>
      </c>
      <c r="G187">
        <v>11.419389626180823</v>
      </c>
      <c r="H187">
        <v>1006.88</v>
      </c>
      <c r="I187">
        <v>8.3223737309906696</v>
      </c>
      <c r="J187">
        <v>4.2810496096116957</v>
      </c>
      <c r="K187">
        <v>5.38</v>
      </c>
      <c r="L187">
        <f t="shared" si="2"/>
        <v>3.1946121753724479</v>
      </c>
      <c r="M187">
        <f>IF(A187&lt;3,1, 0)</f>
        <v>1</v>
      </c>
    </row>
    <row r="188" spans="1:13" x14ac:dyDescent="0.3">
      <c r="A188">
        <v>1.04262808908742</v>
      </c>
      <c r="B188">
        <v>1.2496762037036999</v>
      </c>
      <c r="C188">
        <v>0.47022582618441788</v>
      </c>
      <c r="D188">
        <v>4.4616089510133321</v>
      </c>
      <c r="E188">
        <v>13.580668735704185</v>
      </c>
      <c r="F188">
        <v>18.743884392153131</v>
      </c>
      <c r="G188">
        <v>6.9404649662232076</v>
      </c>
      <c r="H188">
        <v>1039.31</v>
      </c>
      <c r="I188">
        <v>8.9215945512345396</v>
      </c>
      <c r="J188">
        <v>4.8867952007091136</v>
      </c>
      <c r="K188">
        <v>5.38</v>
      </c>
      <c r="L188">
        <f t="shared" si="2"/>
        <v>3.2400197619008209</v>
      </c>
      <c r="M188">
        <f>IF(A188&lt;3,1, 0)</f>
        <v>1</v>
      </c>
    </row>
    <row r="189" spans="1:13" x14ac:dyDescent="0.3">
      <c r="A189">
        <v>0.866941606339939</v>
      </c>
      <c r="B189">
        <v>1.2513000000000001</v>
      </c>
      <c r="C189">
        <v>-0.44973869354680573</v>
      </c>
      <c r="D189">
        <v>4.837298645760967</v>
      </c>
      <c r="E189">
        <v>13.2712500808714</v>
      </c>
      <c r="F189">
        <v>20.934481044653214</v>
      </c>
      <c r="G189">
        <v>14.721167104866224</v>
      </c>
      <c r="H189">
        <v>1088.3</v>
      </c>
      <c r="I189">
        <v>8.21691639434483</v>
      </c>
      <c r="J189">
        <v>5.8560757320371843</v>
      </c>
      <c r="K189">
        <v>5.38</v>
      </c>
      <c r="L189">
        <f t="shared" si="2"/>
        <v>3.287789146092416</v>
      </c>
      <c r="M189">
        <f>IF(A189&lt;3,1, 0)</f>
        <v>1</v>
      </c>
    </row>
    <row r="190" spans="1:13" x14ac:dyDescent="0.3">
      <c r="A190">
        <v>0.75653286227153704</v>
      </c>
      <c r="B190">
        <v>1.26705</v>
      </c>
      <c r="C190">
        <v>-0.26963286380831164</v>
      </c>
      <c r="D190">
        <v>3.9380027286605639</v>
      </c>
      <c r="E190">
        <v>13.556557134402764</v>
      </c>
      <c r="F190">
        <v>21.819349073811761</v>
      </c>
      <c r="G190">
        <v>16.667395385300626</v>
      </c>
      <c r="H190">
        <v>1116.6500000000001</v>
      </c>
      <c r="I190">
        <v>8.4127132273396796</v>
      </c>
      <c r="J190">
        <v>5.6348262070810851</v>
      </c>
      <c r="K190">
        <v>5.35</v>
      </c>
      <c r="L190">
        <f t="shared" si="2"/>
        <v>3.3415857580869157</v>
      </c>
      <c r="M190">
        <f>IF(A190&lt;3,1, 0)</f>
        <v>1</v>
      </c>
    </row>
    <row r="191" spans="1:13" x14ac:dyDescent="0.3">
      <c r="A191">
        <v>0.92406290512103995</v>
      </c>
      <c r="B191">
        <v>1.374825</v>
      </c>
      <c r="C191">
        <v>3.060224154582599</v>
      </c>
      <c r="D191">
        <v>2.988520675577135</v>
      </c>
      <c r="E191">
        <v>13.139774529861205</v>
      </c>
      <c r="F191">
        <v>22.653770742388883</v>
      </c>
      <c r="G191">
        <v>14.682662816590025</v>
      </c>
      <c r="H191">
        <v>1113.48</v>
      </c>
      <c r="I191">
        <v>9.0007460713120597</v>
      </c>
      <c r="J191">
        <v>2.2217842666273508</v>
      </c>
      <c r="K191">
        <v>5.35</v>
      </c>
      <c r="L191">
        <f t="shared" si="2"/>
        <v>3.4003369602645388</v>
      </c>
      <c r="M191">
        <f>IF(A191&lt;3,1, 0)</f>
        <v>1</v>
      </c>
    </row>
    <row r="192" spans="1:13" x14ac:dyDescent="0.3">
      <c r="A192">
        <v>1.2225330718016101</v>
      </c>
      <c r="B192">
        <v>1.3815463636363601</v>
      </c>
      <c r="C192">
        <v>0.64713979750912642</v>
      </c>
      <c r="D192">
        <v>3.3290344581492519</v>
      </c>
      <c r="E192">
        <v>13.321225219150982</v>
      </c>
      <c r="F192">
        <v>21.30480792201319</v>
      </c>
      <c r="G192">
        <v>11.970381166538576</v>
      </c>
      <c r="H192">
        <v>1165.3900000000001</v>
      </c>
      <c r="I192">
        <v>9.2299529072627404</v>
      </c>
      <c r="J192">
        <v>4.672621807189465</v>
      </c>
      <c r="K192">
        <v>5.35</v>
      </c>
      <c r="L192">
        <f t="shared" si="2"/>
        <v>3.4579247289888064</v>
      </c>
      <c r="M192">
        <f>IF(A192&lt;3,1, 0)</f>
        <v>1</v>
      </c>
    </row>
    <row r="193" spans="1:13" x14ac:dyDescent="0.3">
      <c r="A193">
        <v>1.4002009266489901</v>
      </c>
      <c r="B193">
        <v>1.380925</v>
      </c>
      <c r="C193">
        <v>3.0060929647920887</v>
      </c>
      <c r="D193">
        <v>4.5203794755550746</v>
      </c>
      <c r="E193">
        <v>13.987054324994078</v>
      </c>
      <c r="F193">
        <v>29.354871916350223</v>
      </c>
      <c r="G193">
        <v>18.897684956213858</v>
      </c>
      <c r="H193">
        <v>1121.26</v>
      </c>
      <c r="I193">
        <v>9.1775501022298407</v>
      </c>
      <c r="J193">
        <v>2.2075461458237688</v>
      </c>
      <c r="K193">
        <v>5.28</v>
      </c>
      <c r="L193">
        <f t="shared" si="2"/>
        <v>3.5111483398742158</v>
      </c>
      <c r="M193">
        <f>IF(A193&lt;3,1, 0)</f>
        <v>1</v>
      </c>
    </row>
    <row r="194" spans="1:13" x14ac:dyDescent="0.3">
      <c r="A194">
        <v>1.3095178516019901</v>
      </c>
      <c r="B194">
        <v>1.34884166666667</v>
      </c>
      <c r="C194">
        <v>3.3476389913190303</v>
      </c>
      <c r="D194">
        <v>3.4974696011013719</v>
      </c>
      <c r="E194">
        <v>13.04509073041322</v>
      </c>
      <c r="F194">
        <v>22.105019513043732</v>
      </c>
      <c r="G194">
        <v>5.8606943726432288</v>
      </c>
      <c r="H194">
        <v>1087.73</v>
      </c>
      <c r="I194">
        <v>9.0257320776469303</v>
      </c>
      <c r="J194">
        <v>1.9181483273628437</v>
      </c>
      <c r="K194">
        <v>5.33</v>
      </c>
      <c r="L194">
        <f t="shared" si="2"/>
        <v>3.5626348621480011</v>
      </c>
      <c r="M194">
        <f>IF(A194&lt;3,1, 0)</f>
        <v>1</v>
      </c>
    </row>
    <row r="195" spans="1:13" x14ac:dyDescent="0.3">
      <c r="A195">
        <v>7.0460230236675701</v>
      </c>
      <c r="B195">
        <v>7.3021351000420598</v>
      </c>
      <c r="C195">
        <v>1.6690148477294997</v>
      </c>
      <c r="D195">
        <v>5.3310502283105023</v>
      </c>
      <c r="E195">
        <v>26.631499072273741</v>
      </c>
      <c r="F195">
        <v>4.1592898112404324</v>
      </c>
      <c r="G195">
        <v>0.23545537841761729</v>
      </c>
      <c r="H195">
        <v>35.700000000000003</v>
      </c>
      <c r="I195">
        <v>16.242980232164701</v>
      </c>
      <c r="J195">
        <v>8.9556801869026259</v>
      </c>
      <c r="K195">
        <v>10.7741666666667</v>
      </c>
      <c r="L195">
        <f t="shared" ref="L195:L234" si="3" xml:space="preserve"> AVERAGE(A195:A427)</f>
        <v>3.6189627874116517</v>
      </c>
      <c r="M195">
        <f>IF(A195&lt;3,1, 0)</f>
        <v>0</v>
      </c>
    </row>
    <row r="196" spans="1:13" x14ac:dyDescent="0.3">
      <c r="A196">
        <v>3.8466206388053901</v>
      </c>
      <c r="B196">
        <v>7.9481529377886702</v>
      </c>
      <c r="C196">
        <v>3.4035522766600934E-2</v>
      </c>
      <c r="D196">
        <v>5.8798646362098168</v>
      </c>
      <c r="E196">
        <v>23.85919553399653</v>
      </c>
      <c r="F196">
        <v>2.7089037373124136</v>
      </c>
      <c r="G196">
        <v>9.9048353964068039E-2</v>
      </c>
      <c r="H196">
        <v>29.02</v>
      </c>
      <c r="I196">
        <v>16.260635416334701</v>
      </c>
      <c r="J196">
        <v>10.0623798123846</v>
      </c>
      <c r="K196">
        <v>10.099840118723099</v>
      </c>
      <c r="L196">
        <f t="shared" si="3"/>
        <v>3.5310894480204751</v>
      </c>
      <c r="M196">
        <f>IF(A196&lt;3,1, 0)</f>
        <v>0</v>
      </c>
    </row>
    <row r="197" spans="1:13" x14ac:dyDescent="0.3">
      <c r="A197">
        <v>6.3732570645111899</v>
      </c>
      <c r="B197">
        <v>7.8873903690918299</v>
      </c>
      <c r="C197">
        <v>1.3905405184279545</v>
      </c>
      <c r="D197">
        <v>5.3435876947662848</v>
      </c>
      <c r="E197">
        <v>24.531870316243698</v>
      </c>
      <c r="F197">
        <v>2.8902253214315889</v>
      </c>
      <c r="G197">
        <v>0.47328674359789757</v>
      </c>
      <c r="H197">
        <v>26.7</v>
      </c>
      <c r="I197">
        <v>17.413989773220401</v>
      </c>
      <c r="J197">
        <v>9.1765859859872165</v>
      </c>
      <c r="K197">
        <v>10.6947306507587</v>
      </c>
      <c r="L197">
        <f t="shared" si="3"/>
        <v>3.522785995631398</v>
      </c>
      <c r="M197">
        <f>IF(A197&lt;3,1, 0)</f>
        <v>0</v>
      </c>
    </row>
    <row r="198" spans="1:13" x14ac:dyDescent="0.3">
      <c r="A198">
        <v>7.1253316221235101</v>
      </c>
      <c r="B198">
        <v>7.9525048613100298</v>
      </c>
      <c r="C198">
        <v>2.9380711794137397</v>
      </c>
      <c r="D198">
        <v>3.944249549634975</v>
      </c>
      <c r="E198">
        <v>26.190362063009104</v>
      </c>
      <c r="F198">
        <v>1.5872319630137683</v>
      </c>
      <c r="G198">
        <v>0.5751008612515276</v>
      </c>
      <c r="H198">
        <v>85.33</v>
      </c>
      <c r="I198">
        <v>16.5374989684958</v>
      </c>
      <c r="J198">
        <v>7.5876500664595481</v>
      </c>
      <c r="K198">
        <v>10.748651805670701</v>
      </c>
      <c r="L198">
        <f t="shared" si="3"/>
        <v>3.445746237013025</v>
      </c>
      <c r="M198">
        <f>IF(A198&lt;3,1, 0)</f>
        <v>0</v>
      </c>
    </row>
    <row r="199" spans="1:13" x14ac:dyDescent="0.3">
      <c r="A199">
        <v>10.4142610631044</v>
      </c>
      <c r="B199">
        <v>8.1733992977783902</v>
      </c>
      <c r="C199">
        <v>1.2643553564743542</v>
      </c>
      <c r="D199">
        <v>1.2040499863176279</v>
      </c>
      <c r="E199">
        <v>22.926846412919815</v>
      </c>
      <c r="F199">
        <v>2.088225852412231</v>
      </c>
      <c r="G199">
        <v>0.25780087515740013</v>
      </c>
      <c r="H199">
        <v>96.02</v>
      </c>
      <c r="I199">
        <v>17.212590426954101</v>
      </c>
      <c r="J199">
        <v>9.2143001803934137</v>
      </c>
      <c r="K199">
        <v>10.5951570347602</v>
      </c>
      <c r="L199">
        <f t="shared" si="3"/>
        <v>3.3435355318710673</v>
      </c>
      <c r="M199">
        <f>IF(A199&lt;3,1, 0)</f>
        <v>0</v>
      </c>
    </row>
    <row r="200" spans="1:13" x14ac:dyDescent="0.3">
      <c r="A200">
        <v>5.5987921134627703</v>
      </c>
      <c r="B200">
        <v>33.313300641233802</v>
      </c>
      <c r="C200">
        <v>5.1337803515996114</v>
      </c>
      <c r="D200">
        <v>1.7256988486633418</v>
      </c>
      <c r="E200">
        <v>15.384886404340651</v>
      </c>
      <c r="F200">
        <v>2.9382489657328028</v>
      </c>
      <c r="G200">
        <v>0.80296304329347501</v>
      </c>
      <c r="H200">
        <v>213.64</v>
      </c>
      <c r="I200">
        <v>8.0171304229372602</v>
      </c>
      <c r="J200">
        <v>0.65450689489198588</v>
      </c>
      <c r="K200">
        <v>5.8218881928614303</v>
      </c>
      <c r="L200">
        <f t="shared" si="3"/>
        <v>3.1415148024072579</v>
      </c>
      <c r="M200">
        <f>IF(A200&lt;3,1, 0)</f>
        <v>0</v>
      </c>
    </row>
    <row r="201" spans="1:13" x14ac:dyDescent="0.3">
      <c r="A201">
        <v>5.2206186115082502</v>
      </c>
      <c r="B201">
        <v>34.285774123424098</v>
      </c>
      <c r="C201">
        <v>0.19477213095817092</v>
      </c>
      <c r="D201">
        <v>-0.69061823230057939</v>
      </c>
      <c r="E201">
        <v>14.194230839514397</v>
      </c>
      <c r="F201">
        <v>2.275903966545767</v>
      </c>
      <c r="G201">
        <v>2.1285258303114705</v>
      </c>
      <c r="H201">
        <v>216.98</v>
      </c>
      <c r="I201">
        <v>8.41159531801698</v>
      </c>
      <c r="J201">
        <v>4.572319804974013</v>
      </c>
      <c r="K201">
        <v>4.7759975406505601</v>
      </c>
      <c r="L201">
        <f t="shared" si="3"/>
        <v>3.0692419403173896</v>
      </c>
      <c r="M201">
        <f>IF(A201&lt;3,1, 0)</f>
        <v>0</v>
      </c>
    </row>
    <row r="202" spans="1:13" x14ac:dyDescent="0.3">
      <c r="A202">
        <v>3.8878578450574302</v>
      </c>
      <c r="B202">
        <v>31.685704999999999</v>
      </c>
      <c r="C202">
        <v>4.0809892267374295</v>
      </c>
      <c r="D202">
        <v>7.513390532616242</v>
      </c>
      <c r="E202">
        <v>14.932647554228778</v>
      </c>
      <c r="F202">
        <v>4.3232085998898961</v>
      </c>
      <c r="G202">
        <v>2.3838211943454848</v>
      </c>
      <c r="H202">
        <v>230.69</v>
      </c>
      <c r="I202">
        <v>8.5269451312319102</v>
      </c>
      <c r="J202">
        <v>0.24312863861146236</v>
      </c>
      <c r="K202">
        <v>4.3340399188977399</v>
      </c>
      <c r="L202">
        <f t="shared" si="3"/>
        <v>3.004048707857061</v>
      </c>
      <c r="M202">
        <f>IF(A202&lt;3,1, 0)</f>
        <v>0</v>
      </c>
    </row>
    <row r="203" spans="1:13" x14ac:dyDescent="0.3">
      <c r="A203">
        <v>2.9326185363555801</v>
      </c>
      <c r="B203">
        <v>30.4917333333333</v>
      </c>
      <c r="C203">
        <v>3.7430981204437046</v>
      </c>
      <c r="D203">
        <v>0.84013208305333364</v>
      </c>
      <c r="E203">
        <v>16.36183479370926</v>
      </c>
      <c r="F203">
        <v>0.66708692258594604</v>
      </c>
      <c r="G203">
        <v>1.9351128496989496</v>
      </c>
      <c r="H203">
        <v>250.82</v>
      </c>
      <c r="I203">
        <v>7.8366689152613196</v>
      </c>
      <c r="J203">
        <v>1.2766820317925012</v>
      </c>
      <c r="K203">
        <v>5.0675676133722796</v>
      </c>
      <c r="L203">
        <f t="shared" si="3"/>
        <v>2.9764296723195498</v>
      </c>
      <c r="M203">
        <f>IF(A203&lt;3,1, 0)</f>
        <v>1</v>
      </c>
    </row>
    <row r="204" spans="1:13" x14ac:dyDescent="0.3">
      <c r="A204">
        <v>2.4301867966544202</v>
      </c>
      <c r="B204">
        <v>31.0830916666667</v>
      </c>
      <c r="C204">
        <v>1.9091444419967445</v>
      </c>
      <c r="D204">
        <v>7.2427962024964216</v>
      </c>
      <c r="E204">
        <v>15.440935674025532</v>
      </c>
      <c r="F204">
        <v>3.2445652782147234</v>
      </c>
      <c r="G204">
        <v>3.587039503926559</v>
      </c>
      <c r="H204">
        <v>272.83</v>
      </c>
      <c r="I204">
        <v>7.8067574846955399</v>
      </c>
      <c r="J204">
        <v>3.2167571246918256</v>
      </c>
      <c r="K204">
        <v>5.1873141065471602</v>
      </c>
      <c r="L204">
        <f t="shared" si="3"/>
        <v>2.9778429347699999</v>
      </c>
      <c r="M204">
        <f>IF(A204&lt;3,1, 0)</f>
        <v>1</v>
      </c>
    </row>
    <row r="205" spans="1:13" x14ac:dyDescent="0.3">
      <c r="A205">
        <v>2.3038271312450398</v>
      </c>
      <c r="B205">
        <v>30.7259666666667</v>
      </c>
      <c r="C205">
        <v>1.7787458923541664</v>
      </c>
      <c r="D205">
        <v>2.6874955632055588</v>
      </c>
      <c r="E205">
        <v>17.012288872395366</v>
      </c>
      <c r="F205">
        <v>3.7912685805846822</v>
      </c>
      <c r="G205">
        <v>2.8837823345281457</v>
      </c>
      <c r="H205">
        <v>294.36</v>
      </c>
      <c r="I205">
        <v>8.5231058704957992</v>
      </c>
      <c r="J205">
        <v>3.2243349821082106</v>
      </c>
      <c r="K205">
        <v>5.0604336005123596</v>
      </c>
      <c r="L205">
        <f t="shared" si="3"/>
        <v>2.9960981393738533</v>
      </c>
      <c r="M205">
        <f>IF(A205&lt;3,1, 0)</f>
        <v>1</v>
      </c>
    </row>
    <row r="206" spans="1:13" x14ac:dyDescent="0.3">
      <c r="A206">
        <v>2.3052329840739998</v>
      </c>
      <c r="B206">
        <v>32.479833333333303</v>
      </c>
      <c r="C206">
        <v>1.441465365280294</v>
      </c>
      <c r="D206">
        <v>0.98446886361942643</v>
      </c>
      <c r="E206">
        <v>15.808339070115018</v>
      </c>
      <c r="F206">
        <v>1.2214519391251382</v>
      </c>
      <c r="G206">
        <v>1.4095750278398644</v>
      </c>
      <c r="H206">
        <v>307.87</v>
      </c>
      <c r="I206">
        <v>9.2121331982962396</v>
      </c>
      <c r="J206">
        <v>3.4578431711481374</v>
      </c>
      <c r="K206">
        <v>4.9491521481262399</v>
      </c>
      <c r="L206">
        <f t="shared" si="3"/>
        <v>3.0199695534472601</v>
      </c>
      <c r="M206">
        <f>IF(A206&lt;3,1, 0)</f>
        <v>1</v>
      </c>
    </row>
    <row r="207" spans="1:13" x14ac:dyDescent="0.3">
      <c r="A207">
        <v>2.6828308673521</v>
      </c>
      <c r="B207">
        <v>34.247716666666697</v>
      </c>
      <c r="C207">
        <v>0.72211357341251414</v>
      </c>
      <c r="D207">
        <v>3.1340472491163496</v>
      </c>
      <c r="E207">
        <v>16.140397939508262</v>
      </c>
      <c r="F207">
        <v>2.2246843853007783</v>
      </c>
      <c r="G207">
        <v>1.2437316588280485</v>
      </c>
      <c r="H207">
        <v>316.89</v>
      </c>
      <c r="I207">
        <v>10.0338856006863</v>
      </c>
      <c r="J207">
        <v>3.9810139730984271</v>
      </c>
      <c r="K207">
        <v>4.7318749887701399</v>
      </c>
      <c r="L207">
        <f t="shared" si="3"/>
        <v>3.0454958594963051</v>
      </c>
      <c r="M207">
        <f>IF(A207&lt;3,1, 0)</f>
        <v>1</v>
      </c>
    </row>
    <row r="208" spans="1:13" x14ac:dyDescent="0.3">
      <c r="A208">
        <v>2.9856960759499902</v>
      </c>
      <c r="B208">
        <v>35.296383333333303</v>
      </c>
      <c r="C208">
        <v>2.6361676199892798</v>
      </c>
      <c r="D208">
        <v>3.4351577169218217</v>
      </c>
      <c r="E208">
        <v>15.362769795136606</v>
      </c>
      <c r="F208">
        <v>0.84336474691303764</v>
      </c>
      <c r="G208">
        <v>3.2398973485816689</v>
      </c>
      <c r="H208">
        <v>323.77</v>
      </c>
      <c r="I208">
        <v>10.4577565481486</v>
      </c>
      <c r="J208">
        <v>1.7851191699727542</v>
      </c>
      <c r="K208">
        <v>4.4683455234990799</v>
      </c>
      <c r="L208">
        <f t="shared" si="3"/>
        <v>3.0589278962423867</v>
      </c>
      <c r="M208">
        <f>IF(A208&lt;3,1, 0)</f>
        <v>1</v>
      </c>
    </row>
    <row r="209" spans="1:13" x14ac:dyDescent="0.3">
      <c r="A209">
        <v>3.0708020594110899</v>
      </c>
      <c r="B209">
        <v>33.939811056685798</v>
      </c>
      <c r="C209">
        <v>1.8999449899776977</v>
      </c>
      <c r="D209">
        <v>4.1776810321000966</v>
      </c>
      <c r="E209">
        <v>14.779676974741202</v>
      </c>
      <c r="F209">
        <v>1.8155020126097416</v>
      </c>
      <c r="G209">
        <v>3.1153352888046513</v>
      </c>
      <c r="H209">
        <v>327.9</v>
      </c>
      <c r="I209">
        <v>10.727805486047799</v>
      </c>
      <c r="J209">
        <v>2.4697146240885162</v>
      </c>
      <c r="K209">
        <v>4.4165828333333303</v>
      </c>
      <c r="L209">
        <f t="shared" si="3"/>
        <v>3.061744504715171</v>
      </c>
      <c r="M209">
        <f>IF(A209&lt;3,1, 0)</f>
        <v>0</v>
      </c>
    </row>
    <row r="210" spans="1:13" x14ac:dyDescent="0.3">
      <c r="A210">
        <v>3.0839448901527802</v>
      </c>
      <c r="B210">
        <v>32.3102257431458</v>
      </c>
      <c r="C210">
        <v>1.4322485389252506</v>
      </c>
      <c r="D210">
        <v>4.1895854956670746</v>
      </c>
      <c r="E210">
        <v>14.924889758190032</v>
      </c>
      <c r="F210">
        <v>2.6028504495435185</v>
      </c>
      <c r="G210">
        <v>3.4282685236441366</v>
      </c>
      <c r="H210">
        <v>363.48</v>
      </c>
      <c r="I210">
        <v>10.780239201828</v>
      </c>
      <c r="J210">
        <v>2.6760898696825635</v>
      </c>
      <c r="K210">
        <v>4.1466666666666701</v>
      </c>
      <c r="L210">
        <f t="shared" si="3"/>
        <v>3.0613822025273345</v>
      </c>
      <c r="M210">
        <f>IF(A210&lt;3,1, 0)</f>
        <v>0</v>
      </c>
    </row>
    <row r="211" spans="1:13" x14ac:dyDescent="0.3">
      <c r="A211">
        <v>3.1302718235907099</v>
      </c>
      <c r="B211">
        <v>31.047605780549901</v>
      </c>
      <c r="C211">
        <v>0.94622511100712359</v>
      </c>
      <c r="D211">
        <v>2.2664336717559479</v>
      </c>
      <c r="E211">
        <v>14.647654577372077</v>
      </c>
      <c r="F211">
        <v>0.88015440714618687</v>
      </c>
      <c r="G211">
        <v>1.9098692194537832</v>
      </c>
      <c r="H211">
        <v>373.98</v>
      </c>
      <c r="I211">
        <v>11.297816658175201</v>
      </c>
      <c r="J211">
        <v>3.108527884236242</v>
      </c>
      <c r="K211">
        <v>4.0841666666666701</v>
      </c>
      <c r="L211">
        <f t="shared" si="3"/>
        <v>3.0604420905429408</v>
      </c>
      <c r="M211">
        <f>IF(A211&lt;3,1, 0)</f>
        <v>0</v>
      </c>
    </row>
    <row r="212" spans="1:13" x14ac:dyDescent="0.3">
      <c r="A212">
        <v>0.50936485866375103</v>
      </c>
      <c r="B212">
        <v>20.9493166666667</v>
      </c>
      <c r="C212">
        <v>8.0235364047884588</v>
      </c>
      <c r="D212">
        <v>7.1761446678717817</v>
      </c>
      <c r="E212">
        <v>18.241841272385138</v>
      </c>
      <c r="F212">
        <v>7.0537914383133229</v>
      </c>
      <c r="G212">
        <v>8.3542753287490737E-2</v>
      </c>
      <c r="H212">
        <v>402.76</v>
      </c>
      <c r="I212">
        <v>8.6569189377990607</v>
      </c>
      <c r="J212">
        <v>4.0954742294619368</v>
      </c>
      <c r="K212">
        <v>12.4476125</v>
      </c>
      <c r="L212">
        <f t="shared" si="3"/>
        <v>3.0574060151930382</v>
      </c>
      <c r="M212">
        <f>IF(A212&lt;3,1, 0)</f>
        <v>1</v>
      </c>
    </row>
    <row r="213" spans="1:13" x14ac:dyDescent="0.3">
      <c r="A213">
        <v>3.81668671640444</v>
      </c>
      <c r="B213">
        <v>22.567983333333299</v>
      </c>
      <c r="C213">
        <v>7.7475420900275509</v>
      </c>
      <c r="D213">
        <v>4.2434941753021036</v>
      </c>
      <c r="E213">
        <v>18.722220951818517</v>
      </c>
      <c r="F213">
        <v>5.0617362170961266</v>
      </c>
      <c r="G213">
        <v>0.28555715137687948</v>
      </c>
      <c r="H213">
        <v>424.24</v>
      </c>
      <c r="I213">
        <v>11.4775573799598</v>
      </c>
      <c r="J213">
        <v>6.9953338605874871</v>
      </c>
      <c r="K213">
        <v>15.284842385801999</v>
      </c>
      <c r="L213">
        <f t="shared" si="3"/>
        <v>3.1732260677625517</v>
      </c>
      <c r="M213">
        <f>IF(A213&lt;3,1, 0)</f>
        <v>0</v>
      </c>
    </row>
    <row r="214" spans="1:13" x14ac:dyDescent="0.3">
      <c r="A214">
        <v>2.4228090020352302</v>
      </c>
      <c r="B214">
        <v>20.059275</v>
      </c>
      <c r="C214">
        <v>4.9070252637003051</v>
      </c>
      <c r="D214">
        <v>7.8034096656469245</v>
      </c>
      <c r="E214">
        <v>18.886388740712952</v>
      </c>
      <c r="F214">
        <v>5.4389876117764677</v>
      </c>
      <c r="G214">
        <v>-0.3915003689289428</v>
      </c>
      <c r="H214">
        <v>476.49</v>
      </c>
      <c r="I214">
        <v>10.824627112266</v>
      </c>
      <c r="J214">
        <v>5.165714026001587</v>
      </c>
      <c r="K214">
        <v>10.3262221820083</v>
      </c>
      <c r="L214">
        <f t="shared" si="3"/>
        <v>3.1425850844938901</v>
      </c>
      <c r="M214">
        <f>IF(A214&lt;3,1, 0)</f>
        <v>1</v>
      </c>
    </row>
    <row r="215" spans="1:13" x14ac:dyDescent="0.3">
      <c r="A215">
        <v>1.4910544188885699</v>
      </c>
      <c r="B215">
        <v>19.314208333333301</v>
      </c>
      <c r="C215">
        <v>9.0096755368464159</v>
      </c>
      <c r="D215">
        <v>5.1621330293569088</v>
      </c>
      <c r="E215">
        <v>19.101831298202629</v>
      </c>
      <c r="F215">
        <v>5.6087518393874918</v>
      </c>
      <c r="G215">
        <v>0.37361640271422936</v>
      </c>
      <c r="H215">
        <v>482.78</v>
      </c>
      <c r="I215">
        <v>10.0723098997757</v>
      </c>
      <c r="J215">
        <v>0.70832722066062737</v>
      </c>
      <c r="K215">
        <v>9.7818207418277296</v>
      </c>
      <c r="L215">
        <f t="shared" si="3"/>
        <v>3.178573888616822</v>
      </c>
      <c r="M215">
        <f>IF(A215&lt;3,1, 0)</f>
        <v>1</v>
      </c>
    </row>
    <row r="216" spans="1:13" x14ac:dyDescent="0.3">
      <c r="A216">
        <v>1.32547589221842</v>
      </c>
      <c r="B216">
        <v>20.310575</v>
      </c>
      <c r="C216">
        <v>8.5575516998795536</v>
      </c>
      <c r="D216">
        <v>3.5381787065877006</v>
      </c>
      <c r="E216">
        <v>18.821885608355569</v>
      </c>
      <c r="F216">
        <v>12.47273167043079</v>
      </c>
      <c r="G216">
        <v>8.1027765349053666</v>
      </c>
      <c r="H216">
        <v>561.15</v>
      </c>
      <c r="I216">
        <v>10.048277681257099</v>
      </c>
      <c r="J216">
        <v>2.4334009152967857</v>
      </c>
      <c r="K216">
        <v>11.1991921565682</v>
      </c>
      <c r="L216">
        <f t="shared" si="3"/>
        <v>3.2673907028130462</v>
      </c>
      <c r="M216">
        <f>IF(A216&lt;3,1, 0)</f>
        <v>1</v>
      </c>
    </row>
    <row r="217" spans="1:13" x14ac:dyDescent="0.3">
      <c r="A217">
        <v>1.2769421146681801</v>
      </c>
      <c r="B217">
        <v>20.481608333333298</v>
      </c>
      <c r="C217">
        <v>8.1537298165058871</v>
      </c>
      <c r="D217">
        <v>4.6375386412851043</v>
      </c>
      <c r="E217">
        <v>19.041385474601956</v>
      </c>
      <c r="F217">
        <v>1.715468265009672</v>
      </c>
      <c r="G217">
        <v>-3.5775560719092789</v>
      </c>
      <c r="H217">
        <v>568.07000000000005</v>
      </c>
      <c r="I217">
        <v>9.3040587739084302</v>
      </c>
      <c r="J217">
        <v>3.9576398793606584</v>
      </c>
      <c r="K217">
        <v>12.434064958739899</v>
      </c>
      <c r="L217">
        <f t="shared" si="3"/>
        <v>3.3752748589571921</v>
      </c>
      <c r="M217">
        <f>IF(A217&lt;3,1, 0)</f>
        <v>1</v>
      </c>
    </row>
    <row r="218" spans="1:13" x14ac:dyDescent="0.3">
      <c r="A218">
        <v>1.27782210089718</v>
      </c>
      <c r="B218">
        <v>23.246024999999999</v>
      </c>
      <c r="C218">
        <v>9.3722463798197708</v>
      </c>
      <c r="D218">
        <v>3.2387912174465612</v>
      </c>
      <c r="E218">
        <v>18.56113853827102</v>
      </c>
      <c r="F218">
        <v>7.1375125667791997</v>
      </c>
      <c r="G218">
        <v>3.2111887688847909</v>
      </c>
      <c r="H218">
        <v>565.37</v>
      </c>
      <c r="I218">
        <v>9.1911145692467802</v>
      </c>
      <c r="J218">
        <v>5.6338733327038595</v>
      </c>
      <c r="K218">
        <v>15.534140201991599</v>
      </c>
      <c r="L218">
        <f t="shared" si="3"/>
        <v>3.498706196856546</v>
      </c>
      <c r="M218">
        <f>IF(A218&lt;3,1, 0)</f>
        <v>1</v>
      </c>
    </row>
    <row r="219" spans="1:13" x14ac:dyDescent="0.3">
      <c r="A219">
        <v>1.5981749561848499</v>
      </c>
      <c r="B219">
        <v>27.327366666666698</v>
      </c>
      <c r="C219">
        <v>9.0162806235735076</v>
      </c>
      <c r="D219">
        <v>0.37074126500149873</v>
      </c>
      <c r="E219">
        <v>18.509477573004578</v>
      </c>
      <c r="F219">
        <v>5.0175058659934288</v>
      </c>
      <c r="G219">
        <v>3.5633335758913387</v>
      </c>
      <c r="H219">
        <v>522.71</v>
      </c>
      <c r="I219">
        <v>8.5326352220831101</v>
      </c>
      <c r="J219">
        <v>6.260350043376274</v>
      </c>
      <c r="K219">
        <v>15.8410813948786</v>
      </c>
      <c r="L219">
        <f t="shared" si="3"/>
        <v>3.6375114528540062</v>
      </c>
      <c r="M219">
        <f>IF(A219&lt;3,1, 0)</f>
        <v>1</v>
      </c>
    </row>
    <row r="220" spans="1:13" x14ac:dyDescent="0.3">
      <c r="A220">
        <v>2.3158618123316099</v>
      </c>
      <c r="B220">
        <v>30.162600000000001</v>
      </c>
      <c r="C220">
        <v>16.613683897668665</v>
      </c>
      <c r="D220">
        <v>1.6897981642922844</v>
      </c>
      <c r="E220">
        <v>21.824944102218261</v>
      </c>
      <c r="F220">
        <v>-0.90090926416464678</v>
      </c>
      <c r="G220">
        <v>2.2848245586678213</v>
      </c>
      <c r="H220">
        <v>469.57</v>
      </c>
      <c r="I220">
        <v>9.1739863385187608</v>
      </c>
      <c r="J220">
        <v>-0.38020483087442242</v>
      </c>
      <c r="K220">
        <v>16.1703130380291</v>
      </c>
      <c r="L220">
        <f t="shared" si="3"/>
        <v>3.7734672192986167</v>
      </c>
      <c r="M220">
        <f>IF(A220&lt;3,1, 0)</f>
        <v>1</v>
      </c>
    </row>
    <row r="221" spans="1:13" x14ac:dyDescent="0.3">
      <c r="A221">
        <v>2.3716809862364698</v>
      </c>
      <c r="B221">
        <v>28.676400000000001</v>
      </c>
      <c r="C221">
        <v>4.9866419216526197</v>
      </c>
      <c r="D221">
        <v>1.6277539732249409</v>
      </c>
      <c r="E221">
        <v>18.294750067740715</v>
      </c>
      <c r="F221">
        <v>4.182381199078784</v>
      </c>
      <c r="G221">
        <v>7.354131837046836</v>
      </c>
      <c r="H221">
        <v>544.41999999999996</v>
      </c>
      <c r="I221">
        <v>10.1451755194852</v>
      </c>
      <c r="J221">
        <v>8.4266112903854165</v>
      </c>
      <c r="K221">
        <v>13.833458143219101</v>
      </c>
      <c r="L221">
        <f t="shared" si="3"/>
        <v>3.8775818912248319</v>
      </c>
      <c r="M221">
        <f>IF(A221&lt;3,1, 0)</f>
        <v>1</v>
      </c>
    </row>
    <row r="222" spans="1:13" x14ac:dyDescent="0.3">
      <c r="A222">
        <v>2.2553221144041999</v>
      </c>
      <c r="B222">
        <v>30.725258333333301</v>
      </c>
      <c r="C222">
        <v>7.1018906804749804</v>
      </c>
      <c r="D222">
        <v>0.47790718389906323</v>
      </c>
      <c r="E222">
        <v>18.560299215263282</v>
      </c>
      <c r="F222">
        <v>2.8290908016696377</v>
      </c>
      <c r="G222">
        <v>3.5150656087967693</v>
      </c>
      <c r="H222">
        <v>544.69000000000005</v>
      </c>
      <c r="I222">
        <v>11.188323385328699</v>
      </c>
      <c r="J222">
        <v>4.7611615740044462</v>
      </c>
      <c r="K222">
        <v>12.201184744586</v>
      </c>
      <c r="L222">
        <f t="shared" si="3"/>
        <v>3.9934204223777829</v>
      </c>
      <c r="M222">
        <f>IF(A222&lt;3,1, 0)</f>
        <v>1</v>
      </c>
    </row>
    <row r="223" spans="1:13" x14ac:dyDescent="0.3">
      <c r="A223">
        <v>1.95426121016035</v>
      </c>
      <c r="B223">
        <v>35.255375000000001</v>
      </c>
      <c r="C223">
        <v>8.5229669262271983</v>
      </c>
      <c r="D223">
        <v>0.3504471530861224</v>
      </c>
      <c r="E223">
        <v>18.154268227322991</v>
      </c>
      <c r="F223">
        <v>2.2448941044591444</v>
      </c>
      <c r="G223">
        <v>1.8863183362044719E-2</v>
      </c>
      <c r="H223">
        <v>563.88</v>
      </c>
      <c r="I223">
        <v>11.4783997204879</v>
      </c>
      <c r="J223">
        <v>2.7959225780322843</v>
      </c>
      <c r="K223">
        <v>11.5571850608681</v>
      </c>
      <c r="L223">
        <f t="shared" si="3"/>
        <v>4.1382619480422473</v>
      </c>
      <c r="M223">
        <f>IF(A223&lt;3,1, 0)</f>
        <v>1</v>
      </c>
    </row>
    <row r="224" spans="1:13" x14ac:dyDescent="0.3">
      <c r="A224">
        <v>2.8167003287653398</v>
      </c>
      <c r="B224">
        <v>2094.9884650537601</v>
      </c>
      <c r="C224">
        <v>11.987891478795092</v>
      </c>
      <c r="D224">
        <v>7.2965503696402294</v>
      </c>
      <c r="E224">
        <v>13.800479891847891</v>
      </c>
      <c r="F224">
        <v>0.94503399732141635</v>
      </c>
      <c r="G224">
        <v>5.9048355471146763E-3</v>
      </c>
      <c r="H224">
        <v>46.69</v>
      </c>
      <c r="I224">
        <v>11.2321571808983</v>
      </c>
      <c r="J224">
        <v>3.7626170237515111</v>
      </c>
      <c r="K224">
        <v>16.2015669481166</v>
      </c>
      <c r="L224">
        <f t="shared" si="3"/>
        <v>4.3368074696678738</v>
      </c>
      <c r="M224">
        <f>IF(A224&lt;3,1, 0)</f>
        <v>1</v>
      </c>
    </row>
    <row r="225" spans="1:13" x14ac:dyDescent="0.3">
      <c r="A225">
        <v>2.0968703476616599</v>
      </c>
      <c r="B225">
        <v>2310.9481588069598</v>
      </c>
      <c r="C225">
        <v>14.02491763232196</v>
      </c>
      <c r="D225">
        <v>6.8738384408295872</v>
      </c>
      <c r="E225">
        <v>13.4703929830448</v>
      </c>
      <c r="F225">
        <v>1.0002747872633262</v>
      </c>
      <c r="G225">
        <v>5.4799180611765476E-3</v>
      </c>
      <c r="H225">
        <v>49.17</v>
      </c>
      <c r="I225">
        <v>11.6560158739274</v>
      </c>
      <c r="J225">
        <v>1.7235132375268305</v>
      </c>
      <c r="K225">
        <v>15.9901521817941</v>
      </c>
      <c r="L225">
        <f t="shared" si="3"/>
        <v>4.488818183758128</v>
      </c>
      <c r="M225">
        <f>IF(A225&lt;3,1, 0)</f>
        <v>1</v>
      </c>
    </row>
    <row r="226" spans="1:13" x14ac:dyDescent="0.3">
      <c r="A226">
        <v>1.4624146137323299</v>
      </c>
      <c r="B226">
        <v>2567.9872133982699</v>
      </c>
      <c r="C226">
        <v>10.500699514948522</v>
      </c>
      <c r="D226">
        <v>7.21877350826054</v>
      </c>
      <c r="E226">
        <v>13.557754032473875</v>
      </c>
      <c r="F226">
        <v>1.2079401454097085</v>
      </c>
      <c r="G226">
        <v>5.3065649768342035E-3</v>
      </c>
      <c r="H226">
        <v>57.99</v>
      </c>
      <c r="I226">
        <v>11.251486478181</v>
      </c>
      <c r="J226">
        <v>2.9620295547194271</v>
      </c>
      <c r="K226">
        <v>13.773762892753</v>
      </c>
      <c r="L226">
        <f t="shared" si="3"/>
        <v>4.7545901655466247</v>
      </c>
      <c r="M226">
        <f>IF(A226&lt;3,1, 0)</f>
        <v>1</v>
      </c>
    </row>
    <row r="227" spans="1:13" x14ac:dyDescent="0.3">
      <c r="A227">
        <v>1.1978075306929601</v>
      </c>
      <c r="B227">
        <v>5113.8789459571699</v>
      </c>
      <c r="C227">
        <v>19.061814716448296</v>
      </c>
      <c r="D227">
        <v>4.3952746334570776</v>
      </c>
      <c r="E227">
        <v>11.641747402273181</v>
      </c>
      <c r="F227">
        <v>2.8951403419614676</v>
      </c>
      <c r="G227">
        <v>1.3144834498225623E-2</v>
      </c>
      <c r="H227">
        <v>88.26</v>
      </c>
      <c r="I227">
        <v>12.4082842409022</v>
      </c>
      <c r="J227">
        <v>-3.0950627144736567</v>
      </c>
      <c r="K227">
        <v>15.376776881983799</v>
      </c>
      <c r="L227">
        <f t="shared" si="3"/>
        <v>5.1661121095234108</v>
      </c>
      <c r="M227">
        <f>IF(A227&lt;3,1, 0)</f>
        <v>1</v>
      </c>
    </row>
    <row r="228" spans="1:13" x14ac:dyDescent="0.3">
      <c r="A228">
        <v>1.2787164431301401</v>
      </c>
      <c r="B228">
        <v>8069.6062365591397</v>
      </c>
      <c r="C228">
        <v>26.982861454608862</v>
      </c>
      <c r="D228">
        <v>5.3549968882173431</v>
      </c>
      <c r="E228">
        <v>14.157646970189449</v>
      </c>
      <c r="F228">
        <v>1.1868691290435174</v>
      </c>
      <c r="G228">
        <v>3.8214546418221646E-3</v>
      </c>
      <c r="H228">
        <v>113.58</v>
      </c>
      <c r="I228">
        <v>12.4424043076675</v>
      </c>
      <c r="J228">
        <v>-5.5261310157181649</v>
      </c>
      <c r="K228">
        <v>19.965622163119299</v>
      </c>
      <c r="L228">
        <f t="shared" si="3"/>
        <v>5.7330127636420469</v>
      </c>
      <c r="M228">
        <f>IF(A228&lt;3,1, 0)</f>
        <v>1</v>
      </c>
    </row>
    <row r="229" spans="1:13" x14ac:dyDescent="0.3">
      <c r="A229">
        <v>1.4978134631364</v>
      </c>
      <c r="B229">
        <v>8836.7875000000004</v>
      </c>
      <c r="C229">
        <v>17.91000418048813</v>
      </c>
      <c r="D229">
        <v>5.7096322218392004</v>
      </c>
      <c r="E229">
        <v>12.695374701756604</v>
      </c>
      <c r="F229">
        <v>3.8667549690280199</v>
      </c>
      <c r="G229">
        <v>5.1587053009544475E-3</v>
      </c>
      <c r="H229">
        <v>152.91999999999999</v>
      </c>
      <c r="I229">
        <v>18.711280806885501</v>
      </c>
      <c r="J229">
        <v>4.8308566667837942</v>
      </c>
      <c r="K229">
        <v>23.606067478246299</v>
      </c>
      <c r="L229">
        <f t="shared" si="3"/>
        <v>6.4753954837273646</v>
      </c>
      <c r="M229">
        <f>IF(A229&lt;3,1, 0)</f>
        <v>1</v>
      </c>
    </row>
    <row r="230" spans="1:13" x14ac:dyDescent="0.3">
      <c r="A230">
        <v>8.1053913206000008</v>
      </c>
      <c r="B230">
        <v>5.1475</v>
      </c>
      <c r="C230">
        <v>6.9920162811540507</v>
      </c>
      <c r="D230">
        <v>7.5975932105319117</v>
      </c>
      <c r="E230">
        <v>14.892364297402141</v>
      </c>
      <c r="F230">
        <v>6.7893812408504379</v>
      </c>
      <c r="G230">
        <v>-2.7522069447353159</v>
      </c>
      <c r="H230">
        <v>38.770000000000003</v>
      </c>
      <c r="I230">
        <v>10.976365822</v>
      </c>
      <c r="J230">
        <v>4.8216841139089235</v>
      </c>
      <c r="K230">
        <v>12.150833333333299</v>
      </c>
      <c r="L230">
        <f t="shared" si="3"/>
        <v>7.470911887845558</v>
      </c>
      <c r="M230">
        <f>IF(A230&lt;3,1, 0)</f>
        <v>0</v>
      </c>
    </row>
    <row r="231" spans="1:13" x14ac:dyDescent="0.3">
      <c r="A231">
        <v>6.9583622706000003</v>
      </c>
      <c r="B231">
        <v>5.3964833333333297</v>
      </c>
      <c r="C231">
        <v>9.7312100088254141</v>
      </c>
      <c r="D231">
        <v>5.057231739797345</v>
      </c>
      <c r="E231">
        <v>14.347109316663472</v>
      </c>
      <c r="F231">
        <v>7.4893250556726647</v>
      </c>
      <c r="G231">
        <v>1.4604433526508118</v>
      </c>
      <c r="H231">
        <v>38.549999999999997</v>
      </c>
      <c r="I231">
        <v>13.483882022</v>
      </c>
      <c r="J231">
        <v>-0.19171999969303988</v>
      </c>
      <c r="K231">
        <v>9.5208333333333304</v>
      </c>
      <c r="L231">
        <f t="shared" si="3"/>
        <v>7.3122920296569482</v>
      </c>
      <c r="M231">
        <f>IF(A231&lt;3,1, 0)</f>
        <v>0</v>
      </c>
    </row>
    <row r="232" spans="1:13" x14ac:dyDescent="0.3">
      <c r="A232">
        <v>6.1043178251136503</v>
      </c>
      <c r="B232">
        <v>6.1541666666666703</v>
      </c>
      <c r="C232">
        <v>5.435781984233472</v>
      </c>
      <c r="D232">
        <v>4.6979923625298596</v>
      </c>
      <c r="E232">
        <v>15.761030331691138</v>
      </c>
      <c r="F232">
        <v>5.5554279180858774</v>
      </c>
      <c r="G232">
        <v>-3.5960323969039769</v>
      </c>
      <c r="H232">
        <v>38.39</v>
      </c>
      <c r="I232">
        <v>13.749488989985799</v>
      </c>
      <c r="J232">
        <v>5.821127546640307</v>
      </c>
      <c r="K232">
        <v>11.5733333333333</v>
      </c>
      <c r="L232">
        <f t="shared" si="3"/>
        <v>7.4302686160092639</v>
      </c>
      <c r="M232">
        <f>IF(A232&lt;3,1, 0)</f>
        <v>0</v>
      </c>
    </row>
    <row r="233" spans="1:13" x14ac:dyDescent="0.3">
      <c r="A233">
        <v>7.27921009900607</v>
      </c>
      <c r="B233">
        <v>8.6316666666666695</v>
      </c>
      <c r="C233">
        <v>6.6592921135734287</v>
      </c>
      <c r="D233">
        <v>2.9203751121796131</v>
      </c>
      <c r="E233">
        <v>14.393963933013779</v>
      </c>
      <c r="F233">
        <v>7.4474166898424761</v>
      </c>
      <c r="G233">
        <v>-0.66621762085713543</v>
      </c>
      <c r="H233">
        <v>33.950000000000003</v>
      </c>
      <c r="I233">
        <v>11.1603854084769</v>
      </c>
      <c r="J233">
        <v>6.1792158524815806</v>
      </c>
      <c r="K233">
        <v>13.25</v>
      </c>
      <c r="L233">
        <f t="shared" si="3"/>
        <v>8.0932440114570703</v>
      </c>
      <c r="M233">
        <f>IF(A233&lt;3,1, 0)</f>
        <v>0</v>
      </c>
    </row>
    <row r="234" spans="1:13" x14ac:dyDescent="0.3">
      <c r="A234">
        <v>8.9072779239080706</v>
      </c>
      <c r="B234">
        <v>12.89</v>
      </c>
      <c r="C234">
        <v>7.6334704807674285</v>
      </c>
      <c r="D234">
        <v>1.4413060260378501</v>
      </c>
      <c r="E234">
        <v>16.677622662803508</v>
      </c>
      <c r="F234">
        <v>2.3509190433173073</v>
      </c>
      <c r="G234">
        <v>2.9869297680274229</v>
      </c>
      <c r="H234">
        <v>23.03</v>
      </c>
      <c r="I234">
        <v>11.0903739134879</v>
      </c>
      <c r="J234">
        <v>2.469674325305943</v>
      </c>
      <c r="K234">
        <v>10.2916666666667</v>
      </c>
      <c r="L234">
        <f t="shared" si="3"/>
        <v>8.9072779239080706</v>
      </c>
      <c r="M234">
        <f>IF(A234&lt;3,1, 0)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7A73-79D5-4155-89F4-1D0EDDA4311A}">
  <dimension ref="B1:CV101"/>
  <sheetViews>
    <sheetView showGridLines="0" topLeftCell="A66" workbookViewId="0"/>
  </sheetViews>
  <sheetFormatPr defaultRowHeight="14.4" x14ac:dyDescent="0.3"/>
  <cols>
    <col min="3" max="3" width="10.5546875" customWidth="1"/>
    <col min="4" max="4" width="10.6640625" customWidth="1"/>
    <col min="5" max="5" width="25.44140625" customWidth="1"/>
    <col min="6" max="6" width="25.5546875" customWidth="1"/>
    <col min="7" max="7" width="17.44140625" customWidth="1"/>
    <col min="8" max="8" width="15.109375" customWidth="1"/>
    <col min="9" max="9" width="19.88671875" customWidth="1"/>
    <col min="10" max="10" width="15.6640625" customWidth="1"/>
    <col min="11" max="11" width="17" customWidth="1"/>
    <col min="12" max="12" width="20.109375" customWidth="1"/>
    <col min="16" max="16" width="15.88671875" bestFit="1" customWidth="1"/>
  </cols>
  <sheetData>
    <row r="1" spans="2:100" ht="18" x14ac:dyDescent="0.35">
      <c r="B1" s="6" t="s">
        <v>553</v>
      </c>
      <c r="N1" t="s">
        <v>598</v>
      </c>
      <c r="CV1" s="13" t="s">
        <v>560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0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0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3</v>
      </c>
      <c r="R5" s="10">
        <v>118</v>
      </c>
      <c r="S5" s="10">
        <v>129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554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583</v>
      </c>
      <c r="D15" s="40"/>
      <c r="E15" s="40"/>
      <c r="F15" s="41"/>
      <c r="G15" s="42" t="s">
        <v>584</v>
      </c>
      <c r="H15" s="43"/>
      <c r="I15" s="43"/>
      <c r="J15" s="43"/>
      <c r="K15" s="44"/>
    </row>
    <row r="16" spans="2:100" x14ac:dyDescent="0.3">
      <c r="C16" s="39" t="s">
        <v>585</v>
      </c>
      <c r="D16" s="40"/>
      <c r="E16" s="40"/>
      <c r="F16" s="41"/>
      <c r="G16" s="42">
        <v>12345</v>
      </c>
      <c r="H16" s="43"/>
      <c r="I16" s="43"/>
      <c r="J16" s="43"/>
      <c r="K16" s="44"/>
    </row>
    <row r="17" spans="3:12" x14ac:dyDescent="0.3">
      <c r="C17" s="39" t="s">
        <v>586</v>
      </c>
      <c r="D17" s="40"/>
      <c r="E17" s="40"/>
      <c r="F17" s="41"/>
      <c r="G17" s="42">
        <v>140</v>
      </c>
      <c r="H17" s="43"/>
      <c r="I17" s="43"/>
      <c r="J17" s="43"/>
      <c r="K17" s="44"/>
    </row>
    <row r="18" spans="3:12" x14ac:dyDescent="0.3">
      <c r="C18" s="39" t="s">
        <v>587</v>
      </c>
      <c r="D18" s="40"/>
      <c r="E18" s="40"/>
      <c r="F18" s="41"/>
      <c r="G18" s="42">
        <v>93</v>
      </c>
      <c r="H18" s="43"/>
      <c r="I18" s="43"/>
      <c r="J18" s="43"/>
      <c r="K18" s="44"/>
    </row>
    <row r="20" spans="3:12" ht="15.6" x14ac:dyDescent="0.3">
      <c r="C20" s="32" t="s">
        <v>40</v>
      </c>
      <c r="D20" s="33"/>
      <c r="E20" s="33"/>
      <c r="F20" s="33"/>
      <c r="G20" s="33"/>
      <c r="H20" s="33"/>
      <c r="I20" s="33"/>
      <c r="J20" s="33"/>
      <c r="K20" s="33"/>
      <c r="L20" s="34"/>
    </row>
    <row r="21" spans="3:12" x14ac:dyDescent="0.3">
      <c r="C21" s="39" t="s">
        <v>400</v>
      </c>
      <c r="D21" s="41"/>
      <c r="E21" s="42">
        <v>8</v>
      </c>
      <c r="F21" s="43"/>
      <c r="G21" s="43"/>
      <c r="H21" s="43"/>
      <c r="I21" s="43"/>
      <c r="J21" s="43"/>
      <c r="K21" s="43"/>
      <c r="L21" s="44"/>
    </row>
    <row r="22" spans="3:12" x14ac:dyDescent="0.3">
      <c r="C22" s="39" t="s">
        <v>401</v>
      </c>
      <c r="D22" s="41"/>
      <c r="E22" s="10" t="s">
        <v>1</v>
      </c>
      <c r="F22" s="10" t="s">
        <v>44</v>
      </c>
      <c r="G22" s="10" t="s">
        <v>45</v>
      </c>
      <c r="H22" s="10" t="s">
        <v>46</v>
      </c>
      <c r="I22" s="10" t="s">
        <v>7</v>
      </c>
      <c r="J22" s="10" t="s">
        <v>8</v>
      </c>
      <c r="K22" s="10" t="s">
        <v>47</v>
      </c>
      <c r="L22" s="10" t="s">
        <v>10</v>
      </c>
    </row>
    <row r="23" spans="3:12" x14ac:dyDescent="0.3">
      <c r="C23" s="39" t="s">
        <v>402</v>
      </c>
      <c r="D23" s="41"/>
      <c r="E23" s="10"/>
      <c r="F23" s="10"/>
      <c r="G23" s="10"/>
      <c r="H23" s="10"/>
      <c r="I23" s="10"/>
      <c r="J23" s="10"/>
      <c r="K23" s="10"/>
      <c r="L23" s="10"/>
    </row>
    <row r="24" spans="3:12" x14ac:dyDescent="0.3">
      <c r="C24" s="39" t="s">
        <v>403</v>
      </c>
      <c r="D24" s="41"/>
      <c r="E24" s="37" t="s">
        <v>588</v>
      </c>
      <c r="F24" s="38"/>
      <c r="G24" s="38"/>
      <c r="H24" s="38"/>
      <c r="I24" s="38"/>
      <c r="J24" s="38"/>
      <c r="K24" s="38"/>
      <c r="L24" s="36"/>
    </row>
    <row r="26" spans="3:12" ht="15.6" x14ac:dyDescent="0.3">
      <c r="C26" s="32" t="s">
        <v>404</v>
      </c>
      <c r="D26" s="33"/>
      <c r="E26" s="33"/>
      <c r="F26" s="33"/>
      <c r="G26" s="33"/>
      <c r="H26" s="33"/>
      <c r="I26" s="34"/>
    </row>
    <row r="27" spans="3:12" x14ac:dyDescent="0.3">
      <c r="C27" s="39" t="s">
        <v>405</v>
      </c>
      <c r="D27" s="40"/>
      <c r="E27" s="41"/>
      <c r="F27" s="42" t="b">
        <v>0</v>
      </c>
      <c r="G27" s="43"/>
      <c r="H27" s="43"/>
      <c r="I27" s="44"/>
    </row>
    <row r="29" spans="3:12" ht="15.6" x14ac:dyDescent="0.3">
      <c r="C29" s="32" t="s">
        <v>406</v>
      </c>
      <c r="D29" s="33"/>
      <c r="E29" s="33"/>
      <c r="F29" s="33"/>
      <c r="G29" s="33"/>
      <c r="H29" s="33"/>
      <c r="I29" s="34"/>
    </row>
    <row r="30" spans="3:12" x14ac:dyDescent="0.3">
      <c r="C30" s="39" t="s">
        <v>407</v>
      </c>
      <c r="D30" s="40"/>
      <c r="E30" s="41"/>
      <c r="F30" s="42" t="b">
        <v>1</v>
      </c>
      <c r="G30" s="43"/>
      <c r="H30" s="43"/>
      <c r="I30" s="44"/>
    </row>
    <row r="32" spans="3:12" ht="15.6" x14ac:dyDescent="0.3">
      <c r="C32" s="32" t="s">
        <v>556</v>
      </c>
      <c r="D32" s="33"/>
      <c r="E32" s="33"/>
      <c r="F32" s="33"/>
      <c r="G32" s="33"/>
      <c r="H32" s="33"/>
      <c r="I32" s="34"/>
    </row>
    <row r="33" spans="3:9" x14ac:dyDescent="0.3">
      <c r="C33" s="39" t="s">
        <v>557</v>
      </c>
      <c r="D33" s="40"/>
      <c r="E33" s="41"/>
      <c r="F33" s="42">
        <v>50</v>
      </c>
      <c r="G33" s="43"/>
      <c r="H33" s="43"/>
      <c r="I33" s="44"/>
    </row>
    <row r="34" spans="3:9" x14ac:dyDescent="0.3">
      <c r="C34" s="39" t="s">
        <v>558</v>
      </c>
      <c r="D34" s="40"/>
      <c r="E34" s="41"/>
      <c r="F34" s="42" t="s">
        <v>559</v>
      </c>
      <c r="G34" s="43"/>
      <c r="H34" s="43"/>
      <c r="I34" s="44"/>
    </row>
    <row r="36" spans="3:9" ht="15.6" x14ac:dyDescent="0.3">
      <c r="C36" s="32" t="s">
        <v>561</v>
      </c>
      <c r="D36" s="33"/>
      <c r="E36" s="33"/>
      <c r="F36" s="33"/>
      <c r="G36" s="33"/>
      <c r="H36" s="33"/>
      <c r="I36" s="34"/>
    </row>
    <row r="37" spans="3:9" x14ac:dyDescent="0.3">
      <c r="C37" s="39" t="s">
        <v>562</v>
      </c>
      <c r="D37" s="40"/>
      <c r="E37" s="41"/>
      <c r="F37" s="42">
        <v>2</v>
      </c>
      <c r="G37" s="43"/>
      <c r="H37" s="43"/>
      <c r="I37" s="44"/>
    </row>
    <row r="38" spans="3:9" x14ac:dyDescent="0.3">
      <c r="C38" s="39" t="s">
        <v>548</v>
      </c>
      <c r="D38" s="40"/>
      <c r="E38" s="41"/>
      <c r="F38" s="42">
        <v>1</v>
      </c>
      <c r="G38" s="43"/>
      <c r="H38" s="43"/>
      <c r="I38" s="44"/>
    </row>
    <row r="39" spans="3:9" x14ac:dyDescent="0.3">
      <c r="C39" s="39" t="s">
        <v>549</v>
      </c>
      <c r="D39" s="40"/>
      <c r="E39" s="41"/>
      <c r="F39" s="42">
        <v>0.6</v>
      </c>
      <c r="G39" s="43"/>
      <c r="H39" s="43"/>
      <c r="I39" s="44"/>
    </row>
    <row r="41" spans="3:9" ht="15.6" x14ac:dyDescent="0.3">
      <c r="C41" s="32" t="s">
        <v>408</v>
      </c>
      <c r="D41" s="33"/>
      <c r="E41" s="33"/>
      <c r="F41" s="33"/>
      <c r="G41" s="33"/>
      <c r="H41" s="33"/>
      <c r="I41" s="34"/>
    </row>
    <row r="42" spans="3:9" x14ac:dyDescent="0.3">
      <c r="C42" s="39" t="s">
        <v>409</v>
      </c>
      <c r="D42" s="40"/>
      <c r="E42" s="41"/>
      <c r="F42" s="42" t="b">
        <v>1</v>
      </c>
      <c r="G42" s="43"/>
      <c r="H42" s="43"/>
      <c r="I42" s="44"/>
    </row>
    <row r="43" spans="3:9" x14ac:dyDescent="0.3">
      <c r="C43" s="39" t="s">
        <v>410</v>
      </c>
      <c r="D43" s="40"/>
      <c r="E43" s="41"/>
      <c r="F43" s="42" t="b">
        <v>0</v>
      </c>
      <c r="G43" s="43"/>
      <c r="H43" s="43"/>
      <c r="I43" s="44"/>
    </row>
    <row r="44" spans="3:9" x14ac:dyDescent="0.3">
      <c r="C44" s="39" t="s">
        <v>412</v>
      </c>
      <c r="D44" s="40"/>
      <c r="E44" s="41"/>
      <c r="F44" s="42" t="b">
        <v>1</v>
      </c>
      <c r="G44" s="43"/>
      <c r="H44" s="43"/>
      <c r="I44" s="44"/>
    </row>
    <row r="46" spans="3:9" ht="15.6" x14ac:dyDescent="0.3">
      <c r="C46" s="32" t="s">
        <v>421</v>
      </c>
      <c r="D46" s="33"/>
      <c r="E46" s="33"/>
      <c r="F46" s="33"/>
      <c r="G46" s="34"/>
    </row>
    <row r="47" spans="3:9" x14ac:dyDescent="0.3">
      <c r="C47" s="37" t="s">
        <v>422</v>
      </c>
      <c r="D47" s="38"/>
      <c r="E47" s="38"/>
      <c r="F47" s="38"/>
      <c r="G47" s="36"/>
    </row>
    <row r="48" spans="3:9" x14ac:dyDescent="0.3">
      <c r="C48" s="37" t="s">
        <v>423</v>
      </c>
      <c r="D48" s="38"/>
      <c r="E48" s="38"/>
      <c r="F48" s="38"/>
      <c r="G48" s="36"/>
    </row>
    <row r="49" spans="2:7" x14ac:dyDescent="0.3">
      <c r="C49" s="37" t="s">
        <v>563</v>
      </c>
      <c r="D49" s="38"/>
      <c r="E49" s="38"/>
      <c r="F49" s="38"/>
      <c r="G49" s="36"/>
    </row>
    <row r="50" spans="2:7" x14ac:dyDescent="0.3">
      <c r="C50" s="37" t="s">
        <v>589</v>
      </c>
      <c r="D50" s="38"/>
      <c r="E50" s="38"/>
      <c r="F50" s="38"/>
      <c r="G50" s="36"/>
    </row>
    <row r="53" spans="2:7" ht="18" x14ac:dyDescent="0.35">
      <c r="B53" s="7" t="s">
        <v>348</v>
      </c>
    </row>
    <row r="55" spans="2:7" x14ac:dyDescent="0.3">
      <c r="C55" s="9" t="s">
        <v>355</v>
      </c>
      <c r="D55" s="5" t="s">
        <v>356</v>
      </c>
    </row>
    <row r="56" spans="2:7" x14ac:dyDescent="0.3">
      <c r="C56" s="9" t="s">
        <v>564</v>
      </c>
      <c r="D56" s="8">
        <v>5</v>
      </c>
    </row>
    <row r="57" spans="2:7" x14ac:dyDescent="0.3">
      <c r="C57" s="9" t="s">
        <v>424</v>
      </c>
      <c r="D57" s="8">
        <v>131</v>
      </c>
    </row>
    <row r="58" spans="2:7" x14ac:dyDescent="0.3">
      <c r="C58" s="9" t="s">
        <v>565</v>
      </c>
      <c r="D58" s="8">
        <v>100.77124112337671</v>
      </c>
    </row>
    <row r="59" spans="2:7" x14ac:dyDescent="0.3">
      <c r="C59" s="9" t="s">
        <v>566</v>
      </c>
      <c r="D59" s="8">
        <v>0.47955142162890008</v>
      </c>
    </row>
    <row r="61" spans="2:7" ht="18" x14ac:dyDescent="0.35">
      <c r="B61" s="7" t="s">
        <v>349</v>
      </c>
    </row>
    <row r="63" spans="2:7" x14ac:dyDescent="0.3">
      <c r="C63" s="9" t="s">
        <v>426</v>
      </c>
      <c r="D63" s="5" t="s">
        <v>427</v>
      </c>
      <c r="E63" s="5" t="s">
        <v>428</v>
      </c>
    </row>
    <row r="64" spans="2:7" x14ac:dyDescent="0.3">
      <c r="C64" s="9" t="s">
        <v>367</v>
      </c>
      <c r="D64" s="8">
        <v>1.8746784835597194</v>
      </c>
      <c r="E64" s="8" t="b">
        <v>1</v>
      </c>
    </row>
    <row r="65" spans="2:10" x14ac:dyDescent="0.3">
      <c r="C65" s="9" t="s">
        <v>1</v>
      </c>
      <c r="D65" s="8">
        <v>29246.502149992422</v>
      </c>
      <c r="E65" s="8" t="b">
        <v>1</v>
      </c>
    </row>
    <row r="66" spans="2:10" x14ac:dyDescent="0.3">
      <c r="C66" s="9" t="s">
        <v>44</v>
      </c>
      <c r="D66" s="8">
        <v>70.446129978958339</v>
      </c>
      <c r="E66" s="8" t="b">
        <v>1</v>
      </c>
    </row>
    <row r="67" spans="2:10" x14ac:dyDescent="0.3">
      <c r="C67" s="9" t="s">
        <v>45</v>
      </c>
      <c r="D67" s="8">
        <v>32.484226727168753</v>
      </c>
      <c r="E67" s="8" t="b">
        <v>1</v>
      </c>
    </row>
    <row r="68" spans="2:10" x14ac:dyDescent="0.3">
      <c r="C68" s="9" t="s">
        <v>46</v>
      </c>
      <c r="D68" s="8">
        <v>122.75737285531045</v>
      </c>
      <c r="E68" s="8" t="b">
        <v>1</v>
      </c>
    </row>
    <row r="69" spans="2:10" x14ac:dyDescent="0.3">
      <c r="C69" s="9" t="s">
        <v>7</v>
      </c>
      <c r="D69" s="8">
        <v>4452.2248518067481</v>
      </c>
      <c r="E69" s="8" t="b">
        <v>1</v>
      </c>
    </row>
    <row r="70" spans="2:10" x14ac:dyDescent="0.3">
      <c r="C70" s="9" t="s">
        <v>8</v>
      </c>
      <c r="D70" s="8">
        <v>36.448176691015874</v>
      </c>
      <c r="E70" s="8" t="b">
        <v>1</v>
      </c>
    </row>
    <row r="71" spans="2:10" x14ac:dyDescent="0.3">
      <c r="C71" s="9" t="s">
        <v>47</v>
      </c>
      <c r="D71" s="8">
        <v>6.0063672288894523</v>
      </c>
      <c r="E71" s="8" t="b">
        <v>1</v>
      </c>
    </row>
    <row r="72" spans="2:10" x14ac:dyDescent="0.3">
      <c r="C72" s="9" t="s">
        <v>10</v>
      </c>
      <c r="D72" s="8">
        <v>201.85195463589994</v>
      </c>
      <c r="E72" s="8" t="b">
        <v>1</v>
      </c>
    </row>
    <row r="75" spans="2:10" x14ac:dyDescent="0.3">
      <c r="C75" s="9" t="s">
        <v>429</v>
      </c>
      <c r="D75" s="8">
        <v>9.091450672338045E-10</v>
      </c>
    </row>
    <row r="77" spans="2:10" ht="18" x14ac:dyDescent="0.35">
      <c r="B77" s="7" t="s">
        <v>350</v>
      </c>
    </row>
    <row r="79" spans="2:10" x14ac:dyDescent="0.3">
      <c r="C79" s="9" t="s">
        <v>426</v>
      </c>
      <c r="D79" s="5" t="s">
        <v>430</v>
      </c>
      <c r="E79" s="5" t="s">
        <v>431</v>
      </c>
      <c r="F79" s="5" t="s">
        <v>432</v>
      </c>
      <c r="G79" s="5" t="s">
        <v>567</v>
      </c>
      <c r="H79" s="5" t="s">
        <v>12</v>
      </c>
      <c r="I79" s="5" t="s">
        <v>568</v>
      </c>
      <c r="J79" s="5" t="s">
        <v>434</v>
      </c>
    </row>
    <row r="80" spans="2:10" x14ac:dyDescent="0.3">
      <c r="C80" s="9" t="s">
        <v>367</v>
      </c>
      <c r="D80" s="8">
        <v>5.1228103959803564</v>
      </c>
      <c r="E80" s="8">
        <v>1.4843012910092774</v>
      </c>
      <c r="F80" s="8">
        <v>8.7613195009514353</v>
      </c>
      <c r="G80" s="8">
        <v>167.80630972537688</v>
      </c>
      <c r="H80" s="8">
        <v>1.8564163084991232</v>
      </c>
      <c r="I80" s="8">
        <v>7.614928227279389</v>
      </c>
      <c r="J80" s="8">
        <v>5.7887062917900203E-3</v>
      </c>
    </row>
    <row r="81" spans="2:12" x14ac:dyDescent="0.3">
      <c r="C81" s="9" t="s">
        <v>1</v>
      </c>
      <c r="D81" s="8">
        <v>1.6305046642179663E-3</v>
      </c>
      <c r="E81" s="8">
        <v>6.1195857260893955E-4</v>
      </c>
      <c r="F81" s="8">
        <v>2.649050755826993E-3</v>
      </c>
      <c r="G81" s="8">
        <v>1.0016318346597044</v>
      </c>
      <c r="H81" s="8">
        <v>5.1967592243693688E-4</v>
      </c>
      <c r="I81" s="8">
        <v>9.8441653483052285</v>
      </c>
      <c r="J81" s="8">
        <v>1.7037127569752225E-3</v>
      </c>
    </row>
    <row r="82" spans="2:12" x14ac:dyDescent="0.3">
      <c r="C82" s="9" t="s">
        <v>44</v>
      </c>
      <c r="D82" s="8">
        <v>1.6130413272646451</v>
      </c>
      <c r="E82" s="8">
        <v>-0.34873737876354771</v>
      </c>
      <c r="F82" s="8">
        <v>3.5748200332928377</v>
      </c>
      <c r="G82" s="8">
        <v>5.0180495746747216</v>
      </c>
      <c r="H82" s="8">
        <v>1.0009258953238189</v>
      </c>
      <c r="I82" s="8">
        <v>2.5970908285167638</v>
      </c>
      <c r="J82" s="8">
        <v>0.10706007242803303</v>
      </c>
    </row>
    <row r="83" spans="2:12" x14ac:dyDescent="0.3">
      <c r="C83" s="9" t="s">
        <v>45</v>
      </c>
      <c r="D83" s="8">
        <v>0.15358842958171215</v>
      </c>
      <c r="E83" s="8">
        <v>-3.6493315273318283E-2</v>
      </c>
      <c r="F83" s="8">
        <v>0.34367017443674258</v>
      </c>
      <c r="G83" s="8">
        <v>1.1660108924187544</v>
      </c>
      <c r="H83" s="8">
        <v>9.6982264140755156E-2</v>
      </c>
      <c r="I83" s="8">
        <v>2.5080278909770324</v>
      </c>
      <c r="J83" s="8">
        <v>0.1132675971777123</v>
      </c>
    </row>
    <row r="84" spans="2:12" x14ac:dyDescent="0.3">
      <c r="C84" s="9" t="s">
        <v>46</v>
      </c>
      <c r="D84" s="8">
        <v>-5.4730932228251955E-2</v>
      </c>
      <c r="E84" s="8">
        <v>-0.13838674787899896</v>
      </c>
      <c r="F84" s="8">
        <v>2.8924883422495037E-2</v>
      </c>
      <c r="G84" s="8">
        <v>0.94673985086787249</v>
      </c>
      <c r="H84" s="8">
        <v>4.2682322895019199E-2</v>
      </c>
      <c r="I84" s="8">
        <v>1.6442566126503191</v>
      </c>
      <c r="J84" s="8">
        <v>0.19974244297260776</v>
      </c>
    </row>
    <row r="85" spans="2:12" x14ac:dyDescent="0.3">
      <c r="C85" s="9" t="s">
        <v>7</v>
      </c>
      <c r="D85" s="8">
        <v>9.8288614998863488E-3</v>
      </c>
      <c r="E85" s="8">
        <v>5.2062575234528043E-3</v>
      </c>
      <c r="F85" s="8">
        <v>1.4451465476319893E-2</v>
      </c>
      <c r="G85" s="8">
        <v>1.0098773234040597</v>
      </c>
      <c r="H85" s="8">
        <v>2.3585147548098109E-3</v>
      </c>
      <c r="I85" s="8">
        <v>17.367177210259793</v>
      </c>
      <c r="J85" s="8">
        <v>3.0810098110139877E-5</v>
      </c>
    </row>
    <row r="86" spans="2:12" x14ac:dyDescent="0.3">
      <c r="C86" s="9" t="s">
        <v>8</v>
      </c>
      <c r="D86" s="8">
        <v>-0.70422324028704431</v>
      </c>
      <c r="E86" s="8">
        <v>-1.0702418840768508</v>
      </c>
      <c r="F86" s="8">
        <v>-0.33820459649723783</v>
      </c>
      <c r="G86" s="8">
        <v>0.49449252699065277</v>
      </c>
      <c r="H86" s="8">
        <v>0.18674763754687074</v>
      </c>
      <c r="I86" s="8">
        <v>14.220356152978614</v>
      </c>
      <c r="J86" s="8">
        <v>1.6260200421696095E-4</v>
      </c>
    </row>
    <row r="87" spans="2:12" x14ac:dyDescent="0.3">
      <c r="C87" s="9" t="s">
        <v>47</v>
      </c>
      <c r="D87" s="8">
        <v>1.5596755148600756</v>
      </c>
      <c r="E87" s="8">
        <v>-0.44008909207322366</v>
      </c>
      <c r="F87" s="8">
        <v>3.5594401217933749</v>
      </c>
      <c r="G87" s="8">
        <v>4.7572773288627417</v>
      </c>
      <c r="H87" s="8">
        <v>1.0203068131390107</v>
      </c>
      <c r="I87" s="8">
        <v>2.3367213961574822</v>
      </c>
      <c r="J87" s="8">
        <v>0.12635524370298834</v>
      </c>
    </row>
    <row r="88" spans="2:12" x14ac:dyDescent="0.3">
      <c r="C88" s="9" t="s">
        <v>10</v>
      </c>
      <c r="D88" s="8">
        <v>-1.5909837064907841</v>
      </c>
      <c r="E88" s="8">
        <v>-3.4984320550576795</v>
      </c>
      <c r="F88" s="8">
        <v>0.31646464207611102</v>
      </c>
      <c r="G88" s="8">
        <v>0.20372510742117908</v>
      </c>
      <c r="H88" s="8">
        <v>0.97320581582753807</v>
      </c>
      <c r="I88" s="8">
        <v>2.6725268234945609</v>
      </c>
      <c r="J88" s="8">
        <v>0.10209381671307148</v>
      </c>
    </row>
    <row r="90" spans="2:12" ht="18" x14ac:dyDescent="0.35">
      <c r="B90" s="7" t="s">
        <v>455</v>
      </c>
    </row>
    <row r="92" spans="2:12" x14ac:dyDescent="0.3">
      <c r="C92" s="9" t="s">
        <v>426</v>
      </c>
      <c r="D92" s="5" t="s">
        <v>367</v>
      </c>
      <c r="E92" s="5" t="s">
        <v>1</v>
      </c>
      <c r="F92" s="5" t="s">
        <v>44</v>
      </c>
      <c r="G92" s="5" t="s">
        <v>45</v>
      </c>
      <c r="H92" s="5" t="s">
        <v>46</v>
      </c>
      <c r="I92" s="5" t="s">
        <v>7</v>
      </c>
      <c r="J92" s="5" t="s">
        <v>8</v>
      </c>
      <c r="K92" s="5" t="s">
        <v>47</v>
      </c>
      <c r="L92" s="5" t="s">
        <v>10</v>
      </c>
    </row>
    <row r="93" spans="2:12" x14ac:dyDescent="0.3">
      <c r="C93" s="9" t="s">
        <v>367</v>
      </c>
      <c r="D93" s="8">
        <v>3.4462815104615117</v>
      </c>
      <c r="E93" s="8">
        <v>4.7487136315693321E-4</v>
      </c>
      <c r="F93" s="8">
        <v>9.4828549389203598E-2</v>
      </c>
      <c r="G93" s="8">
        <v>-4.2505957168980396E-2</v>
      </c>
      <c r="H93" s="8">
        <v>-3.0082794569629496E-2</v>
      </c>
      <c r="I93" s="8">
        <v>8.8465981063295084E-4</v>
      </c>
      <c r="J93" s="8">
        <v>-0.26376317443631736</v>
      </c>
      <c r="K93" s="8">
        <v>0.10804845309503743</v>
      </c>
      <c r="L93" s="8">
        <v>-0.1313085551632894</v>
      </c>
    </row>
    <row r="94" spans="2:12" x14ac:dyDescent="0.3">
      <c r="C94" s="9" t="s">
        <v>1</v>
      </c>
      <c r="D94" s="8">
        <v>4.7487136315693321E-4</v>
      </c>
      <c r="E94" s="8">
        <v>2.7006306436068121E-7</v>
      </c>
      <c r="F94" s="8">
        <v>1.8223758111365659E-4</v>
      </c>
      <c r="G94" s="8">
        <v>7.472176061684437E-6</v>
      </c>
      <c r="H94" s="8">
        <v>2.7676083657212606E-6</v>
      </c>
      <c r="I94" s="8">
        <v>6.9840715694688582E-7</v>
      </c>
      <c r="J94" s="8">
        <v>-7.8518950325239816E-5</v>
      </c>
      <c r="K94" s="8">
        <v>1.8707659962232342E-4</v>
      </c>
      <c r="L94" s="8">
        <v>-1.834185242425892E-4</v>
      </c>
    </row>
    <row r="95" spans="2:12" x14ac:dyDescent="0.3">
      <c r="C95" s="9" t="s">
        <v>44</v>
      </c>
      <c r="D95" s="8">
        <v>9.4828549389203598E-2</v>
      </c>
      <c r="E95" s="8">
        <v>1.8223758111365659E-4</v>
      </c>
      <c r="F95" s="8">
        <v>1.0018526479297885</v>
      </c>
      <c r="G95" s="8">
        <v>1.2591323362455826E-2</v>
      </c>
      <c r="H95" s="8">
        <v>-6.8195145364192858E-4</v>
      </c>
      <c r="I95" s="8">
        <v>4.3444105603341671E-4</v>
      </c>
      <c r="J95" s="8">
        <v>-5.125299739962666E-2</v>
      </c>
      <c r="K95" s="8">
        <v>1.0196062670271564</v>
      </c>
      <c r="L95" s="8">
        <v>-0.97254223923708982</v>
      </c>
    </row>
    <row r="96" spans="2:12" x14ac:dyDescent="0.3">
      <c r="C96" s="9" t="s">
        <v>45</v>
      </c>
      <c r="D96" s="8">
        <v>-4.2505957168980396E-2</v>
      </c>
      <c r="E96" s="8">
        <v>7.472176061684437E-6</v>
      </c>
      <c r="F96" s="8">
        <v>1.2591323362455826E-2</v>
      </c>
      <c r="G96" s="8">
        <v>9.4055595578672047E-3</v>
      </c>
      <c r="H96" s="8">
        <v>8.0255954624165439E-5</v>
      </c>
      <c r="I96" s="8">
        <v>7.8102199030512197E-5</v>
      </c>
      <c r="J96" s="8">
        <v>-2.0069148530199696E-3</v>
      </c>
      <c r="K96" s="8">
        <v>1.2742640081152645E-2</v>
      </c>
      <c r="L96" s="8">
        <v>-1.2154130646098878E-2</v>
      </c>
    </row>
    <row r="97" spans="3:12" x14ac:dyDescent="0.3">
      <c r="C97" s="9" t="s">
        <v>46</v>
      </c>
      <c r="D97" s="8">
        <v>-3.0082794569629496E-2</v>
      </c>
      <c r="E97" s="8">
        <v>2.7676083657212606E-6</v>
      </c>
      <c r="F97" s="8">
        <v>-6.8195145364192858E-4</v>
      </c>
      <c r="G97" s="8">
        <v>8.0255954624165439E-5</v>
      </c>
      <c r="H97" s="8">
        <v>1.8217806877146804E-3</v>
      </c>
      <c r="I97" s="8">
        <v>-1.4014553738141264E-5</v>
      </c>
      <c r="J97" s="8">
        <v>-3.0259467515448147E-4</v>
      </c>
      <c r="K97" s="8">
        <v>-6.3474456702815991E-4</v>
      </c>
      <c r="L97" s="8">
        <v>9.4854242348749759E-4</v>
      </c>
    </row>
    <row r="98" spans="3:12" x14ac:dyDescent="0.3">
      <c r="C98" s="9" t="s">
        <v>7</v>
      </c>
      <c r="D98" s="8">
        <v>8.8465981063295084E-4</v>
      </c>
      <c r="E98" s="8">
        <v>6.9840715694688582E-7</v>
      </c>
      <c r="F98" s="8">
        <v>4.3444105603341671E-4</v>
      </c>
      <c r="G98" s="8">
        <v>7.8102199030512197E-5</v>
      </c>
      <c r="H98" s="8">
        <v>-1.4014553738141264E-5</v>
      </c>
      <c r="I98" s="8">
        <v>5.5625918486555831E-6</v>
      </c>
      <c r="J98" s="8">
        <v>-2.4710654172468158E-4</v>
      </c>
      <c r="K98" s="8">
        <v>4.3669466332487517E-4</v>
      </c>
      <c r="L98" s="8">
        <v>-4.3360958710526935E-4</v>
      </c>
    </row>
    <row r="99" spans="3:12" x14ac:dyDescent="0.3">
      <c r="C99" s="9" t="s">
        <v>8</v>
      </c>
      <c r="D99" s="8">
        <v>-0.26376317443631736</v>
      </c>
      <c r="E99" s="8">
        <v>-7.8518950325239816E-5</v>
      </c>
      <c r="F99" s="8">
        <v>-5.125299739962666E-2</v>
      </c>
      <c r="G99" s="8">
        <v>-2.0069148530199696E-3</v>
      </c>
      <c r="H99" s="8">
        <v>-3.0259467515448147E-4</v>
      </c>
      <c r="I99" s="8">
        <v>-2.4710654172468158E-4</v>
      </c>
      <c r="J99" s="8">
        <v>3.48746801293374E-2</v>
      </c>
      <c r="K99" s="8">
        <v>-5.2493092963788054E-2</v>
      </c>
      <c r="L99" s="8">
        <v>5.1706509336383336E-2</v>
      </c>
    </row>
    <row r="100" spans="3:12" x14ac:dyDescent="0.3">
      <c r="C100" s="9" t="s">
        <v>47</v>
      </c>
      <c r="D100" s="8">
        <v>0.10804845309503743</v>
      </c>
      <c r="E100" s="8">
        <v>1.8707659962232342E-4</v>
      </c>
      <c r="F100" s="8">
        <v>1.0196062670271564</v>
      </c>
      <c r="G100" s="8">
        <v>1.2742640081152645E-2</v>
      </c>
      <c r="H100" s="8">
        <v>-6.3474456702815991E-4</v>
      </c>
      <c r="I100" s="8">
        <v>4.3669466332487517E-4</v>
      </c>
      <c r="J100" s="8">
        <v>-5.2493092963788054E-2</v>
      </c>
      <c r="K100" s="8">
        <v>1.041025992937884</v>
      </c>
      <c r="L100" s="8">
        <v>-0.99237746021953488</v>
      </c>
    </row>
    <row r="101" spans="3:12" x14ac:dyDescent="0.3">
      <c r="C101" s="9" t="s">
        <v>10</v>
      </c>
      <c r="D101" s="8">
        <v>-0.1313085551632894</v>
      </c>
      <c r="E101" s="8">
        <v>-1.834185242425892E-4</v>
      </c>
      <c r="F101" s="8">
        <v>-0.97254223923708982</v>
      </c>
      <c r="G101" s="8">
        <v>-1.2154130646098878E-2</v>
      </c>
      <c r="H101" s="8">
        <v>9.4854242348749759E-4</v>
      </c>
      <c r="I101" s="8">
        <v>-4.3360958710526935E-4</v>
      </c>
      <c r="J101" s="8">
        <v>5.1706509336383336E-2</v>
      </c>
      <c r="K101" s="8">
        <v>-0.99237746021953488</v>
      </c>
      <c r="L101" s="8">
        <v>0.94712955996054393</v>
      </c>
    </row>
  </sheetData>
  <mergeCells count="64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6:G46"/>
    <mergeCell ref="C47:G47"/>
    <mergeCell ref="C48:G48"/>
    <mergeCell ref="C49:G49"/>
    <mergeCell ref="C50:G50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L20"/>
    <mergeCell ref="C21:D21"/>
    <mergeCell ref="C22:D22"/>
    <mergeCell ref="C23:D23"/>
    <mergeCell ref="C24:D24"/>
    <mergeCell ref="E21:L21"/>
    <mergeCell ref="E24:L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Output5'!$B$10:$B$10" display="Inputs" xr:uid="{F19835C1-E4A2-4350-B5F1-D8F1EF0C9B84}"/>
    <hyperlink ref="D4" location="'LogReg_Output5'!$B$53:$B$53" display="Regression Summary" xr:uid="{D1976E82-3A98-44B3-83A0-19D3352C46A7}"/>
    <hyperlink ref="F4" location="'LogReg_Output5'!$B$61:$B$61" display="Predictor Screening" xr:uid="{22F1D6E3-A49C-4E6D-B4B9-10958ED35319}"/>
    <hyperlink ref="H4" location="'LogReg_Output5'!$B$77:$B$77" display="Coefficients" xr:uid="{0504B065-15D0-4B9B-B918-8A857DC50743}"/>
    <hyperlink ref="J4" location="'LogReg_Output5'!$B$90:$B$90" display="Variance-Covariance Matrix of Coefficients" xr:uid="{6914EE8A-A7B5-4425-B766-E508711F5DA0}"/>
    <hyperlink ref="L4" location="'LogReg_Stored'!$B$10:$B$10" display="PMML Model" xr:uid="{A65B8A60-FC4C-4186-87E6-07E6B5717760}"/>
    <hyperlink ref="B5" location="'LogReg_TrainingLiftChart5'!$B$10:$B$10" display="Training: Charts" xr:uid="{711A0C3D-ACA7-4206-938B-2A93FEFE1CD8}"/>
    <hyperlink ref="D5" location="'LogReg_TrainingScore5'!$B$10:$B$10" display="Training: Classification Summary" xr:uid="{10751C11-3F02-40A4-BE88-4DE2C4604611}"/>
    <hyperlink ref="F5" location="'LogReg_TrainingScore5'!$B$34:$B$34" display="Training: Classification Details" xr:uid="{CA5E3648-E960-48F7-8B7A-156E6CF2658F}"/>
    <hyperlink ref="H5" location="'LogReg_ValidationScore4'!$B$10:$B$10" display="Validation: Classification Summary" xr:uid="{EE0CF176-5043-457E-AA81-CDC66D80E559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8B8-5B5B-41EB-906B-815BFA87ED8C}">
  <dimension ref="B1:S176"/>
  <sheetViews>
    <sheetView showGridLines="0" topLeftCell="A6" workbookViewId="0"/>
  </sheetViews>
  <sheetFormatPr defaultRowHeight="14.4" x14ac:dyDescent="0.3"/>
  <cols>
    <col min="3" max="3" width="17.44140625" bestFit="1" customWidth="1"/>
    <col min="4" max="4" width="15.77734375" customWidth="1"/>
    <col min="5" max="5" width="25.33203125" customWidth="1"/>
    <col min="6" max="7" width="12.5546875" customWidth="1"/>
    <col min="16" max="16" width="15.88671875" bestFit="1" customWidth="1"/>
  </cols>
  <sheetData>
    <row r="1" spans="2:19" ht="18" x14ac:dyDescent="0.35">
      <c r="B1" s="6" t="s">
        <v>531</v>
      </c>
      <c r="N1" t="s">
        <v>598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3</v>
      </c>
      <c r="R5" s="10">
        <v>118</v>
      </c>
      <c r="S5" s="10">
        <v>129</v>
      </c>
    </row>
    <row r="10" spans="2:19" ht="18" x14ac:dyDescent="0.35">
      <c r="B10" s="7" t="s">
        <v>489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58</v>
      </c>
      <c r="E14" s="8">
        <v>8</v>
      </c>
    </row>
    <row r="15" spans="2:19" x14ac:dyDescent="0.3">
      <c r="C15" s="9">
        <v>1</v>
      </c>
      <c r="D15" s="8">
        <v>16</v>
      </c>
      <c r="E15" s="8">
        <v>58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66</v>
      </c>
      <c r="E19">
        <f>SUM($D$14:$E$14) - $D$14</f>
        <v>8</v>
      </c>
      <c r="F19">
        <f>IF($D$19=0,"Undefined",$E$19*100 / $D$19)</f>
        <v>12.121212121212121</v>
      </c>
    </row>
    <row r="20" spans="3:6" x14ac:dyDescent="0.3">
      <c r="C20" s="9">
        <v>1</v>
      </c>
      <c r="D20">
        <f>SUM($D$15:$E$15)</f>
        <v>74</v>
      </c>
      <c r="E20">
        <f>SUM($D$15:$E$15) - $E$15</f>
        <v>16</v>
      </c>
      <c r="F20">
        <f>IF($D$20=0,"Undefined",$E$20*100 / $D$20)</f>
        <v>21.621621621621621</v>
      </c>
    </row>
    <row r="21" spans="3:6" x14ac:dyDescent="0.3">
      <c r="C21" s="9" t="s">
        <v>540</v>
      </c>
      <c r="D21">
        <f>SUM($D$19:$D$20)</f>
        <v>140</v>
      </c>
      <c r="E21">
        <f>SUM($E$19:$E$20)</f>
        <v>24</v>
      </c>
      <c r="F21">
        <f>IF($D$21=0,"Undefined",$E$21*100 / $D$21)</f>
        <v>17.142857142857142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116</v>
      </c>
    </row>
    <row r="26" spans="3:6" x14ac:dyDescent="0.3">
      <c r="C26" t="s">
        <v>543</v>
      </c>
      <c r="D26">
        <v>82.857142857142861</v>
      </c>
    </row>
    <row r="27" spans="3:6" x14ac:dyDescent="0.3">
      <c r="C27" t="s">
        <v>544</v>
      </c>
      <c r="D27">
        <v>0.87878787878787878</v>
      </c>
    </row>
    <row r="28" spans="3:6" x14ac:dyDescent="0.3">
      <c r="C28" t="s">
        <v>545</v>
      </c>
      <c r="D28">
        <v>0.78378378378378377</v>
      </c>
    </row>
    <row r="29" spans="3:6" x14ac:dyDescent="0.3">
      <c r="C29" t="s">
        <v>546</v>
      </c>
      <c r="D29">
        <v>0.87878787878787878</v>
      </c>
    </row>
    <row r="30" spans="3:6" x14ac:dyDescent="0.3">
      <c r="C30" t="s">
        <v>547</v>
      </c>
      <c r="D30">
        <v>0.82857142857142851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  <row r="34" spans="2:7" ht="18" x14ac:dyDescent="0.35">
      <c r="B34" s="7" t="s">
        <v>490</v>
      </c>
    </row>
    <row r="36" spans="2:7" x14ac:dyDescent="0.3">
      <c r="C36" s="9" t="s">
        <v>58</v>
      </c>
      <c r="D36" s="5" t="s">
        <v>574</v>
      </c>
      <c r="E36" s="5" t="s">
        <v>579</v>
      </c>
      <c r="F36" s="5" t="s">
        <v>551</v>
      </c>
      <c r="G36" s="5" t="s">
        <v>552</v>
      </c>
    </row>
    <row r="37" spans="2:7" x14ac:dyDescent="0.3">
      <c r="C37" s="9" t="s">
        <v>59</v>
      </c>
      <c r="D37" s="8">
        <v>0</v>
      </c>
      <c r="E37" s="8">
        <v>0</v>
      </c>
      <c r="F37" s="8">
        <v>0.4349434608584809</v>
      </c>
      <c r="G37" s="8">
        <v>0.5650565391415191</v>
      </c>
    </row>
    <row r="38" spans="2:7" x14ac:dyDescent="0.3">
      <c r="C38" s="9" t="s">
        <v>63</v>
      </c>
      <c r="D38" s="8">
        <v>0</v>
      </c>
      <c r="E38" s="8">
        <v>0</v>
      </c>
      <c r="F38" s="8">
        <v>4.9813695028385889E-2</v>
      </c>
      <c r="G38" s="8">
        <v>0.95018630497161416</v>
      </c>
    </row>
    <row r="39" spans="2:7" x14ac:dyDescent="0.3">
      <c r="C39" s="9" t="s">
        <v>66</v>
      </c>
      <c r="D39" s="8">
        <v>1</v>
      </c>
      <c r="E39" s="8">
        <v>1</v>
      </c>
      <c r="F39" s="8">
        <v>0.93619782496638482</v>
      </c>
      <c r="G39" s="8">
        <v>6.3802175033615183E-2</v>
      </c>
    </row>
    <row r="40" spans="2:7" x14ac:dyDescent="0.3">
      <c r="C40" s="9" t="s">
        <v>73</v>
      </c>
      <c r="D40" s="8">
        <v>0</v>
      </c>
      <c r="E40" s="8">
        <v>0</v>
      </c>
      <c r="F40" s="8">
        <v>1.0620268538513436E-4</v>
      </c>
      <c r="G40" s="8">
        <v>0.99989379731461492</v>
      </c>
    </row>
    <row r="41" spans="2:7" x14ac:dyDescent="0.3">
      <c r="C41" s="9" t="s">
        <v>76</v>
      </c>
      <c r="D41" s="8">
        <v>0</v>
      </c>
      <c r="E41" s="8">
        <v>0</v>
      </c>
      <c r="F41" s="8">
        <v>0.15948177731789712</v>
      </c>
      <c r="G41" s="8">
        <v>0.84051822268210286</v>
      </c>
    </row>
    <row r="42" spans="2:7" x14ac:dyDescent="0.3">
      <c r="C42" s="9" t="s">
        <v>78</v>
      </c>
      <c r="D42" s="8">
        <v>0</v>
      </c>
      <c r="E42" s="8">
        <v>0</v>
      </c>
      <c r="F42" s="8">
        <v>0.22763949888976748</v>
      </c>
      <c r="G42" s="8">
        <v>0.77236050111023258</v>
      </c>
    </row>
    <row r="43" spans="2:7" x14ac:dyDescent="0.3">
      <c r="C43" s="9" t="s">
        <v>79</v>
      </c>
      <c r="D43" s="8">
        <v>1</v>
      </c>
      <c r="E43" s="8">
        <v>1</v>
      </c>
      <c r="F43" s="8">
        <v>0.75994540693676405</v>
      </c>
      <c r="G43" s="8">
        <v>0.24005459306323595</v>
      </c>
    </row>
    <row r="44" spans="2:7" x14ac:dyDescent="0.3">
      <c r="C44" s="31" t="s">
        <v>80</v>
      </c>
      <c r="D44" s="30">
        <v>0</v>
      </c>
      <c r="E44" s="30">
        <v>1</v>
      </c>
      <c r="F44" s="30">
        <v>0.74763969227776594</v>
      </c>
      <c r="G44" s="30">
        <v>0.25236030772223406</v>
      </c>
    </row>
    <row r="45" spans="2:7" x14ac:dyDescent="0.3">
      <c r="C45" s="9" t="s">
        <v>81</v>
      </c>
      <c r="D45" s="8">
        <v>0</v>
      </c>
      <c r="E45" s="8">
        <v>0</v>
      </c>
      <c r="F45" s="8">
        <v>0.44395449021235794</v>
      </c>
      <c r="G45" s="8">
        <v>0.556045509787642</v>
      </c>
    </row>
    <row r="46" spans="2:7" x14ac:dyDescent="0.3">
      <c r="C46" s="31" t="s">
        <v>83</v>
      </c>
      <c r="D46" s="30">
        <v>0</v>
      </c>
      <c r="E46" s="30">
        <v>1</v>
      </c>
      <c r="F46" s="30">
        <v>0.88232649352079973</v>
      </c>
      <c r="G46" s="30">
        <v>0.11767350647920027</v>
      </c>
    </row>
    <row r="47" spans="2:7" x14ac:dyDescent="0.3">
      <c r="C47" s="9" t="s">
        <v>84</v>
      </c>
      <c r="D47" s="8">
        <v>0</v>
      </c>
      <c r="E47" s="8">
        <v>0</v>
      </c>
      <c r="F47" s="8">
        <v>0.50802153164186581</v>
      </c>
      <c r="G47" s="8">
        <v>0.49197846835813419</v>
      </c>
    </row>
    <row r="48" spans="2:7" x14ac:dyDescent="0.3">
      <c r="C48" s="9" t="s">
        <v>86</v>
      </c>
      <c r="D48" s="8">
        <v>0</v>
      </c>
      <c r="E48" s="8">
        <v>0</v>
      </c>
      <c r="F48" s="8">
        <v>0.13035030798257086</v>
      </c>
      <c r="G48" s="8">
        <v>0.86964969201742914</v>
      </c>
    </row>
    <row r="49" spans="3:7" x14ac:dyDescent="0.3">
      <c r="C49" s="31" t="s">
        <v>87</v>
      </c>
      <c r="D49" s="30">
        <v>1</v>
      </c>
      <c r="E49" s="30">
        <v>0</v>
      </c>
      <c r="F49" s="30">
        <v>0.38684671083174521</v>
      </c>
      <c r="G49" s="30">
        <v>0.61315328916825473</v>
      </c>
    </row>
    <row r="50" spans="3:7" x14ac:dyDescent="0.3">
      <c r="C50" s="9" t="s">
        <v>90</v>
      </c>
      <c r="D50" s="8">
        <v>0</v>
      </c>
      <c r="E50" s="8">
        <v>0</v>
      </c>
      <c r="F50" s="8">
        <v>2.7491709127800915E-2</v>
      </c>
      <c r="G50" s="8">
        <v>0.97250829087219903</v>
      </c>
    </row>
    <row r="51" spans="3:7" x14ac:dyDescent="0.3">
      <c r="C51" s="9" t="s">
        <v>91</v>
      </c>
      <c r="D51" s="8">
        <v>0</v>
      </c>
      <c r="E51" s="8">
        <v>0</v>
      </c>
      <c r="F51" s="8">
        <v>0.31212887604485118</v>
      </c>
      <c r="G51" s="8">
        <v>0.68787112395514882</v>
      </c>
    </row>
    <row r="52" spans="3:7" x14ac:dyDescent="0.3">
      <c r="C52" s="31" t="s">
        <v>93</v>
      </c>
      <c r="D52" s="30">
        <v>0</v>
      </c>
      <c r="E52" s="30">
        <v>1</v>
      </c>
      <c r="F52" s="30">
        <v>0.68544400561397201</v>
      </c>
      <c r="G52" s="30">
        <v>0.31455599438602799</v>
      </c>
    </row>
    <row r="53" spans="3:7" x14ac:dyDescent="0.3">
      <c r="C53" s="9" t="s">
        <v>95</v>
      </c>
      <c r="D53" s="8">
        <v>1</v>
      </c>
      <c r="E53" s="8">
        <v>1</v>
      </c>
      <c r="F53" s="8">
        <v>0.9932471782830713</v>
      </c>
      <c r="G53" s="8">
        <v>6.752821716928703E-3</v>
      </c>
    </row>
    <row r="54" spans="3:7" x14ac:dyDescent="0.3">
      <c r="C54" s="9" t="s">
        <v>103</v>
      </c>
      <c r="D54" s="8">
        <v>1</v>
      </c>
      <c r="E54" s="8">
        <v>1</v>
      </c>
      <c r="F54" s="8">
        <v>0.97675094442175225</v>
      </c>
      <c r="G54" s="8">
        <v>2.3249055578247746E-2</v>
      </c>
    </row>
    <row r="55" spans="3:7" x14ac:dyDescent="0.3">
      <c r="C55" s="9" t="s">
        <v>105</v>
      </c>
      <c r="D55" s="8">
        <v>1</v>
      </c>
      <c r="E55" s="8">
        <v>1</v>
      </c>
      <c r="F55" s="8">
        <v>0.98324476082133472</v>
      </c>
      <c r="G55" s="8">
        <v>1.6755239178665282E-2</v>
      </c>
    </row>
    <row r="56" spans="3:7" x14ac:dyDescent="0.3">
      <c r="C56" s="9" t="s">
        <v>106</v>
      </c>
      <c r="D56" s="8">
        <v>1</v>
      </c>
      <c r="E56" s="8">
        <v>1</v>
      </c>
      <c r="F56" s="8">
        <v>0.9826973460428029</v>
      </c>
      <c r="G56" s="8">
        <v>1.7302653957197101E-2</v>
      </c>
    </row>
    <row r="57" spans="3:7" x14ac:dyDescent="0.3">
      <c r="C57" s="9" t="s">
        <v>107</v>
      </c>
      <c r="D57" s="8">
        <v>1</v>
      </c>
      <c r="E57" s="8">
        <v>1</v>
      </c>
      <c r="F57" s="8">
        <v>0.99451388850750544</v>
      </c>
      <c r="G57" s="8">
        <v>5.4861114924945609E-3</v>
      </c>
    </row>
    <row r="58" spans="3:7" x14ac:dyDescent="0.3">
      <c r="C58" s="31" t="s">
        <v>112</v>
      </c>
      <c r="D58" s="30">
        <v>1</v>
      </c>
      <c r="E58" s="30">
        <v>0</v>
      </c>
      <c r="F58" s="30">
        <v>0.24256250869256427</v>
      </c>
      <c r="G58" s="30">
        <v>0.75743749130743576</v>
      </c>
    </row>
    <row r="59" spans="3:7" x14ac:dyDescent="0.3">
      <c r="C59" s="31" t="s">
        <v>114</v>
      </c>
      <c r="D59" s="30">
        <v>1</v>
      </c>
      <c r="E59" s="30">
        <v>0</v>
      </c>
      <c r="F59" s="30">
        <v>0.35255020196472731</v>
      </c>
      <c r="G59" s="30">
        <v>0.64744979803527269</v>
      </c>
    </row>
    <row r="60" spans="3:7" x14ac:dyDescent="0.3">
      <c r="C60" s="9" t="s">
        <v>115</v>
      </c>
      <c r="D60" s="8">
        <v>1</v>
      </c>
      <c r="E60" s="8">
        <v>1</v>
      </c>
      <c r="F60" s="8">
        <v>0.73574399896904652</v>
      </c>
      <c r="G60" s="8">
        <v>0.26425600103095348</v>
      </c>
    </row>
    <row r="61" spans="3:7" x14ac:dyDescent="0.3">
      <c r="C61" s="9" t="s">
        <v>117</v>
      </c>
      <c r="D61" s="8">
        <v>0</v>
      </c>
      <c r="E61" s="8">
        <v>0</v>
      </c>
      <c r="F61" s="8">
        <v>0.39126660867854562</v>
      </c>
      <c r="G61" s="8">
        <v>0.60873339132145432</v>
      </c>
    </row>
    <row r="62" spans="3:7" x14ac:dyDescent="0.3">
      <c r="C62" s="9" t="s">
        <v>118</v>
      </c>
      <c r="D62" s="8">
        <v>0</v>
      </c>
      <c r="E62" s="8">
        <v>0</v>
      </c>
      <c r="F62" s="8">
        <v>0.39556952869489337</v>
      </c>
      <c r="G62" s="8">
        <v>0.60443047130510663</v>
      </c>
    </row>
    <row r="63" spans="3:7" x14ac:dyDescent="0.3">
      <c r="C63" s="9" t="s">
        <v>119</v>
      </c>
      <c r="D63" s="8">
        <v>0</v>
      </c>
      <c r="E63" s="8">
        <v>0</v>
      </c>
      <c r="F63" s="8">
        <v>0.52588483269866482</v>
      </c>
      <c r="G63" s="8">
        <v>0.47411516730133518</v>
      </c>
    </row>
    <row r="64" spans="3:7" x14ac:dyDescent="0.3">
      <c r="C64" s="9" t="s">
        <v>120</v>
      </c>
      <c r="D64" s="8">
        <v>1</v>
      </c>
      <c r="E64" s="8">
        <v>1</v>
      </c>
      <c r="F64" s="8">
        <v>0.78608116562510622</v>
      </c>
      <c r="G64" s="8">
        <v>0.21391883437489378</v>
      </c>
    </row>
    <row r="65" spans="3:7" x14ac:dyDescent="0.3">
      <c r="C65" s="31" t="s">
        <v>123</v>
      </c>
      <c r="D65" s="30">
        <v>1</v>
      </c>
      <c r="E65" s="30">
        <v>0</v>
      </c>
      <c r="F65" s="30">
        <v>0.53271317121392514</v>
      </c>
      <c r="G65" s="30">
        <v>0.46728682878607486</v>
      </c>
    </row>
    <row r="66" spans="3:7" x14ac:dyDescent="0.3">
      <c r="C66" s="31" t="s">
        <v>124</v>
      </c>
      <c r="D66" s="30">
        <v>1</v>
      </c>
      <c r="E66" s="30">
        <v>0</v>
      </c>
      <c r="F66" s="30">
        <v>0.58852407119644512</v>
      </c>
      <c r="G66" s="30">
        <v>0.41147592880355488</v>
      </c>
    </row>
    <row r="67" spans="3:7" x14ac:dyDescent="0.3">
      <c r="C67" s="9" t="s">
        <v>126</v>
      </c>
      <c r="D67" s="8">
        <v>1</v>
      </c>
      <c r="E67" s="8">
        <v>1</v>
      </c>
      <c r="F67" s="8">
        <v>0.75771703355473508</v>
      </c>
      <c r="G67" s="8">
        <v>0.24228296644526492</v>
      </c>
    </row>
    <row r="68" spans="3:7" x14ac:dyDescent="0.3">
      <c r="C68" s="9" t="s">
        <v>131</v>
      </c>
      <c r="D68" s="8">
        <v>0</v>
      </c>
      <c r="E68" s="8">
        <v>0</v>
      </c>
      <c r="F68" s="8">
        <v>0.54736429865773584</v>
      </c>
      <c r="G68" s="8">
        <v>0.45263570134226416</v>
      </c>
    </row>
    <row r="69" spans="3:7" x14ac:dyDescent="0.3">
      <c r="C69" s="9" t="s">
        <v>139</v>
      </c>
      <c r="D69" s="8">
        <v>0</v>
      </c>
      <c r="E69" s="8">
        <v>0</v>
      </c>
      <c r="F69" s="8">
        <v>5.484140699038788E-4</v>
      </c>
      <c r="G69" s="8">
        <v>0.99945158593009609</v>
      </c>
    </row>
    <row r="70" spans="3:7" x14ac:dyDescent="0.3">
      <c r="C70" s="9" t="s">
        <v>140</v>
      </c>
      <c r="D70" s="8">
        <v>0</v>
      </c>
      <c r="E70" s="8">
        <v>0</v>
      </c>
      <c r="F70" s="8">
        <v>7.7497172245625063E-3</v>
      </c>
      <c r="G70" s="8">
        <v>0.99225028277543748</v>
      </c>
    </row>
    <row r="71" spans="3:7" x14ac:dyDescent="0.3">
      <c r="C71" s="9" t="s">
        <v>141</v>
      </c>
      <c r="D71" s="8">
        <v>0</v>
      </c>
      <c r="E71" s="8">
        <v>0</v>
      </c>
      <c r="F71" s="8">
        <v>1.1112728435947034E-2</v>
      </c>
      <c r="G71" s="8">
        <v>0.98888727156405298</v>
      </c>
    </row>
    <row r="72" spans="3:7" x14ac:dyDescent="0.3">
      <c r="C72" s="9" t="s">
        <v>142</v>
      </c>
      <c r="D72" s="8">
        <v>0</v>
      </c>
      <c r="E72" s="8">
        <v>0</v>
      </c>
      <c r="F72" s="8">
        <v>1.3271486131829305E-2</v>
      </c>
      <c r="G72" s="8">
        <v>0.98672851386817073</v>
      </c>
    </row>
    <row r="73" spans="3:7" x14ac:dyDescent="0.3">
      <c r="C73" s="9" t="s">
        <v>146</v>
      </c>
      <c r="D73" s="8">
        <v>0</v>
      </c>
      <c r="E73" s="8">
        <v>0</v>
      </c>
      <c r="F73" s="8">
        <v>0.25488156142653812</v>
      </c>
      <c r="G73" s="8">
        <v>0.74511843857346194</v>
      </c>
    </row>
    <row r="74" spans="3:7" x14ac:dyDescent="0.3">
      <c r="C74" s="9" t="s">
        <v>149</v>
      </c>
      <c r="D74" s="8">
        <v>1</v>
      </c>
      <c r="E74" s="8">
        <v>1</v>
      </c>
      <c r="F74" s="8">
        <v>0.72991060571923849</v>
      </c>
      <c r="G74" s="8">
        <v>0.27008939428076151</v>
      </c>
    </row>
    <row r="75" spans="3:7" x14ac:dyDescent="0.3">
      <c r="C75" s="9" t="s">
        <v>150</v>
      </c>
      <c r="D75" s="8">
        <v>1</v>
      </c>
      <c r="E75" s="8">
        <v>1</v>
      </c>
      <c r="F75" s="8">
        <v>0.70233303952775683</v>
      </c>
      <c r="G75" s="8">
        <v>0.29766696047224317</v>
      </c>
    </row>
    <row r="76" spans="3:7" x14ac:dyDescent="0.3">
      <c r="C76" s="9" t="s">
        <v>153</v>
      </c>
      <c r="D76" s="8">
        <v>1</v>
      </c>
      <c r="E76" s="8">
        <v>1</v>
      </c>
      <c r="F76" s="8">
        <v>0.75295855113105081</v>
      </c>
      <c r="G76" s="8">
        <v>0.24704144886894919</v>
      </c>
    </row>
    <row r="77" spans="3:7" x14ac:dyDescent="0.3">
      <c r="C77" s="9" t="s">
        <v>155</v>
      </c>
      <c r="D77" s="8">
        <v>1</v>
      </c>
      <c r="E77" s="8">
        <v>1</v>
      </c>
      <c r="F77" s="8">
        <v>0.68961443113751419</v>
      </c>
      <c r="G77" s="8">
        <v>0.31038556886248581</v>
      </c>
    </row>
    <row r="78" spans="3:7" x14ac:dyDescent="0.3">
      <c r="C78" s="9" t="s">
        <v>156</v>
      </c>
      <c r="D78" s="8">
        <v>1</v>
      </c>
      <c r="E78" s="8">
        <v>1</v>
      </c>
      <c r="F78" s="8">
        <v>0.7250013704459134</v>
      </c>
      <c r="G78" s="8">
        <v>0.2749986295540866</v>
      </c>
    </row>
    <row r="79" spans="3:7" x14ac:dyDescent="0.3">
      <c r="C79" s="9" t="s">
        <v>166</v>
      </c>
      <c r="D79" s="8">
        <v>0</v>
      </c>
      <c r="E79" s="8">
        <v>0</v>
      </c>
      <c r="F79" s="8">
        <v>0.48293858659123517</v>
      </c>
      <c r="G79" s="8">
        <v>0.51706141340876477</v>
      </c>
    </row>
    <row r="80" spans="3:7" x14ac:dyDescent="0.3">
      <c r="C80" s="9" t="s">
        <v>167</v>
      </c>
      <c r="D80" s="8">
        <v>0</v>
      </c>
      <c r="E80" s="8">
        <v>0</v>
      </c>
      <c r="F80" s="8">
        <v>0.3084922283426092</v>
      </c>
      <c r="G80" s="8">
        <v>0.69150777165739075</v>
      </c>
    </row>
    <row r="81" spans="3:7" x14ac:dyDescent="0.3">
      <c r="C81" s="9" t="s">
        <v>170</v>
      </c>
      <c r="D81" s="8">
        <v>0</v>
      </c>
      <c r="E81" s="8">
        <v>0</v>
      </c>
      <c r="F81" s="8">
        <v>2.0643048038539027E-2</v>
      </c>
      <c r="G81" s="8">
        <v>0.979356951961461</v>
      </c>
    </row>
    <row r="82" spans="3:7" x14ac:dyDescent="0.3">
      <c r="C82" s="9" t="s">
        <v>171</v>
      </c>
      <c r="D82" s="8">
        <v>0</v>
      </c>
      <c r="E82" s="8">
        <v>0</v>
      </c>
      <c r="F82" s="8">
        <v>9.9819782135373309E-3</v>
      </c>
      <c r="G82" s="8">
        <v>0.9900180217864627</v>
      </c>
    </row>
    <row r="83" spans="3:7" x14ac:dyDescent="0.3">
      <c r="C83" s="9" t="s">
        <v>172</v>
      </c>
      <c r="D83" s="8">
        <v>0</v>
      </c>
      <c r="E83" s="8">
        <v>0</v>
      </c>
      <c r="F83" s="8">
        <v>4.0050849769320846E-3</v>
      </c>
      <c r="G83" s="8">
        <v>0.99599491502306792</v>
      </c>
    </row>
    <row r="84" spans="3:7" x14ac:dyDescent="0.3">
      <c r="C84" s="9" t="s">
        <v>173</v>
      </c>
      <c r="D84" s="8">
        <v>0</v>
      </c>
      <c r="E84" s="8">
        <v>0</v>
      </c>
      <c r="F84" s="8">
        <v>2.7562934365093147E-2</v>
      </c>
      <c r="G84" s="8">
        <v>0.97243706563490684</v>
      </c>
    </row>
    <row r="85" spans="3:7" x14ac:dyDescent="0.3">
      <c r="C85" s="9" t="s">
        <v>176</v>
      </c>
      <c r="D85" s="8">
        <v>0</v>
      </c>
      <c r="E85" s="8">
        <v>0</v>
      </c>
      <c r="F85" s="8">
        <v>1.5197302907109677E-2</v>
      </c>
      <c r="G85" s="8">
        <v>0.98480269709289037</v>
      </c>
    </row>
    <row r="86" spans="3:7" x14ac:dyDescent="0.3">
      <c r="C86" s="9" t="s">
        <v>177</v>
      </c>
      <c r="D86" s="8">
        <v>0</v>
      </c>
      <c r="E86" s="8">
        <v>0</v>
      </c>
      <c r="F86" s="8">
        <v>8.069594162329408E-3</v>
      </c>
      <c r="G86" s="8">
        <v>0.99193040583767056</v>
      </c>
    </row>
    <row r="87" spans="3:7" x14ac:dyDescent="0.3">
      <c r="C87" s="9" t="s">
        <v>178</v>
      </c>
      <c r="D87" s="8">
        <v>0</v>
      </c>
      <c r="E87" s="8">
        <v>0</v>
      </c>
      <c r="F87" s="8">
        <v>8.67085603440262E-2</v>
      </c>
      <c r="G87" s="8">
        <v>0.91329143965597381</v>
      </c>
    </row>
    <row r="88" spans="3:7" x14ac:dyDescent="0.3">
      <c r="C88" s="9" t="s">
        <v>180</v>
      </c>
      <c r="D88" s="8">
        <v>1</v>
      </c>
      <c r="E88" s="8">
        <v>1</v>
      </c>
      <c r="F88" s="8">
        <v>0.81594726763817671</v>
      </c>
      <c r="G88" s="8">
        <v>0.18405273236182329</v>
      </c>
    </row>
    <row r="89" spans="3:7" x14ac:dyDescent="0.3">
      <c r="C89" s="9" t="s">
        <v>181</v>
      </c>
      <c r="D89" s="8">
        <v>1</v>
      </c>
      <c r="E89" s="8">
        <v>1</v>
      </c>
      <c r="F89" s="8">
        <v>0.82431847142419123</v>
      </c>
      <c r="G89" s="8">
        <v>0.17568152857580877</v>
      </c>
    </row>
    <row r="90" spans="3:7" x14ac:dyDescent="0.3">
      <c r="C90" s="31" t="s">
        <v>186</v>
      </c>
      <c r="D90" s="30">
        <v>1</v>
      </c>
      <c r="E90" s="30">
        <v>0</v>
      </c>
      <c r="F90" s="30">
        <v>0.47100378658000075</v>
      </c>
      <c r="G90" s="30">
        <v>0.52899621341999925</v>
      </c>
    </row>
    <row r="91" spans="3:7" x14ac:dyDescent="0.3">
      <c r="C91" s="9" t="s">
        <v>187</v>
      </c>
      <c r="D91" s="8">
        <v>0</v>
      </c>
      <c r="E91" s="8">
        <v>0</v>
      </c>
      <c r="F91" s="8">
        <v>1.9182431793214768E-3</v>
      </c>
      <c r="G91" s="8">
        <v>0.99808175682067857</v>
      </c>
    </row>
    <row r="92" spans="3:7" x14ac:dyDescent="0.3">
      <c r="C92" s="31" t="s">
        <v>190</v>
      </c>
      <c r="D92" s="30">
        <v>1</v>
      </c>
      <c r="E92" s="30">
        <v>0</v>
      </c>
      <c r="F92" s="30">
        <v>8.9811875367160759E-2</v>
      </c>
      <c r="G92" s="30">
        <v>0.91018812463283927</v>
      </c>
    </row>
    <row r="93" spans="3:7" x14ac:dyDescent="0.3">
      <c r="C93" s="9" t="s">
        <v>191</v>
      </c>
      <c r="D93" s="8">
        <v>0</v>
      </c>
      <c r="E93" s="8">
        <v>0</v>
      </c>
      <c r="F93" s="8">
        <v>0.10653120229468847</v>
      </c>
      <c r="G93" s="8">
        <v>0.89346879770531151</v>
      </c>
    </row>
    <row r="94" spans="3:7" x14ac:dyDescent="0.3">
      <c r="C94" s="9" t="s">
        <v>192</v>
      </c>
      <c r="D94" s="8">
        <v>0</v>
      </c>
      <c r="E94" s="8">
        <v>0</v>
      </c>
      <c r="F94" s="8">
        <v>0.13051780125716661</v>
      </c>
      <c r="G94" s="8">
        <v>0.86948219874283339</v>
      </c>
    </row>
    <row r="95" spans="3:7" x14ac:dyDescent="0.3">
      <c r="C95" s="9" t="s">
        <v>194</v>
      </c>
      <c r="D95" s="8">
        <v>0</v>
      </c>
      <c r="E95" s="8">
        <v>0</v>
      </c>
      <c r="F95" s="8">
        <v>1.0749956504544004E-2</v>
      </c>
      <c r="G95" s="8">
        <v>0.98925004349545598</v>
      </c>
    </row>
    <row r="96" spans="3:7" x14ac:dyDescent="0.3">
      <c r="C96" s="9" t="s">
        <v>199</v>
      </c>
      <c r="D96" s="8">
        <v>1</v>
      </c>
      <c r="E96" s="8">
        <v>1</v>
      </c>
      <c r="F96" s="8">
        <v>0.63498089121119516</v>
      </c>
      <c r="G96" s="8">
        <v>0.36501910878880484</v>
      </c>
    </row>
    <row r="97" spans="3:7" x14ac:dyDescent="0.3">
      <c r="C97" s="9" t="s">
        <v>200</v>
      </c>
      <c r="D97" s="8">
        <v>1</v>
      </c>
      <c r="E97" s="8">
        <v>1</v>
      </c>
      <c r="F97" s="8">
        <v>0.64394553857527925</v>
      </c>
      <c r="G97" s="8">
        <v>0.35605446142472075</v>
      </c>
    </row>
    <row r="98" spans="3:7" x14ac:dyDescent="0.3">
      <c r="C98" s="31" t="s">
        <v>201</v>
      </c>
      <c r="D98" s="30">
        <v>1</v>
      </c>
      <c r="E98" s="30">
        <v>0</v>
      </c>
      <c r="F98" s="30">
        <v>0.38762150804591172</v>
      </c>
      <c r="G98" s="30">
        <v>0.61237849195408822</v>
      </c>
    </row>
    <row r="99" spans="3:7" x14ac:dyDescent="0.3">
      <c r="C99" s="9" t="s">
        <v>204</v>
      </c>
      <c r="D99" s="8">
        <v>0</v>
      </c>
      <c r="E99" s="8">
        <v>0</v>
      </c>
      <c r="F99" s="8">
        <v>0.22883378671720431</v>
      </c>
      <c r="G99" s="8">
        <v>0.77116621328279567</v>
      </c>
    </row>
    <row r="100" spans="3:7" x14ac:dyDescent="0.3">
      <c r="C100" s="9" t="s">
        <v>206</v>
      </c>
      <c r="D100" s="8">
        <v>0</v>
      </c>
      <c r="E100" s="8">
        <v>0</v>
      </c>
      <c r="F100" s="8">
        <v>6.1521518115328896E-2</v>
      </c>
      <c r="G100" s="8">
        <v>0.93847848188467109</v>
      </c>
    </row>
    <row r="101" spans="3:7" x14ac:dyDescent="0.3">
      <c r="C101" s="9" t="s">
        <v>208</v>
      </c>
      <c r="D101" s="8">
        <v>0</v>
      </c>
      <c r="E101" s="8">
        <v>0</v>
      </c>
      <c r="F101" s="8">
        <v>0.17905404915880779</v>
      </c>
      <c r="G101" s="8">
        <v>0.82094595084119226</v>
      </c>
    </row>
    <row r="102" spans="3:7" x14ac:dyDescent="0.3">
      <c r="C102" s="9" t="s">
        <v>211</v>
      </c>
      <c r="D102" s="8">
        <v>0</v>
      </c>
      <c r="E102" s="8">
        <v>0</v>
      </c>
      <c r="F102" s="8">
        <v>0.59207287089543004</v>
      </c>
      <c r="G102" s="8">
        <v>0.40792712910456996</v>
      </c>
    </row>
    <row r="103" spans="3:7" x14ac:dyDescent="0.3">
      <c r="C103" s="9" t="s">
        <v>214</v>
      </c>
      <c r="D103" s="8">
        <v>1</v>
      </c>
      <c r="E103" s="8">
        <v>1</v>
      </c>
      <c r="F103" s="8">
        <v>0.99916466696273976</v>
      </c>
      <c r="G103" s="8">
        <v>8.353330372602441E-4</v>
      </c>
    </row>
    <row r="104" spans="3:7" x14ac:dyDescent="0.3">
      <c r="C104" s="9" t="s">
        <v>215</v>
      </c>
      <c r="D104" s="8">
        <v>1</v>
      </c>
      <c r="E104" s="8">
        <v>1</v>
      </c>
      <c r="F104" s="8">
        <v>0.9990771384517404</v>
      </c>
      <c r="G104" s="8">
        <v>9.2286154825960143E-4</v>
      </c>
    </row>
    <row r="105" spans="3:7" x14ac:dyDescent="0.3">
      <c r="C105" s="9" t="s">
        <v>217</v>
      </c>
      <c r="D105" s="8">
        <v>1</v>
      </c>
      <c r="E105" s="8">
        <v>1</v>
      </c>
      <c r="F105" s="8">
        <v>0.99989463350185492</v>
      </c>
      <c r="G105" s="8">
        <v>1.0536649814507637E-4</v>
      </c>
    </row>
    <row r="106" spans="3:7" x14ac:dyDescent="0.3">
      <c r="C106" s="9" t="s">
        <v>219</v>
      </c>
      <c r="D106" s="8">
        <v>1</v>
      </c>
      <c r="E106" s="8">
        <v>1</v>
      </c>
      <c r="F106" s="8">
        <v>0.99996427850227021</v>
      </c>
      <c r="G106" s="8">
        <v>3.5721497729790386E-5</v>
      </c>
    </row>
    <row r="107" spans="3:7" x14ac:dyDescent="0.3">
      <c r="C107" s="9" t="s">
        <v>222</v>
      </c>
      <c r="D107" s="8">
        <v>1</v>
      </c>
      <c r="E107" s="8">
        <v>1</v>
      </c>
      <c r="F107" s="8">
        <v>0.99996735499876477</v>
      </c>
      <c r="G107" s="8">
        <v>3.2645001235231952E-5</v>
      </c>
    </row>
    <row r="108" spans="3:7" x14ac:dyDescent="0.3">
      <c r="C108" s="9" t="s">
        <v>225</v>
      </c>
      <c r="D108" s="8">
        <v>0</v>
      </c>
      <c r="E108" s="8">
        <v>0</v>
      </c>
      <c r="F108" s="8">
        <v>0.17058808505611966</v>
      </c>
      <c r="G108" s="8">
        <v>0.82941191494388034</v>
      </c>
    </row>
    <row r="109" spans="3:7" x14ac:dyDescent="0.3">
      <c r="C109" s="9" t="s">
        <v>227</v>
      </c>
      <c r="D109" s="8">
        <v>0</v>
      </c>
      <c r="E109" s="8">
        <v>0</v>
      </c>
      <c r="F109" s="8">
        <v>9.9916416724599694E-2</v>
      </c>
      <c r="G109" s="8">
        <v>0.90008358327540028</v>
      </c>
    </row>
    <row r="110" spans="3:7" x14ac:dyDescent="0.3">
      <c r="C110" s="9" t="s">
        <v>232</v>
      </c>
      <c r="D110" s="8">
        <v>0</v>
      </c>
      <c r="E110" s="8">
        <v>0</v>
      </c>
      <c r="F110" s="8">
        <v>2.7253896187126845E-2</v>
      </c>
      <c r="G110" s="8">
        <v>0.97274610381287319</v>
      </c>
    </row>
    <row r="111" spans="3:7" x14ac:dyDescent="0.3">
      <c r="C111" s="9" t="s">
        <v>237</v>
      </c>
      <c r="D111" s="8">
        <v>0</v>
      </c>
      <c r="E111" s="8">
        <v>0</v>
      </c>
      <c r="F111" s="8">
        <v>0.10329328982194351</v>
      </c>
      <c r="G111" s="8">
        <v>0.89670671017805648</v>
      </c>
    </row>
    <row r="112" spans="3:7" x14ac:dyDescent="0.3">
      <c r="C112" s="9" t="s">
        <v>239</v>
      </c>
      <c r="D112" s="8">
        <v>0</v>
      </c>
      <c r="E112" s="8">
        <v>0</v>
      </c>
      <c r="F112" s="8">
        <v>8.6726300242979559E-2</v>
      </c>
      <c r="G112" s="8">
        <v>0.91327369975702044</v>
      </c>
    </row>
    <row r="113" spans="3:7" x14ac:dyDescent="0.3">
      <c r="C113" s="9" t="s">
        <v>240</v>
      </c>
      <c r="D113" s="8">
        <v>0</v>
      </c>
      <c r="E113" s="8">
        <v>0</v>
      </c>
      <c r="F113" s="8">
        <v>0.14560291019718466</v>
      </c>
      <c r="G113" s="8">
        <v>0.85439708980281537</v>
      </c>
    </row>
    <row r="114" spans="3:7" x14ac:dyDescent="0.3">
      <c r="C114" s="9" t="s">
        <v>245</v>
      </c>
      <c r="D114" s="8">
        <v>1</v>
      </c>
      <c r="E114" s="8">
        <v>1</v>
      </c>
      <c r="F114" s="8">
        <v>0.99985228422505135</v>
      </c>
      <c r="G114" s="8">
        <v>1.4771577494865351E-4</v>
      </c>
    </row>
    <row r="115" spans="3:7" x14ac:dyDescent="0.3">
      <c r="C115" s="9" t="s">
        <v>246</v>
      </c>
      <c r="D115" s="8">
        <v>1</v>
      </c>
      <c r="E115" s="8">
        <v>1</v>
      </c>
      <c r="F115" s="8">
        <v>0.99994984292580236</v>
      </c>
      <c r="G115" s="8">
        <v>5.0157074197643148E-5</v>
      </c>
    </row>
    <row r="116" spans="3:7" x14ac:dyDescent="0.3">
      <c r="C116" s="9" t="s">
        <v>247</v>
      </c>
      <c r="D116" s="8">
        <v>1</v>
      </c>
      <c r="E116" s="8">
        <v>1</v>
      </c>
      <c r="F116" s="8">
        <v>0.9999488411387869</v>
      </c>
      <c r="G116" s="8">
        <v>5.1158861213096429E-5</v>
      </c>
    </row>
    <row r="117" spans="3:7" x14ac:dyDescent="0.3">
      <c r="C117" s="9" t="s">
        <v>248</v>
      </c>
      <c r="D117" s="8">
        <v>1</v>
      </c>
      <c r="E117" s="8">
        <v>1</v>
      </c>
      <c r="F117" s="8">
        <v>0.99991393967623288</v>
      </c>
      <c r="G117" s="8">
        <v>8.6060323767123137E-5</v>
      </c>
    </row>
    <row r="118" spans="3:7" x14ac:dyDescent="0.3">
      <c r="C118" s="9" t="s">
        <v>250</v>
      </c>
      <c r="D118" s="8">
        <v>1</v>
      </c>
      <c r="E118" s="8">
        <v>1</v>
      </c>
      <c r="F118" s="8">
        <v>0.99992538501073203</v>
      </c>
      <c r="G118" s="8">
        <v>7.4614989267973719E-5</v>
      </c>
    </row>
    <row r="119" spans="3:7" x14ac:dyDescent="0.3">
      <c r="C119" s="9" t="s">
        <v>251</v>
      </c>
      <c r="D119" s="8">
        <v>1</v>
      </c>
      <c r="E119" s="8">
        <v>1</v>
      </c>
      <c r="F119" s="8">
        <v>0.99989844958942375</v>
      </c>
      <c r="G119" s="8">
        <v>1.0155041057624548E-4</v>
      </c>
    </row>
    <row r="120" spans="3:7" x14ac:dyDescent="0.3">
      <c r="C120" s="9" t="s">
        <v>254</v>
      </c>
      <c r="D120" s="8">
        <v>0</v>
      </c>
      <c r="E120" s="8">
        <v>0</v>
      </c>
      <c r="F120" s="8">
        <v>3.9084046440586158E-4</v>
      </c>
      <c r="G120" s="8">
        <v>0.99960915953559415</v>
      </c>
    </row>
    <row r="121" spans="3:7" x14ac:dyDescent="0.3">
      <c r="C121" s="9" t="s">
        <v>258</v>
      </c>
      <c r="D121" s="8">
        <v>0</v>
      </c>
      <c r="E121" s="8">
        <v>0</v>
      </c>
      <c r="F121" s="8">
        <v>0.58704939648760734</v>
      </c>
      <c r="G121" s="8">
        <v>0.41295060351239266</v>
      </c>
    </row>
    <row r="122" spans="3:7" x14ac:dyDescent="0.3">
      <c r="C122" s="31" t="s">
        <v>259</v>
      </c>
      <c r="D122" s="30">
        <v>0</v>
      </c>
      <c r="E122" s="30">
        <v>1</v>
      </c>
      <c r="F122" s="30">
        <v>0.86298802873335001</v>
      </c>
      <c r="G122" s="30">
        <v>0.13701197126664999</v>
      </c>
    </row>
    <row r="123" spans="3:7" x14ac:dyDescent="0.3">
      <c r="C123" s="9" t="s">
        <v>260</v>
      </c>
      <c r="D123" s="8">
        <v>1</v>
      </c>
      <c r="E123" s="8">
        <v>1</v>
      </c>
      <c r="F123" s="8">
        <v>0.78903829495532507</v>
      </c>
      <c r="G123" s="8">
        <v>0.21096170504467493</v>
      </c>
    </row>
    <row r="124" spans="3:7" x14ac:dyDescent="0.3">
      <c r="C124" s="9" t="s">
        <v>263</v>
      </c>
      <c r="D124" s="8">
        <v>1</v>
      </c>
      <c r="E124" s="8">
        <v>1</v>
      </c>
      <c r="F124" s="8">
        <v>0.69943655218257772</v>
      </c>
      <c r="G124" s="8">
        <v>0.30056344781742228</v>
      </c>
    </row>
    <row r="125" spans="3:7" x14ac:dyDescent="0.3">
      <c r="C125" s="31" t="s">
        <v>267</v>
      </c>
      <c r="D125" s="30">
        <v>0</v>
      </c>
      <c r="E125" s="30">
        <v>1</v>
      </c>
      <c r="F125" s="30">
        <v>0.70471230425893305</v>
      </c>
      <c r="G125" s="30">
        <v>0.29528769574106695</v>
      </c>
    </row>
    <row r="126" spans="3:7" x14ac:dyDescent="0.3">
      <c r="C126" s="9" t="s">
        <v>268</v>
      </c>
      <c r="D126" s="8">
        <v>0</v>
      </c>
      <c r="E126" s="8">
        <v>0</v>
      </c>
      <c r="F126" s="8">
        <v>0.57840199261105418</v>
      </c>
      <c r="G126" s="8">
        <v>0.42159800738894582</v>
      </c>
    </row>
    <row r="127" spans="3:7" x14ac:dyDescent="0.3">
      <c r="C127" s="9" t="s">
        <v>269</v>
      </c>
      <c r="D127" s="8">
        <v>1</v>
      </c>
      <c r="E127" s="8">
        <v>1</v>
      </c>
      <c r="F127" s="8">
        <v>0.93394778309587412</v>
      </c>
      <c r="G127" s="8">
        <v>6.6052216904125882E-2</v>
      </c>
    </row>
    <row r="128" spans="3:7" x14ac:dyDescent="0.3">
      <c r="C128" s="9" t="s">
        <v>270</v>
      </c>
      <c r="D128" s="8">
        <v>0</v>
      </c>
      <c r="E128" s="8">
        <v>0</v>
      </c>
      <c r="F128" s="8">
        <v>0.49083339639382462</v>
      </c>
      <c r="G128" s="8">
        <v>0.50916660360617538</v>
      </c>
    </row>
    <row r="129" spans="3:7" x14ac:dyDescent="0.3">
      <c r="C129" s="9" t="s">
        <v>273</v>
      </c>
      <c r="D129" s="8">
        <v>1</v>
      </c>
      <c r="E129" s="8">
        <v>1</v>
      </c>
      <c r="F129" s="8">
        <v>0.94733561171267533</v>
      </c>
      <c r="G129" s="8">
        <v>5.266438828732467E-2</v>
      </c>
    </row>
    <row r="130" spans="3:7" x14ac:dyDescent="0.3">
      <c r="C130" s="9" t="s">
        <v>275</v>
      </c>
      <c r="D130" s="8">
        <v>1</v>
      </c>
      <c r="E130" s="8">
        <v>1</v>
      </c>
      <c r="F130" s="8">
        <v>0.94867574475660177</v>
      </c>
      <c r="G130" s="8">
        <v>5.1324255243398231E-2</v>
      </c>
    </row>
    <row r="131" spans="3:7" x14ac:dyDescent="0.3">
      <c r="C131" s="9" t="s">
        <v>277</v>
      </c>
      <c r="D131" s="8">
        <v>1</v>
      </c>
      <c r="E131" s="8">
        <v>1</v>
      </c>
      <c r="F131" s="8">
        <v>0.94637820436609232</v>
      </c>
      <c r="G131" s="8">
        <v>5.3621795633907676E-2</v>
      </c>
    </row>
    <row r="132" spans="3:7" x14ac:dyDescent="0.3">
      <c r="C132" s="9" t="s">
        <v>278</v>
      </c>
      <c r="D132" s="8">
        <v>1</v>
      </c>
      <c r="E132" s="8">
        <v>1</v>
      </c>
      <c r="F132" s="8">
        <v>0.85845001470265692</v>
      </c>
      <c r="G132" s="8">
        <v>0.14154998529734308</v>
      </c>
    </row>
    <row r="133" spans="3:7" x14ac:dyDescent="0.3">
      <c r="C133" s="9" t="s">
        <v>288</v>
      </c>
      <c r="D133" s="8">
        <v>0</v>
      </c>
      <c r="E133" s="8">
        <v>0</v>
      </c>
      <c r="F133" s="8">
        <v>2.3127872605071889E-2</v>
      </c>
      <c r="G133" s="8">
        <v>0.97687212739492812</v>
      </c>
    </row>
    <row r="134" spans="3:7" x14ac:dyDescent="0.3">
      <c r="C134" s="9" t="s">
        <v>290</v>
      </c>
      <c r="D134" s="8">
        <v>0</v>
      </c>
      <c r="E134" s="8">
        <v>0</v>
      </c>
      <c r="F134" s="8">
        <v>3.1391089481930985E-2</v>
      </c>
      <c r="G134" s="8">
        <v>0.96860891051806897</v>
      </c>
    </row>
    <row r="135" spans="3:7" x14ac:dyDescent="0.3">
      <c r="C135" s="9" t="s">
        <v>168</v>
      </c>
      <c r="D135" s="8">
        <v>0</v>
      </c>
      <c r="E135" s="8">
        <v>0</v>
      </c>
      <c r="F135" s="8">
        <v>2.5960106479617176E-2</v>
      </c>
      <c r="G135" s="8">
        <v>0.97403989352038278</v>
      </c>
    </row>
    <row r="136" spans="3:7" x14ac:dyDescent="0.3">
      <c r="C136" s="9" t="s">
        <v>229</v>
      </c>
      <c r="D136" s="8">
        <v>0</v>
      </c>
      <c r="E136" s="8">
        <v>0</v>
      </c>
      <c r="F136" s="8">
        <v>7.3583004881022748E-2</v>
      </c>
      <c r="G136" s="8">
        <v>0.92641699511897724</v>
      </c>
    </row>
    <row r="137" spans="3:7" x14ac:dyDescent="0.3">
      <c r="C137" s="31" t="s">
        <v>224</v>
      </c>
      <c r="D137" s="30">
        <v>1</v>
      </c>
      <c r="E137" s="30">
        <v>0</v>
      </c>
      <c r="F137" s="30">
        <v>9.1625517518728508E-2</v>
      </c>
      <c r="G137" s="30">
        <v>0.90837448248127151</v>
      </c>
    </row>
    <row r="138" spans="3:7" x14ac:dyDescent="0.3">
      <c r="C138" s="9" t="s">
        <v>164</v>
      </c>
      <c r="D138" s="8">
        <v>1</v>
      </c>
      <c r="E138" s="8">
        <v>1</v>
      </c>
      <c r="F138" s="8">
        <v>0.99999999492443581</v>
      </c>
      <c r="G138" s="8">
        <v>5.0755641911592875E-9</v>
      </c>
    </row>
    <row r="139" spans="3:7" x14ac:dyDescent="0.3">
      <c r="C139" s="9" t="s">
        <v>243</v>
      </c>
      <c r="D139" s="8">
        <v>1</v>
      </c>
      <c r="E139" s="8">
        <v>1</v>
      </c>
      <c r="F139" s="8">
        <v>0.99823131211043914</v>
      </c>
      <c r="G139" s="8">
        <v>1.7686878895608604E-3</v>
      </c>
    </row>
    <row r="140" spans="3:7" x14ac:dyDescent="0.3">
      <c r="C140" s="9" t="s">
        <v>100</v>
      </c>
      <c r="D140" s="8">
        <v>1</v>
      </c>
      <c r="E140" s="8">
        <v>1</v>
      </c>
      <c r="F140" s="8">
        <v>0.96527284405816682</v>
      </c>
      <c r="G140" s="8">
        <v>3.4727155941833177E-2</v>
      </c>
    </row>
    <row r="141" spans="3:7" x14ac:dyDescent="0.3">
      <c r="C141" s="9" t="s">
        <v>147</v>
      </c>
      <c r="D141" s="8">
        <v>1</v>
      </c>
      <c r="E141" s="8">
        <v>1</v>
      </c>
      <c r="F141" s="8">
        <v>0.70274038056792021</v>
      </c>
      <c r="G141" s="8">
        <v>0.29725961943207979</v>
      </c>
    </row>
    <row r="142" spans="3:7" x14ac:dyDescent="0.3">
      <c r="C142" s="31" t="s">
        <v>74</v>
      </c>
      <c r="D142" s="30">
        <v>0</v>
      </c>
      <c r="E142" s="30">
        <v>1</v>
      </c>
      <c r="F142" s="30">
        <v>0.75543152796178836</v>
      </c>
      <c r="G142" s="30">
        <v>0.24456847203821164</v>
      </c>
    </row>
    <row r="143" spans="3:7" x14ac:dyDescent="0.3">
      <c r="C143" s="9" t="s">
        <v>158</v>
      </c>
      <c r="D143" s="8">
        <v>1</v>
      </c>
      <c r="E143" s="8">
        <v>1</v>
      </c>
      <c r="F143" s="8">
        <v>0.73129380698856028</v>
      </c>
      <c r="G143" s="8">
        <v>0.26870619301143972</v>
      </c>
    </row>
    <row r="144" spans="3:7" x14ac:dyDescent="0.3">
      <c r="C144" s="31" t="s">
        <v>138</v>
      </c>
      <c r="D144" s="30">
        <v>1</v>
      </c>
      <c r="E144" s="30">
        <v>0</v>
      </c>
      <c r="F144" s="30">
        <v>0.3734906634781171</v>
      </c>
      <c r="G144" s="30">
        <v>0.6265093365218829</v>
      </c>
    </row>
    <row r="145" spans="3:7" x14ac:dyDescent="0.3">
      <c r="C145" s="31" t="s">
        <v>136</v>
      </c>
      <c r="D145" s="30">
        <v>1</v>
      </c>
      <c r="E145" s="30">
        <v>0</v>
      </c>
      <c r="F145" s="30">
        <v>0.5353009808791338</v>
      </c>
      <c r="G145" s="30">
        <v>0.4646990191208662</v>
      </c>
    </row>
    <row r="146" spans="3:7" x14ac:dyDescent="0.3">
      <c r="C146" s="31" t="s">
        <v>134</v>
      </c>
      <c r="D146" s="30">
        <v>1</v>
      </c>
      <c r="E146" s="30">
        <v>0</v>
      </c>
      <c r="F146" s="30">
        <v>0.36174145821681492</v>
      </c>
      <c r="G146" s="30">
        <v>0.63825854178318508</v>
      </c>
    </row>
    <row r="147" spans="3:7" x14ac:dyDescent="0.3">
      <c r="C147" s="9" t="s">
        <v>244</v>
      </c>
      <c r="D147" s="8">
        <v>1</v>
      </c>
      <c r="E147" s="8">
        <v>1</v>
      </c>
      <c r="F147" s="8">
        <v>0.99990235819092177</v>
      </c>
      <c r="G147" s="8">
        <v>9.7641809078230501E-5</v>
      </c>
    </row>
    <row r="148" spans="3:7" x14ac:dyDescent="0.3">
      <c r="C148" s="9" t="s">
        <v>70</v>
      </c>
      <c r="D148" s="8">
        <v>1</v>
      </c>
      <c r="E148" s="8">
        <v>1</v>
      </c>
      <c r="F148" s="8">
        <v>0.99713534498234102</v>
      </c>
      <c r="G148" s="8">
        <v>2.8646550176589791E-3</v>
      </c>
    </row>
    <row r="149" spans="3:7" x14ac:dyDescent="0.3">
      <c r="C149" s="9" t="s">
        <v>69</v>
      </c>
      <c r="D149" s="8">
        <v>1</v>
      </c>
      <c r="E149" s="8">
        <v>1</v>
      </c>
      <c r="F149" s="8">
        <v>0.7608419996921707</v>
      </c>
      <c r="G149" s="8">
        <v>0.2391580003078293</v>
      </c>
    </row>
    <row r="150" spans="3:7" x14ac:dyDescent="0.3">
      <c r="C150" s="9" t="s">
        <v>99</v>
      </c>
      <c r="D150" s="8">
        <v>1</v>
      </c>
      <c r="E150" s="8">
        <v>1</v>
      </c>
      <c r="F150" s="8">
        <v>0.98403803430767789</v>
      </c>
      <c r="G150" s="8">
        <v>1.5961965692322111E-2</v>
      </c>
    </row>
    <row r="151" spans="3:7" x14ac:dyDescent="0.3">
      <c r="C151" s="9" t="s">
        <v>129</v>
      </c>
      <c r="D151" s="8">
        <v>0</v>
      </c>
      <c r="E151" s="8">
        <v>0</v>
      </c>
      <c r="F151" s="8">
        <v>0.10955147456607689</v>
      </c>
      <c r="G151" s="8">
        <v>0.89044852543392317</v>
      </c>
    </row>
    <row r="152" spans="3:7" x14ac:dyDescent="0.3">
      <c r="C152" s="9" t="s">
        <v>82</v>
      </c>
      <c r="D152" s="8">
        <v>0</v>
      </c>
      <c r="E152" s="8">
        <v>0</v>
      </c>
      <c r="F152" s="8">
        <v>0.29840596248763723</v>
      </c>
      <c r="G152" s="8">
        <v>0.70159403751236282</v>
      </c>
    </row>
    <row r="153" spans="3:7" x14ac:dyDescent="0.3">
      <c r="C153" s="31" t="s">
        <v>203</v>
      </c>
      <c r="D153" s="30">
        <v>1</v>
      </c>
      <c r="E153" s="30">
        <v>0</v>
      </c>
      <c r="F153" s="30">
        <v>0.45638123236068084</v>
      </c>
      <c r="G153" s="30">
        <v>0.54361876763931916</v>
      </c>
    </row>
    <row r="154" spans="3:7" x14ac:dyDescent="0.3">
      <c r="C154" s="9" t="s">
        <v>97</v>
      </c>
      <c r="D154" s="8">
        <v>1</v>
      </c>
      <c r="E154" s="8">
        <v>1</v>
      </c>
      <c r="F154" s="8">
        <v>0.97455858804578743</v>
      </c>
      <c r="G154" s="8">
        <v>2.5441411954212567E-2</v>
      </c>
    </row>
    <row r="155" spans="3:7" x14ac:dyDescent="0.3">
      <c r="C155" s="9" t="s">
        <v>226</v>
      </c>
      <c r="D155" s="8">
        <v>0</v>
      </c>
      <c r="E155" s="8">
        <v>0</v>
      </c>
      <c r="F155" s="8">
        <v>0.22241671021617246</v>
      </c>
      <c r="G155" s="8">
        <v>0.77758328978382751</v>
      </c>
    </row>
    <row r="156" spans="3:7" x14ac:dyDescent="0.3">
      <c r="C156" s="9" t="s">
        <v>279</v>
      </c>
      <c r="D156" s="8">
        <v>1</v>
      </c>
      <c r="E156" s="8">
        <v>1</v>
      </c>
      <c r="F156" s="8">
        <v>0.76399639694488497</v>
      </c>
      <c r="G156" s="8">
        <v>0.23600360305511503</v>
      </c>
    </row>
    <row r="157" spans="3:7" x14ac:dyDescent="0.3">
      <c r="C157" s="9" t="s">
        <v>188</v>
      </c>
      <c r="D157" s="8">
        <v>0</v>
      </c>
      <c r="E157" s="8">
        <v>0</v>
      </c>
      <c r="F157" s="8">
        <v>5.541932941030115E-4</v>
      </c>
      <c r="G157" s="8">
        <v>0.999445806705897</v>
      </c>
    </row>
    <row r="158" spans="3:7" x14ac:dyDescent="0.3">
      <c r="C158" s="9" t="s">
        <v>253</v>
      </c>
      <c r="D158" s="8">
        <v>0</v>
      </c>
      <c r="E158" s="8">
        <v>0</v>
      </c>
      <c r="F158" s="8">
        <v>1.1664727301650252E-3</v>
      </c>
      <c r="G158" s="8">
        <v>0.99883352726983499</v>
      </c>
    </row>
    <row r="159" spans="3:7" x14ac:dyDescent="0.3">
      <c r="C159" s="9" t="s">
        <v>165</v>
      </c>
      <c r="D159" s="8">
        <v>1</v>
      </c>
      <c r="E159" s="8">
        <v>1</v>
      </c>
      <c r="F159" s="8">
        <v>0.99999999183132082</v>
      </c>
      <c r="G159" s="8">
        <v>8.1686791775226197E-9</v>
      </c>
    </row>
    <row r="160" spans="3:7" x14ac:dyDescent="0.3">
      <c r="C160" s="9" t="s">
        <v>272</v>
      </c>
      <c r="D160" s="8">
        <v>1</v>
      </c>
      <c r="E160" s="8">
        <v>1</v>
      </c>
      <c r="F160" s="8">
        <v>0.93268788634656818</v>
      </c>
      <c r="G160" s="8">
        <v>6.7312113653431815E-2</v>
      </c>
    </row>
    <row r="161" spans="3:7" x14ac:dyDescent="0.3">
      <c r="C161" s="9" t="s">
        <v>276</v>
      </c>
      <c r="D161" s="8">
        <v>1</v>
      </c>
      <c r="E161" s="8">
        <v>1</v>
      </c>
      <c r="F161" s="8">
        <v>0.92018608989520401</v>
      </c>
      <c r="G161" s="8">
        <v>7.9813910104795993E-2</v>
      </c>
    </row>
    <row r="162" spans="3:7" x14ac:dyDescent="0.3">
      <c r="C162" s="9" t="s">
        <v>216</v>
      </c>
      <c r="D162" s="8">
        <v>1</v>
      </c>
      <c r="E162" s="8">
        <v>1</v>
      </c>
      <c r="F162" s="8">
        <v>0.99980027649065661</v>
      </c>
      <c r="G162" s="8">
        <v>1.9972350934338579E-4</v>
      </c>
    </row>
    <row r="163" spans="3:7" x14ac:dyDescent="0.3">
      <c r="C163" s="9" t="s">
        <v>163</v>
      </c>
      <c r="D163" s="8">
        <v>1</v>
      </c>
      <c r="E163" s="8">
        <v>1</v>
      </c>
      <c r="F163" s="8">
        <v>0.99999999790846772</v>
      </c>
      <c r="G163" s="8">
        <v>2.0915322807013581E-9</v>
      </c>
    </row>
    <row r="164" spans="3:7" x14ac:dyDescent="0.3">
      <c r="C164" s="9" t="s">
        <v>128</v>
      </c>
      <c r="D164" s="8">
        <v>1</v>
      </c>
      <c r="E164" s="8">
        <v>1</v>
      </c>
      <c r="F164" s="8">
        <v>0.6802767340456719</v>
      </c>
      <c r="G164" s="8">
        <v>0.3197232659543281</v>
      </c>
    </row>
    <row r="165" spans="3:7" x14ac:dyDescent="0.3">
      <c r="C165" s="9" t="s">
        <v>282</v>
      </c>
      <c r="D165" s="8">
        <v>1</v>
      </c>
      <c r="E165" s="8">
        <v>1</v>
      </c>
      <c r="F165" s="8">
        <v>0.79494365598206085</v>
      </c>
      <c r="G165" s="8">
        <v>0.20505634401793915</v>
      </c>
    </row>
    <row r="166" spans="3:7" x14ac:dyDescent="0.3">
      <c r="C166" s="9" t="s">
        <v>108</v>
      </c>
      <c r="D166" s="8">
        <v>0</v>
      </c>
      <c r="E166" s="8">
        <v>0</v>
      </c>
      <c r="F166" s="8">
        <v>0.40677164881701439</v>
      </c>
      <c r="G166" s="8">
        <v>0.59322835118298567</v>
      </c>
    </row>
    <row r="167" spans="3:7" x14ac:dyDescent="0.3">
      <c r="C167" s="9" t="s">
        <v>175</v>
      </c>
      <c r="D167" s="8">
        <v>0</v>
      </c>
      <c r="E167" s="8">
        <v>0</v>
      </c>
      <c r="F167" s="8">
        <v>5.1625886259396405E-3</v>
      </c>
      <c r="G167" s="8">
        <v>0.99483741137406034</v>
      </c>
    </row>
    <row r="168" spans="3:7" x14ac:dyDescent="0.3">
      <c r="C168" s="31" t="s">
        <v>113</v>
      </c>
      <c r="D168" s="30">
        <v>1</v>
      </c>
      <c r="E168" s="30">
        <v>0</v>
      </c>
      <c r="F168" s="30">
        <v>0.35091051114048388</v>
      </c>
      <c r="G168" s="30">
        <v>0.64908948885951612</v>
      </c>
    </row>
    <row r="169" spans="3:7" x14ac:dyDescent="0.3">
      <c r="C169" s="31" t="s">
        <v>135</v>
      </c>
      <c r="D169" s="30">
        <v>1</v>
      </c>
      <c r="E169" s="30">
        <v>0</v>
      </c>
      <c r="F169" s="30">
        <v>0.47642311929874559</v>
      </c>
      <c r="G169" s="30">
        <v>0.52357688070125441</v>
      </c>
    </row>
    <row r="170" spans="3:7" x14ac:dyDescent="0.3">
      <c r="C170" s="31" t="s">
        <v>111</v>
      </c>
      <c r="D170" s="30">
        <v>1</v>
      </c>
      <c r="E170" s="30">
        <v>0</v>
      </c>
      <c r="F170" s="30">
        <v>0.43093618270374251</v>
      </c>
      <c r="G170" s="30">
        <v>0.56906381729625743</v>
      </c>
    </row>
    <row r="171" spans="3:7" x14ac:dyDescent="0.3">
      <c r="C171" s="9" t="s">
        <v>183</v>
      </c>
      <c r="D171" s="8">
        <v>1</v>
      </c>
      <c r="E171" s="8">
        <v>1</v>
      </c>
      <c r="F171" s="8">
        <v>0.61020918876385721</v>
      </c>
      <c r="G171" s="8">
        <v>0.38979081123614279</v>
      </c>
    </row>
    <row r="172" spans="3:7" x14ac:dyDescent="0.3">
      <c r="C172" s="31" t="s">
        <v>266</v>
      </c>
      <c r="D172" s="30">
        <v>0</v>
      </c>
      <c r="E172" s="30">
        <v>1</v>
      </c>
      <c r="F172" s="30">
        <v>0.63851693903369511</v>
      </c>
      <c r="G172" s="30">
        <v>0.36148306096630489</v>
      </c>
    </row>
    <row r="173" spans="3:7" x14ac:dyDescent="0.3">
      <c r="C173" s="9" t="s">
        <v>212</v>
      </c>
      <c r="D173" s="8">
        <v>0</v>
      </c>
      <c r="E173" s="8">
        <v>0</v>
      </c>
      <c r="F173" s="8">
        <v>0.59695809579022563</v>
      </c>
      <c r="G173" s="8">
        <v>0.40304190420977437</v>
      </c>
    </row>
    <row r="174" spans="3:7" x14ac:dyDescent="0.3">
      <c r="C174" s="9" t="s">
        <v>280</v>
      </c>
      <c r="D174" s="8">
        <v>1</v>
      </c>
      <c r="E174" s="8">
        <v>1</v>
      </c>
      <c r="F174" s="8">
        <v>0.80546354605296755</v>
      </c>
      <c r="G174" s="8">
        <v>0.19453645394703245</v>
      </c>
    </row>
    <row r="175" spans="3:7" x14ac:dyDescent="0.3">
      <c r="C175" s="31" t="s">
        <v>60</v>
      </c>
      <c r="D175" s="30">
        <v>0</v>
      </c>
      <c r="E175" s="30">
        <v>1</v>
      </c>
      <c r="F175" s="30">
        <v>0.62609228057315502</v>
      </c>
      <c r="G175" s="30">
        <v>0.37390771942684498</v>
      </c>
    </row>
    <row r="176" spans="3:7" x14ac:dyDescent="0.3">
      <c r="C176" s="9" t="s">
        <v>242</v>
      </c>
      <c r="D176" s="8">
        <v>1</v>
      </c>
      <c r="E176" s="8">
        <v>1</v>
      </c>
      <c r="F176" s="8">
        <v>0.99951332799155479</v>
      </c>
      <c r="G176" s="8">
        <v>4.866720084452103E-4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5'!$B$10:$B$10" display="Inputs" xr:uid="{BAD9898B-8E75-4EC4-A1BD-4BB3626FAD30}"/>
    <hyperlink ref="D4" location="'LogReg_Output5'!$B$53:$B$53" display="Regression Summary" xr:uid="{309A477B-683C-4BD7-B59B-0392C876C422}"/>
    <hyperlink ref="F4" location="'LogReg_Output5'!$B$61:$B$61" display="Predictor Screening" xr:uid="{AB4DD8B0-8EDC-4359-8F6A-4143703C5EED}"/>
    <hyperlink ref="H4" location="'LogReg_Output5'!$B$77:$B$77" display="Coefficients" xr:uid="{984421CC-464A-4468-801A-B08C3AB74434}"/>
    <hyperlink ref="J4" location="'LogReg_Output5'!$B$90:$B$90" display="Variance-Covariance Matrix of Coefficients" xr:uid="{61D2EB1B-C0BB-471D-881D-A12740CA6555}"/>
    <hyperlink ref="L4" location="'LogReg_Stored'!$B$10:$B$10" display="PMML Model" xr:uid="{4069C55F-0C47-4905-9E62-1CAE0B8BDF71}"/>
    <hyperlink ref="B5" location="'LogReg_TrainingLiftChart5'!$B$10:$B$10" display="Training: Charts" xr:uid="{E6868A14-6CE4-4C36-8C58-87112252C69F}"/>
    <hyperlink ref="D5" location="'LogReg_TrainingScore5'!$B$10:$B$10" display="Training: Classification Summary" xr:uid="{492F2F5C-A043-481B-B417-3A63FB454ACE}"/>
    <hyperlink ref="F5" location="'LogReg_TrainingScore5'!$B$34:$B$34" display="Training: Classification Details" xr:uid="{A9820872-DCBD-4AC3-BE08-6EEB2BF52105}"/>
    <hyperlink ref="H5" location="'LogReg_ValidationScore4'!$B$10:$B$10" display="Validation: Classification Summary" xr:uid="{BD8883E7-0FDF-4A7E-9148-A39B14C7129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A7C1-2C58-42D2-B3E3-EA0E104CCCC2}">
  <dimension ref="B1:AX318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6" max="16" width="15.88671875" bestFit="1" customWidth="1"/>
  </cols>
  <sheetData>
    <row r="1" spans="2:50" ht="18" x14ac:dyDescent="0.35">
      <c r="B1" s="6" t="s">
        <v>491</v>
      </c>
      <c r="N1" t="s">
        <v>598</v>
      </c>
      <c r="AX1" s="13" t="s">
        <v>580</v>
      </c>
    </row>
    <row r="3" spans="2:5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  <c r="AX3" s="13" t="s">
        <v>599</v>
      </c>
    </row>
    <row r="4" spans="2:5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  <c r="AX4" s="13" t="s">
        <v>529</v>
      </c>
    </row>
    <row r="5" spans="2:5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3</v>
      </c>
      <c r="R5" s="10">
        <v>118</v>
      </c>
      <c r="S5" s="10">
        <v>129</v>
      </c>
    </row>
    <row r="10" spans="2:50" ht="18" x14ac:dyDescent="0.35">
      <c r="B10" s="7" t="s">
        <v>492</v>
      </c>
    </row>
    <row r="12" spans="2:50" x14ac:dyDescent="0.3">
      <c r="B12" s="29" t="s">
        <v>493</v>
      </c>
      <c r="C12" t="s">
        <v>494</v>
      </c>
    </row>
    <row r="13" spans="2:50" x14ac:dyDescent="0.3">
      <c r="B13" s="29" t="s">
        <v>495</v>
      </c>
      <c r="C13" t="s">
        <v>496</v>
      </c>
    </row>
    <row r="14" spans="2:50" x14ac:dyDescent="0.3">
      <c r="B14" s="29" t="s">
        <v>497</v>
      </c>
      <c r="C14" t="s">
        <v>498</v>
      </c>
    </row>
    <row r="16" spans="2:50" ht="18" x14ac:dyDescent="0.35">
      <c r="B16" s="7" t="s">
        <v>499</v>
      </c>
      <c r="I16" s="7" t="s">
        <v>500</v>
      </c>
    </row>
    <row r="18" spans="2:13" x14ac:dyDescent="0.3">
      <c r="C18" s="9" t="s">
        <v>501</v>
      </c>
      <c r="D18" s="5" t="s">
        <v>11</v>
      </c>
      <c r="E18" s="5" t="s">
        <v>502</v>
      </c>
      <c r="F18" s="5" t="s">
        <v>503</v>
      </c>
      <c r="G18" s="5" t="s">
        <v>504</v>
      </c>
      <c r="J18" s="9" t="s">
        <v>505</v>
      </c>
      <c r="K18" s="5" t="s">
        <v>501</v>
      </c>
      <c r="L18" s="5" t="s">
        <v>506</v>
      </c>
    </row>
    <row r="19" spans="2:13" x14ac:dyDescent="0.3">
      <c r="C19" s="9" t="s">
        <v>507</v>
      </c>
      <c r="D19" s="8">
        <v>1</v>
      </c>
      <c r="E19" s="8">
        <v>0</v>
      </c>
      <c r="F19" s="8">
        <v>1</v>
      </c>
      <c r="G19" s="8">
        <v>1</v>
      </c>
      <c r="J19" s="9">
        <v>1</v>
      </c>
      <c r="K19" s="8">
        <v>1</v>
      </c>
      <c r="L19" s="8">
        <v>1.8918918918918919</v>
      </c>
    </row>
    <row r="20" spans="2:13" x14ac:dyDescent="0.3">
      <c r="C20" s="9" t="s">
        <v>508</v>
      </c>
      <c r="D20" s="8">
        <v>1</v>
      </c>
      <c r="E20" s="8">
        <v>0</v>
      </c>
      <c r="F20" s="8">
        <v>1</v>
      </c>
      <c r="G20" s="8">
        <v>1</v>
      </c>
      <c r="J20" s="9">
        <v>2</v>
      </c>
      <c r="K20" s="8">
        <v>2</v>
      </c>
      <c r="L20" s="8">
        <v>1.8918918918918919</v>
      </c>
    </row>
    <row r="21" spans="2:13" x14ac:dyDescent="0.3">
      <c r="C21" s="9" t="s">
        <v>509</v>
      </c>
      <c r="D21" s="8">
        <v>0.8571428571428571</v>
      </c>
      <c r="E21" s="8">
        <v>0.36313651960128157</v>
      </c>
      <c r="F21" s="8">
        <v>0</v>
      </c>
      <c r="G21" s="8">
        <v>1</v>
      </c>
      <c r="J21" s="9">
        <v>3</v>
      </c>
      <c r="K21" s="8">
        <v>3</v>
      </c>
      <c r="L21" s="8">
        <v>1.6216216216216215</v>
      </c>
    </row>
    <row r="22" spans="2:13" x14ac:dyDescent="0.3">
      <c r="C22" s="9" t="s">
        <v>510</v>
      </c>
      <c r="D22" s="8">
        <v>0.7857142857142857</v>
      </c>
      <c r="E22" s="8">
        <v>0.42581531362632014</v>
      </c>
      <c r="F22" s="8">
        <v>0</v>
      </c>
      <c r="G22" s="8">
        <v>1</v>
      </c>
      <c r="J22" s="9">
        <v>4</v>
      </c>
      <c r="K22" s="8">
        <v>4</v>
      </c>
      <c r="L22" s="8">
        <v>1.4864864864864864</v>
      </c>
    </row>
    <row r="23" spans="2:13" x14ac:dyDescent="0.3">
      <c r="C23" s="9" t="s">
        <v>511</v>
      </c>
      <c r="D23" s="8">
        <v>0.5714285714285714</v>
      </c>
      <c r="E23" s="8">
        <v>0.51355259101309547</v>
      </c>
      <c r="F23" s="8">
        <v>0</v>
      </c>
      <c r="G23" s="8">
        <v>1</v>
      </c>
      <c r="J23" s="9">
        <v>5</v>
      </c>
      <c r="K23" s="8">
        <v>5</v>
      </c>
      <c r="L23" s="8">
        <v>1.0810810810810809</v>
      </c>
    </row>
    <row r="24" spans="2:13" x14ac:dyDescent="0.3">
      <c r="C24" s="9" t="s">
        <v>512</v>
      </c>
      <c r="D24" s="8">
        <v>0.42857142857142855</v>
      </c>
      <c r="E24" s="8">
        <v>0.51355259101309547</v>
      </c>
      <c r="F24" s="8">
        <v>0</v>
      </c>
      <c r="G24" s="8">
        <v>1</v>
      </c>
      <c r="J24" s="9">
        <v>6</v>
      </c>
      <c r="K24" s="8">
        <v>6</v>
      </c>
      <c r="L24" s="8">
        <v>0.81081081081081074</v>
      </c>
    </row>
    <row r="25" spans="2:13" x14ac:dyDescent="0.3">
      <c r="C25" s="9" t="s">
        <v>513</v>
      </c>
      <c r="D25" s="8">
        <v>0.5</v>
      </c>
      <c r="E25" s="8">
        <v>0.51887452166277082</v>
      </c>
      <c r="F25" s="8">
        <v>0</v>
      </c>
      <c r="G25" s="8">
        <v>1</v>
      </c>
      <c r="J25" s="9">
        <v>7</v>
      </c>
      <c r="K25" s="8">
        <v>7</v>
      </c>
      <c r="L25" s="8">
        <v>0.94594594594594594</v>
      </c>
    </row>
    <row r="26" spans="2:13" x14ac:dyDescent="0.3">
      <c r="C26" s="9" t="s">
        <v>514</v>
      </c>
      <c r="D26" s="8">
        <v>7.1428571428571425E-2</v>
      </c>
      <c r="E26" s="8">
        <v>0.2672612419124244</v>
      </c>
      <c r="F26" s="8">
        <v>0</v>
      </c>
      <c r="G26" s="8">
        <v>1</v>
      </c>
      <c r="J26" s="9">
        <v>8</v>
      </c>
      <c r="K26" s="8">
        <v>8</v>
      </c>
      <c r="L26" s="8">
        <v>0.13513513513513511</v>
      </c>
    </row>
    <row r="27" spans="2:13" x14ac:dyDescent="0.3">
      <c r="C27" s="9" t="s">
        <v>515</v>
      </c>
      <c r="D27" s="8">
        <v>7.1428571428571425E-2</v>
      </c>
      <c r="E27" s="8">
        <v>0.2672612419124244</v>
      </c>
      <c r="F27" s="8">
        <v>0</v>
      </c>
      <c r="G27" s="8">
        <v>1</v>
      </c>
      <c r="J27" s="9">
        <v>9</v>
      </c>
      <c r="K27" s="8">
        <v>9</v>
      </c>
      <c r="L27" s="8">
        <v>0.13513513513513511</v>
      </c>
    </row>
    <row r="28" spans="2:13" x14ac:dyDescent="0.3">
      <c r="C28" s="9" t="s">
        <v>516</v>
      </c>
      <c r="D28" s="8">
        <v>0</v>
      </c>
      <c r="E28" s="8">
        <v>0</v>
      </c>
      <c r="F28" s="8">
        <v>0</v>
      </c>
      <c r="G28" s="8">
        <v>0</v>
      </c>
      <c r="J28" s="9">
        <v>10</v>
      </c>
      <c r="K28" s="8">
        <v>10</v>
      </c>
      <c r="L28" s="8">
        <v>0</v>
      </c>
    </row>
    <row r="30" spans="2:13" ht="18" x14ac:dyDescent="0.35">
      <c r="B30" s="7" t="s">
        <v>517</v>
      </c>
    </row>
    <row r="32" spans="2:13" x14ac:dyDescent="0.3">
      <c r="C32" s="9" t="s">
        <v>399</v>
      </c>
      <c r="D32" s="5" t="s">
        <v>518</v>
      </c>
      <c r="E32" s="5" t="s">
        <v>493</v>
      </c>
      <c r="F32" s="5" t="s">
        <v>519</v>
      </c>
      <c r="G32" s="5" t="s">
        <v>520</v>
      </c>
      <c r="H32" s="5" t="s">
        <v>521</v>
      </c>
      <c r="I32" s="5" t="s">
        <v>522</v>
      </c>
      <c r="J32" s="5" t="s">
        <v>523</v>
      </c>
      <c r="K32" s="5" t="s">
        <v>524</v>
      </c>
      <c r="L32" s="5" t="s">
        <v>525</v>
      </c>
      <c r="M32" s="5" t="s">
        <v>526</v>
      </c>
    </row>
    <row r="33" spans="3:13" x14ac:dyDescent="0.3">
      <c r="C33" s="9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3:13" x14ac:dyDescent="0.3">
      <c r="C34" s="9">
        <v>1</v>
      </c>
      <c r="D34" s="8">
        <v>1</v>
      </c>
      <c r="E34" s="8">
        <v>7.1428571428571426E-3</v>
      </c>
      <c r="F34" s="8">
        <v>1</v>
      </c>
      <c r="G34" s="8">
        <v>0.52857142857142858</v>
      </c>
      <c r="H34" s="8">
        <v>1.8918918918918921</v>
      </c>
      <c r="I34" s="8">
        <v>1</v>
      </c>
      <c r="J34" s="8">
        <v>1.8918918918918921</v>
      </c>
      <c r="K34" s="8">
        <v>1.3513513513513514E-2</v>
      </c>
      <c r="L34" s="8">
        <v>7.1428571428571426E-3</v>
      </c>
      <c r="M34" s="8">
        <v>1.3513513513513514E-2</v>
      </c>
    </row>
    <row r="35" spans="3:13" x14ac:dyDescent="0.3">
      <c r="C35" s="9">
        <v>2</v>
      </c>
      <c r="D35" s="8">
        <v>2</v>
      </c>
      <c r="E35" s="8">
        <v>1.4285714285714285E-2</v>
      </c>
      <c r="F35" s="8">
        <v>2</v>
      </c>
      <c r="G35" s="8">
        <v>1.0571428571428572</v>
      </c>
      <c r="H35" s="8">
        <v>1.8918918918918921</v>
      </c>
      <c r="I35" s="8">
        <v>1</v>
      </c>
      <c r="J35" s="8">
        <v>1.8918918918918921</v>
      </c>
      <c r="K35" s="8">
        <v>2.7027027027027029E-2</v>
      </c>
      <c r="L35" s="8">
        <v>1.4285714285714285E-2</v>
      </c>
      <c r="M35" s="8">
        <v>2.7027027027027029E-2</v>
      </c>
    </row>
    <row r="36" spans="3:13" x14ac:dyDescent="0.3">
      <c r="C36" s="9">
        <v>3</v>
      </c>
      <c r="D36" s="8">
        <v>3</v>
      </c>
      <c r="E36" s="8">
        <v>2.1428571428571429E-2</v>
      </c>
      <c r="F36" s="8">
        <v>3</v>
      </c>
      <c r="G36" s="8">
        <v>1.5857142857142859</v>
      </c>
      <c r="H36" s="8">
        <v>1.8918918918918919</v>
      </c>
      <c r="I36" s="8">
        <v>1</v>
      </c>
      <c r="J36" s="8">
        <v>1.8918918918918919</v>
      </c>
      <c r="K36" s="8">
        <v>4.0540540540540543E-2</v>
      </c>
      <c r="L36" s="8">
        <v>2.1428571428571429E-2</v>
      </c>
      <c r="M36" s="8">
        <v>4.0540540540540543E-2</v>
      </c>
    </row>
    <row r="37" spans="3:13" x14ac:dyDescent="0.3">
      <c r="C37" s="9">
        <v>4</v>
      </c>
      <c r="D37" s="8">
        <v>4</v>
      </c>
      <c r="E37" s="8">
        <v>2.8571428571428571E-2</v>
      </c>
      <c r="F37" s="8">
        <v>4</v>
      </c>
      <c r="G37" s="8">
        <v>2.1142857142857143</v>
      </c>
      <c r="H37" s="8">
        <v>1.8918918918918921</v>
      </c>
      <c r="I37" s="8">
        <v>1</v>
      </c>
      <c r="J37" s="8">
        <v>1.8918918918918921</v>
      </c>
      <c r="K37" s="8">
        <v>5.4054054054054057E-2</v>
      </c>
      <c r="L37" s="8">
        <v>2.8571428571428571E-2</v>
      </c>
      <c r="M37" s="8">
        <v>5.4054054054054057E-2</v>
      </c>
    </row>
    <row r="38" spans="3:13" x14ac:dyDescent="0.3">
      <c r="C38" s="9">
        <v>5</v>
      </c>
      <c r="D38" s="8">
        <v>5</v>
      </c>
      <c r="E38" s="8">
        <v>3.5714285714285712E-2</v>
      </c>
      <c r="F38" s="8">
        <v>5</v>
      </c>
      <c r="G38" s="8">
        <v>2.6428571428571428</v>
      </c>
      <c r="H38" s="8">
        <v>1.8918918918918921</v>
      </c>
      <c r="I38" s="8">
        <v>1</v>
      </c>
      <c r="J38" s="8">
        <v>1.8918918918918921</v>
      </c>
      <c r="K38" s="8">
        <v>6.7567567567567571E-2</v>
      </c>
      <c r="L38" s="8">
        <v>3.5714285714285712E-2</v>
      </c>
      <c r="M38" s="8">
        <v>6.7567567567567571E-2</v>
      </c>
    </row>
    <row r="39" spans="3:13" x14ac:dyDescent="0.3">
      <c r="C39" s="9">
        <v>6</v>
      </c>
      <c r="D39" s="8">
        <v>6</v>
      </c>
      <c r="E39" s="8">
        <v>4.2857142857142858E-2</v>
      </c>
      <c r="F39" s="8">
        <v>6</v>
      </c>
      <c r="G39" s="8">
        <v>3.1714285714285717</v>
      </c>
      <c r="H39" s="8">
        <v>1.8918918918918919</v>
      </c>
      <c r="I39" s="8">
        <v>1</v>
      </c>
      <c r="J39" s="8">
        <v>1.8918918918918919</v>
      </c>
      <c r="K39" s="8">
        <v>8.1081081081081086E-2</v>
      </c>
      <c r="L39" s="8">
        <v>4.2857142857142858E-2</v>
      </c>
      <c r="M39" s="8">
        <v>8.1081081081081086E-2</v>
      </c>
    </row>
    <row r="40" spans="3:13" x14ac:dyDescent="0.3">
      <c r="C40" s="9">
        <v>7</v>
      </c>
      <c r="D40" s="8">
        <v>7</v>
      </c>
      <c r="E40" s="8">
        <v>0.05</v>
      </c>
      <c r="F40" s="8">
        <v>7</v>
      </c>
      <c r="G40" s="8">
        <v>3.7</v>
      </c>
      <c r="H40" s="8">
        <v>1.8918918918918919</v>
      </c>
      <c r="I40" s="8">
        <v>1</v>
      </c>
      <c r="J40" s="8">
        <v>1.8918918918918919</v>
      </c>
      <c r="K40" s="8">
        <v>9.45945945945946E-2</v>
      </c>
      <c r="L40" s="8">
        <v>0.05</v>
      </c>
      <c r="M40" s="8">
        <v>9.45945945945946E-2</v>
      </c>
    </row>
    <row r="41" spans="3:13" x14ac:dyDescent="0.3">
      <c r="C41" s="9">
        <v>8</v>
      </c>
      <c r="D41" s="8">
        <v>8</v>
      </c>
      <c r="E41" s="8">
        <v>5.7142857142857141E-2</v>
      </c>
      <c r="F41" s="8">
        <v>8</v>
      </c>
      <c r="G41" s="8">
        <v>4.2285714285714286</v>
      </c>
      <c r="H41" s="8">
        <v>1.8918918918918921</v>
      </c>
      <c r="I41" s="8">
        <v>1</v>
      </c>
      <c r="J41" s="8">
        <v>1.8918918918918921</v>
      </c>
      <c r="K41" s="8">
        <v>0.10810810810810811</v>
      </c>
      <c r="L41" s="8">
        <v>5.7142857142857141E-2</v>
      </c>
      <c r="M41" s="8">
        <v>0.10810810810810811</v>
      </c>
    </row>
    <row r="42" spans="3:13" x14ac:dyDescent="0.3">
      <c r="C42" s="9">
        <v>9</v>
      </c>
      <c r="D42" s="8">
        <v>9</v>
      </c>
      <c r="E42" s="8">
        <v>6.4285714285714279E-2</v>
      </c>
      <c r="F42" s="8">
        <v>9</v>
      </c>
      <c r="G42" s="8">
        <v>4.7571428571428571</v>
      </c>
      <c r="H42" s="8">
        <v>1.8918918918918921</v>
      </c>
      <c r="I42" s="8">
        <v>1</v>
      </c>
      <c r="J42" s="8">
        <v>1.8918918918918921</v>
      </c>
      <c r="K42" s="8">
        <v>0.12162162162162163</v>
      </c>
      <c r="L42" s="8">
        <v>6.4285714285714279E-2</v>
      </c>
      <c r="M42" s="8">
        <v>0.12162162162162163</v>
      </c>
    </row>
    <row r="43" spans="3:13" x14ac:dyDescent="0.3">
      <c r="C43" s="9">
        <v>10</v>
      </c>
      <c r="D43" s="8">
        <v>10</v>
      </c>
      <c r="E43" s="8">
        <v>7.1428571428571425E-2</v>
      </c>
      <c r="F43" s="8">
        <v>10</v>
      </c>
      <c r="G43" s="8">
        <v>5.2857142857142856</v>
      </c>
      <c r="H43" s="8">
        <v>1.8918918918918921</v>
      </c>
      <c r="I43" s="8">
        <v>1</v>
      </c>
      <c r="J43" s="8">
        <v>1.8918918918918921</v>
      </c>
      <c r="K43" s="8">
        <v>0.13513513513513514</v>
      </c>
      <c r="L43" s="8">
        <v>7.1428571428571425E-2</v>
      </c>
      <c r="M43" s="8">
        <v>0.13513513513513514</v>
      </c>
    </row>
    <row r="44" spans="3:13" x14ac:dyDescent="0.3">
      <c r="C44" s="9">
        <v>11</v>
      </c>
      <c r="D44" s="8">
        <v>11</v>
      </c>
      <c r="E44" s="8">
        <v>7.857142857142857E-2</v>
      </c>
      <c r="F44" s="8">
        <v>11</v>
      </c>
      <c r="G44" s="8">
        <v>5.8142857142857141</v>
      </c>
      <c r="H44" s="8">
        <v>1.8918918918918921</v>
      </c>
      <c r="I44" s="8">
        <v>1</v>
      </c>
      <c r="J44" s="8">
        <v>1.8918918918918921</v>
      </c>
      <c r="K44" s="8">
        <v>0.14864864864864866</v>
      </c>
      <c r="L44" s="8">
        <v>7.857142857142857E-2</v>
      </c>
      <c r="M44" s="8">
        <v>0.14864864864864866</v>
      </c>
    </row>
    <row r="45" spans="3:13" x14ac:dyDescent="0.3">
      <c r="C45" s="9">
        <v>12</v>
      </c>
      <c r="D45" s="8">
        <v>12</v>
      </c>
      <c r="E45" s="8">
        <v>8.5714285714285715E-2</v>
      </c>
      <c r="F45" s="8">
        <v>12</v>
      </c>
      <c r="G45" s="8">
        <v>6.3428571428571434</v>
      </c>
      <c r="H45" s="8">
        <v>1.8918918918918919</v>
      </c>
      <c r="I45" s="8">
        <v>1</v>
      </c>
      <c r="J45" s="8">
        <v>1.8918918918918919</v>
      </c>
      <c r="K45" s="8">
        <v>0.16216216216216217</v>
      </c>
      <c r="L45" s="8">
        <v>8.5714285714285715E-2</v>
      </c>
      <c r="M45" s="8">
        <v>0.16216216216216217</v>
      </c>
    </row>
    <row r="46" spans="3:13" x14ac:dyDescent="0.3">
      <c r="C46" s="9">
        <v>13</v>
      </c>
      <c r="D46" s="8">
        <v>13</v>
      </c>
      <c r="E46" s="8">
        <v>9.285714285714286E-2</v>
      </c>
      <c r="F46" s="8">
        <v>13</v>
      </c>
      <c r="G46" s="8">
        <v>6.8714285714285719</v>
      </c>
      <c r="H46" s="8">
        <v>1.8918918918918919</v>
      </c>
      <c r="I46" s="8">
        <v>1</v>
      </c>
      <c r="J46" s="8">
        <v>1.8918918918918919</v>
      </c>
      <c r="K46" s="8">
        <v>0.17567567567567569</v>
      </c>
      <c r="L46" s="8">
        <v>9.285714285714286E-2</v>
      </c>
      <c r="M46" s="8">
        <v>0.17567567567567569</v>
      </c>
    </row>
    <row r="47" spans="3:13" x14ac:dyDescent="0.3">
      <c r="C47" s="9">
        <v>14</v>
      </c>
      <c r="D47" s="8">
        <v>14</v>
      </c>
      <c r="E47" s="8">
        <v>0.1</v>
      </c>
      <c r="F47" s="8">
        <v>14</v>
      </c>
      <c r="G47" s="8">
        <v>7.4</v>
      </c>
      <c r="H47" s="8">
        <v>1.8918918918918919</v>
      </c>
      <c r="I47" s="8">
        <v>1</v>
      </c>
      <c r="J47" s="8">
        <v>1.8918918918918919</v>
      </c>
      <c r="K47" s="8">
        <v>0.1891891891891892</v>
      </c>
      <c r="L47" s="8">
        <v>0.1</v>
      </c>
      <c r="M47" s="8">
        <v>0.1891891891891892</v>
      </c>
    </row>
    <row r="48" spans="3:13" x14ac:dyDescent="0.3">
      <c r="C48" s="9">
        <v>15</v>
      </c>
      <c r="D48" s="8">
        <v>15</v>
      </c>
      <c r="E48" s="8">
        <v>0.10714285714285714</v>
      </c>
      <c r="F48" s="8">
        <v>15</v>
      </c>
      <c r="G48" s="8">
        <v>7.9285714285714288</v>
      </c>
      <c r="H48" s="8">
        <v>1.8918918918918921</v>
      </c>
      <c r="I48" s="8">
        <v>1</v>
      </c>
      <c r="J48" s="8">
        <v>1.8918918918918921</v>
      </c>
      <c r="K48" s="8">
        <v>0.20270270270270271</v>
      </c>
      <c r="L48" s="8">
        <v>0.10714285714285714</v>
      </c>
      <c r="M48" s="8">
        <v>0.20270270270270271</v>
      </c>
    </row>
    <row r="49" spans="3:13" x14ac:dyDescent="0.3">
      <c r="C49" s="9">
        <v>16</v>
      </c>
      <c r="D49" s="8">
        <v>16</v>
      </c>
      <c r="E49" s="8">
        <v>0.11428571428571428</v>
      </c>
      <c r="F49" s="8">
        <v>16</v>
      </c>
      <c r="G49" s="8">
        <v>8.4571428571428573</v>
      </c>
      <c r="H49" s="8">
        <v>1.8918918918918921</v>
      </c>
      <c r="I49" s="8">
        <v>1</v>
      </c>
      <c r="J49" s="8">
        <v>1.8918918918918921</v>
      </c>
      <c r="K49" s="8">
        <v>0.21621621621621623</v>
      </c>
      <c r="L49" s="8">
        <v>0.11428571428571428</v>
      </c>
      <c r="M49" s="8">
        <v>0.21621621621621623</v>
      </c>
    </row>
    <row r="50" spans="3:13" x14ac:dyDescent="0.3">
      <c r="C50" s="9">
        <v>17</v>
      </c>
      <c r="D50" s="8">
        <v>17</v>
      </c>
      <c r="E50" s="8">
        <v>0.12142857142857143</v>
      </c>
      <c r="F50" s="8">
        <v>17</v>
      </c>
      <c r="G50" s="8">
        <v>8.9857142857142858</v>
      </c>
      <c r="H50" s="8">
        <v>1.8918918918918921</v>
      </c>
      <c r="I50" s="8">
        <v>1</v>
      </c>
      <c r="J50" s="8">
        <v>1.8918918918918921</v>
      </c>
      <c r="K50" s="8">
        <v>0.22972972972972974</v>
      </c>
      <c r="L50" s="8">
        <v>0.12142857142857143</v>
      </c>
      <c r="M50" s="8">
        <v>0.22972972972972974</v>
      </c>
    </row>
    <row r="51" spans="3:13" x14ac:dyDescent="0.3">
      <c r="C51" s="9">
        <v>18</v>
      </c>
      <c r="D51" s="8">
        <v>18</v>
      </c>
      <c r="E51" s="8">
        <v>0.12857142857142856</v>
      </c>
      <c r="F51" s="8">
        <v>18</v>
      </c>
      <c r="G51" s="8">
        <v>9.5142857142857142</v>
      </c>
      <c r="H51" s="8">
        <v>1.8918918918918921</v>
      </c>
      <c r="I51" s="8">
        <v>1</v>
      </c>
      <c r="J51" s="8">
        <v>1.8918918918918921</v>
      </c>
      <c r="K51" s="8">
        <v>0.24324324324324326</v>
      </c>
      <c r="L51" s="8">
        <v>0.12857142857142856</v>
      </c>
      <c r="M51" s="8">
        <v>0.24324324324324326</v>
      </c>
    </row>
    <row r="52" spans="3:13" x14ac:dyDescent="0.3">
      <c r="C52" s="9">
        <v>19</v>
      </c>
      <c r="D52" s="8">
        <v>19</v>
      </c>
      <c r="E52" s="8">
        <v>0.1357142857142857</v>
      </c>
      <c r="F52" s="8">
        <v>19</v>
      </c>
      <c r="G52" s="8">
        <v>10.042857142857143</v>
      </c>
      <c r="H52" s="8">
        <v>1.8918918918918919</v>
      </c>
      <c r="I52" s="8">
        <v>1</v>
      </c>
      <c r="J52" s="8">
        <v>1.8918918918918919</v>
      </c>
      <c r="K52" s="8">
        <v>0.25675675675675674</v>
      </c>
      <c r="L52" s="8">
        <v>0.1357142857142857</v>
      </c>
      <c r="M52" s="8">
        <v>0.25675675675675674</v>
      </c>
    </row>
    <row r="53" spans="3:13" x14ac:dyDescent="0.3">
      <c r="C53" s="9">
        <v>20</v>
      </c>
      <c r="D53" s="8">
        <v>20</v>
      </c>
      <c r="E53" s="8">
        <v>0.14285714285714285</v>
      </c>
      <c r="F53" s="8">
        <v>20</v>
      </c>
      <c r="G53" s="8">
        <v>10.571428571428571</v>
      </c>
      <c r="H53" s="8">
        <v>1.8918918918918921</v>
      </c>
      <c r="I53" s="8">
        <v>1</v>
      </c>
      <c r="J53" s="8">
        <v>1.8918918918918921</v>
      </c>
      <c r="K53" s="8">
        <v>0.27027027027027029</v>
      </c>
      <c r="L53" s="8">
        <v>0.14285714285714285</v>
      </c>
      <c r="M53" s="8">
        <v>0.27027027027027029</v>
      </c>
    </row>
    <row r="54" spans="3:13" x14ac:dyDescent="0.3">
      <c r="C54" s="9">
        <v>21</v>
      </c>
      <c r="D54" s="8">
        <v>21</v>
      </c>
      <c r="E54" s="8">
        <v>0.15</v>
      </c>
      <c r="F54" s="8">
        <v>21</v>
      </c>
      <c r="G54" s="8">
        <v>11.1</v>
      </c>
      <c r="H54" s="8">
        <v>1.8918918918918919</v>
      </c>
      <c r="I54" s="8">
        <v>1</v>
      </c>
      <c r="J54" s="8">
        <v>1.8918918918918919</v>
      </c>
      <c r="K54" s="8">
        <v>0.28378378378378377</v>
      </c>
      <c r="L54" s="8">
        <v>0.15</v>
      </c>
      <c r="M54" s="8">
        <v>0.28378378378378377</v>
      </c>
    </row>
    <row r="55" spans="3:13" x14ac:dyDescent="0.3">
      <c r="C55" s="9">
        <v>22</v>
      </c>
      <c r="D55" s="8">
        <v>22</v>
      </c>
      <c r="E55" s="8">
        <v>0.15714285714285714</v>
      </c>
      <c r="F55" s="8">
        <v>22</v>
      </c>
      <c r="G55" s="8">
        <v>11.628571428571428</v>
      </c>
      <c r="H55" s="8">
        <v>1.8918918918918921</v>
      </c>
      <c r="I55" s="8">
        <v>1</v>
      </c>
      <c r="J55" s="8">
        <v>1.8918918918918921</v>
      </c>
      <c r="K55" s="8">
        <v>0.29729729729729731</v>
      </c>
      <c r="L55" s="8">
        <v>0.15714285714285714</v>
      </c>
      <c r="M55" s="8">
        <v>0.29729729729729731</v>
      </c>
    </row>
    <row r="56" spans="3:13" x14ac:dyDescent="0.3">
      <c r="C56" s="9">
        <v>23</v>
      </c>
      <c r="D56" s="8">
        <v>23</v>
      </c>
      <c r="E56" s="8">
        <v>0.16428571428571428</v>
      </c>
      <c r="F56" s="8">
        <v>23</v>
      </c>
      <c r="G56" s="8">
        <v>12.157142857142857</v>
      </c>
      <c r="H56" s="8">
        <v>1.8918918918918919</v>
      </c>
      <c r="I56" s="8">
        <v>1</v>
      </c>
      <c r="J56" s="8">
        <v>1.8918918918918919</v>
      </c>
      <c r="K56" s="8">
        <v>0.3108108108108108</v>
      </c>
      <c r="L56" s="8">
        <v>0.16428571428571428</v>
      </c>
      <c r="M56" s="8">
        <v>0.3108108108108108</v>
      </c>
    </row>
    <row r="57" spans="3:13" x14ac:dyDescent="0.3">
      <c r="C57" s="9">
        <v>24</v>
      </c>
      <c r="D57" s="8">
        <v>24</v>
      </c>
      <c r="E57" s="8">
        <v>0.17142857142857143</v>
      </c>
      <c r="F57" s="8">
        <v>24</v>
      </c>
      <c r="G57" s="8">
        <v>12.685714285714287</v>
      </c>
      <c r="H57" s="8">
        <v>1.8918918918918919</v>
      </c>
      <c r="I57" s="8">
        <v>1</v>
      </c>
      <c r="J57" s="8">
        <v>1.8918918918918919</v>
      </c>
      <c r="K57" s="8">
        <v>0.32432432432432434</v>
      </c>
      <c r="L57" s="8">
        <v>0.17142857142857143</v>
      </c>
      <c r="M57" s="8">
        <v>0.32432432432432434</v>
      </c>
    </row>
    <row r="58" spans="3:13" x14ac:dyDescent="0.3">
      <c r="C58" s="9">
        <v>25</v>
      </c>
      <c r="D58" s="8">
        <v>25</v>
      </c>
      <c r="E58" s="8">
        <v>0.17857142857142858</v>
      </c>
      <c r="F58" s="8">
        <v>25</v>
      </c>
      <c r="G58" s="8">
        <v>13.214285714285715</v>
      </c>
      <c r="H58" s="8">
        <v>1.8918918918918919</v>
      </c>
      <c r="I58" s="8">
        <v>1</v>
      </c>
      <c r="J58" s="8">
        <v>1.8918918918918919</v>
      </c>
      <c r="K58" s="8">
        <v>0.33783783783783783</v>
      </c>
      <c r="L58" s="8">
        <v>0.17857142857142858</v>
      </c>
      <c r="M58" s="8">
        <v>0.33783783783783783</v>
      </c>
    </row>
    <row r="59" spans="3:13" x14ac:dyDescent="0.3">
      <c r="C59" s="9">
        <v>26</v>
      </c>
      <c r="D59" s="8">
        <v>26</v>
      </c>
      <c r="E59" s="8">
        <v>0.18571428571428572</v>
      </c>
      <c r="F59" s="8">
        <v>26</v>
      </c>
      <c r="G59" s="8">
        <v>13.742857142857144</v>
      </c>
      <c r="H59" s="8">
        <v>1.8918918918918919</v>
      </c>
      <c r="I59" s="8">
        <v>1</v>
      </c>
      <c r="J59" s="8">
        <v>1.8918918918918919</v>
      </c>
      <c r="K59" s="8">
        <v>0.35135135135135137</v>
      </c>
      <c r="L59" s="8">
        <v>0.18571428571428572</v>
      </c>
      <c r="M59" s="8">
        <v>0.35135135135135137</v>
      </c>
    </row>
    <row r="60" spans="3:13" x14ac:dyDescent="0.3">
      <c r="C60" s="9">
        <v>27</v>
      </c>
      <c r="D60" s="8">
        <v>27</v>
      </c>
      <c r="E60" s="8">
        <v>0.19285714285714287</v>
      </c>
      <c r="F60" s="8">
        <v>27</v>
      </c>
      <c r="G60" s="8">
        <v>14.271428571428572</v>
      </c>
      <c r="H60" s="8">
        <v>1.8918918918918917</v>
      </c>
      <c r="I60" s="8">
        <v>1</v>
      </c>
      <c r="J60" s="8">
        <v>1.8918918918918917</v>
      </c>
      <c r="K60" s="8">
        <v>0.36486486486486486</v>
      </c>
      <c r="L60" s="8">
        <v>0.19285714285714287</v>
      </c>
      <c r="M60" s="8">
        <v>0.36486486486486486</v>
      </c>
    </row>
    <row r="61" spans="3:13" x14ac:dyDescent="0.3">
      <c r="C61" s="9">
        <v>28</v>
      </c>
      <c r="D61" s="8">
        <v>28</v>
      </c>
      <c r="E61" s="8">
        <v>0.2</v>
      </c>
      <c r="F61" s="8">
        <v>28</v>
      </c>
      <c r="G61" s="8">
        <v>14.8</v>
      </c>
      <c r="H61" s="8">
        <v>1.8918918918918919</v>
      </c>
      <c r="I61" s="8">
        <v>1</v>
      </c>
      <c r="J61" s="8">
        <v>1.8918918918918919</v>
      </c>
      <c r="K61" s="8">
        <v>0.3783783783783784</v>
      </c>
      <c r="L61" s="8">
        <v>0.2</v>
      </c>
      <c r="M61" s="8">
        <v>0.3783783783783784</v>
      </c>
    </row>
    <row r="62" spans="3:13" x14ac:dyDescent="0.3">
      <c r="C62" s="9">
        <v>29</v>
      </c>
      <c r="D62" s="8">
        <v>29</v>
      </c>
      <c r="E62" s="8">
        <v>0.20714285714285716</v>
      </c>
      <c r="F62" s="8">
        <v>29</v>
      </c>
      <c r="G62" s="8">
        <v>15.328571428571429</v>
      </c>
      <c r="H62" s="8">
        <v>1.8918918918918917</v>
      </c>
      <c r="I62" s="8">
        <v>1</v>
      </c>
      <c r="J62" s="8">
        <v>1.8918918918918917</v>
      </c>
      <c r="K62" s="8">
        <v>0.39189189189189189</v>
      </c>
      <c r="L62" s="8">
        <v>0.20714285714285716</v>
      </c>
      <c r="M62" s="8">
        <v>0.39189189189189189</v>
      </c>
    </row>
    <row r="63" spans="3:13" x14ac:dyDescent="0.3">
      <c r="C63" s="9">
        <v>30</v>
      </c>
      <c r="D63" s="8">
        <v>30</v>
      </c>
      <c r="E63" s="8">
        <v>0.21428571428571427</v>
      </c>
      <c r="F63" s="8">
        <v>30</v>
      </c>
      <c r="G63" s="8">
        <v>15.857142857142858</v>
      </c>
      <c r="H63" s="8">
        <v>1.8918918918918921</v>
      </c>
      <c r="I63" s="8">
        <v>1</v>
      </c>
      <c r="J63" s="8">
        <v>1.8918918918918921</v>
      </c>
      <c r="K63" s="8">
        <v>0.40540540540540543</v>
      </c>
      <c r="L63" s="8">
        <v>0.21428571428571427</v>
      </c>
      <c r="M63" s="8">
        <v>0.40540540540540543</v>
      </c>
    </row>
    <row r="64" spans="3:13" x14ac:dyDescent="0.3">
      <c r="C64" s="9">
        <v>31</v>
      </c>
      <c r="D64" s="8">
        <v>31</v>
      </c>
      <c r="E64" s="8">
        <v>0.22142857142857142</v>
      </c>
      <c r="F64" s="8">
        <v>31</v>
      </c>
      <c r="G64" s="8">
        <v>16.385714285714286</v>
      </c>
      <c r="H64" s="8">
        <v>1.8918918918918919</v>
      </c>
      <c r="I64" s="8">
        <v>1</v>
      </c>
      <c r="J64" s="8">
        <v>1.8918918918918919</v>
      </c>
      <c r="K64" s="8">
        <v>0.41891891891891891</v>
      </c>
      <c r="L64" s="8">
        <v>0.22142857142857142</v>
      </c>
      <c r="M64" s="8">
        <v>0.41891891891891891</v>
      </c>
    </row>
    <row r="65" spans="3:13" x14ac:dyDescent="0.3">
      <c r="C65" s="9">
        <v>32</v>
      </c>
      <c r="D65" s="8">
        <v>32</v>
      </c>
      <c r="E65" s="8">
        <v>0.22857142857142856</v>
      </c>
      <c r="F65" s="8">
        <v>32</v>
      </c>
      <c r="G65" s="8">
        <v>16.914285714285715</v>
      </c>
      <c r="H65" s="8">
        <v>1.8918918918918921</v>
      </c>
      <c r="I65" s="8">
        <v>1</v>
      </c>
      <c r="J65" s="8">
        <v>1.8918918918918921</v>
      </c>
      <c r="K65" s="8">
        <v>0.43243243243243246</v>
      </c>
      <c r="L65" s="8">
        <v>0.22857142857142856</v>
      </c>
      <c r="M65" s="8">
        <v>0.43243243243243246</v>
      </c>
    </row>
    <row r="66" spans="3:13" x14ac:dyDescent="0.3">
      <c r="C66" s="9">
        <v>33</v>
      </c>
      <c r="D66" s="8">
        <v>33</v>
      </c>
      <c r="E66" s="8">
        <v>0.23571428571428571</v>
      </c>
      <c r="F66" s="8">
        <v>33</v>
      </c>
      <c r="G66" s="8">
        <v>17.442857142857143</v>
      </c>
      <c r="H66" s="8">
        <v>1.8918918918918919</v>
      </c>
      <c r="I66" s="8">
        <v>1</v>
      </c>
      <c r="J66" s="8">
        <v>1.8918918918918919</v>
      </c>
      <c r="K66" s="8">
        <v>0.44594594594594594</v>
      </c>
      <c r="L66" s="8">
        <v>0.23571428571428571</v>
      </c>
      <c r="M66" s="8">
        <v>0.44594594594594594</v>
      </c>
    </row>
    <row r="67" spans="3:13" x14ac:dyDescent="0.3">
      <c r="C67" s="9">
        <v>34</v>
      </c>
      <c r="D67" s="8">
        <v>34</v>
      </c>
      <c r="E67" s="8">
        <v>0.24285714285714285</v>
      </c>
      <c r="F67" s="8">
        <v>34</v>
      </c>
      <c r="G67" s="8">
        <v>17.971428571428572</v>
      </c>
      <c r="H67" s="8">
        <v>1.8918918918918921</v>
      </c>
      <c r="I67" s="8">
        <v>1</v>
      </c>
      <c r="J67" s="8">
        <v>1.8918918918918921</v>
      </c>
      <c r="K67" s="8">
        <v>0.45945945945945948</v>
      </c>
      <c r="L67" s="8">
        <v>0.24285714285714285</v>
      </c>
      <c r="M67" s="8">
        <v>0.45945945945945948</v>
      </c>
    </row>
    <row r="68" spans="3:13" x14ac:dyDescent="0.3">
      <c r="C68" s="9">
        <v>35</v>
      </c>
      <c r="D68" s="8">
        <v>35</v>
      </c>
      <c r="E68" s="8">
        <v>0.25</v>
      </c>
      <c r="F68" s="8">
        <v>34</v>
      </c>
      <c r="G68" s="8">
        <v>18.5</v>
      </c>
      <c r="H68" s="8">
        <v>1.8378378378378379</v>
      </c>
      <c r="I68" s="8">
        <v>1</v>
      </c>
      <c r="J68" s="8">
        <v>1.8918918918918919</v>
      </c>
      <c r="K68" s="8">
        <v>0.45945945945945948</v>
      </c>
      <c r="L68" s="8">
        <v>0.25</v>
      </c>
      <c r="M68" s="8">
        <v>0.47297297297297297</v>
      </c>
    </row>
    <row r="69" spans="3:13" x14ac:dyDescent="0.3">
      <c r="C69" s="9">
        <v>36</v>
      </c>
      <c r="D69" s="8">
        <v>36</v>
      </c>
      <c r="E69" s="8">
        <v>0.25714285714285712</v>
      </c>
      <c r="F69" s="8">
        <v>34</v>
      </c>
      <c r="G69" s="8">
        <v>19.028571428571428</v>
      </c>
      <c r="H69" s="8">
        <v>1.786786786786787</v>
      </c>
      <c r="I69" s="8">
        <v>1</v>
      </c>
      <c r="J69" s="8">
        <v>1.8918918918918921</v>
      </c>
      <c r="K69" s="8">
        <v>0.45945945945945948</v>
      </c>
      <c r="L69" s="8">
        <v>0.25714285714285712</v>
      </c>
      <c r="M69" s="8">
        <v>0.48648648648648651</v>
      </c>
    </row>
    <row r="70" spans="3:13" x14ac:dyDescent="0.3">
      <c r="C70" s="9">
        <v>37</v>
      </c>
      <c r="D70" s="8">
        <v>37</v>
      </c>
      <c r="E70" s="8">
        <v>0.26428571428571429</v>
      </c>
      <c r="F70" s="8">
        <v>35</v>
      </c>
      <c r="G70" s="8">
        <v>19.557142857142857</v>
      </c>
      <c r="H70" s="8">
        <v>1.789627465303141</v>
      </c>
      <c r="I70" s="8">
        <v>1</v>
      </c>
      <c r="J70" s="8">
        <v>1.8918918918918919</v>
      </c>
      <c r="K70" s="8">
        <v>0.47297297297297297</v>
      </c>
      <c r="L70" s="8">
        <v>0.26428571428571429</v>
      </c>
      <c r="M70" s="8">
        <v>0.5</v>
      </c>
    </row>
    <row r="71" spans="3:13" x14ac:dyDescent="0.3">
      <c r="C71" s="9">
        <v>38</v>
      </c>
      <c r="D71" s="8">
        <v>38</v>
      </c>
      <c r="E71" s="8">
        <v>0.27142857142857141</v>
      </c>
      <c r="F71" s="8">
        <v>36</v>
      </c>
      <c r="G71" s="8">
        <v>20.085714285714285</v>
      </c>
      <c r="H71" s="8">
        <v>1.7923186344238977</v>
      </c>
      <c r="I71" s="8">
        <v>1</v>
      </c>
      <c r="J71" s="8">
        <v>1.8918918918918919</v>
      </c>
      <c r="K71" s="8">
        <v>0.48648648648648651</v>
      </c>
      <c r="L71" s="8">
        <v>0.27142857142857141</v>
      </c>
      <c r="M71" s="8">
        <v>0.51351351351351349</v>
      </c>
    </row>
    <row r="72" spans="3:13" x14ac:dyDescent="0.3">
      <c r="C72" s="9">
        <v>39</v>
      </c>
      <c r="D72" s="8">
        <v>39</v>
      </c>
      <c r="E72" s="8">
        <v>0.27857142857142858</v>
      </c>
      <c r="F72" s="8">
        <v>37</v>
      </c>
      <c r="G72" s="8">
        <v>20.614285714285714</v>
      </c>
      <c r="H72" s="8">
        <v>1.7948717948717947</v>
      </c>
      <c r="I72" s="8">
        <v>1</v>
      </c>
      <c r="J72" s="8">
        <v>1.8918918918918917</v>
      </c>
      <c r="K72" s="8">
        <v>0.5</v>
      </c>
      <c r="L72" s="8">
        <v>0.27857142857142858</v>
      </c>
      <c r="M72" s="8">
        <v>0.52702702702702697</v>
      </c>
    </row>
    <row r="73" spans="3:13" x14ac:dyDescent="0.3">
      <c r="C73" s="9">
        <v>40</v>
      </c>
      <c r="D73" s="8">
        <v>40</v>
      </c>
      <c r="E73" s="8">
        <v>0.2857142857142857</v>
      </c>
      <c r="F73" s="8">
        <v>38</v>
      </c>
      <c r="G73" s="8">
        <v>21.142857142857142</v>
      </c>
      <c r="H73" s="8">
        <v>1.7972972972972974</v>
      </c>
      <c r="I73" s="8">
        <v>1</v>
      </c>
      <c r="J73" s="8">
        <v>1.8918918918918921</v>
      </c>
      <c r="K73" s="8">
        <v>0.51351351351351349</v>
      </c>
      <c r="L73" s="8">
        <v>0.2857142857142857</v>
      </c>
      <c r="M73" s="8">
        <v>0.54054054054054057</v>
      </c>
    </row>
    <row r="74" spans="3:13" x14ac:dyDescent="0.3">
      <c r="C74" s="9">
        <v>41</v>
      </c>
      <c r="D74" s="8">
        <v>41</v>
      </c>
      <c r="E74" s="8">
        <v>0.29285714285714287</v>
      </c>
      <c r="F74" s="8">
        <v>39</v>
      </c>
      <c r="G74" s="8">
        <v>21.671428571428571</v>
      </c>
      <c r="H74" s="8">
        <v>1.7996044825313116</v>
      </c>
      <c r="I74" s="8">
        <v>1</v>
      </c>
      <c r="J74" s="8">
        <v>1.8918918918918919</v>
      </c>
      <c r="K74" s="8">
        <v>0.52702702702702697</v>
      </c>
      <c r="L74" s="8">
        <v>0.29285714285714287</v>
      </c>
      <c r="M74" s="8">
        <v>0.55405405405405406</v>
      </c>
    </row>
    <row r="75" spans="3:13" x14ac:dyDescent="0.3">
      <c r="C75" s="9">
        <v>42</v>
      </c>
      <c r="D75" s="8">
        <v>42</v>
      </c>
      <c r="E75" s="8">
        <v>0.3</v>
      </c>
      <c r="F75" s="8">
        <v>40</v>
      </c>
      <c r="G75" s="8">
        <v>22.2</v>
      </c>
      <c r="H75" s="8">
        <v>1.801801801801802</v>
      </c>
      <c r="I75" s="8">
        <v>1</v>
      </c>
      <c r="J75" s="8">
        <v>1.8918918918918919</v>
      </c>
      <c r="K75" s="8">
        <v>0.54054054054054057</v>
      </c>
      <c r="L75" s="8">
        <v>0.3</v>
      </c>
      <c r="M75" s="8">
        <v>0.56756756756756754</v>
      </c>
    </row>
    <row r="76" spans="3:13" x14ac:dyDescent="0.3">
      <c r="C76" s="9">
        <v>43</v>
      </c>
      <c r="D76" s="8">
        <v>43</v>
      </c>
      <c r="E76" s="8">
        <v>0.30714285714285716</v>
      </c>
      <c r="F76" s="8">
        <v>41</v>
      </c>
      <c r="G76" s="8">
        <v>22.728571428571428</v>
      </c>
      <c r="H76" s="8">
        <v>1.8038969201759898</v>
      </c>
      <c r="I76" s="8">
        <v>1</v>
      </c>
      <c r="J76" s="8">
        <v>1.8918918918918917</v>
      </c>
      <c r="K76" s="8">
        <v>0.55405405405405406</v>
      </c>
      <c r="L76" s="8">
        <v>0.30714285714285716</v>
      </c>
      <c r="M76" s="8">
        <v>0.58108108108108103</v>
      </c>
    </row>
    <row r="77" spans="3:13" x14ac:dyDescent="0.3">
      <c r="C77" s="9">
        <v>44</v>
      </c>
      <c r="D77" s="8">
        <v>44</v>
      </c>
      <c r="E77" s="8">
        <v>0.31428571428571428</v>
      </c>
      <c r="F77" s="8">
        <v>42</v>
      </c>
      <c r="G77" s="8">
        <v>23.257142857142856</v>
      </c>
      <c r="H77" s="8">
        <v>1.8058968058968059</v>
      </c>
      <c r="I77" s="8">
        <v>1</v>
      </c>
      <c r="J77" s="8">
        <v>1.8918918918918921</v>
      </c>
      <c r="K77" s="8">
        <v>0.56756756756756754</v>
      </c>
      <c r="L77" s="8">
        <v>0.31428571428571428</v>
      </c>
      <c r="M77" s="8">
        <v>0.59459459459459463</v>
      </c>
    </row>
    <row r="78" spans="3:13" x14ac:dyDescent="0.3">
      <c r="C78" s="9">
        <v>45</v>
      </c>
      <c r="D78" s="8">
        <v>45</v>
      </c>
      <c r="E78" s="8">
        <v>0.32142857142857145</v>
      </c>
      <c r="F78" s="8">
        <v>43</v>
      </c>
      <c r="G78" s="8">
        <v>23.785714285714285</v>
      </c>
      <c r="H78" s="8">
        <v>1.8078078078078075</v>
      </c>
      <c r="I78" s="8">
        <v>1</v>
      </c>
      <c r="J78" s="8">
        <v>1.8918918918918917</v>
      </c>
      <c r="K78" s="8">
        <v>0.58108108108108103</v>
      </c>
      <c r="L78" s="8">
        <v>0.32142857142857145</v>
      </c>
      <c r="M78" s="8">
        <v>0.60810810810810811</v>
      </c>
    </row>
    <row r="79" spans="3:13" x14ac:dyDescent="0.3">
      <c r="C79" s="9">
        <v>46</v>
      </c>
      <c r="D79" s="8">
        <v>46</v>
      </c>
      <c r="E79" s="8">
        <v>0.32857142857142857</v>
      </c>
      <c r="F79" s="8">
        <v>44</v>
      </c>
      <c r="G79" s="8">
        <v>24.314285714285713</v>
      </c>
      <c r="H79" s="8">
        <v>1.809635722679201</v>
      </c>
      <c r="I79" s="8">
        <v>1</v>
      </c>
      <c r="J79" s="8">
        <v>1.8918918918918919</v>
      </c>
      <c r="K79" s="8">
        <v>0.59459459459459463</v>
      </c>
      <c r="L79" s="8">
        <v>0.32857142857142857</v>
      </c>
      <c r="M79" s="8">
        <v>0.6216216216216216</v>
      </c>
    </row>
    <row r="80" spans="3:13" x14ac:dyDescent="0.3">
      <c r="C80" s="9">
        <v>47</v>
      </c>
      <c r="D80" s="8">
        <v>47</v>
      </c>
      <c r="E80" s="8">
        <v>0.33571428571428569</v>
      </c>
      <c r="F80" s="8">
        <v>45</v>
      </c>
      <c r="G80" s="8">
        <v>24.842857142857142</v>
      </c>
      <c r="H80" s="8">
        <v>1.8113858539390455</v>
      </c>
      <c r="I80" s="8">
        <v>1</v>
      </c>
      <c r="J80" s="8">
        <v>1.8918918918918919</v>
      </c>
      <c r="K80" s="8">
        <v>0.60810810810810811</v>
      </c>
      <c r="L80" s="8">
        <v>0.33571428571428569</v>
      </c>
      <c r="M80" s="8">
        <v>0.63513513513513509</v>
      </c>
    </row>
    <row r="81" spans="3:13" x14ac:dyDescent="0.3">
      <c r="C81" s="9">
        <v>48</v>
      </c>
      <c r="D81" s="8">
        <v>48</v>
      </c>
      <c r="E81" s="8">
        <v>0.34285714285714286</v>
      </c>
      <c r="F81" s="8">
        <v>45</v>
      </c>
      <c r="G81" s="8">
        <v>25.371428571428574</v>
      </c>
      <c r="H81" s="8">
        <v>1.7736486486486487</v>
      </c>
      <c r="I81" s="8">
        <v>1</v>
      </c>
      <c r="J81" s="8">
        <v>1.8918918918918919</v>
      </c>
      <c r="K81" s="8">
        <v>0.60810810810810811</v>
      </c>
      <c r="L81" s="8">
        <v>0.34285714285714286</v>
      </c>
      <c r="M81" s="8">
        <v>0.64864864864864868</v>
      </c>
    </row>
    <row r="82" spans="3:13" x14ac:dyDescent="0.3">
      <c r="C82" s="9">
        <v>49</v>
      </c>
      <c r="D82" s="8">
        <v>49</v>
      </c>
      <c r="E82" s="8">
        <v>0.35</v>
      </c>
      <c r="F82" s="8">
        <v>46</v>
      </c>
      <c r="G82" s="8">
        <v>25.900000000000002</v>
      </c>
      <c r="H82" s="8">
        <v>1.7760617760617761</v>
      </c>
      <c r="I82" s="8">
        <v>1</v>
      </c>
      <c r="J82" s="8">
        <v>1.8918918918918921</v>
      </c>
      <c r="K82" s="8">
        <v>0.6216216216216216</v>
      </c>
      <c r="L82" s="8">
        <v>0.35</v>
      </c>
      <c r="M82" s="8">
        <v>0.66216216216216217</v>
      </c>
    </row>
    <row r="83" spans="3:13" x14ac:dyDescent="0.3">
      <c r="C83" s="9">
        <v>50</v>
      </c>
      <c r="D83" s="8">
        <v>50</v>
      </c>
      <c r="E83" s="8">
        <v>0.35714285714285715</v>
      </c>
      <c r="F83" s="8">
        <v>46</v>
      </c>
      <c r="G83" s="8">
        <v>26.428571428571431</v>
      </c>
      <c r="H83" s="8">
        <v>1.7405405405405405</v>
      </c>
      <c r="I83" s="8">
        <v>1</v>
      </c>
      <c r="J83" s="8">
        <v>1.8918918918918919</v>
      </c>
      <c r="K83" s="8">
        <v>0.6216216216216216</v>
      </c>
      <c r="L83" s="8">
        <v>0.35714285714285715</v>
      </c>
      <c r="M83" s="8">
        <v>0.67567567567567566</v>
      </c>
    </row>
    <row r="84" spans="3:13" x14ac:dyDescent="0.3">
      <c r="C84" s="9">
        <v>51</v>
      </c>
      <c r="D84" s="8">
        <v>51</v>
      </c>
      <c r="E84" s="8">
        <v>0.36428571428571427</v>
      </c>
      <c r="F84" s="8">
        <v>47</v>
      </c>
      <c r="G84" s="8">
        <v>26.957142857142859</v>
      </c>
      <c r="H84" s="8">
        <v>1.7435082140964493</v>
      </c>
      <c r="I84" s="8">
        <v>1</v>
      </c>
      <c r="J84" s="8">
        <v>1.8918918918918919</v>
      </c>
      <c r="K84" s="8">
        <v>0.63513513513513509</v>
      </c>
      <c r="L84" s="8">
        <v>0.36428571428571427</v>
      </c>
      <c r="M84" s="8">
        <v>0.68918918918918914</v>
      </c>
    </row>
    <row r="85" spans="3:13" x14ac:dyDescent="0.3">
      <c r="C85" s="9">
        <v>52</v>
      </c>
      <c r="D85" s="8">
        <v>52</v>
      </c>
      <c r="E85" s="8">
        <v>0.37142857142857144</v>
      </c>
      <c r="F85" s="8">
        <v>48</v>
      </c>
      <c r="G85" s="8">
        <v>27.485714285714288</v>
      </c>
      <c r="H85" s="8">
        <v>1.7463617463617465</v>
      </c>
      <c r="I85" s="8">
        <v>1</v>
      </c>
      <c r="J85" s="8">
        <v>1.8918918918918919</v>
      </c>
      <c r="K85" s="8">
        <v>0.64864864864864868</v>
      </c>
      <c r="L85" s="8">
        <v>0.37142857142857144</v>
      </c>
      <c r="M85" s="8">
        <v>0.70270270270270274</v>
      </c>
    </row>
    <row r="86" spans="3:13" x14ac:dyDescent="0.3">
      <c r="C86" s="9">
        <v>53</v>
      </c>
      <c r="D86" s="8">
        <v>53</v>
      </c>
      <c r="E86" s="8">
        <v>0.37857142857142856</v>
      </c>
      <c r="F86" s="8">
        <v>49</v>
      </c>
      <c r="G86" s="8">
        <v>28.014285714285716</v>
      </c>
      <c r="H86" s="8">
        <v>1.7491075981642019</v>
      </c>
      <c r="I86" s="8">
        <v>1</v>
      </c>
      <c r="J86" s="8">
        <v>1.8918918918918919</v>
      </c>
      <c r="K86" s="8">
        <v>0.66216216216216217</v>
      </c>
      <c r="L86" s="8">
        <v>0.37857142857142856</v>
      </c>
      <c r="M86" s="8">
        <v>0.71621621621621623</v>
      </c>
    </row>
    <row r="87" spans="3:13" x14ac:dyDescent="0.3">
      <c r="C87" s="9">
        <v>54</v>
      </c>
      <c r="D87" s="8">
        <v>54</v>
      </c>
      <c r="E87" s="8">
        <v>0.38571428571428573</v>
      </c>
      <c r="F87" s="8">
        <v>50</v>
      </c>
      <c r="G87" s="8">
        <v>28.542857142857144</v>
      </c>
      <c r="H87" s="8">
        <v>1.7517517517517516</v>
      </c>
      <c r="I87" s="8">
        <v>1</v>
      </c>
      <c r="J87" s="8">
        <v>1.8918918918918917</v>
      </c>
      <c r="K87" s="8">
        <v>0.67567567567567566</v>
      </c>
      <c r="L87" s="8">
        <v>0.38571428571428573</v>
      </c>
      <c r="M87" s="8">
        <v>0.72972972972972971</v>
      </c>
    </row>
    <row r="88" spans="3:13" x14ac:dyDescent="0.3">
      <c r="C88" s="9">
        <v>55</v>
      </c>
      <c r="D88" s="8">
        <v>55</v>
      </c>
      <c r="E88" s="8">
        <v>0.39285714285714285</v>
      </c>
      <c r="F88" s="8">
        <v>50</v>
      </c>
      <c r="G88" s="8">
        <v>29.071428571428573</v>
      </c>
      <c r="H88" s="8">
        <v>1.7199017199017199</v>
      </c>
      <c r="I88" s="8">
        <v>1</v>
      </c>
      <c r="J88" s="8">
        <v>1.8918918918918919</v>
      </c>
      <c r="K88" s="8">
        <v>0.67567567567567566</v>
      </c>
      <c r="L88" s="8">
        <v>0.39285714285714285</v>
      </c>
      <c r="M88" s="8">
        <v>0.7432432432432432</v>
      </c>
    </row>
    <row r="89" spans="3:13" x14ac:dyDescent="0.3">
      <c r="C89" s="9">
        <v>56</v>
      </c>
      <c r="D89" s="8">
        <v>56</v>
      </c>
      <c r="E89" s="8">
        <v>0.4</v>
      </c>
      <c r="F89" s="8">
        <v>51</v>
      </c>
      <c r="G89" s="8">
        <v>29.6</v>
      </c>
      <c r="H89" s="8">
        <v>1.7229729729729728</v>
      </c>
      <c r="I89" s="8">
        <v>1</v>
      </c>
      <c r="J89" s="8">
        <v>1.8918918918918919</v>
      </c>
      <c r="K89" s="8">
        <v>0.68918918918918914</v>
      </c>
      <c r="L89" s="8">
        <v>0.4</v>
      </c>
      <c r="M89" s="8">
        <v>0.7567567567567568</v>
      </c>
    </row>
    <row r="90" spans="3:13" x14ac:dyDescent="0.3">
      <c r="C90" s="9">
        <v>57</v>
      </c>
      <c r="D90" s="8">
        <v>57</v>
      </c>
      <c r="E90" s="8">
        <v>0.40714285714285714</v>
      </c>
      <c r="F90" s="8">
        <v>52</v>
      </c>
      <c r="G90" s="8">
        <v>30.12857142857143</v>
      </c>
      <c r="H90" s="8">
        <v>1.725936462778568</v>
      </c>
      <c r="I90" s="8">
        <v>1</v>
      </c>
      <c r="J90" s="8">
        <v>1.8918918918918919</v>
      </c>
      <c r="K90" s="8">
        <v>0.70270270270270274</v>
      </c>
      <c r="L90" s="8">
        <v>0.40714285714285714</v>
      </c>
      <c r="M90" s="8">
        <v>0.77027027027027029</v>
      </c>
    </row>
    <row r="91" spans="3:13" x14ac:dyDescent="0.3">
      <c r="C91" s="9">
        <v>58</v>
      </c>
      <c r="D91" s="8">
        <v>58</v>
      </c>
      <c r="E91" s="8">
        <v>0.41428571428571431</v>
      </c>
      <c r="F91" s="8">
        <v>53</v>
      </c>
      <c r="G91" s="8">
        <v>30.657142857142858</v>
      </c>
      <c r="H91" s="8">
        <v>1.7287977632805218</v>
      </c>
      <c r="I91" s="8">
        <v>1</v>
      </c>
      <c r="J91" s="8">
        <v>1.8918918918918917</v>
      </c>
      <c r="K91" s="8">
        <v>0.71621621621621623</v>
      </c>
      <c r="L91" s="8">
        <v>0.41428571428571431</v>
      </c>
      <c r="M91" s="8">
        <v>0.78378378378378377</v>
      </c>
    </row>
    <row r="92" spans="3:13" x14ac:dyDescent="0.3">
      <c r="C92" s="9">
        <v>59</v>
      </c>
      <c r="D92" s="8">
        <v>59</v>
      </c>
      <c r="E92" s="8">
        <v>0.42142857142857143</v>
      </c>
      <c r="F92" s="8">
        <v>54</v>
      </c>
      <c r="G92" s="8">
        <v>31.185714285714287</v>
      </c>
      <c r="H92" s="8">
        <v>1.7315620705451213</v>
      </c>
      <c r="I92" s="8">
        <v>1</v>
      </c>
      <c r="J92" s="8">
        <v>1.8918918918918919</v>
      </c>
      <c r="K92" s="8">
        <v>0.72972972972972971</v>
      </c>
      <c r="L92" s="8">
        <v>0.42142857142857143</v>
      </c>
      <c r="M92" s="8">
        <v>0.79729729729729726</v>
      </c>
    </row>
    <row r="93" spans="3:13" x14ac:dyDescent="0.3">
      <c r="C93" s="9">
        <v>60</v>
      </c>
      <c r="D93" s="8">
        <v>60</v>
      </c>
      <c r="E93" s="8">
        <v>0.42857142857142855</v>
      </c>
      <c r="F93" s="8">
        <v>54</v>
      </c>
      <c r="G93" s="8">
        <v>31.714285714285715</v>
      </c>
      <c r="H93" s="8">
        <v>1.7027027027027029</v>
      </c>
      <c r="I93" s="8">
        <v>1</v>
      </c>
      <c r="J93" s="8">
        <v>1.8918918918918921</v>
      </c>
      <c r="K93" s="8">
        <v>0.72972972972972971</v>
      </c>
      <c r="L93" s="8">
        <v>0.42857142857142855</v>
      </c>
      <c r="M93" s="8">
        <v>0.81081081081081086</v>
      </c>
    </row>
    <row r="94" spans="3:13" x14ac:dyDescent="0.3">
      <c r="C94" s="9">
        <v>61</v>
      </c>
      <c r="D94" s="8">
        <v>61</v>
      </c>
      <c r="E94" s="8">
        <v>0.43571428571428572</v>
      </c>
      <c r="F94" s="8">
        <v>55</v>
      </c>
      <c r="G94" s="8">
        <v>32.24285714285714</v>
      </c>
      <c r="H94" s="8">
        <v>1.7058041648205582</v>
      </c>
      <c r="I94" s="8">
        <v>1</v>
      </c>
      <c r="J94" s="8">
        <v>1.8918918918918919</v>
      </c>
      <c r="K94" s="8">
        <v>0.7432432432432432</v>
      </c>
      <c r="L94" s="8">
        <v>0.43571428571428572</v>
      </c>
      <c r="M94" s="8">
        <v>0.82432432432432434</v>
      </c>
    </row>
    <row r="95" spans="3:13" x14ac:dyDescent="0.3">
      <c r="C95" s="9">
        <v>62</v>
      </c>
      <c r="D95" s="8">
        <v>62</v>
      </c>
      <c r="E95" s="8">
        <v>0.44285714285714284</v>
      </c>
      <c r="F95" s="8">
        <v>56</v>
      </c>
      <c r="G95" s="8">
        <v>32.771428571428572</v>
      </c>
      <c r="H95" s="8">
        <v>1.7088055797733219</v>
      </c>
      <c r="I95" s="8">
        <v>1</v>
      </c>
      <c r="J95" s="8">
        <v>1.8918918918918919</v>
      </c>
      <c r="K95" s="8">
        <v>0.7567567567567568</v>
      </c>
      <c r="L95" s="8">
        <v>0.44285714285714284</v>
      </c>
      <c r="M95" s="8">
        <v>0.83783783783783783</v>
      </c>
    </row>
    <row r="96" spans="3:13" x14ac:dyDescent="0.3">
      <c r="C96" s="9">
        <v>63</v>
      </c>
      <c r="D96" s="8">
        <v>63</v>
      </c>
      <c r="E96" s="8">
        <v>0.45</v>
      </c>
      <c r="F96" s="8">
        <v>56</v>
      </c>
      <c r="G96" s="8">
        <v>33.299999999999997</v>
      </c>
      <c r="H96" s="8">
        <v>1.6816816816816818</v>
      </c>
      <c r="I96" s="8">
        <v>1</v>
      </c>
      <c r="J96" s="8">
        <v>1.8918918918918917</v>
      </c>
      <c r="K96" s="8">
        <v>0.7567567567567568</v>
      </c>
      <c r="L96" s="8">
        <v>0.45</v>
      </c>
      <c r="M96" s="8">
        <v>0.85135135135135132</v>
      </c>
    </row>
    <row r="97" spans="3:13" x14ac:dyDescent="0.3">
      <c r="C97" s="9">
        <v>64</v>
      </c>
      <c r="D97" s="8">
        <v>64</v>
      </c>
      <c r="E97" s="8">
        <v>0.45714285714285713</v>
      </c>
      <c r="F97" s="8">
        <v>57</v>
      </c>
      <c r="G97" s="8">
        <v>33.828571428571429</v>
      </c>
      <c r="H97" s="8">
        <v>1.6849662162162162</v>
      </c>
      <c r="I97" s="8">
        <v>1</v>
      </c>
      <c r="J97" s="8">
        <v>1.8918918918918921</v>
      </c>
      <c r="K97" s="8">
        <v>0.77027027027027029</v>
      </c>
      <c r="L97" s="8">
        <v>0.45714285714285713</v>
      </c>
      <c r="M97" s="8">
        <v>0.86486486486486491</v>
      </c>
    </row>
    <row r="98" spans="3:13" x14ac:dyDescent="0.3">
      <c r="C98" s="9">
        <v>65</v>
      </c>
      <c r="D98" s="8">
        <v>65</v>
      </c>
      <c r="E98" s="8">
        <v>0.4642857142857143</v>
      </c>
      <c r="F98" s="8">
        <v>57</v>
      </c>
      <c r="G98" s="8">
        <v>34.357142857142861</v>
      </c>
      <c r="H98" s="8">
        <v>1.659043659043659</v>
      </c>
      <c r="I98" s="8">
        <v>1</v>
      </c>
      <c r="J98" s="8">
        <v>1.8918918918918919</v>
      </c>
      <c r="K98" s="8">
        <v>0.77027027027027029</v>
      </c>
      <c r="L98" s="8">
        <v>0.4642857142857143</v>
      </c>
      <c r="M98" s="8">
        <v>0.8783783783783784</v>
      </c>
    </row>
    <row r="99" spans="3:13" x14ac:dyDescent="0.3">
      <c r="C99" s="9">
        <v>66</v>
      </c>
      <c r="D99" s="8">
        <v>66</v>
      </c>
      <c r="E99" s="8">
        <v>0.47142857142857142</v>
      </c>
      <c r="F99" s="8">
        <v>58</v>
      </c>
      <c r="G99" s="8">
        <v>34.885714285714286</v>
      </c>
      <c r="H99" s="8">
        <v>1.6625716625716627</v>
      </c>
      <c r="I99" s="8">
        <v>1</v>
      </c>
      <c r="J99" s="8">
        <v>1.8918918918918919</v>
      </c>
      <c r="K99" s="8">
        <v>0.78378378378378377</v>
      </c>
      <c r="L99" s="8">
        <v>0.47142857142857142</v>
      </c>
      <c r="M99" s="8">
        <v>0.89189189189189189</v>
      </c>
    </row>
    <row r="100" spans="3:13" x14ac:dyDescent="0.3">
      <c r="C100" s="9">
        <v>67</v>
      </c>
      <c r="D100" s="8">
        <v>67</v>
      </c>
      <c r="E100" s="8">
        <v>0.47857142857142859</v>
      </c>
      <c r="F100" s="8">
        <v>58</v>
      </c>
      <c r="G100" s="8">
        <v>35.414285714285718</v>
      </c>
      <c r="H100" s="8">
        <v>1.6377571601452197</v>
      </c>
      <c r="I100" s="8">
        <v>1</v>
      </c>
      <c r="J100" s="8">
        <v>1.8918918918918917</v>
      </c>
      <c r="K100" s="8">
        <v>0.78378378378378377</v>
      </c>
      <c r="L100" s="8">
        <v>0.47857142857142859</v>
      </c>
      <c r="M100" s="8">
        <v>0.90540540540540537</v>
      </c>
    </row>
    <row r="101" spans="3:13" x14ac:dyDescent="0.3">
      <c r="C101" s="9">
        <v>68</v>
      </c>
      <c r="D101" s="8">
        <v>68</v>
      </c>
      <c r="E101" s="8">
        <v>0.48571428571428571</v>
      </c>
      <c r="F101" s="8">
        <v>58</v>
      </c>
      <c r="G101" s="8">
        <v>35.942857142857143</v>
      </c>
      <c r="H101" s="8">
        <v>1.6136724960254372</v>
      </c>
      <c r="I101" s="8">
        <v>1</v>
      </c>
      <c r="J101" s="8">
        <v>1.8918918918918921</v>
      </c>
      <c r="K101" s="8">
        <v>0.78378378378378377</v>
      </c>
      <c r="L101" s="8">
        <v>0.48571428571428571</v>
      </c>
      <c r="M101" s="8">
        <v>0.91891891891891897</v>
      </c>
    </row>
    <row r="102" spans="3:13" x14ac:dyDescent="0.3">
      <c r="C102" s="9">
        <v>69</v>
      </c>
      <c r="D102" s="8">
        <v>69</v>
      </c>
      <c r="E102" s="8">
        <v>0.49285714285714288</v>
      </c>
      <c r="F102" s="8">
        <v>59</v>
      </c>
      <c r="G102" s="8">
        <v>36.471428571428575</v>
      </c>
      <c r="H102" s="8">
        <v>1.617704661182922</v>
      </c>
      <c r="I102" s="8">
        <v>1</v>
      </c>
      <c r="J102" s="8">
        <v>1.8918918918918919</v>
      </c>
      <c r="K102" s="8">
        <v>0.79729729729729726</v>
      </c>
      <c r="L102" s="8">
        <v>0.49285714285714288</v>
      </c>
      <c r="M102" s="8">
        <v>0.93243243243243246</v>
      </c>
    </row>
    <row r="103" spans="3:13" x14ac:dyDescent="0.3">
      <c r="C103" s="9">
        <v>70</v>
      </c>
      <c r="D103" s="8">
        <v>70</v>
      </c>
      <c r="E103" s="8">
        <v>0.5</v>
      </c>
      <c r="F103" s="8">
        <v>59</v>
      </c>
      <c r="G103" s="8">
        <v>37</v>
      </c>
      <c r="H103" s="8">
        <v>1.5945945945945945</v>
      </c>
      <c r="I103" s="8">
        <v>1</v>
      </c>
      <c r="J103" s="8">
        <v>1.8918918918918919</v>
      </c>
      <c r="K103" s="8">
        <v>0.79729729729729726</v>
      </c>
      <c r="L103" s="8">
        <v>0.5</v>
      </c>
      <c r="M103" s="8">
        <v>0.94594594594594594</v>
      </c>
    </row>
    <row r="104" spans="3:13" x14ac:dyDescent="0.3">
      <c r="C104" s="9">
        <v>71</v>
      </c>
      <c r="D104" s="8">
        <v>71</v>
      </c>
      <c r="E104" s="8">
        <v>0.50714285714285712</v>
      </c>
      <c r="F104" s="8">
        <v>59</v>
      </c>
      <c r="G104" s="8">
        <v>37.528571428571432</v>
      </c>
      <c r="H104" s="8">
        <v>1.5721355157974877</v>
      </c>
      <c r="I104" s="8">
        <v>1</v>
      </c>
      <c r="J104" s="8">
        <v>1.8918918918918919</v>
      </c>
      <c r="K104" s="8">
        <v>0.79729729729729726</v>
      </c>
      <c r="L104" s="8">
        <v>0.50714285714285712</v>
      </c>
      <c r="M104" s="8">
        <v>0.95945945945945943</v>
      </c>
    </row>
    <row r="105" spans="3:13" x14ac:dyDescent="0.3">
      <c r="C105" s="9">
        <v>72</v>
      </c>
      <c r="D105" s="8">
        <v>72</v>
      </c>
      <c r="E105" s="8">
        <v>0.51428571428571423</v>
      </c>
      <c r="F105" s="8">
        <v>59</v>
      </c>
      <c r="G105" s="8">
        <v>38.057142857142857</v>
      </c>
      <c r="H105" s="8">
        <v>1.5503003003003004</v>
      </c>
      <c r="I105" s="8">
        <v>1</v>
      </c>
      <c r="J105" s="8">
        <v>1.8918918918918921</v>
      </c>
      <c r="K105" s="8">
        <v>0.79729729729729726</v>
      </c>
      <c r="L105" s="8">
        <v>0.51428571428571423</v>
      </c>
      <c r="M105" s="8">
        <v>0.97297297297297303</v>
      </c>
    </row>
    <row r="106" spans="3:13" x14ac:dyDescent="0.3">
      <c r="C106" s="9">
        <v>73</v>
      </c>
      <c r="D106" s="8">
        <v>73</v>
      </c>
      <c r="E106" s="8">
        <v>0.52142857142857146</v>
      </c>
      <c r="F106" s="8">
        <v>60</v>
      </c>
      <c r="G106" s="8">
        <v>38.585714285714289</v>
      </c>
      <c r="H106" s="8">
        <v>1.554979637171418</v>
      </c>
      <c r="I106" s="8">
        <v>1</v>
      </c>
      <c r="J106" s="8">
        <v>1.8918918918918919</v>
      </c>
      <c r="K106" s="8">
        <v>0.81081081081081086</v>
      </c>
      <c r="L106" s="8">
        <v>0.52142857142857146</v>
      </c>
      <c r="M106" s="8">
        <v>0.98648648648648651</v>
      </c>
    </row>
    <row r="107" spans="3:13" x14ac:dyDescent="0.3">
      <c r="C107" s="9">
        <v>74</v>
      </c>
      <c r="D107" s="8">
        <v>74</v>
      </c>
      <c r="E107" s="8">
        <v>0.52857142857142858</v>
      </c>
      <c r="F107" s="8">
        <v>61</v>
      </c>
      <c r="G107" s="8">
        <v>39.114285714285714</v>
      </c>
      <c r="H107" s="8">
        <v>1.5595325054784515</v>
      </c>
      <c r="I107" s="8">
        <v>1</v>
      </c>
      <c r="J107" s="8">
        <v>1.8918918918918919</v>
      </c>
      <c r="K107" s="8">
        <v>0.82432432432432434</v>
      </c>
      <c r="L107" s="8">
        <v>0.52857142857142858</v>
      </c>
      <c r="M107" s="8">
        <v>1</v>
      </c>
    </row>
    <row r="108" spans="3:13" x14ac:dyDescent="0.3">
      <c r="C108" s="9">
        <v>75</v>
      </c>
      <c r="D108" s="8">
        <v>75</v>
      </c>
      <c r="E108" s="8">
        <v>0.5357142857142857</v>
      </c>
      <c r="F108" s="8">
        <v>61</v>
      </c>
      <c r="G108" s="8">
        <v>39.642857142857146</v>
      </c>
      <c r="H108" s="8">
        <v>1.5387387387387388</v>
      </c>
      <c r="I108" s="8">
        <v>1</v>
      </c>
      <c r="J108" s="8">
        <v>1.8666666666666667</v>
      </c>
      <c r="K108" s="8">
        <v>0.82432432432432434</v>
      </c>
      <c r="L108" s="8">
        <v>0.5357142857142857</v>
      </c>
      <c r="M108" s="8">
        <v>1</v>
      </c>
    </row>
    <row r="109" spans="3:13" x14ac:dyDescent="0.3">
      <c r="C109" s="9">
        <v>76</v>
      </c>
      <c r="D109" s="8">
        <v>76</v>
      </c>
      <c r="E109" s="8">
        <v>0.54285714285714282</v>
      </c>
      <c r="F109" s="8">
        <v>61</v>
      </c>
      <c r="G109" s="8">
        <v>40.171428571428571</v>
      </c>
      <c r="H109" s="8">
        <v>1.5184921763869135</v>
      </c>
      <c r="I109" s="8">
        <v>1</v>
      </c>
      <c r="J109" s="8">
        <v>1.8421052631578949</v>
      </c>
      <c r="K109" s="8">
        <v>0.82432432432432434</v>
      </c>
      <c r="L109" s="8">
        <v>0.54285714285714282</v>
      </c>
      <c r="M109" s="8">
        <v>1</v>
      </c>
    </row>
    <row r="110" spans="3:13" x14ac:dyDescent="0.3">
      <c r="C110" s="9">
        <v>77</v>
      </c>
      <c r="D110" s="8">
        <v>77</v>
      </c>
      <c r="E110" s="8">
        <v>0.55000000000000004</v>
      </c>
      <c r="F110" s="8">
        <v>61</v>
      </c>
      <c r="G110" s="8">
        <v>40.700000000000003</v>
      </c>
      <c r="H110" s="8">
        <v>1.4987714987714986</v>
      </c>
      <c r="I110" s="8">
        <v>1</v>
      </c>
      <c r="J110" s="8">
        <v>1.8181818181818181</v>
      </c>
      <c r="K110" s="8">
        <v>0.82432432432432434</v>
      </c>
      <c r="L110" s="8">
        <v>0.55000000000000004</v>
      </c>
      <c r="M110" s="8">
        <v>1</v>
      </c>
    </row>
    <row r="111" spans="3:13" x14ac:dyDescent="0.3">
      <c r="C111" s="9">
        <v>78</v>
      </c>
      <c r="D111" s="8">
        <v>78</v>
      </c>
      <c r="E111" s="8">
        <v>0.55714285714285716</v>
      </c>
      <c r="F111" s="8">
        <v>61</v>
      </c>
      <c r="G111" s="8">
        <v>41.228571428571428</v>
      </c>
      <c r="H111" s="8">
        <v>1.4795564795564795</v>
      </c>
      <c r="I111" s="8">
        <v>1</v>
      </c>
      <c r="J111" s="8">
        <v>1.7948717948717947</v>
      </c>
      <c r="K111" s="8">
        <v>0.82432432432432434</v>
      </c>
      <c r="L111" s="8">
        <v>0.55714285714285716</v>
      </c>
      <c r="M111" s="8">
        <v>1</v>
      </c>
    </row>
    <row r="112" spans="3:13" x14ac:dyDescent="0.3">
      <c r="C112" s="9">
        <v>79</v>
      </c>
      <c r="D112" s="8">
        <v>79</v>
      </c>
      <c r="E112" s="8">
        <v>0.56428571428571428</v>
      </c>
      <c r="F112" s="8">
        <v>62</v>
      </c>
      <c r="G112" s="8">
        <v>41.75714285714286</v>
      </c>
      <c r="H112" s="8">
        <v>1.4847759151556621</v>
      </c>
      <c r="I112" s="8">
        <v>1</v>
      </c>
      <c r="J112" s="8">
        <v>1.7721518987341773</v>
      </c>
      <c r="K112" s="8">
        <v>0.83783783783783783</v>
      </c>
      <c r="L112" s="8">
        <v>0.56428571428571428</v>
      </c>
      <c r="M112" s="8">
        <v>1</v>
      </c>
    </row>
    <row r="113" spans="3:13" x14ac:dyDescent="0.3">
      <c r="C113" s="9">
        <v>80</v>
      </c>
      <c r="D113" s="8">
        <v>80</v>
      </c>
      <c r="E113" s="8">
        <v>0.5714285714285714</v>
      </c>
      <c r="F113" s="8">
        <v>63</v>
      </c>
      <c r="G113" s="8">
        <v>42.285714285714285</v>
      </c>
      <c r="H113" s="8">
        <v>1.4898648648648649</v>
      </c>
      <c r="I113" s="8">
        <v>1</v>
      </c>
      <c r="J113" s="8">
        <v>1.75</v>
      </c>
      <c r="K113" s="8">
        <v>0.85135135135135132</v>
      </c>
      <c r="L113" s="8">
        <v>0.5714285714285714</v>
      </c>
      <c r="M113" s="8">
        <v>1</v>
      </c>
    </row>
    <row r="114" spans="3:13" x14ac:dyDescent="0.3">
      <c r="C114" s="9">
        <v>81</v>
      </c>
      <c r="D114" s="8">
        <v>81</v>
      </c>
      <c r="E114" s="8">
        <v>0.57857142857142863</v>
      </c>
      <c r="F114" s="8">
        <v>64</v>
      </c>
      <c r="G114" s="8">
        <v>42.814285714285717</v>
      </c>
      <c r="H114" s="8">
        <v>1.494828161494828</v>
      </c>
      <c r="I114" s="8">
        <v>1</v>
      </c>
      <c r="J114" s="8">
        <v>1.728395061728395</v>
      </c>
      <c r="K114" s="8">
        <v>0.86486486486486491</v>
      </c>
      <c r="L114" s="8">
        <v>0.57857142857142863</v>
      </c>
      <c r="M114" s="8">
        <v>1</v>
      </c>
    </row>
    <row r="115" spans="3:13" x14ac:dyDescent="0.3">
      <c r="C115" s="9">
        <v>82</v>
      </c>
      <c r="D115" s="8">
        <v>82</v>
      </c>
      <c r="E115" s="8">
        <v>0.58571428571428574</v>
      </c>
      <c r="F115" s="8">
        <v>64</v>
      </c>
      <c r="G115" s="8">
        <v>43.342857142857142</v>
      </c>
      <c r="H115" s="8">
        <v>1.4765985497692815</v>
      </c>
      <c r="I115" s="8">
        <v>1</v>
      </c>
      <c r="J115" s="8">
        <v>1.7073170731707317</v>
      </c>
      <c r="K115" s="8">
        <v>0.86486486486486491</v>
      </c>
      <c r="L115" s="8">
        <v>0.58571428571428574</v>
      </c>
      <c r="M115" s="8">
        <v>1</v>
      </c>
    </row>
    <row r="116" spans="3:13" x14ac:dyDescent="0.3">
      <c r="C116" s="9">
        <v>83</v>
      </c>
      <c r="D116" s="8">
        <v>83</v>
      </c>
      <c r="E116" s="8">
        <v>0.59285714285714286</v>
      </c>
      <c r="F116" s="8">
        <v>64</v>
      </c>
      <c r="G116" s="8">
        <v>43.871428571428574</v>
      </c>
      <c r="H116" s="8">
        <v>1.4588082057961578</v>
      </c>
      <c r="I116" s="8">
        <v>1</v>
      </c>
      <c r="J116" s="8">
        <v>1.6867469879518073</v>
      </c>
      <c r="K116" s="8">
        <v>0.86486486486486491</v>
      </c>
      <c r="L116" s="8">
        <v>0.59285714285714286</v>
      </c>
      <c r="M116" s="8">
        <v>1</v>
      </c>
    </row>
    <row r="117" spans="3:13" x14ac:dyDescent="0.3">
      <c r="C117" s="9">
        <v>84</v>
      </c>
      <c r="D117" s="8">
        <v>84</v>
      </c>
      <c r="E117" s="8">
        <v>0.6</v>
      </c>
      <c r="F117" s="8">
        <v>65</v>
      </c>
      <c r="G117" s="8">
        <v>44.4</v>
      </c>
      <c r="H117" s="8">
        <v>1.4639639639639641</v>
      </c>
      <c r="I117" s="8">
        <v>1</v>
      </c>
      <c r="J117" s="8">
        <v>1.6666666666666667</v>
      </c>
      <c r="K117" s="8">
        <v>0.8783783783783784</v>
      </c>
      <c r="L117" s="8">
        <v>0.6</v>
      </c>
      <c r="M117" s="8">
        <v>1</v>
      </c>
    </row>
    <row r="118" spans="3:13" x14ac:dyDescent="0.3">
      <c r="C118" s="9">
        <v>85</v>
      </c>
      <c r="D118" s="8">
        <v>85</v>
      </c>
      <c r="E118" s="8">
        <v>0.6071428571428571</v>
      </c>
      <c r="F118" s="8">
        <v>65</v>
      </c>
      <c r="G118" s="8">
        <v>44.928571428571431</v>
      </c>
      <c r="H118" s="8">
        <v>1.4467408585055646</v>
      </c>
      <c r="I118" s="8">
        <v>1</v>
      </c>
      <c r="J118" s="8">
        <v>1.6470588235294119</v>
      </c>
      <c r="K118" s="8">
        <v>0.8783783783783784</v>
      </c>
      <c r="L118" s="8">
        <v>0.6071428571428571</v>
      </c>
      <c r="M118" s="8">
        <v>1</v>
      </c>
    </row>
    <row r="119" spans="3:13" x14ac:dyDescent="0.3">
      <c r="C119" s="9">
        <v>86</v>
      </c>
      <c r="D119" s="8">
        <v>86</v>
      </c>
      <c r="E119" s="8">
        <v>0.61428571428571432</v>
      </c>
      <c r="F119" s="8">
        <v>65</v>
      </c>
      <c r="G119" s="8">
        <v>45.457142857142856</v>
      </c>
      <c r="H119" s="8">
        <v>1.4299182903834067</v>
      </c>
      <c r="I119" s="8">
        <v>1</v>
      </c>
      <c r="J119" s="8">
        <v>1.6279069767441861</v>
      </c>
      <c r="K119" s="8">
        <v>0.8783783783783784</v>
      </c>
      <c r="L119" s="8">
        <v>0.61428571428571432</v>
      </c>
      <c r="M119" s="8">
        <v>1</v>
      </c>
    </row>
    <row r="120" spans="3:13" x14ac:dyDescent="0.3">
      <c r="C120" s="9">
        <v>87</v>
      </c>
      <c r="D120" s="8">
        <v>87</v>
      </c>
      <c r="E120" s="8">
        <v>0.62142857142857144</v>
      </c>
      <c r="F120" s="8">
        <v>65</v>
      </c>
      <c r="G120" s="8">
        <v>45.985714285714288</v>
      </c>
      <c r="H120" s="8">
        <v>1.4134824479652066</v>
      </c>
      <c r="I120" s="8">
        <v>1</v>
      </c>
      <c r="J120" s="8">
        <v>1.6091954022988506</v>
      </c>
      <c r="K120" s="8">
        <v>0.8783783783783784</v>
      </c>
      <c r="L120" s="8">
        <v>0.62142857142857144</v>
      </c>
      <c r="M120" s="8">
        <v>1</v>
      </c>
    </row>
    <row r="121" spans="3:13" x14ac:dyDescent="0.3">
      <c r="C121" s="9">
        <v>88</v>
      </c>
      <c r="D121" s="8">
        <v>88</v>
      </c>
      <c r="E121" s="8">
        <v>0.62857142857142856</v>
      </c>
      <c r="F121" s="8">
        <v>66</v>
      </c>
      <c r="G121" s="8">
        <v>46.514285714285712</v>
      </c>
      <c r="H121" s="8">
        <v>1.4189189189189189</v>
      </c>
      <c r="I121" s="8">
        <v>1</v>
      </c>
      <c r="J121" s="8">
        <v>1.5909090909090911</v>
      </c>
      <c r="K121" s="8">
        <v>0.89189189189189189</v>
      </c>
      <c r="L121" s="8">
        <v>0.62857142857142856</v>
      </c>
      <c r="M121" s="8">
        <v>1</v>
      </c>
    </row>
    <row r="122" spans="3:13" x14ac:dyDescent="0.3">
      <c r="C122" s="9">
        <v>89</v>
      </c>
      <c r="D122" s="8">
        <v>89</v>
      </c>
      <c r="E122" s="8">
        <v>0.63571428571428568</v>
      </c>
      <c r="F122" s="8">
        <v>67</v>
      </c>
      <c r="G122" s="8">
        <v>47.042857142857144</v>
      </c>
      <c r="H122" s="8">
        <v>1.424233221986031</v>
      </c>
      <c r="I122" s="8">
        <v>1</v>
      </c>
      <c r="J122" s="8">
        <v>1.5730337078651686</v>
      </c>
      <c r="K122" s="8">
        <v>0.90540540540540537</v>
      </c>
      <c r="L122" s="8">
        <v>0.63571428571428568</v>
      </c>
      <c r="M122" s="8">
        <v>1</v>
      </c>
    </row>
    <row r="123" spans="3:13" x14ac:dyDescent="0.3">
      <c r="C123" s="9">
        <v>90</v>
      </c>
      <c r="D123" s="8">
        <v>90</v>
      </c>
      <c r="E123" s="8">
        <v>0.6428571428571429</v>
      </c>
      <c r="F123" s="8">
        <v>68</v>
      </c>
      <c r="G123" s="8">
        <v>47.571428571428569</v>
      </c>
      <c r="H123" s="8">
        <v>1.4294294294294294</v>
      </c>
      <c r="I123" s="8">
        <v>1</v>
      </c>
      <c r="J123" s="8">
        <v>1.5555555555555554</v>
      </c>
      <c r="K123" s="8">
        <v>0.91891891891891897</v>
      </c>
      <c r="L123" s="8">
        <v>0.6428571428571429</v>
      </c>
      <c r="M123" s="8">
        <v>1</v>
      </c>
    </row>
    <row r="124" spans="3:13" x14ac:dyDescent="0.3">
      <c r="C124" s="9">
        <v>91</v>
      </c>
      <c r="D124" s="8">
        <v>91</v>
      </c>
      <c r="E124" s="8">
        <v>0.65</v>
      </c>
      <c r="F124" s="8">
        <v>69</v>
      </c>
      <c r="G124" s="8">
        <v>48.1</v>
      </c>
      <c r="H124" s="8">
        <v>1.4345114345114345</v>
      </c>
      <c r="I124" s="8">
        <v>1</v>
      </c>
      <c r="J124" s="8">
        <v>1.5384615384615383</v>
      </c>
      <c r="K124" s="8">
        <v>0.93243243243243246</v>
      </c>
      <c r="L124" s="8">
        <v>0.65</v>
      </c>
      <c r="M124" s="8">
        <v>1</v>
      </c>
    </row>
    <row r="125" spans="3:13" x14ac:dyDescent="0.3">
      <c r="C125" s="9">
        <v>92</v>
      </c>
      <c r="D125" s="8">
        <v>92</v>
      </c>
      <c r="E125" s="8">
        <v>0.65714285714285714</v>
      </c>
      <c r="F125" s="8">
        <v>70</v>
      </c>
      <c r="G125" s="8">
        <v>48.628571428571426</v>
      </c>
      <c r="H125" s="8">
        <v>1.4394829612220916</v>
      </c>
      <c r="I125" s="8">
        <v>1</v>
      </c>
      <c r="J125" s="8">
        <v>1.5217391304347827</v>
      </c>
      <c r="K125" s="8">
        <v>0.94594594594594594</v>
      </c>
      <c r="L125" s="8">
        <v>0.65714285714285714</v>
      </c>
      <c r="M125" s="8">
        <v>1</v>
      </c>
    </row>
    <row r="126" spans="3:13" x14ac:dyDescent="0.3">
      <c r="C126" s="9">
        <v>93</v>
      </c>
      <c r="D126" s="8">
        <v>93</v>
      </c>
      <c r="E126" s="8">
        <v>0.66428571428571426</v>
      </c>
      <c r="F126" s="8">
        <v>71</v>
      </c>
      <c r="G126" s="8">
        <v>49.157142857142858</v>
      </c>
      <c r="H126" s="8">
        <v>1.4443475733798314</v>
      </c>
      <c r="I126" s="8">
        <v>1</v>
      </c>
      <c r="J126" s="8">
        <v>1.5053763440860215</v>
      </c>
      <c r="K126" s="8">
        <v>0.95945945945945943</v>
      </c>
      <c r="L126" s="8">
        <v>0.66428571428571426</v>
      </c>
      <c r="M126" s="8">
        <v>1</v>
      </c>
    </row>
    <row r="127" spans="3:13" x14ac:dyDescent="0.3">
      <c r="C127" s="9">
        <v>94</v>
      </c>
      <c r="D127" s="8">
        <v>94</v>
      </c>
      <c r="E127" s="8">
        <v>0.67142857142857137</v>
      </c>
      <c r="F127" s="8">
        <v>71</v>
      </c>
      <c r="G127" s="8">
        <v>49.685714285714283</v>
      </c>
      <c r="H127" s="8">
        <v>1.4289821736630248</v>
      </c>
      <c r="I127" s="8">
        <v>1</v>
      </c>
      <c r="J127" s="8">
        <v>1.4893617021276597</v>
      </c>
      <c r="K127" s="8">
        <v>0.95945945945945943</v>
      </c>
      <c r="L127" s="8">
        <v>0.67142857142857137</v>
      </c>
      <c r="M127" s="8">
        <v>1</v>
      </c>
    </row>
    <row r="128" spans="3:13" x14ac:dyDescent="0.3">
      <c r="C128" s="9">
        <v>95</v>
      </c>
      <c r="D128" s="8">
        <v>95</v>
      </c>
      <c r="E128" s="8">
        <v>0.6785714285714286</v>
      </c>
      <c r="F128" s="8">
        <v>71</v>
      </c>
      <c r="G128" s="8">
        <v>50.214285714285715</v>
      </c>
      <c r="H128" s="8">
        <v>1.413940256045519</v>
      </c>
      <c r="I128" s="8">
        <v>1</v>
      </c>
      <c r="J128" s="8">
        <v>1.4736842105263157</v>
      </c>
      <c r="K128" s="8">
        <v>0.95945945945945943</v>
      </c>
      <c r="L128" s="8">
        <v>0.6785714285714286</v>
      </c>
      <c r="M128" s="8">
        <v>1</v>
      </c>
    </row>
    <row r="129" spans="3:13" x14ac:dyDescent="0.3">
      <c r="C129" s="9">
        <v>96</v>
      </c>
      <c r="D129" s="8">
        <v>96</v>
      </c>
      <c r="E129" s="8">
        <v>0.68571428571428572</v>
      </c>
      <c r="F129" s="8">
        <v>71</v>
      </c>
      <c r="G129" s="8">
        <v>50.742857142857147</v>
      </c>
      <c r="H129" s="8">
        <v>1.3992117117117115</v>
      </c>
      <c r="I129" s="8">
        <v>1</v>
      </c>
      <c r="J129" s="8">
        <v>1.4583333333333333</v>
      </c>
      <c r="K129" s="8">
        <v>0.95945945945945943</v>
      </c>
      <c r="L129" s="8">
        <v>0.68571428571428572</v>
      </c>
      <c r="M129" s="8">
        <v>1</v>
      </c>
    </row>
    <row r="130" spans="3:13" x14ac:dyDescent="0.3">
      <c r="C130" s="9">
        <v>97</v>
      </c>
      <c r="D130" s="8">
        <v>97</v>
      </c>
      <c r="E130" s="8">
        <v>0.69285714285714284</v>
      </c>
      <c r="F130" s="8">
        <v>71</v>
      </c>
      <c r="G130" s="8">
        <v>51.271428571428572</v>
      </c>
      <c r="H130" s="8">
        <v>1.3847868487043744</v>
      </c>
      <c r="I130" s="8">
        <v>1</v>
      </c>
      <c r="J130" s="8">
        <v>1.4432989690721649</v>
      </c>
      <c r="K130" s="8">
        <v>0.95945945945945943</v>
      </c>
      <c r="L130" s="8">
        <v>0.69285714285714284</v>
      </c>
      <c r="M130" s="8">
        <v>1</v>
      </c>
    </row>
    <row r="131" spans="3:13" x14ac:dyDescent="0.3">
      <c r="C131" s="9">
        <v>98</v>
      </c>
      <c r="D131" s="8">
        <v>98</v>
      </c>
      <c r="E131" s="8">
        <v>0.7</v>
      </c>
      <c r="F131" s="8">
        <v>72</v>
      </c>
      <c r="G131" s="8">
        <v>51.800000000000004</v>
      </c>
      <c r="H131" s="8">
        <v>1.3899613899613901</v>
      </c>
      <c r="I131" s="8">
        <v>1</v>
      </c>
      <c r="J131" s="8">
        <v>1.4285714285714286</v>
      </c>
      <c r="K131" s="8">
        <v>0.97297297297297303</v>
      </c>
      <c r="L131" s="8">
        <v>0.7</v>
      </c>
      <c r="M131" s="8">
        <v>1</v>
      </c>
    </row>
    <row r="132" spans="3:13" x14ac:dyDescent="0.3">
      <c r="C132" s="9">
        <v>99</v>
      </c>
      <c r="D132" s="8">
        <v>99</v>
      </c>
      <c r="E132" s="8">
        <v>0.70714285714285718</v>
      </c>
      <c r="F132" s="8">
        <v>72</v>
      </c>
      <c r="G132" s="8">
        <v>52.328571428571429</v>
      </c>
      <c r="H132" s="8">
        <v>1.375921375921376</v>
      </c>
      <c r="I132" s="8">
        <v>1</v>
      </c>
      <c r="J132" s="8">
        <v>1.4141414141414141</v>
      </c>
      <c r="K132" s="8">
        <v>0.97297297297297303</v>
      </c>
      <c r="L132" s="8">
        <v>0.70714285714285718</v>
      </c>
      <c r="M132" s="8">
        <v>1</v>
      </c>
    </row>
    <row r="133" spans="3:13" x14ac:dyDescent="0.3">
      <c r="C133" s="9">
        <v>100</v>
      </c>
      <c r="D133" s="8">
        <v>100</v>
      </c>
      <c r="E133" s="8">
        <v>0.7142857142857143</v>
      </c>
      <c r="F133" s="8">
        <v>72</v>
      </c>
      <c r="G133" s="8">
        <v>52.857142857142861</v>
      </c>
      <c r="H133" s="8">
        <v>1.3621621621621622</v>
      </c>
      <c r="I133" s="8">
        <v>1</v>
      </c>
      <c r="J133" s="8">
        <v>1.4</v>
      </c>
      <c r="K133" s="8">
        <v>0.97297297297297303</v>
      </c>
      <c r="L133" s="8">
        <v>0.7142857142857143</v>
      </c>
      <c r="M133" s="8">
        <v>1</v>
      </c>
    </row>
    <row r="134" spans="3:13" x14ac:dyDescent="0.3">
      <c r="C134" s="9">
        <v>101</v>
      </c>
      <c r="D134" s="8">
        <v>101</v>
      </c>
      <c r="E134" s="8">
        <v>0.72142857142857142</v>
      </c>
      <c r="F134" s="8">
        <v>72</v>
      </c>
      <c r="G134" s="8">
        <v>53.385714285714286</v>
      </c>
      <c r="H134" s="8">
        <v>1.3486754080813488</v>
      </c>
      <c r="I134" s="8">
        <v>1</v>
      </c>
      <c r="J134" s="8">
        <v>1.3861386138613863</v>
      </c>
      <c r="K134" s="8">
        <v>0.97297297297297303</v>
      </c>
      <c r="L134" s="8">
        <v>0.72142857142857142</v>
      </c>
      <c r="M134" s="8">
        <v>1</v>
      </c>
    </row>
    <row r="135" spans="3:13" x14ac:dyDescent="0.3">
      <c r="C135" s="9">
        <v>102</v>
      </c>
      <c r="D135" s="8">
        <v>102</v>
      </c>
      <c r="E135" s="8">
        <v>0.72857142857142854</v>
      </c>
      <c r="F135" s="8">
        <v>72</v>
      </c>
      <c r="G135" s="8">
        <v>53.914285714285718</v>
      </c>
      <c r="H135" s="8">
        <v>1.3354531001589827</v>
      </c>
      <c r="I135" s="8">
        <v>1</v>
      </c>
      <c r="J135" s="8">
        <v>1.3725490196078431</v>
      </c>
      <c r="K135" s="8">
        <v>0.97297297297297303</v>
      </c>
      <c r="L135" s="8">
        <v>0.72857142857142854</v>
      </c>
      <c r="M135" s="8">
        <v>1</v>
      </c>
    </row>
    <row r="136" spans="3:13" x14ac:dyDescent="0.3">
      <c r="C136" s="9">
        <v>103</v>
      </c>
      <c r="D136" s="8">
        <v>103</v>
      </c>
      <c r="E136" s="8">
        <v>0.73571428571428577</v>
      </c>
      <c r="F136" s="8">
        <v>72</v>
      </c>
      <c r="G136" s="8">
        <v>54.442857142857143</v>
      </c>
      <c r="H136" s="8">
        <v>1.322487536079769</v>
      </c>
      <c r="I136" s="8">
        <v>1</v>
      </c>
      <c r="J136" s="8">
        <v>1.3592233009708736</v>
      </c>
      <c r="K136" s="8">
        <v>0.97297297297297303</v>
      </c>
      <c r="L136" s="8">
        <v>0.73571428571428577</v>
      </c>
      <c r="M136" s="8">
        <v>1</v>
      </c>
    </row>
    <row r="137" spans="3:13" x14ac:dyDescent="0.3">
      <c r="C137" s="9">
        <v>104</v>
      </c>
      <c r="D137" s="8">
        <v>104</v>
      </c>
      <c r="E137" s="8">
        <v>0.74285714285714288</v>
      </c>
      <c r="F137" s="8">
        <v>72</v>
      </c>
      <c r="G137" s="8">
        <v>54.971428571428575</v>
      </c>
      <c r="H137" s="8">
        <v>1.3097713097713097</v>
      </c>
      <c r="I137" s="8">
        <v>1</v>
      </c>
      <c r="J137" s="8">
        <v>1.346153846153846</v>
      </c>
      <c r="K137" s="8">
        <v>0.97297297297297303</v>
      </c>
      <c r="L137" s="8">
        <v>0.74285714285714288</v>
      </c>
      <c r="M137" s="8">
        <v>1</v>
      </c>
    </row>
    <row r="138" spans="3:13" x14ac:dyDescent="0.3">
      <c r="C138" s="9">
        <v>105</v>
      </c>
      <c r="D138" s="8">
        <v>105</v>
      </c>
      <c r="E138" s="8">
        <v>0.75</v>
      </c>
      <c r="F138" s="8">
        <v>72</v>
      </c>
      <c r="G138" s="8">
        <v>55.5</v>
      </c>
      <c r="H138" s="8">
        <v>1.2972972972972974</v>
      </c>
      <c r="I138" s="8">
        <v>1</v>
      </c>
      <c r="J138" s="8">
        <v>1.3333333333333333</v>
      </c>
      <c r="K138" s="8">
        <v>0.97297297297297303</v>
      </c>
      <c r="L138" s="8">
        <v>0.75</v>
      </c>
      <c r="M138" s="8">
        <v>1</v>
      </c>
    </row>
    <row r="139" spans="3:13" x14ac:dyDescent="0.3">
      <c r="C139" s="9">
        <v>106</v>
      </c>
      <c r="D139" s="8">
        <v>106</v>
      </c>
      <c r="E139" s="8">
        <v>0.75714285714285712</v>
      </c>
      <c r="F139" s="8">
        <v>72</v>
      </c>
      <c r="G139" s="8">
        <v>56.028571428571432</v>
      </c>
      <c r="H139" s="8">
        <v>1.2850586435492097</v>
      </c>
      <c r="I139" s="8">
        <v>1</v>
      </c>
      <c r="J139" s="8">
        <v>1.3207547169811322</v>
      </c>
      <c r="K139" s="8">
        <v>0.97297297297297303</v>
      </c>
      <c r="L139" s="8">
        <v>0.75714285714285712</v>
      </c>
      <c r="M139" s="8">
        <v>1</v>
      </c>
    </row>
    <row r="140" spans="3:13" x14ac:dyDescent="0.3">
      <c r="C140" s="9">
        <v>107</v>
      </c>
      <c r="D140" s="8">
        <v>107</v>
      </c>
      <c r="E140" s="8">
        <v>0.76428571428571423</v>
      </c>
      <c r="F140" s="8">
        <v>72</v>
      </c>
      <c r="G140" s="8">
        <v>56.557142857142857</v>
      </c>
      <c r="H140" s="8">
        <v>1.273048749684264</v>
      </c>
      <c r="I140" s="8">
        <v>1</v>
      </c>
      <c r="J140" s="8">
        <v>1.3084112149532712</v>
      </c>
      <c r="K140" s="8">
        <v>0.97297297297297303</v>
      </c>
      <c r="L140" s="8">
        <v>0.76428571428571423</v>
      </c>
      <c r="M140" s="8">
        <v>1</v>
      </c>
    </row>
    <row r="141" spans="3:13" x14ac:dyDescent="0.3">
      <c r="C141" s="9">
        <v>108</v>
      </c>
      <c r="D141" s="8">
        <v>108</v>
      </c>
      <c r="E141" s="8">
        <v>0.77142857142857146</v>
      </c>
      <c r="F141" s="8">
        <v>72</v>
      </c>
      <c r="G141" s="8">
        <v>57.085714285714289</v>
      </c>
      <c r="H141" s="8">
        <v>1.2612612612612613</v>
      </c>
      <c r="I141" s="8">
        <v>1</v>
      </c>
      <c r="J141" s="8">
        <v>1.2962962962962963</v>
      </c>
      <c r="K141" s="8">
        <v>0.97297297297297303</v>
      </c>
      <c r="L141" s="8">
        <v>0.77142857142857146</v>
      </c>
      <c r="M141" s="8">
        <v>1</v>
      </c>
    </row>
    <row r="142" spans="3:13" x14ac:dyDescent="0.3">
      <c r="C142" s="9">
        <v>109</v>
      </c>
      <c r="D142" s="8">
        <v>109</v>
      </c>
      <c r="E142" s="8">
        <v>0.77857142857142858</v>
      </c>
      <c r="F142" s="8">
        <v>72</v>
      </c>
      <c r="G142" s="8">
        <v>57.614285714285714</v>
      </c>
      <c r="H142" s="8">
        <v>1.2496900570295066</v>
      </c>
      <c r="I142" s="8">
        <v>1</v>
      </c>
      <c r="J142" s="8">
        <v>1.2844036697247707</v>
      </c>
      <c r="K142" s="8">
        <v>0.97297297297297303</v>
      </c>
      <c r="L142" s="8">
        <v>0.77857142857142858</v>
      </c>
      <c r="M142" s="8">
        <v>1</v>
      </c>
    </row>
    <row r="143" spans="3:13" x14ac:dyDescent="0.3">
      <c r="C143" s="9">
        <v>110</v>
      </c>
      <c r="D143" s="8">
        <v>110</v>
      </c>
      <c r="E143" s="8">
        <v>0.7857142857142857</v>
      </c>
      <c r="F143" s="8">
        <v>72</v>
      </c>
      <c r="G143" s="8">
        <v>58.142857142857146</v>
      </c>
      <c r="H143" s="8">
        <v>1.2383292383292384</v>
      </c>
      <c r="I143" s="8">
        <v>1</v>
      </c>
      <c r="J143" s="8">
        <v>1.2727272727272727</v>
      </c>
      <c r="K143" s="8">
        <v>0.97297297297297303</v>
      </c>
      <c r="L143" s="8">
        <v>0.7857142857142857</v>
      </c>
      <c r="M143" s="8">
        <v>1</v>
      </c>
    </row>
    <row r="144" spans="3:13" x14ac:dyDescent="0.3">
      <c r="C144" s="9">
        <v>111</v>
      </c>
      <c r="D144" s="8">
        <v>111</v>
      </c>
      <c r="E144" s="8">
        <v>0.79285714285714282</v>
      </c>
      <c r="F144" s="8">
        <v>72</v>
      </c>
      <c r="G144" s="8">
        <v>58.671428571428571</v>
      </c>
      <c r="H144" s="8">
        <v>1.227173119065011</v>
      </c>
      <c r="I144" s="8">
        <v>1</v>
      </c>
      <c r="J144" s="8">
        <v>1.2612612612612613</v>
      </c>
      <c r="K144" s="8">
        <v>0.97297297297297303</v>
      </c>
      <c r="L144" s="8">
        <v>0.79285714285714282</v>
      </c>
      <c r="M144" s="8">
        <v>1</v>
      </c>
    </row>
    <row r="145" spans="3:13" x14ac:dyDescent="0.3">
      <c r="C145" s="9">
        <v>112</v>
      </c>
      <c r="D145" s="8">
        <v>112</v>
      </c>
      <c r="E145" s="8">
        <v>0.8</v>
      </c>
      <c r="F145" s="8">
        <v>73</v>
      </c>
      <c r="G145" s="8">
        <v>59.2</v>
      </c>
      <c r="H145" s="8">
        <v>1.2331081081081081</v>
      </c>
      <c r="I145" s="8">
        <v>1</v>
      </c>
      <c r="J145" s="8">
        <v>1.25</v>
      </c>
      <c r="K145" s="8">
        <v>0.98648648648648651</v>
      </c>
      <c r="L145" s="8">
        <v>0.8</v>
      </c>
      <c r="M145" s="8">
        <v>1</v>
      </c>
    </row>
    <row r="146" spans="3:13" x14ac:dyDescent="0.3">
      <c r="C146" s="9">
        <v>113</v>
      </c>
      <c r="D146" s="8">
        <v>113</v>
      </c>
      <c r="E146" s="8">
        <v>0.80714285714285716</v>
      </c>
      <c r="F146" s="8">
        <v>74</v>
      </c>
      <c r="G146" s="8">
        <v>59.728571428571428</v>
      </c>
      <c r="H146" s="8">
        <v>1.2389380530973451</v>
      </c>
      <c r="I146" s="8">
        <v>1</v>
      </c>
      <c r="J146" s="8">
        <v>1.2389380530973451</v>
      </c>
      <c r="K146" s="8">
        <v>1</v>
      </c>
      <c r="L146" s="8">
        <v>0.80714285714285716</v>
      </c>
      <c r="M146" s="8">
        <v>1</v>
      </c>
    </row>
    <row r="147" spans="3:13" x14ac:dyDescent="0.3">
      <c r="C147" s="9">
        <v>114</v>
      </c>
      <c r="D147" s="8">
        <v>114</v>
      </c>
      <c r="E147" s="8">
        <v>0.81428571428571428</v>
      </c>
      <c r="F147" s="8">
        <v>74</v>
      </c>
      <c r="G147" s="8">
        <v>60.25714285714286</v>
      </c>
      <c r="H147" s="8">
        <v>1.2280701754385965</v>
      </c>
      <c r="I147" s="8">
        <v>1</v>
      </c>
      <c r="J147" s="8">
        <v>1.2280701754385965</v>
      </c>
      <c r="K147" s="8">
        <v>1</v>
      </c>
      <c r="L147" s="8">
        <v>0.81428571428571428</v>
      </c>
      <c r="M147" s="8">
        <v>1</v>
      </c>
    </row>
    <row r="148" spans="3:13" x14ac:dyDescent="0.3">
      <c r="C148" s="9">
        <v>115</v>
      </c>
      <c r="D148" s="8">
        <v>115</v>
      </c>
      <c r="E148" s="8">
        <v>0.8214285714285714</v>
      </c>
      <c r="F148" s="8">
        <v>74</v>
      </c>
      <c r="G148" s="8">
        <v>60.785714285714285</v>
      </c>
      <c r="H148" s="8">
        <v>1.2173913043478262</v>
      </c>
      <c r="I148" s="8">
        <v>1</v>
      </c>
      <c r="J148" s="8">
        <v>1.2173913043478262</v>
      </c>
      <c r="K148" s="8">
        <v>1</v>
      </c>
      <c r="L148" s="8">
        <v>0.8214285714285714</v>
      </c>
      <c r="M148" s="8">
        <v>1</v>
      </c>
    </row>
    <row r="149" spans="3:13" x14ac:dyDescent="0.3">
      <c r="C149" s="9">
        <v>116</v>
      </c>
      <c r="D149" s="8">
        <v>116</v>
      </c>
      <c r="E149" s="8">
        <v>0.82857142857142863</v>
      </c>
      <c r="F149" s="8">
        <v>74</v>
      </c>
      <c r="G149" s="8">
        <v>61.314285714285717</v>
      </c>
      <c r="H149" s="8">
        <v>1.2068965517241379</v>
      </c>
      <c r="I149" s="8">
        <v>1</v>
      </c>
      <c r="J149" s="8">
        <v>1.2068965517241379</v>
      </c>
      <c r="K149" s="8">
        <v>1</v>
      </c>
      <c r="L149" s="8">
        <v>0.82857142857142863</v>
      </c>
      <c r="M149" s="8">
        <v>1</v>
      </c>
    </row>
    <row r="150" spans="3:13" x14ac:dyDescent="0.3">
      <c r="C150" s="9">
        <v>117</v>
      </c>
      <c r="D150" s="8">
        <v>117</v>
      </c>
      <c r="E150" s="8">
        <v>0.83571428571428574</v>
      </c>
      <c r="F150" s="8">
        <v>74</v>
      </c>
      <c r="G150" s="8">
        <v>61.842857142857142</v>
      </c>
      <c r="H150" s="8">
        <v>1.1965811965811965</v>
      </c>
      <c r="I150" s="8">
        <v>1</v>
      </c>
      <c r="J150" s="8">
        <v>1.1965811965811965</v>
      </c>
      <c r="K150" s="8">
        <v>1</v>
      </c>
      <c r="L150" s="8">
        <v>0.83571428571428574</v>
      </c>
      <c r="M150" s="8">
        <v>1</v>
      </c>
    </row>
    <row r="151" spans="3:13" x14ac:dyDescent="0.3">
      <c r="C151" s="9">
        <v>118</v>
      </c>
      <c r="D151" s="8">
        <v>118</v>
      </c>
      <c r="E151" s="8">
        <v>0.84285714285714286</v>
      </c>
      <c r="F151" s="8">
        <v>74</v>
      </c>
      <c r="G151" s="8">
        <v>62.371428571428574</v>
      </c>
      <c r="H151" s="8">
        <v>1.1864406779661016</v>
      </c>
      <c r="I151" s="8">
        <v>1</v>
      </c>
      <c r="J151" s="8">
        <v>1.1864406779661016</v>
      </c>
      <c r="K151" s="8">
        <v>1</v>
      </c>
      <c r="L151" s="8">
        <v>0.84285714285714286</v>
      </c>
      <c r="M151" s="8">
        <v>1</v>
      </c>
    </row>
    <row r="152" spans="3:13" x14ac:dyDescent="0.3">
      <c r="C152" s="9">
        <v>119</v>
      </c>
      <c r="D152" s="8">
        <v>119</v>
      </c>
      <c r="E152" s="8">
        <v>0.85</v>
      </c>
      <c r="F152" s="8">
        <v>74</v>
      </c>
      <c r="G152" s="8">
        <v>62.9</v>
      </c>
      <c r="H152" s="8">
        <v>1.1764705882352942</v>
      </c>
      <c r="I152" s="8">
        <v>1</v>
      </c>
      <c r="J152" s="8">
        <v>1.1764705882352942</v>
      </c>
      <c r="K152" s="8">
        <v>1</v>
      </c>
      <c r="L152" s="8">
        <v>0.85</v>
      </c>
      <c r="M152" s="8">
        <v>1</v>
      </c>
    </row>
    <row r="153" spans="3:13" x14ac:dyDescent="0.3">
      <c r="C153" s="9">
        <v>120</v>
      </c>
      <c r="D153" s="8">
        <v>120</v>
      </c>
      <c r="E153" s="8">
        <v>0.8571428571428571</v>
      </c>
      <c r="F153" s="8">
        <v>74</v>
      </c>
      <c r="G153" s="8">
        <v>63.428571428571431</v>
      </c>
      <c r="H153" s="8">
        <v>1.1666666666666667</v>
      </c>
      <c r="I153" s="8">
        <v>1</v>
      </c>
      <c r="J153" s="8">
        <v>1.1666666666666667</v>
      </c>
      <c r="K153" s="8">
        <v>1</v>
      </c>
      <c r="L153" s="8">
        <v>0.8571428571428571</v>
      </c>
      <c r="M153" s="8">
        <v>1</v>
      </c>
    </row>
    <row r="154" spans="3:13" x14ac:dyDescent="0.3">
      <c r="C154" s="9">
        <v>121</v>
      </c>
      <c r="D154" s="8">
        <v>121</v>
      </c>
      <c r="E154" s="8">
        <v>0.86428571428571432</v>
      </c>
      <c r="F154" s="8">
        <v>74</v>
      </c>
      <c r="G154" s="8">
        <v>63.957142857142856</v>
      </c>
      <c r="H154" s="8">
        <v>1.1570247933884297</v>
      </c>
      <c r="I154" s="8">
        <v>1</v>
      </c>
      <c r="J154" s="8">
        <v>1.1570247933884297</v>
      </c>
      <c r="K154" s="8">
        <v>1</v>
      </c>
      <c r="L154" s="8">
        <v>0.86428571428571432</v>
      </c>
      <c r="M154" s="8">
        <v>1</v>
      </c>
    </row>
    <row r="155" spans="3:13" x14ac:dyDescent="0.3">
      <c r="C155" s="9">
        <v>122</v>
      </c>
      <c r="D155" s="8">
        <v>122</v>
      </c>
      <c r="E155" s="8">
        <v>0.87142857142857144</v>
      </c>
      <c r="F155" s="8">
        <v>74</v>
      </c>
      <c r="G155" s="8">
        <v>64.48571428571428</v>
      </c>
      <c r="H155" s="8">
        <v>1.1475409836065573</v>
      </c>
      <c r="I155" s="8">
        <v>1</v>
      </c>
      <c r="J155" s="8">
        <v>1.1475409836065573</v>
      </c>
      <c r="K155" s="8">
        <v>1</v>
      </c>
      <c r="L155" s="8">
        <v>0.87142857142857144</v>
      </c>
      <c r="M155" s="8">
        <v>1</v>
      </c>
    </row>
    <row r="156" spans="3:13" x14ac:dyDescent="0.3">
      <c r="C156" s="9">
        <v>123</v>
      </c>
      <c r="D156" s="8">
        <v>123</v>
      </c>
      <c r="E156" s="8">
        <v>0.87857142857142856</v>
      </c>
      <c r="F156" s="8">
        <v>74</v>
      </c>
      <c r="G156" s="8">
        <v>65.01428571428572</v>
      </c>
      <c r="H156" s="8">
        <v>1.1382113821138211</v>
      </c>
      <c r="I156" s="8">
        <v>1</v>
      </c>
      <c r="J156" s="8">
        <v>1.1382113821138211</v>
      </c>
      <c r="K156" s="8">
        <v>1</v>
      </c>
      <c r="L156" s="8">
        <v>0.87857142857142856</v>
      </c>
      <c r="M156" s="8">
        <v>1</v>
      </c>
    </row>
    <row r="157" spans="3:13" x14ac:dyDescent="0.3">
      <c r="C157" s="9">
        <v>124</v>
      </c>
      <c r="D157" s="8">
        <v>124</v>
      </c>
      <c r="E157" s="8">
        <v>0.88571428571428568</v>
      </c>
      <c r="F157" s="8">
        <v>74</v>
      </c>
      <c r="G157" s="8">
        <v>65.542857142857144</v>
      </c>
      <c r="H157" s="8">
        <v>1.1290322580645162</v>
      </c>
      <c r="I157" s="8">
        <v>1</v>
      </c>
      <c r="J157" s="8">
        <v>1.1290322580645162</v>
      </c>
      <c r="K157" s="8">
        <v>1</v>
      </c>
      <c r="L157" s="8">
        <v>0.88571428571428568</v>
      </c>
      <c r="M157" s="8">
        <v>1</v>
      </c>
    </row>
    <row r="158" spans="3:13" x14ac:dyDescent="0.3">
      <c r="C158" s="9">
        <v>125</v>
      </c>
      <c r="D158" s="8">
        <v>125</v>
      </c>
      <c r="E158" s="8">
        <v>0.8928571428571429</v>
      </c>
      <c r="F158" s="8">
        <v>74</v>
      </c>
      <c r="G158" s="8">
        <v>66.071428571428569</v>
      </c>
      <c r="H158" s="8">
        <v>1.1199999999999999</v>
      </c>
      <c r="I158" s="8">
        <v>1</v>
      </c>
      <c r="J158" s="8">
        <v>1.1199999999999999</v>
      </c>
      <c r="K158" s="8">
        <v>1</v>
      </c>
      <c r="L158" s="8">
        <v>0.8928571428571429</v>
      </c>
      <c r="M158" s="8">
        <v>1</v>
      </c>
    </row>
    <row r="159" spans="3:13" x14ac:dyDescent="0.3">
      <c r="C159" s="9">
        <v>126</v>
      </c>
      <c r="D159" s="8">
        <v>126</v>
      </c>
      <c r="E159" s="8">
        <v>0.9</v>
      </c>
      <c r="F159" s="8">
        <v>74</v>
      </c>
      <c r="G159" s="8">
        <v>66.599999999999994</v>
      </c>
      <c r="H159" s="8">
        <v>1.1111111111111112</v>
      </c>
      <c r="I159" s="8">
        <v>1</v>
      </c>
      <c r="J159" s="8">
        <v>1.1111111111111112</v>
      </c>
      <c r="K159" s="8">
        <v>1</v>
      </c>
      <c r="L159" s="8">
        <v>0.9</v>
      </c>
      <c r="M159" s="8">
        <v>1</v>
      </c>
    </row>
    <row r="160" spans="3:13" x14ac:dyDescent="0.3">
      <c r="C160" s="9">
        <v>127</v>
      </c>
      <c r="D160" s="8">
        <v>127</v>
      </c>
      <c r="E160" s="8">
        <v>0.90714285714285714</v>
      </c>
      <c r="F160" s="8">
        <v>74</v>
      </c>
      <c r="G160" s="8">
        <v>67.128571428571433</v>
      </c>
      <c r="H160" s="8">
        <v>1.1023622047244095</v>
      </c>
      <c r="I160" s="8">
        <v>1</v>
      </c>
      <c r="J160" s="8">
        <v>1.1023622047244095</v>
      </c>
      <c r="K160" s="8">
        <v>1</v>
      </c>
      <c r="L160" s="8">
        <v>0.90714285714285714</v>
      </c>
      <c r="M160" s="8">
        <v>1</v>
      </c>
    </row>
    <row r="161" spans="2:13" x14ac:dyDescent="0.3">
      <c r="C161" s="9">
        <v>128</v>
      </c>
      <c r="D161" s="8">
        <v>128</v>
      </c>
      <c r="E161" s="8">
        <v>0.91428571428571426</v>
      </c>
      <c r="F161" s="8">
        <v>74</v>
      </c>
      <c r="G161" s="8">
        <v>67.657142857142858</v>
      </c>
      <c r="H161" s="8">
        <v>1.09375</v>
      </c>
      <c r="I161" s="8">
        <v>1</v>
      </c>
      <c r="J161" s="8">
        <v>1.09375</v>
      </c>
      <c r="K161" s="8">
        <v>1</v>
      </c>
      <c r="L161" s="8">
        <v>0.91428571428571426</v>
      </c>
      <c r="M161" s="8">
        <v>1</v>
      </c>
    </row>
    <row r="162" spans="2:13" x14ac:dyDescent="0.3">
      <c r="C162" s="9">
        <v>129</v>
      </c>
      <c r="D162" s="8">
        <v>129</v>
      </c>
      <c r="E162" s="8">
        <v>0.92142857142857137</v>
      </c>
      <c r="F162" s="8">
        <v>74</v>
      </c>
      <c r="G162" s="8">
        <v>68.185714285714283</v>
      </c>
      <c r="H162" s="8">
        <v>1.0852713178294575</v>
      </c>
      <c r="I162" s="8">
        <v>1</v>
      </c>
      <c r="J162" s="8">
        <v>1.0852713178294575</v>
      </c>
      <c r="K162" s="8">
        <v>1</v>
      </c>
      <c r="L162" s="8">
        <v>0.92142857142857137</v>
      </c>
      <c r="M162" s="8">
        <v>1</v>
      </c>
    </row>
    <row r="163" spans="2:13" x14ac:dyDescent="0.3">
      <c r="C163" s="9">
        <v>130</v>
      </c>
      <c r="D163" s="8">
        <v>130</v>
      </c>
      <c r="E163" s="8">
        <v>0.9285714285714286</v>
      </c>
      <c r="F163" s="8">
        <v>74</v>
      </c>
      <c r="G163" s="8">
        <v>68.714285714285722</v>
      </c>
      <c r="H163" s="8">
        <v>1.0769230769230769</v>
      </c>
      <c r="I163" s="8">
        <v>1</v>
      </c>
      <c r="J163" s="8">
        <v>1.0769230769230769</v>
      </c>
      <c r="K163" s="8">
        <v>1</v>
      </c>
      <c r="L163" s="8">
        <v>0.9285714285714286</v>
      </c>
      <c r="M163" s="8">
        <v>1</v>
      </c>
    </row>
    <row r="164" spans="2:13" x14ac:dyDescent="0.3">
      <c r="C164" s="9">
        <v>131</v>
      </c>
      <c r="D164" s="8">
        <v>131</v>
      </c>
      <c r="E164" s="8">
        <v>0.93571428571428572</v>
      </c>
      <c r="F164" s="8">
        <v>74</v>
      </c>
      <c r="G164" s="8">
        <v>69.242857142857147</v>
      </c>
      <c r="H164" s="8">
        <v>1.0687022900763359</v>
      </c>
      <c r="I164" s="8">
        <v>1</v>
      </c>
      <c r="J164" s="8">
        <v>1.0687022900763359</v>
      </c>
      <c r="K164" s="8">
        <v>1</v>
      </c>
      <c r="L164" s="8">
        <v>0.93571428571428572</v>
      </c>
      <c r="M164" s="8">
        <v>1</v>
      </c>
    </row>
    <row r="165" spans="2:13" x14ac:dyDescent="0.3">
      <c r="C165" s="9">
        <v>132</v>
      </c>
      <c r="D165" s="8">
        <v>132</v>
      </c>
      <c r="E165" s="8">
        <v>0.94285714285714284</v>
      </c>
      <c r="F165" s="8">
        <v>74</v>
      </c>
      <c r="G165" s="8">
        <v>69.771428571428572</v>
      </c>
      <c r="H165" s="8">
        <v>1.0606060606060606</v>
      </c>
      <c r="I165" s="8">
        <v>1</v>
      </c>
      <c r="J165" s="8">
        <v>1.0606060606060606</v>
      </c>
      <c r="K165" s="8">
        <v>1</v>
      </c>
      <c r="L165" s="8">
        <v>0.94285714285714284</v>
      </c>
      <c r="M165" s="8">
        <v>1</v>
      </c>
    </row>
    <row r="166" spans="2:13" x14ac:dyDescent="0.3">
      <c r="C166" s="9">
        <v>133</v>
      </c>
      <c r="D166" s="8">
        <v>133</v>
      </c>
      <c r="E166" s="8">
        <v>0.95</v>
      </c>
      <c r="F166" s="8">
        <v>74</v>
      </c>
      <c r="G166" s="8">
        <v>70.3</v>
      </c>
      <c r="H166" s="8">
        <v>1.0526315789473684</v>
      </c>
      <c r="I166" s="8">
        <v>1</v>
      </c>
      <c r="J166" s="8">
        <v>1.0526315789473684</v>
      </c>
      <c r="K166" s="8">
        <v>1</v>
      </c>
      <c r="L166" s="8">
        <v>0.95</v>
      </c>
      <c r="M166" s="8">
        <v>1</v>
      </c>
    </row>
    <row r="167" spans="2:13" x14ac:dyDescent="0.3">
      <c r="C167" s="9">
        <v>134</v>
      </c>
      <c r="D167" s="8">
        <v>134</v>
      </c>
      <c r="E167" s="8">
        <v>0.95714285714285718</v>
      </c>
      <c r="F167" s="8">
        <v>74</v>
      </c>
      <c r="G167" s="8">
        <v>70.828571428571436</v>
      </c>
      <c r="H167" s="8">
        <v>1.044776119402985</v>
      </c>
      <c r="I167" s="8">
        <v>1</v>
      </c>
      <c r="J167" s="8">
        <v>1.044776119402985</v>
      </c>
      <c r="K167" s="8">
        <v>1</v>
      </c>
      <c r="L167" s="8">
        <v>0.95714285714285718</v>
      </c>
      <c r="M167" s="8">
        <v>1</v>
      </c>
    </row>
    <row r="168" spans="2:13" x14ac:dyDescent="0.3">
      <c r="C168" s="9">
        <v>135</v>
      </c>
      <c r="D168" s="8">
        <v>135</v>
      </c>
      <c r="E168" s="8">
        <v>0.9642857142857143</v>
      </c>
      <c r="F168" s="8">
        <v>74</v>
      </c>
      <c r="G168" s="8">
        <v>71.357142857142861</v>
      </c>
      <c r="H168" s="8">
        <v>1.037037037037037</v>
      </c>
      <c r="I168" s="8">
        <v>1</v>
      </c>
      <c r="J168" s="8">
        <v>1.037037037037037</v>
      </c>
      <c r="K168" s="8">
        <v>1</v>
      </c>
      <c r="L168" s="8">
        <v>0.9642857142857143</v>
      </c>
      <c r="M168" s="8">
        <v>1</v>
      </c>
    </row>
    <row r="169" spans="2:13" x14ac:dyDescent="0.3">
      <c r="C169" s="9">
        <v>136</v>
      </c>
      <c r="D169" s="8">
        <v>136</v>
      </c>
      <c r="E169" s="8">
        <v>0.97142857142857142</v>
      </c>
      <c r="F169" s="8">
        <v>74</v>
      </c>
      <c r="G169" s="8">
        <v>71.885714285714286</v>
      </c>
      <c r="H169" s="8">
        <v>1.0294117647058825</v>
      </c>
      <c r="I169" s="8">
        <v>1</v>
      </c>
      <c r="J169" s="8">
        <v>1.0294117647058825</v>
      </c>
      <c r="K169" s="8">
        <v>1</v>
      </c>
      <c r="L169" s="8">
        <v>0.97142857142857142</v>
      </c>
      <c r="M169" s="8">
        <v>1</v>
      </c>
    </row>
    <row r="170" spans="2:13" x14ac:dyDescent="0.3">
      <c r="C170" s="9">
        <v>137</v>
      </c>
      <c r="D170" s="8">
        <v>137</v>
      </c>
      <c r="E170" s="8">
        <v>0.97857142857142854</v>
      </c>
      <c r="F170" s="8">
        <v>74</v>
      </c>
      <c r="G170" s="8">
        <v>72.414285714285711</v>
      </c>
      <c r="H170" s="8">
        <v>1.0218978102189782</v>
      </c>
      <c r="I170" s="8">
        <v>1</v>
      </c>
      <c r="J170" s="8">
        <v>1.0218978102189782</v>
      </c>
      <c r="K170" s="8">
        <v>1</v>
      </c>
      <c r="L170" s="8">
        <v>0.97857142857142854</v>
      </c>
      <c r="M170" s="8">
        <v>1</v>
      </c>
    </row>
    <row r="171" spans="2:13" x14ac:dyDescent="0.3">
      <c r="C171" s="9">
        <v>138</v>
      </c>
      <c r="D171" s="8">
        <v>138</v>
      </c>
      <c r="E171" s="8">
        <v>0.98571428571428577</v>
      </c>
      <c r="F171" s="8">
        <v>74</v>
      </c>
      <c r="G171" s="8">
        <v>72.94285714285715</v>
      </c>
      <c r="H171" s="8">
        <v>1.0144927536231882</v>
      </c>
      <c r="I171" s="8">
        <v>1</v>
      </c>
      <c r="J171" s="8">
        <v>1.0144927536231882</v>
      </c>
      <c r="K171" s="8">
        <v>1</v>
      </c>
      <c r="L171" s="8">
        <v>0.98571428571428577</v>
      </c>
      <c r="M171" s="8">
        <v>1</v>
      </c>
    </row>
    <row r="172" spans="2:13" x14ac:dyDescent="0.3">
      <c r="C172" s="9">
        <v>139</v>
      </c>
      <c r="D172" s="8">
        <v>139</v>
      </c>
      <c r="E172" s="8">
        <v>0.99285714285714288</v>
      </c>
      <c r="F172" s="8">
        <v>74</v>
      </c>
      <c r="G172" s="8">
        <v>73.471428571428575</v>
      </c>
      <c r="H172" s="8">
        <v>1.0071942446043165</v>
      </c>
      <c r="I172" s="8">
        <v>1</v>
      </c>
      <c r="J172" s="8">
        <v>1.0071942446043165</v>
      </c>
      <c r="K172" s="8">
        <v>1</v>
      </c>
      <c r="L172" s="8">
        <v>0.99285714285714288</v>
      </c>
      <c r="M172" s="8">
        <v>1</v>
      </c>
    </row>
    <row r="173" spans="2:13" x14ac:dyDescent="0.3">
      <c r="C173" s="9">
        <v>140</v>
      </c>
      <c r="D173" s="8">
        <v>140</v>
      </c>
      <c r="E173" s="8">
        <v>1</v>
      </c>
      <c r="F173" s="8">
        <v>74</v>
      </c>
      <c r="G173" s="8">
        <v>74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</row>
    <row r="175" spans="2:13" ht="18" x14ac:dyDescent="0.35">
      <c r="B175" s="7" t="s">
        <v>600</v>
      </c>
    </row>
    <row r="177" spans="3:7" x14ac:dyDescent="0.3">
      <c r="C177" s="9" t="s">
        <v>399</v>
      </c>
      <c r="D177" s="5" t="s">
        <v>497</v>
      </c>
      <c r="E177" s="5" t="s">
        <v>524</v>
      </c>
      <c r="F177" s="5" t="s">
        <v>525</v>
      </c>
      <c r="G177" s="5" t="s">
        <v>526</v>
      </c>
    </row>
    <row r="178" spans="3:7" x14ac:dyDescent="0.3">
      <c r="C178" s="9">
        <v>0</v>
      </c>
      <c r="D178" s="8">
        <v>0</v>
      </c>
      <c r="E178" s="8">
        <v>0</v>
      </c>
      <c r="F178" s="8">
        <v>0</v>
      </c>
      <c r="G178" s="8">
        <v>1</v>
      </c>
    </row>
    <row r="179" spans="3:7" x14ac:dyDescent="0.3">
      <c r="C179" s="9">
        <v>1</v>
      </c>
      <c r="D179" s="8">
        <v>0</v>
      </c>
      <c r="E179" s="8">
        <v>1.3513513513513514E-2</v>
      </c>
      <c r="F179" s="8">
        <v>0</v>
      </c>
      <c r="G179" s="8">
        <v>1</v>
      </c>
    </row>
    <row r="180" spans="3:7" x14ac:dyDescent="0.3">
      <c r="C180" s="9">
        <v>2</v>
      </c>
      <c r="D180" s="8">
        <v>0</v>
      </c>
      <c r="E180" s="8">
        <v>2.7027027027027029E-2</v>
      </c>
      <c r="F180" s="8">
        <v>0</v>
      </c>
      <c r="G180" s="8">
        <v>1</v>
      </c>
    </row>
    <row r="181" spans="3:7" x14ac:dyDescent="0.3">
      <c r="C181" s="9">
        <v>3</v>
      </c>
      <c r="D181" s="8">
        <v>0</v>
      </c>
      <c r="E181" s="8">
        <v>4.0540540540540543E-2</v>
      </c>
      <c r="F181" s="8">
        <v>0</v>
      </c>
      <c r="G181" s="8">
        <v>1</v>
      </c>
    </row>
    <row r="182" spans="3:7" x14ac:dyDescent="0.3">
      <c r="C182" s="9">
        <v>4</v>
      </c>
      <c r="D182" s="8">
        <v>0</v>
      </c>
      <c r="E182" s="8">
        <v>5.4054054054054057E-2</v>
      </c>
      <c r="F182" s="8">
        <v>0</v>
      </c>
      <c r="G182" s="8">
        <v>1</v>
      </c>
    </row>
    <row r="183" spans="3:7" x14ac:dyDescent="0.3">
      <c r="C183" s="9">
        <v>5</v>
      </c>
      <c r="D183" s="8">
        <v>0</v>
      </c>
      <c r="E183" s="8">
        <v>6.7567567567567571E-2</v>
      </c>
      <c r="F183" s="8">
        <v>0</v>
      </c>
      <c r="G183" s="8">
        <v>1</v>
      </c>
    </row>
    <row r="184" spans="3:7" x14ac:dyDescent="0.3">
      <c r="C184" s="9">
        <v>6</v>
      </c>
      <c r="D184" s="8">
        <v>0</v>
      </c>
      <c r="E184" s="8">
        <v>8.1081081081081086E-2</v>
      </c>
      <c r="F184" s="8">
        <v>0</v>
      </c>
      <c r="G184" s="8">
        <v>1</v>
      </c>
    </row>
    <row r="185" spans="3:7" x14ac:dyDescent="0.3">
      <c r="C185" s="9">
        <v>7</v>
      </c>
      <c r="D185" s="8">
        <v>0</v>
      </c>
      <c r="E185" s="8">
        <v>9.45945945945946E-2</v>
      </c>
      <c r="F185" s="8">
        <v>0</v>
      </c>
      <c r="G185" s="8">
        <v>1</v>
      </c>
    </row>
    <row r="186" spans="3:7" x14ac:dyDescent="0.3">
      <c r="C186" s="9">
        <v>8</v>
      </c>
      <c r="D186" s="8">
        <v>0</v>
      </c>
      <c r="E186" s="8">
        <v>0.10810810810810811</v>
      </c>
      <c r="F186" s="8">
        <v>0</v>
      </c>
      <c r="G186" s="8">
        <v>1</v>
      </c>
    </row>
    <row r="187" spans="3:7" x14ac:dyDescent="0.3">
      <c r="C187" s="9">
        <v>9</v>
      </c>
      <c r="D187" s="8">
        <v>0</v>
      </c>
      <c r="E187" s="8">
        <v>0.12162162162162163</v>
      </c>
      <c r="F187" s="8">
        <v>0</v>
      </c>
      <c r="G187" s="8">
        <v>1</v>
      </c>
    </row>
    <row r="188" spans="3:7" x14ac:dyDescent="0.3">
      <c r="C188" s="9">
        <v>10</v>
      </c>
      <c r="D188" s="8">
        <v>0</v>
      </c>
      <c r="E188" s="8">
        <v>0.13513513513513514</v>
      </c>
      <c r="F188" s="8">
        <v>0</v>
      </c>
      <c r="G188" s="8">
        <v>1</v>
      </c>
    </row>
    <row r="189" spans="3:7" x14ac:dyDescent="0.3">
      <c r="C189" s="9">
        <v>11</v>
      </c>
      <c r="D189" s="8">
        <v>0</v>
      </c>
      <c r="E189" s="8">
        <v>0.14864864864864866</v>
      </c>
      <c r="F189" s="8">
        <v>0</v>
      </c>
      <c r="G189" s="8">
        <v>1</v>
      </c>
    </row>
    <row r="190" spans="3:7" x14ac:dyDescent="0.3">
      <c r="C190" s="9">
        <v>12</v>
      </c>
      <c r="D190" s="8">
        <v>0</v>
      </c>
      <c r="E190" s="8">
        <v>0.16216216216216217</v>
      </c>
      <c r="F190" s="8">
        <v>0</v>
      </c>
      <c r="G190" s="8">
        <v>1</v>
      </c>
    </row>
    <row r="191" spans="3:7" x14ac:dyDescent="0.3">
      <c r="C191" s="9">
        <v>13</v>
      </c>
      <c r="D191" s="8">
        <v>0</v>
      </c>
      <c r="E191" s="8">
        <v>0.17567567567567569</v>
      </c>
      <c r="F191" s="8">
        <v>0</v>
      </c>
      <c r="G191" s="8">
        <v>1</v>
      </c>
    </row>
    <row r="192" spans="3:7" x14ac:dyDescent="0.3">
      <c r="C192" s="9">
        <v>14</v>
      </c>
      <c r="D192" s="8">
        <v>0</v>
      </c>
      <c r="E192" s="8">
        <v>0.1891891891891892</v>
      </c>
      <c r="F192" s="8">
        <v>0</v>
      </c>
      <c r="G192" s="8">
        <v>1</v>
      </c>
    </row>
    <row r="193" spans="3:7" x14ac:dyDescent="0.3">
      <c r="C193" s="9">
        <v>15</v>
      </c>
      <c r="D193" s="8">
        <v>0</v>
      </c>
      <c r="E193" s="8">
        <v>0.20270270270270271</v>
      </c>
      <c r="F193" s="8">
        <v>0</v>
      </c>
      <c r="G193" s="8">
        <v>1</v>
      </c>
    </row>
    <row r="194" spans="3:7" x14ac:dyDescent="0.3">
      <c r="C194" s="9">
        <v>16</v>
      </c>
      <c r="D194" s="8">
        <v>0</v>
      </c>
      <c r="E194" s="8">
        <v>0.21621621621621623</v>
      </c>
      <c r="F194" s="8">
        <v>0</v>
      </c>
      <c r="G194" s="8">
        <v>1</v>
      </c>
    </row>
    <row r="195" spans="3:7" x14ac:dyDescent="0.3">
      <c r="C195" s="9">
        <v>17</v>
      </c>
      <c r="D195" s="8">
        <v>0</v>
      </c>
      <c r="E195" s="8">
        <v>0.22972972972972974</v>
      </c>
      <c r="F195" s="8">
        <v>0</v>
      </c>
      <c r="G195" s="8">
        <v>1</v>
      </c>
    </row>
    <row r="196" spans="3:7" x14ac:dyDescent="0.3">
      <c r="C196" s="9">
        <v>18</v>
      </c>
      <c r="D196" s="8">
        <v>0</v>
      </c>
      <c r="E196" s="8">
        <v>0.24324324324324326</v>
      </c>
      <c r="F196" s="8">
        <v>0</v>
      </c>
      <c r="G196" s="8">
        <v>1</v>
      </c>
    </row>
    <row r="197" spans="3:7" x14ac:dyDescent="0.3">
      <c r="C197" s="9">
        <v>19</v>
      </c>
      <c r="D197" s="8">
        <v>0</v>
      </c>
      <c r="E197" s="8">
        <v>0.25675675675675674</v>
      </c>
      <c r="F197" s="8">
        <v>0</v>
      </c>
      <c r="G197" s="8">
        <v>1</v>
      </c>
    </row>
    <row r="198" spans="3:7" x14ac:dyDescent="0.3">
      <c r="C198" s="9">
        <v>20</v>
      </c>
      <c r="D198" s="8">
        <v>0</v>
      </c>
      <c r="E198" s="8">
        <v>0.27027027027027029</v>
      </c>
      <c r="F198" s="8">
        <v>0</v>
      </c>
      <c r="G198" s="8">
        <v>1</v>
      </c>
    </row>
    <row r="199" spans="3:7" x14ac:dyDescent="0.3">
      <c r="C199" s="9">
        <v>21</v>
      </c>
      <c r="D199" s="8">
        <v>0</v>
      </c>
      <c r="E199" s="8">
        <v>0.28378378378378377</v>
      </c>
      <c r="F199" s="8">
        <v>0</v>
      </c>
      <c r="G199" s="8">
        <v>1</v>
      </c>
    </row>
    <row r="200" spans="3:7" x14ac:dyDescent="0.3">
      <c r="C200" s="9">
        <v>22</v>
      </c>
      <c r="D200" s="8">
        <v>0</v>
      </c>
      <c r="E200" s="8">
        <v>0.29729729729729731</v>
      </c>
      <c r="F200" s="8">
        <v>0</v>
      </c>
      <c r="G200" s="8">
        <v>1</v>
      </c>
    </row>
    <row r="201" spans="3:7" x14ac:dyDescent="0.3">
      <c r="C201" s="9">
        <v>23</v>
      </c>
      <c r="D201" s="8">
        <v>0</v>
      </c>
      <c r="E201" s="8">
        <v>0.3108108108108108</v>
      </c>
      <c r="F201" s="8">
        <v>0</v>
      </c>
      <c r="G201" s="8">
        <v>1</v>
      </c>
    </row>
    <row r="202" spans="3:7" x14ac:dyDescent="0.3">
      <c r="C202" s="9">
        <v>24</v>
      </c>
      <c r="D202" s="8">
        <v>0</v>
      </c>
      <c r="E202" s="8">
        <v>0.32432432432432434</v>
      </c>
      <c r="F202" s="8">
        <v>0</v>
      </c>
      <c r="G202" s="8">
        <v>1</v>
      </c>
    </row>
    <row r="203" spans="3:7" x14ac:dyDescent="0.3">
      <c r="C203" s="9">
        <v>25</v>
      </c>
      <c r="D203" s="8">
        <v>0</v>
      </c>
      <c r="E203" s="8">
        <v>0.33783783783783783</v>
      </c>
      <c r="F203" s="8">
        <v>0</v>
      </c>
      <c r="G203" s="8">
        <v>1</v>
      </c>
    </row>
    <row r="204" spans="3:7" x14ac:dyDescent="0.3">
      <c r="C204" s="9">
        <v>26</v>
      </c>
      <c r="D204" s="8">
        <v>0</v>
      </c>
      <c r="E204" s="8">
        <v>0.35135135135135137</v>
      </c>
      <c r="F204" s="8">
        <v>0</v>
      </c>
      <c r="G204" s="8">
        <v>1</v>
      </c>
    </row>
    <row r="205" spans="3:7" x14ac:dyDescent="0.3">
      <c r="C205" s="9">
        <v>27</v>
      </c>
      <c r="D205" s="8">
        <v>0</v>
      </c>
      <c r="E205" s="8">
        <v>0.36486486486486486</v>
      </c>
      <c r="F205" s="8">
        <v>0</v>
      </c>
      <c r="G205" s="8">
        <v>1</v>
      </c>
    </row>
    <row r="206" spans="3:7" x14ac:dyDescent="0.3">
      <c r="C206" s="9">
        <v>28</v>
      </c>
      <c r="D206" s="8">
        <v>0</v>
      </c>
      <c r="E206" s="8">
        <v>0.3783783783783784</v>
      </c>
      <c r="F206" s="8">
        <v>0</v>
      </c>
      <c r="G206" s="8">
        <v>1</v>
      </c>
    </row>
    <row r="207" spans="3:7" x14ac:dyDescent="0.3">
      <c r="C207" s="9">
        <v>29</v>
      </c>
      <c r="D207" s="8">
        <v>0</v>
      </c>
      <c r="E207" s="8">
        <v>0.39189189189189189</v>
      </c>
      <c r="F207" s="8">
        <v>0</v>
      </c>
      <c r="G207" s="8">
        <v>1</v>
      </c>
    </row>
    <row r="208" spans="3:7" x14ac:dyDescent="0.3">
      <c r="C208" s="9">
        <v>30</v>
      </c>
      <c r="D208" s="8">
        <v>0</v>
      </c>
      <c r="E208" s="8">
        <v>0.40540540540540543</v>
      </c>
      <c r="F208" s="8">
        <v>0</v>
      </c>
      <c r="G208" s="8">
        <v>1</v>
      </c>
    </row>
    <row r="209" spans="3:7" x14ac:dyDescent="0.3">
      <c r="C209" s="9">
        <v>31</v>
      </c>
      <c r="D209" s="8">
        <v>0</v>
      </c>
      <c r="E209" s="8">
        <v>0.41891891891891891</v>
      </c>
      <c r="F209" s="8">
        <v>0</v>
      </c>
      <c r="G209" s="8">
        <v>1</v>
      </c>
    </row>
    <row r="210" spans="3:7" x14ac:dyDescent="0.3">
      <c r="C210" s="9">
        <v>32</v>
      </c>
      <c r="D210" s="8">
        <v>0</v>
      </c>
      <c r="E210" s="8">
        <v>0.43243243243243246</v>
      </c>
      <c r="F210" s="8">
        <v>0</v>
      </c>
      <c r="G210" s="8">
        <v>1</v>
      </c>
    </row>
    <row r="211" spans="3:7" x14ac:dyDescent="0.3">
      <c r="C211" s="9">
        <v>33</v>
      </c>
      <c r="D211" s="8">
        <v>0</v>
      </c>
      <c r="E211" s="8">
        <v>0.44594594594594594</v>
      </c>
      <c r="F211" s="8">
        <v>0</v>
      </c>
      <c r="G211" s="8">
        <v>1</v>
      </c>
    </row>
    <row r="212" spans="3:7" x14ac:dyDescent="0.3">
      <c r="C212" s="9">
        <v>34</v>
      </c>
      <c r="D212" s="8">
        <v>0</v>
      </c>
      <c r="E212" s="8">
        <v>0.45945945945945948</v>
      </c>
      <c r="F212" s="8">
        <v>0</v>
      </c>
      <c r="G212" s="8">
        <v>1</v>
      </c>
    </row>
    <row r="213" spans="3:7" x14ac:dyDescent="0.3">
      <c r="C213" s="9">
        <v>35</v>
      </c>
      <c r="D213" s="8">
        <v>1.5151515151515152E-2</v>
      </c>
      <c r="E213" s="8">
        <v>0.45945945945945948</v>
      </c>
      <c r="F213" s="8">
        <v>1.5151515151515152E-2</v>
      </c>
      <c r="G213" s="8">
        <v>1</v>
      </c>
    </row>
    <row r="214" spans="3:7" x14ac:dyDescent="0.3">
      <c r="C214" s="9">
        <v>36</v>
      </c>
      <c r="D214" s="8">
        <v>3.0303030303030304E-2</v>
      </c>
      <c r="E214" s="8">
        <v>0.45945945945945948</v>
      </c>
      <c r="F214" s="8">
        <v>3.0303030303030304E-2</v>
      </c>
      <c r="G214" s="8">
        <v>1</v>
      </c>
    </row>
    <row r="215" spans="3:7" x14ac:dyDescent="0.3">
      <c r="C215" s="9">
        <v>37</v>
      </c>
      <c r="D215" s="8">
        <v>3.0303030303030304E-2</v>
      </c>
      <c r="E215" s="8">
        <v>0.47297297297297297</v>
      </c>
      <c r="F215" s="8">
        <v>3.0303030303030304E-2</v>
      </c>
      <c r="G215" s="8">
        <v>1</v>
      </c>
    </row>
    <row r="216" spans="3:7" x14ac:dyDescent="0.3">
      <c r="C216" s="9">
        <v>38</v>
      </c>
      <c r="D216" s="8">
        <v>3.0303030303030304E-2</v>
      </c>
      <c r="E216" s="8">
        <v>0.48648648648648651</v>
      </c>
      <c r="F216" s="8">
        <v>3.0303030303030304E-2</v>
      </c>
      <c r="G216" s="8">
        <v>1</v>
      </c>
    </row>
    <row r="217" spans="3:7" x14ac:dyDescent="0.3">
      <c r="C217" s="9">
        <v>39</v>
      </c>
      <c r="D217" s="8">
        <v>3.0303030303030304E-2</v>
      </c>
      <c r="E217" s="8">
        <v>0.5</v>
      </c>
      <c r="F217" s="8">
        <v>3.0303030303030304E-2</v>
      </c>
      <c r="G217" s="8">
        <v>1</v>
      </c>
    </row>
    <row r="218" spans="3:7" x14ac:dyDescent="0.3">
      <c r="C218" s="9">
        <v>40</v>
      </c>
      <c r="D218" s="8">
        <v>3.0303030303030304E-2</v>
      </c>
      <c r="E218" s="8">
        <v>0.51351351351351349</v>
      </c>
      <c r="F218" s="8">
        <v>3.0303030303030304E-2</v>
      </c>
      <c r="G218" s="8">
        <v>1</v>
      </c>
    </row>
    <row r="219" spans="3:7" x14ac:dyDescent="0.3">
      <c r="C219" s="9">
        <v>41</v>
      </c>
      <c r="D219" s="8">
        <v>3.0303030303030304E-2</v>
      </c>
      <c r="E219" s="8">
        <v>0.52702702702702697</v>
      </c>
      <c r="F219" s="8">
        <v>3.0303030303030304E-2</v>
      </c>
      <c r="G219" s="8">
        <v>1</v>
      </c>
    </row>
    <row r="220" spans="3:7" x14ac:dyDescent="0.3">
      <c r="C220" s="9">
        <v>42</v>
      </c>
      <c r="D220" s="8">
        <v>3.0303030303030304E-2</v>
      </c>
      <c r="E220" s="8">
        <v>0.54054054054054057</v>
      </c>
      <c r="F220" s="8">
        <v>3.0303030303030304E-2</v>
      </c>
      <c r="G220" s="8">
        <v>1</v>
      </c>
    </row>
    <row r="221" spans="3:7" x14ac:dyDescent="0.3">
      <c r="C221" s="9">
        <v>43</v>
      </c>
      <c r="D221" s="8">
        <v>3.0303030303030304E-2</v>
      </c>
      <c r="E221" s="8">
        <v>0.55405405405405406</v>
      </c>
      <c r="F221" s="8">
        <v>3.0303030303030304E-2</v>
      </c>
      <c r="G221" s="8">
        <v>1</v>
      </c>
    </row>
    <row r="222" spans="3:7" x14ac:dyDescent="0.3">
      <c r="C222" s="9">
        <v>44</v>
      </c>
      <c r="D222" s="8">
        <v>3.0303030303030304E-2</v>
      </c>
      <c r="E222" s="8">
        <v>0.56756756756756754</v>
      </c>
      <c r="F222" s="8">
        <v>3.0303030303030304E-2</v>
      </c>
      <c r="G222" s="8">
        <v>1</v>
      </c>
    </row>
    <row r="223" spans="3:7" x14ac:dyDescent="0.3">
      <c r="C223" s="9">
        <v>45</v>
      </c>
      <c r="D223" s="8">
        <v>3.0303030303030304E-2</v>
      </c>
      <c r="E223" s="8">
        <v>0.58108108108108103</v>
      </c>
      <c r="F223" s="8">
        <v>3.0303030303030304E-2</v>
      </c>
      <c r="G223" s="8">
        <v>1</v>
      </c>
    </row>
    <row r="224" spans="3:7" x14ac:dyDescent="0.3">
      <c r="C224" s="9">
        <v>46</v>
      </c>
      <c r="D224" s="8">
        <v>3.0303030303030304E-2</v>
      </c>
      <c r="E224" s="8">
        <v>0.59459459459459463</v>
      </c>
      <c r="F224" s="8">
        <v>3.0303030303030304E-2</v>
      </c>
      <c r="G224" s="8">
        <v>1</v>
      </c>
    </row>
    <row r="225" spans="3:7" x14ac:dyDescent="0.3">
      <c r="C225" s="9">
        <v>47</v>
      </c>
      <c r="D225" s="8">
        <v>3.0303030303030304E-2</v>
      </c>
      <c r="E225" s="8">
        <v>0.60810810810810811</v>
      </c>
      <c r="F225" s="8">
        <v>3.0303030303030304E-2</v>
      </c>
      <c r="G225" s="8">
        <v>1</v>
      </c>
    </row>
    <row r="226" spans="3:7" x14ac:dyDescent="0.3">
      <c r="C226" s="9">
        <v>48</v>
      </c>
      <c r="D226" s="8">
        <v>4.5454545454545456E-2</v>
      </c>
      <c r="E226" s="8">
        <v>0.60810810810810811</v>
      </c>
      <c r="F226" s="8">
        <v>4.5454545454545456E-2</v>
      </c>
      <c r="G226" s="8">
        <v>1</v>
      </c>
    </row>
    <row r="227" spans="3:7" x14ac:dyDescent="0.3">
      <c r="C227" s="9">
        <v>49</v>
      </c>
      <c r="D227" s="8">
        <v>4.5454545454545456E-2</v>
      </c>
      <c r="E227" s="8">
        <v>0.6216216216216216</v>
      </c>
      <c r="F227" s="8">
        <v>4.5454545454545456E-2</v>
      </c>
      <c r="G227" s="8">
        <v>1</v>
      </c>
    </row>
    <row r="228" spans="3:7" x14ac:dyDescent="0.3">
      <c r="C228" s="9">
        <v>50</v>
      </c>
      <c r="D228" s="8">
        <v>6.0606060606060608E-2</v>
      </c>
      <c r="E228" s="8">
        <v>0.6216216216216216</v>
      </c>
      <c r="F228" s="8">
        <v>6.0606060606060608E-2</v>
      </c>
      <c r="G228" s="8">
        <v>1</v>
      </c>
    </row>
    <row r="229" spans="3:7" x14ac:dyDescent="0.3">
      <c r="C229" s="9">
        <v>51</v>
      </c>
      <c r="D229" s="8">
        <v>6.0606060606060608E-2</v>
      </c>
      <c r="E229" s="8">
        <v>0.63513513513513509</v>
      </c>
      <c r="F229" s="8">
        <v>6.0606060606060608E-2</v>
      </c>
      <c r="G229" s="8">
        <v>1</v>
      </c>
    </row>
    <row r="230" spans="3:7" x14ac:dyDescent="0.3">
      <c r="C230" s="9">
        <v>52</v>
      </c>
      <c r="D230" s="8">
        <v>6.0606060606060608E-2</v>
      </c>
      <c r="E230" s="8">
        <v>0.64864864864864868</v>
      </c>
      <c r="F230" s="8">
        <v>6.0606060606060608E-2</v>
      </c>
      <c r="G230" s="8">
        <v>1</v>
      </c>
    </row>
    <row r="231" spans="3:7" x14ac:dyDescent="0.3">
      <c r="C231" s="9">
        <v>53</v>
      </c>
      <c r="D231" s="8">
        <v>6.0606060606060608E-2</v>
      </c>
      <c r="E231" s="8">
        <v>0.66216216216216217</v>
      </c>
      <c r="F231" s="8">
        <v>6.0606060606060608E-2</v>
      </c>
      <c r="G231" s="8">
        <v>1</v>
      </c>
    </row>
    <row r="232" spans="3:7" x14ac:dyDescent="0.3">
      <c r="C232" s="9">
        <v>54</v>
      </c>
      <c r="D232" s="8">
        <v>6.0606060606060608E-2</v>
      </c>
      <c r="E232" s="8">
        <v>0.67567567567567566</v>
      </c>
      <c r="F232" s="8">
        <v>6.0606060606060608E-2</v>
      </c>
      <c r="G232" s="8">
        <v>1</v>
      </c>
    </row>
    <row r="233" spans="3:7" x14ac:dyDescent="0.3">
      <c r="C233" s="9">
        <v>55</v>
      </c>
      <c r="D233" s="8">
        <v>7.575757575757576E-2</v>
      </c>
      <c r="E233" s="8">
        <v>0.67567567567567566</v>
      </c>
      <c r="F233" s="8">
        <v>7.575757575757576E-2</v>
      </c>
      <c r="G233" s="8">
        <v>1</v>
      </c>
    </row>
    <row r="234" spans="3:7" x14ac:dyDescent="0.3">
      <c r="C234" s="9">
        <v>56</v>
      </c>
      <c r="D234" s="8">
        <v>7.575757575757576E-2</v>
      </c>
      <c r="E234" s="8">
        <v>0.68918918918918914</v>
      </c>
      <c r="F234" s="8">
        <v>7.575757575757576E-2</v>
      </c>
      <c r="G234" s="8">
        <v>1</v>
      </c>
    </row>
    <row r="235" spans="3:7" x14ac:dyDescent="0.3">
      <c r="C235" s="9">
        <v>57</v>
      </c>
      <c r="D235" s="8">
        <v>7.575757575757576E-2</v>
      </c>
      <c r="E235" s="8">
        <v>0.70270270270270274</v>
      </c>
      <c r="F235" s="8">
        <v>7.575757575757576E-2</v>
      </c>
      <c r="G235" s="8">
        <v>1</v>
      </c>
    </row>
    <row r="236" spans="3:7" x14ac:dyDescent="0.3">
      <c r="C236" s="9">
        <v>58</v>
      </c>
      <c r="D236" s="8">
        <v>7.575757575757576E-2</v>
      </c>
      <c r="E236" s="8">
        <v>0.71621621621621623</v>
      </c>
      <c r="F236" s="8">
        <v>7.575757575757576E-2</v>
      </c>
      <c r="G236" s="8">
        <v>1</v>
      </c>
    </row>
    <row r="237" spans="3:7" x14ac:dyDescent="0.3">
      <c r="C237" s="9">
        <v>59</v>
      </c>
      <c r="D237" s="8">
        <v>7.575757575757576E-2</v>
      </c>
      <c r="E237" s="8">
        <v>0.72972972972972971</v>
      </c>
      <c r="F237" s="8">
        <v>7.575757575757576E-2</v>
      </c>
      <c r="G237" s="8">
        <v>1</v>
      </c>
    </row>
    <row r="238" spans="3:7" x14ac:dyDescent="0.3">
      <c r="C238" s="9">
        <v>60</v>
      </c>
      <c r="D238" s="8">
        <v>9.0909090909090912E-2</v>
      </c>
      <c r="E238" s="8">
        <v>0.72972972972972971</v>
      </c>
      <c r="F238" s="8">
        <v>9.0909090909090912E-2</v>
      </c>
      <c r="G238" s="8">
        <v>1</v>
      </c>
    </row>
    <row r="239" spans="3:7" x14ac:dyDescent="0.3">
      <c r="C239" s="9">
        <v>61</v>
      </c>
      <c r="D239" s="8">
        <v>9.0909090909090912E-2</v>
      </c>
      <c r="E239" s="8">
        <v>0.7432432432432432</v>
      </c>
      <c r="F239" s="8">
        <v>9.0909090909090912E-2</v>
      </c>
      <c r="G239" s="8">
        <v>1</v>
      </c>
    </row>
    <row r="240" spans="3:7" x14ac:dyDescent="0.3">
      <c r="C240" s="9">
        <v>62</v>
      </c>
      <c r="D240" s="8">
        <v>9.0909090909090912E-2</v>
      </c>
      <c r="E240" s="8">
        <v>0.7567567567567568</v>
      </c>
      <c r="F240" s="8">
        <v>9.0909090909090912E-2</v>
      </c>
      <c r="G240" s="8">
        <v>1</v>
      </c>
    </row>
    <row r="241" spans="3:7" x14ac:dyDescent="0.3">
      <c r="C241" s="9">
        <v>63</v>
      </c>
      <c r="D241" s="8">
        <v>0.10606060606060606</v>
      </c>
      <c r="E241" s="8">
        <v>0.7567567567567568</v>
      </c>
      <c r="F241" s="8">
        <v>0.10606060606060606</v>
      </c>
      <c r="G241" s="8">
        <v>1</v>
      </c>
    </row>
    <row r="242" spans="3:7" x14ac:dyDescent="0.3">
      <c r="C242" s="9">
        <v>64</v>
      </c>
      <c r="D242" s="8">
        <v>0.10606060606060606</v>
      </c>
      <c r="E242" s="8">
        <v>0.77027027027027029</v>
      </c>
      <c r="F242" s="8">
        <v>0.10606060606060606</v>
      </c>
      <c r="G242" s="8">
        <v>1</v>
      </c>
    </row>
    <row r="243" spans="3:7" x14ac:dyDescent="0.3">
      <c r="C243" s="9">
        <v>65</v>
      </c>
      <c r="D243" s="8">
        <v>0.12121212121212122</v>
      </c>
      <c r="E243" s="8">
        <v>0.77027027027027029</v>
      </c>
      <c r="F243" s="8">
        <v>0.12121212121212122</v>
      </c>
      <c r="G243" s="8">
        <v>1</v>
      </c>
    </row>
    <row r="244" spans="3:7" x14ac:dyDescent="0.3">
      <c r="C244" s="9">
        <v>66</v>
      </c>
      <c r="D244" s="8">
        <v>0.12121212121212122</v>
      </c>
      <c r="E244" s="8">
        <v>0.78378378378378377</v>
      </c>
      <c r="F244" s="8">
        <v>0.12121212121212122</v>
      </c>
      <c r="G244" s="8">
        <v>1</v>
      </c>
    </row>
    <row r="245" spans="3:7" x14ac:dyDescent="0.3">
      <c r="C245" s="9">
        <v>67</v>
      </c>
      <c r="D245" s="8">
        <v>0.13636363636363635</v>
      </c>
      <c r="E245" s="8">
        <v>0.78378378378378377</v>
      </c>
      <c r="F245" s="8">
        <v>0.13636363636363635</v>
      </c>
      <c r="G245" s="8">
        <v>1</v>
      </c>
    </row>
    <row r="246" spans="3:7" x14ac:dyDescent="0.3">
      <c r="C246" s="9">
        <v>68</v>
      </c>
      <c r="D246" s="8">
        <v>0.15151515151515152</v>
      </c>
      <c r="E246" s="8">
        <v>0.78378378378378377</v>
      </c>
      <c r="F246" s="8">
        <v>0.15151515151515152</v>
      </c>
      <c r="G246" s="8">
        <v>1</v>
      </c>
    </row>
    <row r="247" spans="3:7" x14ac:dyDescent="0.3">
      <c r="C247" s="9">
        <v>69</v>
      </c>
      <c r="D247" s="8">
        <v>0.15151515151515152</v>
      </c>
      <c r="E247" s="8">
        <v>0.79729729729729726</v>
      </c>
      <c r="F247" s="8">
        <v>0.15151515151515152</v>
      </c>
      <c r="G247" s="8">
        <v>1</v>
      </c>
    </row>
    <row r="248" spans="3:7" x14ac:dyDescent="0.3">
      <c r="C248" s="9">
        <v>70</v>
      </c>
      <c r="D248" s="8">
        <v>0.16666666666666666</v>
      </c>
      <c r="E248" s="8">
        <v>0.79729729729729726</v>
      </c>
      <c r="F248" s="8">
        <v>0.16666666666666666</v>
      </c>
      <c r="G248" s="8">
        <v>1</v>
      </c>
    </row>
    <row r="249" spans="3:7" x14ac:dyDescent="0.3">
      <c r="C249" s="9">
        <v>71</v>
      </c>
      <c r="D249" s="8">
        <v>0.18181818181818182</v>
      </c>
      <c r="E249" s="8">
        <v>0.79729729729729726</v>
      </c>
      <c r="F249" s="8">
        <v>0.18181818181818182</v>
      </c>
      <c r="G249" s="8">
        <v>1</v>
      </c>
    </row>
    <row r="250" spans="3:7" x14ac:dyDescent="0.3">
      <c r="C250" s="9">
        <v>72</v>
      </c>
      <c r="D250" s="8">
        <v>0.19696969696969696</v>
      </c>
      <c r="E250" s="8">
        <v>0.79729729729729726</v>
      </c>
      <c r="F250" s="8">
        <v>0.19696969696969696</v>
      </c>
      <c r="G250" s="8">
        <v>1</v>
      </c>
    </row>
    <row r="251" spans="3:7" x14ac:dyDescent="0.3">
      <c r="C251" s="9">
        <v>73</v>
      </c>
      <c r="D251" s="8">
        <v>0.19696969696969696</v>
      </c>
      <c r="E251" s="8">
        <v>0.81081081081081086</v>
      </c>
      <c r="F251" s="8">
        <v>0.19696969696969696</v>
      </c>
      <c r="G251" s="8">
        <v>1</v>
      </c>
    </row>
    <row r="252" spans="3:7" x14ac:dyDescent="0.3">
      <c r="C252" s="9">
        <v>74</v>
      </c>
      <c r="D252" s="8">
        <v>0.19696969696969696</v>
      </c>
      <c r="E252" s="8">
        <v>0.82432432432432434</v>
      </c>
      <c r="F252" s="8">
        <v>0.19696969696969696</v>
      </c>
      <c r="G252" s="8">
        <v>1</v>
      </c>
    </row>
    <row r="253" spans="3:7" x14ac:dyDescent="0.3">
      <c r="C253" s="9">
        <v>75</v>
      </c>
      <c r="D253" s="8">
        <v>0.21212121212121213</v>
      </c>
      <c r="E253" s="8">
        <v>0.82432432432432434</v>
      </c>
      <c r="F253" s="8">
        <v>0.21212121212121213</v>
      </c>
      <c r="G253" s="8">
        <v>1</v>
      </c>
    </row>
    <row r="254" spans="3:7" x14ac:dyDescent="0.3">
      <c r="C254" s="9">
        <v>76</v>
      </c>
      <c r="D254" s="8">
        <v>0.22727272727272727</v>
      </c>
      <c r="E254" s="8">
        <v>0.82432432432432434</v>
      </c>
      <c r="F254" s="8">
        <v>0.22727272727272727</v>
      </c>
      <c r="G254" s="8">
        <v>1</v>
      </c>
    </row>
    <row r="255" spans="3:7" x14ac:dyDescent="0.3">
      <c r="C255" s="9">
        <v>77</v>
      </c>
      <c r="D255" s="8">
        <v>0.24242424242424243</v>
      </c>
      <c r="E255" s="8">
        <v>0.82432432432432434</v>
      </c>
      <c r="F255" s="8">
        <v>0.24242424242424243</v>
      </c>
      <c r="G255" s="8">
        <v>1</v>
      </c>
    </row>
    <row r="256" spans="3:7" x14ac:dyDescent="0.3">
      <c r="C256" s="9">
        <v>78</v>
      </c>
      <c r="D256" s="8">
        <v>0.25757575757575757</v>
      </c>
      <c r="E256" s="8">
        <v>0.82432432432432434</v>
      </c>
      <c r="F256" s="8">
        <v>0.25757575757575757</v>
      </c>
      <c r="G256" s="8">
        <v>1</v>
      </c>
    </row>
    <row r="257" spans="3:7" x14ac:dyDescent="0.3">
      <c r="C257" s="9">
        <v>79</v>
      </c>
      <c r="D257" s="8">
        <v>0.25757575757575757</v>
      </c>
      <c r="E257" s="8">
        <v>0.83783783783783783</v>
      </c>
      <c r="F257" s="8">
        <v>0.25757575757575757</v>
      </c>
      <c r="G257" s="8">
        <v>1</v>
      </c>
    </row>
    <row r="258" spans="3:7" x14ac:dyDescent="0.3">
      <c r="C258" s="9">
        <v>80</v>
      </c>
      <c r="D258" s="8">
        <v>0.25757575757575757</v>
      </c>
      <c r="E258" s="8">
        <v>0.85135135135135132</v>
      </c>
      <c r="F258" s="8">
        <v>0.25757575757575757</v>
      </c>
      <c r="G258" s="8">
        <v>1</v>
      </c>
    </row>
    <row r="259" spans="3:7" x14ac:dyDescent="0.3">
      <c r="C259" s="9">
        <v>81</v>
      </c>
      <c r="D259" s="8">
        <v>0.25757575757575757</v>
      </c>
      <c r="E259" s="8">
        <v>0.86486486486486491</v>
      </c>
      <c r="F259" s="8">
        <v>0.25757575757575757</v>
      </c>
      <c r="G259" s="8">
        <v>1</v>
      </c>
    </row>
    <row r="260" spans="3:7" x14ac:dyDescent="0.3">
      <c r="C260" s="9">
        <v>82</v>
      </c>
      <c r="D260" s="8">
        <v>0.27272727272727271</v>
      </c>
      <c r="E260" s="8">
        <v>0.86486486486486491</v>
      </c>
      <c r="F260" s="8">
        <v>0.27272727272727271</v>
      </c>
      <c r="G260" s="8">
        <v>1</v>
      </c>
    </row>
    <row r="261" spans="3:7" x14ac:dyDescent="0.3">
      <c r="C261" s="9">
        <v>83</v>
      </c>
      <c r="D261" s="8">
        <v>0.2878787878787879</v>
      </c>
      <c r="E261" s="8">
        <v>0.86486486486486491</v>
      </c>
      <c r="F261" s="8">
        <v>0.2878787878787879</v>
      </c>
      <c r="G261" s="8">
        <v>1</v>
      </c>
    </row>
    <row r="262" spans="3:7" x14ac:dyDescent="0.3">
      <c r="C262" s="9">
        <v>84</v>
      </c>
      <c r="D262" s="8">
        <v>0.2878787878787879</v>
      </c>
      <c r="E262" s="8">
        <v>0.8783783783783784</v>
      </c>
      <c r="F262" s="8">
        <v>0.2878787878787879</v>
      </c>
      <c r="G262" s="8">
        <v>1</v>
      </c>
    </row>
    <row r="263" spans="3:7" x14ac:dyDescent="0.3">
      <c r="C263" s="9">
        <v>85</v>
      </c>
      <c r="D263" s="8">
        <v>0.30303030303030304</v>
      </c>
      <c r="E263" s="8">
        <v>0.8783783783783784</v>
      </c>
      <c r="F263" s="8">
        <v>0.30303030303030304</v>
      </c>
      <c r="G263" s="8">
        <v>1</v>
      </c>
    </row>
    <row r="264" spans="3:7" x14ac:dyDescent="0.3">
      <c r="C264" s="9">
        <v>86</v>
      </c>
      <c r="D264" s="8">
        <v>0.31818181818181818</v>
      </c>
      <c r="E264" s="8">
        <v>0.8783783783783784</v>
      </c>
      <c r="F264" s="8">
        <v>0.31818181818181818</v>
      </c>
      <c r="G264" s="8">
        <v>1</v>
      </c>
    </row>
    <row r="265" spans="3:7" x14ac:dyDescent="0.3">
      <c r="C265" s="9">
        <v>87</v>
      </c>
      <c r="D265" s="8">
        <v>0.33333333333333331</v>
      </c>
      <c r="E265" s="8">
        <v>0.8783783783783784</v>
      </c>
      <c r="F265" s="8">
        <v>0.33333333333333331</v>
      </c>
      <c r="G265" s="8">
        <v>1</v>
      </c>
    </row>
    <row r="266" spans="3:7" x14ac:dyDescent="0.3">
      <c r="C266" s="9">
        <v>88</v>
      </c>
      <c r="D266" s="8">
        <v>0.33333333333333331</v>
      </c>
      <c r="E266" s="8">
        <v>0.89189189189189189</v>
      </c>
      <c r="F266" s="8">
        <v>0.33333333333333331</v>
      </c>
      <c r="G266" s="8">
        <v>1</v>
      </c>
    </row>
    <row r="267" spans="3:7" x14ac:dyDescent="0.3">
      <c r="C267" s="9">
        <v>89</v>
      </c>
      <c r="D267" s="8">
        <v>0.33333333333333331</v>
      </c>
      <c r="E267" s="8">
        <v>0.90540540540540537</v>
      </c>
      <c r="F267" s="8">
        <v>0.33333333333333331</v>
      </c>
      <c r="G267" s="8">
        <v>1</v>
      </c>
    </row>
    <row r="268" spans="3:7" x14ac:dyDescent="0.3">
      <c r="C268" s="9">
        <v>90</v>
      </c>
      <c r="D268" s="8">
        <v>0.33333333333333331</v>
      </c>
      <c r="E268" s="8">
        <v>0.91891891891891897</v>
      </c>
      <c r="F268" s="8">
        <v>0.33333333333333331</v>
      </c>
      <c r="G268" s="8">
        <v>1</v>
      </c>
    </row>
    <row r="269" spans="3:7" x14ac:dyDescent="0.3">
      <c r="C269" s="9">
        <v>91</v>
      </c>
      <c r="D269" s="8">
        <v>0.33333333333333331</v>
      </c>
      <c r="E269" s="8">
        <v>0.93243243243243246</v>
      </c>
      <c r="F269" s="8">
        <v>0.33333333333333331</v>
      </c>
      <c r="G269" s="8">
        <v>1</v>
      </c>
    </row>
    <row r="270" spans="3:7" x14ac:dyDescent="0.3">
      <c r="C270" s="9">
        <v>92</v>
      </c>
      <c r="D270" s="8">
        <v>0.33333333333333331</v>
      </c>
      <c r="E270" s="8">
        <v>0.94594594594594594</v>
      </c>
      <c r="F270" s="8">
        <v>0.33333333333333331</v>
      </c>
      <c r="G270" s="8">
        <v>1</v>
      </c>
    </row>
    <row r="271" spans="3:7" x14ac:dyDescent="0.3">
      <c r="C271" s="9">
        <v>93</v>
      </c>
      <c r="D271" s="8">
        <v>0.33333333333333331</v>
      </c>
      <c r="E271" s="8">
        <v>0.95945945945945943</v>
      </c>
      <c r="F271" s="8">
        <v>0.33333333333333331</v>
      </c>
      <c r="G271" s="8">
        <v>1</v>
      </c>
    </row>
    <row r="272" spans="3:7" x14ac:dyDescent="0.3">
      <c r="C272" s="9">
        <v>94</v>
      </c>
      <c r="D272" s="8">
        <v>0.34848484848484851</v>
      </c>
      <c r="E272" s="8">
        <v>0.95945945945945943</v>
      </c>
      <c r="F272" s="8">
        <v>0.34848484848484851</v>
      </c>
      <c r="G272" s="8">
        <v>1</v>
      </c>
    </row>
    <row r="273" spans="3:7" x14ac:dyDescent="0.3">
      <c r="C273" s="9">
        <v>95</v>
      </c>
      <c r="D273" s="8">
        <v>0.36363636363636365</v>
      </c>
      <c r="E273" s="8">
        <v>0.95945945945945943</v>
      </c>
      <c r="F273" s="8">
        <v>0.36363636363636365</v>
      </c>
      <c r="G273" s="8">
        <v>1</v>
      </c>
    </row>
    <row r="274" spans="3:7" x14ac:dyDescent="0.3">
      <c r="C274" s="9">
        <v>96</v>
      </c>
      <c r="D274" s="8">
        <v>0.37878787878787878</v>
      </c>
      <c r="E274" s="8">
        <v>0.95945945945945943</v>
      </c>
      <c r="F274" s="8">
        <v>0.37878787878787878</v>
      </c>
      <c r="G274" s="8">
        <v>1</v>
      </c>
    </row>
    <row r="275" spans="3:7" x14ac:dyDescent="0.3">
      <c r="C275" s="9">
        <v>97</v>
      </c>
      <c r="D275" s="8">
        <v>0.39393939393939392</v>
      </c>
      <c r="E275" s="8">
        <v>0.95945945945945943</v>
      </c>
      <c r="F275" s="8">
        <v>0.39393939393939392</v>
      </c>
      <c r="G275" s="8">
        <v>1</v>
      </c>
    </row>
    <row r="276" spans="3:7" x14ac:dyDescent="0.3">
      <c r="C276" s="9">
        <v>98</v>
      </c>
      <c r="D276" s="8">
        <v>0.39393939393939392</v>
      </c>
      <c r="E276" s="8">
        <v>0.97297297297297303</v>
      </c>
      <c r="F276" s="8">
        <v>0.39393939393939392</v>
      </c>
      <c r="G276" s="8">
        <v>1</v>
      </c>
    </row>
    <row r="277" spans="3:7" x14ac:dyDescent="0.3">
      <c r="C277" s="9">
        <v>99</v>
      </c>
      <c r="D277" s="8">
        <v>0.40909090909090912</v>
      </c>
      <c r="E277" s="8">
        <v>0.97297297297297303</v>
      </c>
      <c r="F277" s="8">
        <v>0.40909090909090912</v>
      </c>
      <c r="G277" s="8">
        <v>1</v>
      </c>
    </row>
    <row r="278" spans="3:7" x14ac:dyDescent="0.3">
      <c r="C278" s="9">
        <v>100</v>
      </c>
      <c r="D278" s="8">
        <v>0.42424242424242425</v>
      </c>
      <c r="E278" s="8">
        <v>0.97297297297297303</v>
      </c>
      <c r="F278" s="8">
        <v>0.42424242424242425</v>
      </c>
      <c r="G278" s="8">
        <v>1</v>
      </c>
    </row>
    <row r="279" spans="3:7" x14ac:dyDescent="0.3">
      <c r="C279" s="9">
        <v>101</v>
      </c>
      <c r="D279" s="8">
        <v>0.43939393939393939</v>
      </c>
      <c r="E279" s="8">
        <v>0.97297297297297303</v>
      </c>
      <c r="F279" s="8">
        <v>0.43939393939393939</v>
      </c>
      <c r="G279" s="8">
        <v>1</v>
      </c>
    </row>
    <row r="280" spans="3:7" x14ac:dyDescent="0.3">
      <c r="C280" s="9">
        <v>102</v>
      </c>
      <c r="D280" s="8">
        <v>0.45454545454545453</v>
      </c>
      <c r="E280" s="8">
        <v>0.97297297297297303</v>
      </c>
      <c r="F280" s="8">
        <v>0.45454545454545453</v>
      </c>
      <c r="G280" s="8">
        <v>1</v>
      </c>
    </row>
    <row r="281" spans="3:7" x14ac:dyDescent="0.3">
      <c r="C281" s="9">
        <v>103</v>
      </c>
      <c r="D281" s="8">
        <v>0.46969696969696972</v>
      </c>
      <c r="E281" s="8">
        <v>0.97297297297297303</v>
      </c>
      <c r="F281" s="8">
        <v>0.46969696969696972</v>
      </c>
      <c r="G281" s="8">
        <v>1</v>
      </c>
    </row>
    <row r="282" spans="3:7" x14ac:dyDescent="0.3">
      <c r="C282" s="9">
        <v>104</v>
      </c>
      <c r="D282" s="8">
        <v>0.48484848484848486</v>
      </c>
      <c r="E282" s="8">
        <v>0.97297297297297303</v>
      </c>
      <c r="F282" s="8">
        <v>0.48484848484848486</v>
      </c>
      <c r="G282" s="8">
        <v>1</v>
      </c>
    </row>
    <row r="283" spans="3:7" x14ac:dyDescent="0.3">
      <c r="C283" s="9">
        <v>105</v>
      </c>
      <c r="D283" s="8">
        <v>0.5</v>
      </c>
      <c r="E283" s="8">
        <v>0.97297297297297303</v>
      </c>
      <c r="F283" s="8">
        <v>0.5</v>
      </c>
      <c r="G283" s="8">
        <v>1</v>
      </c>
    </row>
    <row r="284" spans="3:7" x14ac:dyDescent="0.3">
      <c r="C284" s="9">
        <v>106</v>
      </c>
      <c r="D284" s="8">
        <v>0.51515151515151514</v>
      </c>
      <c r="E284" s="8">
        <v>0.97297297297297303</v>
      </c>
      <c r="F284" s="8">
        <v>0.51515151515151514</v>
      </c>
      <c r="G284" s="8">
        <v>1</v>
      </c>
    </row>
    <row r="285" spans="3:7" x14ac:dyDescent="0.3">
      <c r="C285" s="9">
        <v>107</v>
      </c>
      <c r="D285" s="8">
        <v>0.53030303030303028</v>
      </c>
      <c r="E285" s="8">
        <v>0.97297297297297303</v>
      </c>
      <c r="F285" s="8">
        <v>0.53030303030303028</v>
      </c>
      <c r="G285" s="8">
        <v>1</v>
      </c>
    </row>
    <row r="286" spans="3:7" x14ac:dyDescent="0.3">
      <c r="C286" s="9">
        <v>108</v>
      </c>
      <c r="D286" s="8">
        <v>0.54545454545454541</v>
      </c>
      <c r="E286" s="8">
        <v>0.97297297297297303</v>
      </c>
      <c r="F286" s="8">
        <v>0.54545454545454541</v>
      </c>
      <c r="G286" s="8">
        <v>1</v>
      </c>
    </row>
    <row r="287" spans="3:7" x14ac:dyDescent="0.3">
      <c r="C287" s="9">
        <v>109</v>
      </c>
      <c r="D287" s="8">
        <v>0.56060606060606055</v>
      </c>
      <c r="E287" s="8">
        <v>0.97297297297297303</v>
      </c>
      <c r="F287" s="8">
        <v>0.56060606060606055</v>
      </c>
      <c r="G287" s="8">
        <v>1</v>
      </c>
    </row>
    <row r="288" spans="3:7" x14ac:dyDescent="0.3">
      <c r="C288" s="9">
        <v>110</v>
      </c>
      <c r="D288" s="8">
        <v>0.5757575757575758</v>
      </c>
      <c r="E288" s="8">
        <v>0.97297297297297303</v>
      </c>
      <c r="F288" s="8">
        <v>0.5757575757575758</v>
      </c>
      <c r="G288" s="8">
        <v>1</v>
      </c>
    </row>
    <row r="289" spans="3:7" x14ac:dyDescent="0.3">
      <c r="C289" s="9">
        <v>111</v>
      </c>
      <c r="D289" s="8">
        <v>0.59090909090909094</v>
      </c>
      <c r="E289" s="8">
        <v>0.97297297297297303</v>
      </c>
      <c r="F289" s="8">
        <v>0.59090909090909094</v>
      </c>
      <c r="G289" s="8">
        <v>1</v>
      </c>
    </row>
    <row r="290" spans="3:7" x14ac:dyDescent="0.3">
      <c r="C290" s="9">
        <v>112</v>
      </c>
      <c r="D290" s="8">
        <v>0.59090909090909094</v>
      </c>
      <c r="E290" s="8">
        <v>0.98648648648648651</v>
      </c>
      <c r="F290" s="8">
        <v>0.59090909090909094</v>
      </c>
      <c r="G290" s="8">
        <v>1</v>
      </c>
    </row>
    <row r="291" spans="3:7" x14ac:dyDescent="0.3">
      <c r="C291" s="9">
        <v>113</v>
      </c>
      <c r="D291" s="8">
        <v>0.59090909090909094</v>
      </c>
      <c r="E291" s="8">
        <v>1</v>
      </c>
      <c r="F291" s="8">
        <v>0.59090909090909094</v>
      </c>
      <c r="G291" s="8">
        <v>1</v>
      </c>
    </row>
    <row r="292" spans="3:7" x14ac:dyDescent="0.3">
      <c r="C292" s="9">
        <v>114</v>
      </c>
      <c r="D292" s="8">
        <v>0.60606060606060608</v>
      </c>
      <c r="E292" s="8">
        <v>1</v>
      </c>
      <c r="F292" s="8">
        <v>0.60606060606060608</v>
      </c>
      <c r="G292" s="8">
        <v>1</v>
      </c>
    </row>
    <row r="293" spans="3:7" x14ac:dyDescent="0.3">
      <c r="C293" s="9">
        <v>115</v>
      </c>
      <c r="D293" s="8">
        <v>0.62121212121212122</v>
      </c>
      <c r="E293" s="8">
        <v>1</v>
      </c>
      <c r="F293" s="8">
        <v>0.62121212121212122</v>
      </c>
      <c r="G293" s="8">
        <v>1</v>
      </c>
    </row>
    <row r="294" spans="3:7" x14ac:dyDescent="0.3">
      <c r="C294" s="9">
        <v>116</v>
      </c>
      <c r="D294" s="8">
        <v>0.63636363636363635</v>
      </c>
      <c r="E294" s="8">
        <v>1</v>
      </c>
      <c r="F294" s="8">
        <v>0.63636363636363635</v>
      </c>
      <c r="G294" s="8">
        <v>1</v>
      </c>
    </row>
    <row r="295" spans="3:7" x14ac:dyDescent="0.3">
      <c r="C295" s="9">
        <v>117</v>
      </c>
      <c r="D295" s="8">
        <v>0.65151515151515149</v>
      </c>
      <c r="E295" s="8">
        <v>1</v>
      </c>
      <c r="F295" s="8">
        <v>0.65151515151515149</v>
      </c>
      <c r="G295" s="8">
        <v>1</v>
      </c>
    </row>
    <row r="296" spans="3:7" x14ac:dyDescent="0.3">
      <c r="C296" s="9">
        <v>118</v>
      </c>
      <c r="D296" s="8">
        <v>0.66666666666666663</v>
      </c>
      <c r="E296" s="8">
        <v>1</v>
      </c>
      <c r="F296" s="8">
        <v>0.66666666666666663</v>
      </c>
      <c r="G296" s="8">
        <v>1</v>
      </c>
    </row>
    <row r="297" spans="3:7" x14ac:dyDescent="0.3">
      <c r="C297" s="9">
        <v>119</v>
      </c>
      <c r="D297" s="8">
        <v>0.68181818181818177</v>
      </c>
      <c r="E297" s="8">
        <v>1</v>
      </c>
      <c r="F297" s="8">
        <v>0.68181818181818177</v>
      </c>
      <c r="G297" s="8">
        <v>1</v>
      </c>
    </row>
    <row r="298" spans="3:7" x14ac:dyDescent="0.3">
      <c r="C298" s="9">
        <v>120</v>
      </c>
      <c r="D298" s="8">
        <v>0.69696969696969702</v>
      </c>
      <c r="E298" s="8">
        <v>1</v>
      </c>
      <c r="F298" s="8">
        <v>0.69696969696969702</v>
      </c>
      <c r="G298" s="8">
        <v>1</v>
      </c>
    </row>
    <row r="299" spans="3:7" x14ac:dyDescent="0.3">
      <c r="C299" s="9">
        <v>121</v>
      </c>
      <c r="D299" s="8">
        <v>0.71212121212121215</v>
      </c>
      <c r="E299" s="8">
        <v>1</v>
      </c>
      <c r="F299" s="8">
        <v>0.71212121212121215</v>
      </c>
      <c r="G299" s="8">
        <v>1</v>
      </c>
    </row>
    <row r="300" spans="3:7" x14ac:dyDescent="0.3">
      <c r="C300" s="9">
        <v>122</v>
      </c>
      <c r="D300" s="8">
        <v>0.72727272727272729</v>
      </c>
      <c r="E300" s="8">
        <v>1</v>
      </c>
      <c r="F300" s="8">
        <v>0.72727272727272729</v>
      </c>
      <c r="G300" s="8">
        <v>1</v>
      </c>
    </row>
    <row r="301" spans="3:7" x14ac:dyDescent="0.3">
      <c r="C301" s="9">
        <v>123</v>
      </c>
      <c r="D301" s="8">
        <v>0.74242424242424243</v>
      </c>
      <c r="E301" s="8">
        <v>1</v>
      </c>
      <c r="F301" s="8">
        <v>0.74242424242424243</v>
      </c>
      <c r="G301" s="8">
        <v>1</v>
      </c>
    </row>
    <row r="302" spans="3:7" x14ac:dyDescent="0.3">
      <c r="C302" s="9">
        <v>124</v>
      </c>
      <c r="D302" s="8">
        <v>0.75757575757575757</v>
      </c>
      <c r="E302" s="8">
        <v>1</v>
      </c>
      <c r="F302" s="8">
        <v>0.75757575757575757</v>
      </c>
      <c r="G302" s="8">
        <v>1</v>
      </c>
    </row>
    <row r="303" spans="3:7" x14ac:dyDescent="0.3">
      <c r="C303" s="9">
        <v>125</v>
      </c>
      <c r="D303" s="8">
        <v>0.77272727272727271</v>
      </c>
      <c r="E303" s="8">
        <v>1</v>
      </c>
      <c r="F303" s="8">
        <v>0.77272727272727271</v>
      </c>
      <c r="G303" s="8">
        <v>1</v>
      </c>
    </row>
    <row r="304" spans="3:7" x14ac:dyDescent="0.3">
      <c r="C304" s="9">
        <v>126</v>
      </c>
      <c r="D304" s="8">
        <v>0.78787878787878785</v>
      </c>
      <c r="E304" s="8">
        <v>1</v>
      </c>
      <c r="F304" s="8">
        <v>0.78787878787878785</v>
      </c>
      <c r="G304" s="8">
        <v>1</v>
      </c>
    </row>
    <row r="305" spans="3:7" x14ac:dyDescent="0.3">
      <c r="C305" s="9">
        <v>127</v>
      </c>
      <c r="D305" s="8">
        <v>0.80303030303030298</v>
      </c>
      <c r="E305" s="8">
        <v>1</v>
      </c>
      <c r="F305" s="8">
        <v>0.80303030303030298</v>
      </c>
      <c r="G305" s="8">
        <v>1</v>
      </c>
    </row>
    <row r="306" spans="3:7" x14ac:dyDescent="0.3">
      <c r="C306" s="9">
        <v>128</v>
      </c>
      <c r="D306" s="8">
        <v>0.81818181818181823</v>
      </c>
      <c r="E306" s="8">
        <v>1</v>
      </c>
      <c r="F306" s="8">
        <v>0.81818181818181823</v>
      </c>
      <c r="G306" s="8">
        <v>1</v>
      </c>
    </row>
    <row r="307" spans="3:7" x14ac:dyDescent="0.3">
      <c r="C307" s="9">
        <v>129</v>
      </c>
      <c r="D307" s="8">
        <v>0.83333333333333337</v>
      </c>
      <c r="E307" s="8">
        <v>1</v>
      </c>
      <c r="F307" s="8">
        <v>0.83333333333333337</v>
      </c>
      <c r="G307" s="8">
        <v>1</v>
      </c>
    </row>
    <row r="308" spans="3:7" x14ac:dyDescent="0.3">
      <c r="C308" s="9">
        <v>130</v>
      </c>
      <c r="D308" s="8">
        <v>0.84848484848484851</v>
      </c>
      <c r="E308" s="8">
        <v>1</v>
      </c>
      <c r="F308" s="8">
        <v>0.84848484848484851</v>
      </c>
      <c r="G308" s="8">
        <v>1</v>
      </c>
    </row>
    <row r="309" spans="3:7" x14ac:dyDescent="0.3">
      <c r="C309" s="9">
        <v>131</v>
      </c>
      <c r="D309" s="8">
        <v>0.86363636363636365</v>
      </c>
      <c r="E309" s="8">
        <v>1</v>
      </c>
      <c r="F309" s="8">
        <v>0.86363636363636365</v>
      </c>
      <c r="G309" s="8">
        <v>1</v>
      </c>
    </row>
    <row r="310" spans="3:7" x14ac:dyDescent="0.3">
      <c r="C310" s="9">
        <v>132</v>
      </c>
      <c r="D310" s="8">
        <v>0.87878787878787878</v>
      </c>
      <c r="E310" s="8">
        <v>1</v>
      </c>
      <c r="F310" s="8">
        <v>0.87878787878787878</v>
      </c>
      <c r="G310" s="8">
        <v>1</v>
      </c>
    </row>
    <row r="311" spans="3:7" x14ac:dyDescent="0.3">
      <c r="C311" s="9">
        <v>133</v>
      </c>
      <c r="D311" s="8">
        <v>0.89393939393939392</v>
      </c>
      <c r="E311" s="8">
        <v>1</v>
      </c>
      <c r="F311" s="8">
        <v>0.89393939393939392</v>
      </c>
      <c r="G311" s="8">
        <v>1</v>
      </c>
    </row>
    <row r="312" spans="3:7" x14ac:dyDescent="0.3">
      <c r="C312" s="9">
        <v>134</v>
      </c>
      <c r="D312" s="8">
        <v>0.90909090909090906</v>
      </c>
      <c r="E312" s="8">
        <v>1</v>
      </c>
      <c r="F312" s="8">
        <v>0.90909090909090906</v>
      </c>
      <c r="G312" s="8">
        <v>1</v>
      </c>
    </row>
    <row r="313" spans="3:7" x14ac:dyDescent="0.3">
      <c r="C313" s="9">
        <v>135</v>
      </c>
      <c r="D313" s="8">
        <v>0.9242424242424242</v>
      </c>
      <c r="E313" s="8">
        <v>1</v>
      </c>
      <c r="F313" s="8">
        <v>0.9242424242424242</v>
      </c>
      <c r="G313" s="8">
        <v>1</v>
      </c>
    </row>
    <row r="314" spans="3:7" x14ac:dyDescent="0.3">
      <c r="C314" s="9">
        <v>136</v>
      </c>
      <c r="D314" s="8">
        <v>0.93939393939393945</v>
      </c>
      <c r="E314" s="8">
        <v>1</v>
      </c>
      <c r="F314" s="8">
        <v>0.93939393939393945</v>
      </c>
      <c r="G314" s="8">
        <v>1</v>
      </c>
    </row>
    <row r="315" spans="3:7" x14ac:dyDescent="0.3">
      <c r="C315" s="9">
        <v>137</v>
      </c>
      <c r="D315" s="8">
        <v>0.95454545454545459</v>
      </c>
      <c r="E315" s="8">
        <v>1</v>
      </c>
      <c r="F315" s="8">
        <v>0.95454545454545459</v>
      </c>
      <c r="G315" s="8">
        <v>1</v>
      </c>
    </row>
    <row r="316" spans="3:7" x14ac:dyDescent="0.3">
      <c r="C316" s="9">
        <v>138</v>
      </c>
      <c r="D316" s="8">
        <v>0.96969696969696972</v>
      </c>
      <c r="E316" s="8">
        <v>1</v>
      </c>
      <c r="F316" s="8">
        <v>0.96969696969696972</v>
      </c>
      <c r="G316" s="8">
        <v>1</v>
      </c>
    </row>
    <row r="317" spans="3:7" x14ac:dyDescent="0.3">
      <c r="C317" s="9">
        <v>139</v>
      </c>
      <c r="D317" s="8">
        <v>0.98484848484848486</v>
      </c>
      <c r="E317" s="8">
        <v>1</v>
      </c>
      <c r="F317" s="8">
        <v>0.98484848484848486</v>
      </c>
      <c r="G317" s="8">
        <v>1</v>
      </c>
    </row>
    <row r="318" spans="3:7" x14ac:dyDescent="0.3">
      <c r="C318" s="9">
        <v>140</v>
      </c>
      <c r="D318" s="8">
        <v>1</v>
      </c>
      <c r="E318" s="8">
        <v>1</v>
      </c>
      <c r="F318" s="8">
        <v>1</v>
      </c>
      <c r="G318" s="8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Output5'!$B$10:$B$10" display="Inputs" xr:uid="{9F388D64-088A-4854-809A-2D1B001D7726}"/>
    <hyperlink ref="D4" location="'LogReg_Output5'!$B$53:$B$53" display="Regression Summary" xr:uid="{2AF8A1C9-7F61-44D3-A675-A1A161442FB0}"/>
    <hyperlink ref="F4" location="'LogReg_Output5'!$B$61:$B$61" display="Predictor Screening" xr:uid="{11EFBED0-AC6D-46DB-A9A6-4A36D545547F}"/>
    <hyperlink ref="H4" location="'LogReg_Output5'!$B$77:$B$77" display="Coefficients" xr:uid="{0E581408-6C9B-4C63-8E3D-FDD522D9C7ED}"/>
    <hyperlink ref="J4" location="'LogReg_Output5'!$B$90:$B$90" display="Variance-Covariance Matrix of Coefficients" xr:uid="{01BD4E49-2EDF-4309-BB8D-767A2791BC80}"/>
    <hyperlink ref="L4" location="'LogReg_Stored'!$B$10:$B$10" display="PMML Model" xr:uid="{3952F303-1F17-4445-B00D-CB524D0CF642}"/>
    <hyperlink ref="B5" location="'LogReg_TrainingLiftChart5'!$B$10:$B$10" display="Training: Charts" xr:uid="{F94135E6-F761-4D14-A61A-34D33EBC7D84}"/>
    <hyperlink ref="D5" location="'LogReg_TrainingScore5'!$B$10:$B$10" display="Training: Classification Summary" xr:uid="{C7511F27-FFEB-480C-B266-4FE197D3865F}"/>
    <hyperlink ref="F5" location="'LogReg_TrainingScore5'!$B$34:$B$34" display="Training: Classification Details" xr:uid="{455B03E5-7254-43BF-98DC-6EE18C272FF2}"/>
    <hyperlink ref="H5" location="'LogReg_ValidationScore4'!$B$10:$B$10" display="Validation: Classification Summary" xr:uid="{4EECFC49-90A1-4EED-9C12-C309FD8191E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0686-64C5-4FE5-803A-71C0CD401689}">
  <dimension ref="B1:S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6" max="16" width="15.88671875" bestFit="1" customWidth="1"/>
  </cols>
  <sheetData>
    <row r="1" spans="2:19" ht="18" x14ac:dyDescent="0.35">
      <c r="B1" s="6" t="s">
        <v>578</v>
      </c>
      <c r="N1" t="s">
        <v>598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3</v>
      </c>
      <c r="R5" s="10">
        <v>118</v>
      </c>
      <c r="S5" s="10">
        <v>129</v>
      </c>
    </row>
    <row r="10" spans="2:19" ht="18" x14ac:dyDescent="0.35">
      <c r="B10" s="7" t="s">
        <v>576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36</v>
      </c>
      <c r="E14" s="8">
        <v>4</v>
      </c>
    </row>
    <row r="15" spans="2:19" x14ac:dyDescent="0.3">
      <c r="C15" s="9">
        <v>1</v>
      </c>
      <c r="D15" s="8">
        <v>11</v>
      </c>
      <c r="E15" s="8">
        <v>42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40</v>
      </c>
      <c r="E19">
        <f>SUM($D$14:$E$14) - $D$14</f>
        <v>4</v>
      </c>
      <c r="F19">
        <f>IF($D$19=0,"Undefined",$E$19*100 / $D$19)</f>
        <v>10</v>
      </c>
    </row>
    <row r="20" spans="3:6" x14ac:dyDescent="0.3">
      <c r="C20" s="9">
        <v>1</v>
      </c>
      <c r="D20">
        <f>SUM($D$15:$E$15)</f>
        <v>53</v>
      </c>
      <c r="E20">
        <f>SUM($D$15:$E$15) - $E$15</f>
        <v>11</v>
      </c>
      <c r="F20">
        <f>IF($D$20=0,"Undefined",$E$20*100 / $D$20)</f>
        <v>20.754716981132077</v>
      </c>
    </row>
    <row r="21" spans="3:6" x14ac:dyDescent="0.3">
      <c r="C21" s="9" t="s">
        <v>540</v>
      </c>
      <c r="D21">
        <f>SUM($D$19:$D$20)</f>
        <v>93</v>
      </c>
      <c r="E21">
        <f>SUM($E$19:$E$20)</f>
        <v>15</v>
      </c>
      <c r="F21">
        <f>IF($D$21=0,"Undefined",$E$21*100 / $D$21)</f>
        <v>16.129032258064516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78</v>
      </c>
    </row>
    <row r="26" spans="3:6" x14ac:dyDescent="0.3">
      <c r="C26" t="s">
        <v>543</v>
      </c>
      <c r="D26">
        <v>83.870967741935488</v>
      </c>
    </row>
    <row r="27" spans="3:6" x14ac:dyDescent="0.3">
      <c r="C27" t="s">
        <v>544</v>
      </c>
      <c r="D27">
        <v>0.9</v>
      </c>
    </row>
    <row r="28" spans="3:6" x14ac:dyDescent="0.3">
      <c r="C28" t="s">
        <v>545</v>
      </c>
      <c r="D28">
        <v>0.79245283018867929</v>
      </c>
    </row>
    <row r="29" spans="3:6" x14ac:dyDescent="0.3">
      <c r="C29" t="s">
        <v>546</v>
      </c>
      <c r="D29">
        <v>0.91304347826086951</v>
      </c>
    </row>
    <row r="30" spans="3:6" x14ac:dyDescent="0.3">
      <c r="C30" t="s">
        <v>547</v>
      </c>
      <c r="D30">
        <v>0.84848484848484851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5'!$B$10:$B$10" display="Inputs" xr:uid="{F2A086B2-F0A7-42DD-BC99-0A40239DBB5B}"/>
    <hyperlink ref="D4" location="'LogReg_Output5'!$B$53:$B$53" display="Regression Summary" xr:uid="{2B1924BD-80E1-4D0D-A6ED-AF4EF36814F9}"/>
    <hyperlink ref="F4" location="'LogReg_Output5'!$B$61:$B$61" display="Predictor Screening" xr:uid="{9947D50C-D754-4BAF-A299-0814EB458D30}"/>
    <hyperlink ref="H4" location="'LogReg_Output5'!$B$77:$B$77" display="Coefficients" xr:uid="{4CEF0550-5862-4B9C-9901-58D7D577EEB3}"/>
    <hyperlink ref="J4" location="'LogReg_Output5'!$B$90:$B$90" display="Variance-Covariance Matrix of Coefficients" xr:uid="{AF2BF975-8CD9-44D9-8FA9-55336724ED16}"/>
    <hyperlink ref="L4" location="'LogReg_Stored'!$B$10:$B$10" display="PMML Model" xr:uid="{D2440D43-D4B5-456F-862A-3C608FFAEE61}"/>
    <hyperlink ref="B5" location="'LogReg_TrainingLiftChart5'!$B$10:$B$10" display="Training: Charts" xr:uid="{45CBAD75-A0F3-472F-9BC1-990CDBF00631}"/>
    <hyperlink ref="D5" location="'LogReg_TrainingScore5'!$B$10:$B$10" display="Training: Classification Summary" xr:uid="{256E2A83-5968-465B-8936-1F9F20FC7A77}"/>
    <hyperlink ref="F5" location="'LogReg_TrainingScore5'!$B$34:$B$34" display="Training: Classification Details" xr:uid="{7A570E0D-47A0-4F68-A522-29AC8C1E3A38}"/>
    <hyperlink ref="H5" location="'LogReg_ValidationScore4'!$B$10:$B$10" display="Validation: Classification Summary" xr:uid="{B0C74261-BEA6-447E-AB83-85EE9A39477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CA7B-7DBF-48C7-A5C3-52B31297E692}">
  <dimension ref="B1:CV107"/>
  <sheetViews>
    <sheetView showGridLines="0" workbookViewId="0">
      <selection activeCell="C29" sqref="C29:I29"/>
    </sheetView>
  </sheetViews>
  <sheetFormatPr defaultRowHeight="14.4" x14ac:dyDescent="0.3"/>
  <cols>
    <col min="3" max="3" width="10.5546875" customWidth="1"/>
    <col min="4" max="4" width="10.6640625" customWidth="1"/>
    <col min="5" max="5" width="25.44140625" customWidth="1"/>
    <col min="6" max="6" width="25.5546875" customWidth="1"/>
    <col min="7" max="7" width="22.33203125" customWidth="1"/>
    <col min="8" max="8" width="15.109375" customWidth="1"/>
    <col min="9" max="9" width="34.44140625" customWidth="1"/>
    <col min="10" max="10" width="35.77734375" customWidth="1"/>
    <col min="11" max="11" width="46.77734375" customWidth="1"/>
    <col min="12" max="12" width="25.109375" customWidth="1"/>
    <col min="13" max="13" width="17" customWidth="1"/>
    <col min="14" max="14" width="20.109375" customWidth="1"/>
    <col min="16" max="16" width="15.88671875" bestFit="1" customWidth="1"/>
  </cols>
  <sheetData>
    <row r="1" spans="2:100" ht="18" x14ac:dyDescent="0.35">
      <c r="B1" s="6" t="s">
        <v>553</v>
      </c>
      <c r="N1" t="s">
        <v>597</v>
      </c>
      <c r="CV1" s="13" t="s">
        <v>560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0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0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4</v>
      </c>
      <c r="R5" s="10">
        <v>48</v>
      </c>
      <c r="S5" s="10">
        <v>60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554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583</v>
      </c>
      <c r="D15" s="40"/>
      <c r="E15" s="40"/>
      <c r="F15" s="41"/>
      <c r="G15" s="42" t="s">
        <v>584</v>
      </c>
      <c r="H15" s="43"/>
      <c r="I15" s="43"/>
      <c r="J15" s="43"/>
      <c r="K15" s="44"/>
    </row>
    <row r="16" spans="2:100" x14ac:dyDescent="0.3">
      <c r="C16" s="39" t="s">
        <v>585</v>
      </c>
      <c r="D16" s="40"/>
      <c r="E16" s="40"/>
      <c r="F16" s="41"/>
      <c r="G16" s="42">
        <v>12345</v>
      </c>
      <c r="H16" s="43"/>
      <c r="I16" s="43"/>
      <c r="J16" s="43"/>
      <c r="K16" s="44"/>
    </row>
    <row r="17" spans="3:14" x14ac:dyDescent="0.3">
      <c r="C17" s="39" t="s">
        <v>586</v>
      </c>
      <c r="D17" s="40"/>
      <c r="E17" s="40"/>
      <c r="F17" s="41"/>
      <c r="G17" s="42">
        <v>140</v>
      </c>
      <c r="H17" s="43"/>
      <c r="I17" s="43"/>
      <c r="J17" s="43"/>
      <c r="K17" s="44"/>
    </row>
    <row r="18" spans="3:14" x14ac:dyDescent="0.3">
      <c r="C18" s="39" t="s">
        <v>587</v>
      </c>
      <c r="D18" s="40"/>
      <c r="E18" s="40"/>
      <c r="F18" s="41"/>
      <c r="G18" s="42">
        <v>93</v>
      </c>
      <c r="H18" s="43"/>
      <c r="I18" s="43"/>
      <c r="J18" s="43"/>
      <c r="K18" s="44"/>
    </row>
    <row r="20" spans="3:14" ht="15.6" x14ac:dyDescent="0.3">
      <c r="C20" s="32" t="s">
        <v>40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</row>
    <row r="21" spans="3:14" x14ac:dyDescent="0.3">
      <c r="C21" s="39" t="s">
        <v>400</v>
      </c>
      <c r="D21" s="41"/>
      <c r="E21" s="42">
        <v>10</v>
      </c>
      <c r="F21" s="43"/>
      <c r="G21" s="43"/>
      <c r="H21" s="43"/>
      <c r="I21" s="43"/>
      <c r="J21" s="43"/>
      <c r="K21" s="43"/>
      <c r="L21" s="43"/>
      <c r="M21" s="43"/>
      <c r="N21" s="44"/>
    </row>
    <row r="22" spans="3:14" x14ac:dyDescent="0.3">
      <c r="C22" s="39" t="s">
        <v>401</v>
      </c>
      <c r="D22" s="41"/>
      <c r="E22" s="10" t="s">
        <v>1</v>
      </c>
      <c r="F22" s="10" t="s">
        <v>44</v>
      </c>
      <c r="G22" s="10" t="s">
        <v>45</v>
      </c>
      <c r="H22" s="10" t="s">
        <v>46</v>
      </c>
      <c r="I22" s="10" t="s">
        <v>5</v>
      </c>
      <c r="J22" s="10" t="s">
        <v>6</v>
      </c>
      <c r="K22" s="10" t="s">
        <v>7</v>
      </c>
      <c r="L22" s="10" t="s">
        <v>8</v>
      </c>
      <c r="M22" s="10" t="s">
        <v>47</v>
      </c>
      <c r="N22" s="10" t="s">
        <v>10</v>
      </c>
    </row>
    <row r="23" spans="3:14" x14ac:dyDescent="0.3">
      <c r="C23" s="39" t="s">
        <v>402</v>
      </c>
      <c r="D23" s="41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x14ac:dyDescent="0.3">
      <c r="C24" s="39" t="s">
        <v>403</v>
      </c>
      <c r="D24" s="41"/>
      <c r="E24" s="37" t="s">
        <v>588</v>
      </c>
      <c r="F24" s="38"/>
      <c r="G24" s="38"/>
      <c r="H24" s="38"/>
      <c r="I24" s="38"/>
      <c r="J24" s="38"/>
      <c r="K24" s="38"/>
      <c r="L24" s="38"/>
      <c r="M24" s="38"/>
      <c r="N24" s="36"/>
    </row>
    <row r="26" spans="3:14" ht="15.6" x14ac:dyDescent="0.3">
      <c r="C26" s="32" t="s">
        <v>404</v>
      </c>
      <c r="D26" s="33"/>
      <c r="E26" s="33"/>
      <c r="F26" s="33"/>
      <c r="G26" s="33"/>
      <c r="H26" s="33"/>
      <c r="I26" s="34"/>
    </row>
    <row r="27" spans="3:14" x14ac:dyDescent="0.3">
      <c r="C27" s="39" t="s">
        <v>405</v>
      </c>
      <c r="D27" s="40"/>
      <c r="E27" s="41"/>
      <c r="F27" s="42" t="b">
        <v>0</v>
      </c>
      <c r="G27" s="43"/>
      <c r="H27" s="43"/>
      <c r="I27" s="44"/>
    </row>
    <row r="29" spans="3:14" ht="15.6" x14ac:dyDescent="0.3">
      <c r="C29" s="32" t="s">
        <v>406</v>
      </c>
      <c r="D29" s="33"/>
      <c r="E29" s="33"/>
      <c r="F29" s="33"/>
      <c r="G29" s="33"/>
      <c r="H29" s="33"/>
      <c r="I29" s="34"/>
    </row>
    <row r="30" spans="3:14" x14ac:dyDescent="0.3">
      <c r="C30" s="39" t="s">
        <v>407</v>
      </c>
      <c r="D30" s="40"/>
      <c r="E30" s="41"/>
      <c r="F30" s="42" t="b">
        <v>1</v>
      </c>
      <c r="G30" s="43"/>
      <c r="H30" s="43"/>
      <c r="I30" s="44"/>
    </row>
    <row r="32" spans="3:14" ht="15.6" x14ac:dyDescent="0.3">
      <c r="C32" s="32" t="s">
        <v>556</v>
      </c>
      <c r="D32" s="33"/>
      <c r="E32" s="33"/>
      <c r="F32" s="33"/>
      <c r="G32" s="33"/>
      <c r="H32" s="33"/>
      <c r="I32" s="34"/>
    </row>
    <row r="33" spans="3:9" x14ac:dyDescent="0.3">
      <c r="C33" s="39" t="s">
        <v>557</v>
      </c>
      <c r="D33" s="40"/>
      <c r="E33" s="41"/>
      <c r="F33" s="42">
        <v>50</v>
      </c>
      <c r="G33" s="43"/>
      <c r="H33" s="43"/>
      <c r="I33" s="44"/>
    </row>
    <row r="34" spans="3:9" x14ac:dyDescent="0.3">
      <c r="C34" s="39" t="s">
        <v>558</v>
      </c>
      <c r="D34" s="40"/>
      <c r="E34" s="41"/>
      <c r="F34" s="42" t="s">
        <v>559</v>
      </c>
      <c r="G34" s="43"/>
      <c r="H34" s="43"/>
      <c r="I34" s="44"/>
    </row>
    <row r="36" spans="3:9" ht="15.6" x14ac:dyDescent="0.3">
      <c r="C36" s="32" t="s">
        <v>561</v>
      </c>
      <c r="D36" s="33"/>
      <c r="E36" s="33"/>
      <c r="F36" s="33"/>
      <c r="G36" s="33"/>
      <c r="H36" s="33"/>
      <c r="I36" s="34"/>
    </row>
    <row r="37" spans="3:9" x14ac:dyDescent="0.3">
      <c r="C37" s="39" t="s">
        <v>562</v>
      </c>
      <c r="D37" s="40"/>
      <c r="E37" s="41"/>
      <c r="F37" s="42">
        <v>2</v>
      </c>
      <c r="G37" s="43"/>
      <c r="H37" s="43"/>
      <c r="I37" s="44"/>
    </row>
    <row r="38" spans="3:9" x14ac:dyDescent="0.3">
      <c r="C38" s="39" t="s">
        <v>548</v>
      </c>
      <c r="D38" s="40"/>
      <c r="E38" s="41"/>
      <c r="F38" s="42">
        <v>1</v>
      </c>
      <c r="G38" s="43"/>
      <c r="H38" s="43"/>
      <c r="I38" s="44"/>
    </row>
    <row r="39" spans="3:9" x14ac:dyDescent="0.3">
      <c r="C39" s="39" t="s">
        <v>549</v>
      </c>
      <c r="D39" s="40"/>
      <c r="E39" s="41"/>
      <c r="F39" s="42">
        <v>0.6</v>
      </c>
      <c r="G39" s="43"/>
      <c r="H39" s="43"/>
      <c r="I39" s="44"/>
    </row>
    <row r="41" spans="3:9" ht="15.6" x14ac:dyDescent="0.3">
      <c r="C41" s="32" t="s">
        <v>408</v>
      </c>
      <c r="D41" s="33"/>
      <c r="E41" s="33"/>
      <c r="F41" s="33"/>
      <c r="G41" s="33"/>
      <c r="H41" s="33"/>
      <c r="I41" s="34"/>
    </row>
    <row r="42" spans="3:9" x14ac:dyDescent="0.3">
      <c r="C42" s="39" t="s">
        <v>409</v>
      </c>
      <c r="D42" s="40"/>
      <c r="E42" s="41"/>
      <c r="F42" s="42" t="b">
        <v>1</v>
      </c>
      <c r="G42" s="43"/>
      <c r="H42" s="43"/>
      <c r="I42" s="44"/>
    </row>
    <row r="43" spans="3:9" x14ac:dyDescent="0.3">
      <c r="C43" s="39" t="s">
        <v>410</v>
      </c>
      <c r="D43" s="40"/>
      <c r="E43" s="41"/>
      <c r="F43" s="42" t="b">
        <v>0</v>
      </c>
      <c r="G43" s="43"/>
      <c r="H43" s="43"/>
      <c r="I43" s="44"/>
    </row>
    <row r="44" spans="3:9" x14ac:dyDescent="0.3">
      <c r="C44" s="39" t="s">
        <v>412</v>
      </c>
      <c r="D44" s="40"/>
      <c r="E44" s="41"/>
      <c r="F44" s="42" t="b">
        <v>1</v>
      </c>
      <c r="G44" s="43"/>
      <c r="H44" s="43"/>
      <c r="I44" s="44"/>
    </row>
    <row r="46" spans="3:9" ht="15.6" x14ac:dyDescent="0.3">
      <c r="C46" s="32" t="s">
        <v>421</v>
      </c>
      <c r="D46" s="33"/>
      <c r="E46" s="33"/>
      <c r="F46" s="33"/>
      <c r="G46" s="34"/>
    </row>
    <row r="47" spans="3:9" x14ac:dyDescent="0.3">
      <c r="C47" s="37" t="s">
        <v>422</v>
      </c>
      <c r="D47" s="38"/>
      <c r="E47" s="38"/>
      <c r="F47" s="38"/>
      <c r="G47" s="36"/>
    </row>
    <row r="48" spans="3:9" x14ac:dyDescent="0.3">
      <c r="C48" s="37" t="s">
        <v>423</v>
      </c>
      <c r="D48" s="38"/>
      <c r="E48" s="38"/>
      <c r="F48" s="38"/>
      <c r="G48" s="36"/>
    </row>
    <row r="49" spans="2:7" x14ac:dyDescent="0.3">
      <c r="C49" s="37" t="s">
        <v>563</v>
      </c>
      <c r="D49" s="38"/>
      <c r="E49" s="38"/>
      <c r="F49" s="38"/>
      <c r="G49" s="36"/>
    </row>
    <row r="50" spans="2:7" x14ac:dyDescent="0.3">
      <c r="C50" s="37" t="s">
        <v>589</v>
      </c>
      <c r="D50" s="38"/>
      <c r="E50" s="38"/>
      <c r="F50" s="38"/>
      <c r="G50" s="36"/>
    </row>
    <row r="53" spans="2:7" ht="18" x14ac:dyDescent="0.35">
      <c r="B53" s="7" t="s">
        <v>348</v>
      </c>
    </row>
    <row r="55" spans="2:7" x14ac:dyDescent="0.3">
      <c r="C55" s="9" t="s">
        <v>355</v>
      </c>
      <c r="D55" s="5" t="s">
        <v>356</v>
      </c>
    </row>
    <row r="56" spans="2:7" x14ac:dyDescent="0.3">
      <c r="C56" s="9" t="s">
        <v>564</v>
      </c>
      <c r="D56" s="8">
        <v>6</v>
      </c>
    </row>
    <row r="57" spans="2:7" x14ac:dyDescent="0.3">
      <c r="C57" s="9" t="s">
        <v>424</v>
      </c>
      <c r="D57" s="8">
        <v>129</v>
      </c>
    </row>
    <row r="58" spans="2:7" x14ac:dyDescent="0.3">
      <c r="C58" s="9" t="s">
        <v>565</v>
      </c>
      <c r="D58" s="8">
        <v>98.052668235981614</v>
      </c>
    </row>
    <row r="59" spans="2:7" x14ac:dyDescent="0.3">
      <c r="C59" s="9" t="s">
        <v>566</v>
      </c>
      <c r="D59" s="8">
        <v>0.49359190955650956</v>
      </c>
    </row>
    <row r="61" spans="2:7" ht="18" x14ac:dyDescent="0.35">
      <c r="B61" s="7" t="s">
        <v>349</v>
      </c>
    </row>
    <row r="63" spans="2:7" x14ac:dyDescent="0.3">
      <c r="C63" s="9" t="s">
        <v>426</v>
      </c>
      <c r="D63" s="5" t="s">
        <v>427</v>
      </c>
      <c r="E63" s="5" t="s">
        <v>428</v>
      </c>
    </row>
    <row r="64" spans="2:7" x14ac:dyDescent="0.3">
      <c r="C64" s="9" t="s">
        <v>367</v>
      </c>
      <c r="D64" s="8">
        <v>1.8587435191709989</v>
      </c>
      <c r="E64" s="8" t="b">
        <v>1</v>
      </c>
    </row>
    <row r="65" spans="2:5" x14ac:dyDescent="0.3">
      <c r="C65" s="9" t="s">
        <v>1</v>
      </c>
      <c r="D65" s="8">
        <v>29246.502149992422</v>
      </c>
      <c r="E65" s="8" t="b">
        <v>1</v>
      </c>
    </row>
    <row r="66" spans="2:5" x14ac:dyDescent="0.3">
      <c r="C66" s="9" t="s">
        <v>44</v>
      </c>
      <c r="D66" s="8">
        <v>70.064689763557894</v>
      </c>
      <c r="E66" s="8" t="b">
        <v>1</v>
      </c>
    </row>
    <row r="67" spans="2:5" x14ac:dyDescent="0.3">
      <c r="C67" s="9" t="s">
        <v>45</v>
      </c>
      <c r="D67" s="8">
        <v>32.160693508581673</v>
      </c>
      <c r="E67" s="8" t="b">
        <v>1</v>
      </c>
    </row>
    <row r="68" spans="2:5" x14ac:dyDescent="0.3">
      <c r="C68" s="9" t="s">
        <v>46</v>
      </c>
      <c r="D68" s="8">
        <v>122.75737285531045</v>
      </c>
      <c r="E68" s="8" t="b">
        <v>1</v>
      </c>
    </row>
    <row r="69" spans="2:5" x14ac:dyDescent="0.3">
      <c r="C69" s="9" t="s">
        <v>5</v>
      </c>
      <c r="D69" s="8">
        <v>83.531897399091761</v>
      </c>
      <c r="E69" s="8" t="b">
        <v>1</v>
      </c>
    </row>
    <row r="70" spans="2:5" x14ac:dyDescent="0.3">
      <c r="C70" s="9" t="s">
        <v>6</v>
      </c>
      <c r="D70" s="8">
        <v>23.439353839328238</v>
      </c>
      <c r="E70" s="8" t="b">
        <v>1</v>
      </c>
    </row>
    <row r="71" spans="2:5" x14ac:dyDescent="0.3">
      <c r="C71" s="9" t="s">
        <v>7</v>
      </c>
      <c r="D71" s="8">
        <v>4452.2248518067481</v>
      </c>
      <c r="E71" s="8" t="b">
        <v>1</v>
      </c>
    </row>
    <row r="72" spans="2:5" x14ac:dyDescent="0.3">
      <c r="C72" s="9" t="s">
        <v>8</v>
      </c>
      <c r="D72" s="8">
        <v>36.384403411998903</v>
      </c>
      <c r="E72" s="8" t="b">
        <v>1</v>
      </c>
    </row>
    <row r="73" spans="2:5" x14ac:dyDescent="0.3">
      <c r="C73" s="9" t="s">
        <v>47</v>
      </c>
      <c r="D73" s="8">
        <v>5.9714146428001307</v>
      </c>
      <c r="E73" s="8" t="b">
        <v>1</v>
      </c>
    </row>
    <row r="74" spans="2:5" x14ac:dyDescent="0.3">
      <c r="C74" s="9" t="s">
        <v>10</v>
      </c>
      <c r="D74" s="8">
        <v>201.85195463589994</v>
      </c>
      <c r="E74" s="8" t="b">
        <v>1</v>
      </c>
    </row>
    <row r="77" spans="2:5" x14ac:dyDescent="0.3">
      <c r="C77" s="9" t="s">
        <v>429</v>
      </c>
      <c r="D77" s="8">
        <v>9.091450672338045E-10</v>
      </c>
    </row>
    <row r="79" spans="2:5" ht="18" x14ac:dyDescent="0.35">
      <c r="B79" s="7" t="s">
        <v>350</v>
      </c>
    </row>
    <row r="81" spans="2:14" x14ac:dyDescent="0.3">
      <c r="C81" s="9" t="s">
        <v>426</v>
      </c>
      <c r="D81" s="5" t="s">
        <v>430</v>
      </c>
      <c r="E81" s="5" t="s">
        <v>431</v>
      </c>
      <c r="F81" s="5" t="s">
        <v>432</v>
      </c>
      <c r="G81" s="5" t="s">
        <v>567</v>
      </c>
      <c r="H81" s="5" t="s">
        <v>12</v>
      </c>
      <c r="I81" s="5" t="s">
        <v>568</v>
      </c>
      <c r="J81" s="5" t="s">
        <v>434</v>
      </c>
    </row>
    <row r="82" spans="2:14" x14ac:dyDescent="0.3">
      <c r="C82" s="9" t="s">
        <v>367</v>
      </c>
      <c r="D82" s="8">
        <v>6.4274364188797426</v>
      </c>
      <c r="E82" s="8">
        <v>2.1894410064029444</v>
      </c>
      <c r="F82" s="8">
        <v>10.665431831356541</v>
      </c>
      <c r="G82" s="8">
        <v>618.58611792352622</v>
      </c>
      <c r="H82" s="8">
        <v>2.1622822898306127</v>
      </c>
      <c r="I82" s="8">
        <v>8.835900078692875</v>
      </c>
      <c r="J82" s="8">
        <v>2.9536193161472366E-3</v>
      </c>
    </row>
    <row r="83" spans="2:14" x14ac:dyDescent="0.3">
      <c r="C83" s="9" t="s">
        <v>1</v>
      </c>
      <c r="D83" s="8">
        <v>1.9720601088772816E-3</v>
      </c>
      <c r="E83" s="8">
        <v>7.7834887522736334E-4</v>
      </c>
      <c r="F83" s="8">
        <v>3.1657713425271997E-3</v>
      </c>
      <c r="G83" s="8">
        <v>1.0019740058982747</v>
      </c>
      <c r="H83" s="8">
        <v>6.0904753509031823E-4</v>
      </c>
      <c r="I83" s="8">
        <v>10.484263238580123</v>
      </c>
      <c r="J83" s="8">
        <v>1.2039561913456936E-3</v>
      </c>
    </row>
    <row r="84" spans="2:14" x14ac:dyDescent="0.3">
      <c r="C84" s="9" t="s">
        <v>44</v>
      </c>
      <c r="D84" s="8">
        <v>1.7897018068846793</v>
      </c>
      <c r="E84" s="8">
        <v>-0.31650190675075041</v>
      </c>
      <c r="F84" s="8">
        <v>3.8959055205201087</v>
      </c>
      <c r="G84" s="8">
        <v>5.9876667191550936</v>
      </c>
      <c r="H84" s="8">
        <v>1.0746134777214766</v>
      </c>
      <c r="I84" s="8">
        <v>2.773682757871641</v>
      </c>
      <c r="J84" s="8">
        <v>9.5825461727020431E-2</v>
      </c>
    </row>
    <row r="85" spans="2:14" x14ac:dyDescent="0.3">
      <c r="C85" s="9" t="s">
        <v>45</v>
      </c>
      <c r="D85" s="8">
        <v>0.14124727298391992</v>
      </c>
      <c r="E85" s="8">
        <v>-5.0271747676729123E-2</v>
      </c>
      <c r="F85" s="8">
        <v>0.332766293644569</v>
      </c>
      <c r="G85" s="8">
        <v>1.1517093993974252</v>
      </c>
      <c r="H85" s="8">
        <v>9.7715581598094001E-2</v>
      </c>
      <c r="I85" s="8">
        <v>2.0894524921245208</v>
      </c>
      <c r="J85" s="8">
        <v>0.14831921711308177</v>
      </c>
    </row>
    <row r="86" spans="2:14" x14ac:dyDescent="0.3">
      <c r="C86" s="9" t="s">
        <v>46</v>
      </c>
      <c r="D86" s="8">
        <v>-9.2661613942513765E-2</v>
      </c>
      <c r="E86" s="8">
        <v>-0.18825596716779427</v>
      </c>
      <c r="F86" s="8">
        <v>2.9327392827667442E-3</v>
      </c>
      <c r="G86" s="8">
        <v>0.91150188764635998</v>
      </c>
      <c r="H86" s="8">
        <v>4.8773525421546823E-2</v>
      </c>
      <c r="I86" s="8">
        <v>3.6093701660533344</v>
      </c>
      <c r="J86" s="8">
        <v>5.745487509446421E-2</v>
      </c>
    </row>
    <row r="87" spans="2:14" x14ac:dyDescent="0.3">
      <c r="C87" s="9" t="s">
        <v>5</v>
      </c>
      <c r="D87" s="8">
        <v>8.7596756507797677E-2</v>
      </c>
      <c r="E87" s="8">
        <v>-1.4673938929344738E-2</v>
      </c>
      <c r="F87" s="8">
        <v>0.18986745194494009</v>
      </c>
      <c r="G87" s="8">
        <v>1.0915478736940307</v>
      </c>
      <c r="H87" s="8">
        <v>5.2179885061072878E-2</v>
      </c>
      <c r="I87" s="8">
        <v>2.8181870503088451</v>
      </c>
      <c r="J87" s="8">
        <v>9.3201619623816956E-2</v>
      </c>
    </row>
    <row r="88" spans="2:14" x14ac:dyDescent="0.3">
      <c r="C88" s="9" t="s">
        <v>6</v>
      </c>
      <c r="D88" s="8">
        <v>-0.17953473431782271</v>
      </c>
      <c r="E88" s="8">
        <v>-0.4968440050487638</v>
      </c>
      <c r="F88" s="8">
        <v>0.13777453641311835</v>
      </c>
      <c r="G88" s="8">
        <v>0.83565892439638056</v>
      </c>
      <c r="H88" s="8">
        <v>0.16189545993387439</v>
      </c>
      <c r="I88" s="8">
        <v>1.2297805693331934</v>
      </c>
      <c r="J88" s="8">
        <v>0.26744971635247877</v>
      </c>
    </row>
    <row r="89" spans="2:14" x14ac:dyDescent="0.3">
      <c r="C89" s="9" t="s">
        <v>7</v>
      </c>
      <c r="D89" s="8">
        <v>1.2221422513066156E-2</v>
      </c>
      <c r="E89" s="8">
        <v>6.2356964373135142E-3</v>
      </c>
      <c r="F89" s="8">
        <v>1.8207148588818799E-2</v>
      </c>
      <c r="G89" s="8">
        <v>1.0122964092674187</v>
      </c>
      <c r="H89" s="8">
        <v>3.0539979933137994E-3</v>
      </c>
      <c r="I89" s="8">
        <v>16.014228553858736</v>
      </c>
      <c r="J89" s="8">
        <v>6.286822568815944E-5</v>
      </c>
    </row>
    <row r="90" spans="2:14" x14ac:dyDescent="0.3">
      <c r="C90" s="9" t="s">
        <v>8</v>
      </c>
      <c r="D90" s="8">
        <v>-0.82996855549156867</v>
      </c>
      <c r="E90" s="8">
        <v>-1.2640906785116182</v>
      </c>
      <c r="F90" s="8">
        <v>-0.39584643247151924</v>
      </c>
      <c r="G90" s="8">
        <v>0.43606299789257147</v>
      </c>
      <c r="H90" s="8">
        <v>0.22149494911352938</v>
      </c>
      <c r="I90" s="8">
        <v>14.040921888191429</v>
      </c>
      <c r="J90" s="8">
        <v>1.7887523240104654E-4</v>
      </c>
    </row>
    <row r="91" spans="2:14" x14ac:dyDescent="0.3">
      <c r="C91" s="9" t="s">
        <v>47</v>
      </c>
      <c r="D91" s="8">
        <v>1.7364733395956853</v>
      </c>
      <c r="E91" s="8">
        <v>-0.40982639464694048</v>
      </c>
      <c r="F91" s="8">
        <v>3.8827730738383108</v>
      </c>
      <c r="G91" s="8">
        <v>5.6772862154808585</v>
      </c>
      <c r="H91" s="8">
        <v>1.0950710070043965</v>
      </c>
      <c r="I91" s="8">
        <v>2.514500221628019</v>
      </c>
      <c r="J91" s="8">
        <v>0.11280339097320267</v>
      </c>
    </row>
    <row r="92" spans="2:14" x14ac:dyDescent="0.3">
      <c r="C92" s="9" t="s">
        <v>10</v>
      </c>
      <c r="D92" s="8">
        <v>-1.7856267892750672</v>
      </c>
      <c r="E92" s="8">
        <v>-3.836904128926629</v>
      </c>
      <c r="F92" s="8">
        <v>0.26565055037649454</v>
      </c>
      <c r="G92" s="8">
        <v>0.16769192055585677</v>
      </c>
      <c r="H92" s="8">
        <v>1.0465893025748312</v>
      </c>
      <c r="I92" s="8">
        <v>2.9109101672391069</v>
      </c>
      <c r="J92" s="8">
        <v>8.7982209363360597E-2</v>
      </c>
    </row>
    <row r="94" spans="2:14" ht="18" x14ac:dyDescent="0.35">
      <c r="B94" s="7" t="s">
        <v>455</v>
      </c>
    </row>
    <row r="96" spans="2:14" x14ac:dyDescent="0.3">
      <c r="C96" s="9" t="s">
        <v>426</v>
      </c>
      <c r="D96" s="5" t="s">
        <v>367</v>
      </c>
      <c r="E96" s="5" t="s">
        <v>1</v>
      </c>
      <c r="F96" s="5" t="s">
        <v>44</v>
      </c>
      <c r="G96" s="5" t="s">
        <v>45</v>
      </c>
      <c r="H96" s="5" t="s">
        <v>46</v>
      </c>
      <c r="I96" s="5" t="s">
        <v>5</v>
      </c>
      <c r="J96" s="5" t="s">
        <v>6</v>
      </c>
      <c r="K96" s="5" t="s">
        <v>7</v>
      </c>
      <c r="L96" s="5" t="s">
        <v>8</v>
      </c>
      <c r="M96" s="5" t="s">
        <v>47</v>
      </c>
      <c r="N96" s="5" t="s">
        <v>10</v>
      </c>
    </row>
    <row r="97" spans="3:14" x14ac:dyDescent="0.3">
      <c r="C97" s="9" t="s">
        <v>367</v>
      </c>
      <c r="D97" s="8">
        <v>4.6754647009151169</v>
      </c>
      <c r="E97" s="8">
        <v>7.9962630446038562E-4</v>
      </c>
      <c r="F97" s="8">
        <v>0.25265624649590551</v>
      </c>
      <c r="G97" s="8">
        <v>-4.9159806328501011E-2</v>
      </c>
      <c r="H97" s="8">
        <v>-5.2160901315362738E-2</v>
      </c>
      <c r="I97" s="8">
        <v>4.9251951542427362E-2</v>
      </c>
      <c r="J97" s="8">
        <v>-0.13088349445666153</v>
      </c>
      <c r="K97" s="8">
        <v>2.75198436697316E-3</v>
      </c>
      <c r="L97" s="8">
        <v>-0.38984843266346236</v>
      </c>
      <c r="M97" s="8">
        <v>0.26489897212576152</v>
      </c>
      <c r="N97" s="8">
        <v>-0.30206026918660117</v>
      </c>
    </row>
    <row r="98" spans="3:14" x14ac:dyDescent="0.3">
      <c r="C98" s="9" t="s">
        <v>1</v>
      </c>
      <c r="D98" s="8">
        <v>7.9962630446038562E-4</v>
      </c>
      <c r="E98" s="8">
        <v>3.7093889999959236E-7</v>
      </c>
      <c r="F98" s="8">
        <v>2.3429673579429804E-4</v>
      </c>
      <c r="G98" s="8">
        <v>7.2510145178168614E-6</v>
      </c>
      <c r="H98" s="8">
        <v>-3.0425146040100523E-6</v>
      </c>
      <c r="I98" s="8">
        <v>1.3541646347869476E-5</v>
      </c>
      <c r="J98" s="8">
        <v>-3.1582320731655776E-5</v>
      </c>
      <c r="K98" s="8">
        <v>1.2462370566640694E-6</v>
      </c>
      <c r="L98" s="8">
        <v>-1.157247892859804E-4</v>
      </c>
      <c r="M98" s="8">
        <v>2.3924531368704372E-4</v>
      </c>
      <c r="N98" s="8">
        <v>-2.3835704791522403E-4</v>
      </c>
    </row>
    <row r="99" spans="3:14" x14ac:dyDescent="0.3">
      <c r="C99" s="9" t="s">
        <v>44</v>
      </c>
      <c r="D99" s="8">
        <v>0.25265624649590551</v>
      </c>
      <c r="E99" s="8">
        <v>2.3429673579429804E-4</v>
      </c>
      <c r="F99" s="8">
        <v>1.1547941265006467</v>
      </c>
      <c r="G99" s="8">
        <v>1.1309675251760047E-2</v>
      </c>
      <c r="H99" s="8">
        <v>-4.8717075121696186E-3</v>
      </c>
      <c r="I99" s="8">
        <v>6.1562457502252945E-3</v>
      </c>
      <c r="J99" s="8">
        <v>6.3883352220888714E-4</v>
      </c>
      <c r="K99" s="8">
        <v>6.3633158889007772E-4</v>
      </c>
      <c r="L99" s="8">
        <v>-6.9756941436410272E-2</v>
      </c>
      <c r="M99" s="8">
        <v>1.1750333484416384</v>
      </c>
      <c r="N99" s="8">
        <v>-1.1229451505897425</v>
      </c>
    </row>
    <row r="100" spans="3:14" x14ac:dyDescent="0.3">
      <c r="C100" s="9" t="s">
        <v>45</v>
      </c>
      <c r="D100" s="8">
        <v>-4.9159806328501011E-2</v>
      </c>
      <c r="E100" s="8">
        <v>7.2510145178168614E-6</v>
      </c>
      <c r="F100" s="8">
        <v>1.1309675251760047E-2</v>
      </c>
      <c r="G100" s="8">
        <v>9.5483348870537658E-3</v>
      </c>
      <c r="H100" s="8">
        <v>1.7195094668557035E-4</v>
      </c>
      <c r="I100" s="8">
        <v>-2.8345557616630553E-4</v>
      </c>
      <c r="J100" s="8">
        <v>1.3841080499444015E-3</v>
      </c>
      <c r="K100" s="8">
        <v>7.6567353459545609E-5</v>
      </c>
      <c r="L100" s="8">
        <v>-1.7423956617971983E-3</v>
      </c>
      <c r="M100" s="8">
        <v>1.1344740779030435E-2</v>
      </c>
      <c r="N100" s="8">
        <v>-1.0729575259493444E-2</v>
      </c>
    </row>
    <row r="101" spans="3:14" x14ac:dyDescent="0.3">
      <c r="C101" s="9" t="s">
        <v>46</v>
      </c>
      <c r="D101" s="8">
        <v>-5.2160901315362738E-2</v>
      </c>
      <c r="E101" s="8">
        <v>-3.0425146040100523E-6</v>
      </c>
      <c r="F101" s="8">
        <v>-4.8717075121696186E-3</v>
      </c>
      <c r="G101" s="8">
        <v>1.7195094668557035E-4</v>
      </c>
      <c r="H101" s="8">
        <v>2.378856782046274E-3</v>
      </c>
      <c r="I101" s="8">
        <v>-1.314904775675284E-3</v>
      </c>
      <c r="J101" s="8">
        <v>3.0174880049563604E-3</v>
      </c>
      <c r="K101" s="8">
        <v>-5.4300529586999896E-5</v>
      </c>
      <c r="L101" s="8">
        <v>1.9227385180122048E-3</v>
      </c>
      <c r="M101" s="8">
        <v>-4.7849114049364023E-3</v>
      </c>
      <c r="N101" s="8">
        <v>5.3732116927850942E-3</v>
      </c>
    </row>
    <row r="102" spans="3:14" x14ac:dyDescent="0.3">
      <c r="C102" s="9" t="s">
        <v>5</v>
      </c>
      <c r="D102" s="8">
        <v>4.9251951542427362E-2</v>
      </c>
      <c r="E102" s="8">
        <v>1.3541646347869476E-5</v>
      </c>
      <c r="F102" s="8">
        <v>6.1562457502252945E-3</v>
      </c>
      <c r="G102" s="8">
        <v>-2.8345557616630553E-4</v>
      </c>
      <c r="H102" s="8">
        <v>-1.314904775675284E-3</v>
      </c>
      <c r="I102" s="8">
        <v>2.7227404049867763E-3</v>
      </c>
      <c r="J102" s="8">
        <v>-6.1530553115594078E-3</v>
      </c>
      <c r="K102" s="8">
        <v>9.5889465913512269E-5</v>
      </c>
      <c r="L102" s="8">
        <v>-4.9991192705266425E-3</v>
      </c>
      <c r="M102" s="8">
        <v>6.0287308846312488E-3</v>
      </c>
      <c r="N102" s="8">
        <v>-6.7640742204785201E-3</v>
      </c>
    </row>
    <row r="103" spans="3:14" x14ac:dyDescent="0.3">
      <c r="C103" s="9" t="s">
        <v>6</v>
      </c>
      <c r="D103" s="8">
        <v>-0.13088349445666153</v>
      </c>
      <c r="E103" s="8">
        <v>-3.1582320731655776E-5</v>
      </c>
      <c r="F103" s="8">
        <v>6.3883352220888714E-4</v>
      </c>
      <c r="G103" s="8">
        <v>1.3841080499444015E-3</v>
      </c>
      <c r="H103" s="8">
        <v>3.0174880049563604E-3</v>
      </c>
      <c r="I103" s="8">
        <v>-6.1530553115594078E-3</v>
      </c>
      <c r="J103" s="8">
        <v>2.6210139947200728E-2</v>
      </c>
      <c r="K103" s="8">
        <v>-2.6067749145978678E-4</v>
      </c>
      <c r="L103" s="8">
        <v>1.1572012325886966E-2</v>
      </c>
      <c r="M103" s="8">
        <v>1.4450494299332972E-3</v>
      </c>
      <c r="N103" s="8">
        <v>1.5225581662667482E-3</v>
      </c>
    </row>
    <row r="104" spans="3:14" x14ac:dyDescent="0.3">
      <c r="C104" s="9" t="s">
        <v>7</v>
      </c>
      <c r="D104" s="8">
        <v>2.75198436697316E-3</v>
      </c>
      <c r="E104" s="8">
        <v>1.2462370566640694E-6</v>
      </c>
      <c r="F104" s="8">
        <v>6.3633158889007772E-4</v>
      </c>
      <c r="G104" s="8">
        <v>7.6567353459545609E-5</v>
      </c>
      <c r="H104" s="8">
        <v>-5.4300529586999896E-5</v>
      </c>
      <c r="I104" s="8">
        <v>9.5889465913512269E-5</v>
      </c>
      <c r="J104" s="8">
        <v>-2.6067749145978678E-4</v>
      </c>
      <c r="K104" s="8">
        <v>9.3269037431647125E-6</v>
      </c>
      <c r="L104" s="8">
        <v>-4.5297902344562755E-4</v>
      </c>
      <c r="M104" s="8">
        <v>6.3084435773590013E-4</v>
      </c>
      <c r="N104" s="8">
        <v>-6.5652893480785013E-4</v>
      </c>
    </row>
    <row r="105" spans="3:14" x14ac:dyDescent="0.3">
      <c r="C105" s="9" t="s">
        <v>8</v>
      </c>
      <c r="D105" s="8">
        <v>-0.38984843266346236</v>
      </c>
      <c r="E105" s="8">
        <v>-1.157247892859804E-4</v>
      </c>
      <c r="F105" s="8">
        <v>-6.9756941436410272E-2</v>
      </c>
      <c r="G105" s="8">
        <v>-1.7423956617971983E-3</v>
      </c>
      <c r="H105" s="8">
        <v>1.9227385180122048E-3</v>
      </c>
      <c r="I105" s="8">
        <v>-4.9991192705266425E-3</v>
      </c>
      <c r="J105" s="8">
        <v>1.1572012325886966E-2</v>
      </c>
      <c r="K105" s="8">
        <v>-4.5297902344562755E-4</v>
      </c>
      <c r="L105" s="8">
        <v>4.906001248280497E-2</v>
      </c>
      <c r="M105" s="8">
        <v>-7.0955756140149845E-2</v>
      </c>
      <c r="N105" s="8">
        <v>7.1296737961203768E-2</v>
      </c>
    </row>
    <row r="106" spans="3:14" x14ac:dyDescent="0.3">
      <c r="C106" s="9" t="s">
        <v>47</v>
      </c>
      <c r="D106" s="8">
        <v>0.26489897212576152</v>
      </c>
      <c r="E106" s="8">
        <v>2.3924531368704372E-4</v>
      </c>
      <c r="F106" s="8">
        <v>1.1750333484416384</v>
      </c>
      <c r="G106" s="8">
        <v>1.1344740779030435E-2</v>
      </c>
      <c r="H106" s="8">
        <v>-4.7849114049364023E-3</v>
      </c>
      <c r="I106" s="8">
        <v>6.0287308846312488E-3</v>
      </c>
      <c r="J106" s="8">
        <v>1.4450494299332972E-3</v>
      </c>
      <c r="K106" s="8">
        <v>6.3084435773590013E-4</v>
      </c>
      <c r="L106" s="8">
        <v>-7.0955756140149845E-2</v>
      </c>
      <c r="M106" s="8">
        <v>1.1991805103816231</v>
      </c>
      <c r="N106" s="8">
        <v>-1.1452033488065514</v>
      </c>
    </row>
    <row r="107" spans="3:14" x14ac:dyDescent="0.3">
      <c r="C107" s="9" t="s">
        <v>10</v>
      </c>
      <c r="D107" s="8">
        <v>-0.30206026918660117</v>
      </c>
      <c r="E107" s="8">
        <v>-2.3835704791522403E-4</v>
      </c>
      <c r="F107" s="8">
        <v>-1.1229451505897425</v>
      </c>
      <c r="G107" s="8">
        <v>-1.0729575259493444E-2</v>
      </c>
      <c r="H107" s="8">
        <v>5.3732116927850942E-3</v>
      </c>
      <c r="I107" s="8">
        <v>-6.7640742204785201E-3</v>
      </c>
      <c r="J107" s="8">
        <v>1.5225581662667482E-3</v>
      </c>
      <c r="K107" s="8">
        <v>-6.5652893480785013E-4</v>
      </c>
      <c r="L107" s="8">
        <v>7.1296737961203768E-2</v>
      </c>
      <c r="M107" s="8">
        <v>-1.1452033488065514</v>
      </c>
      <c r="N107" s="8">
        <v>1.0953491682640715</v>
      </c>
    </row>
  </sheetData>
  <mergeCells count="64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6:G46"/>
    <mergeCell ref="C47:G47"/>
    <mergeCell ref="C48:G48"/>
    <mergeCell ref="C49:G49"/>
    <mergeCell ref="C50:G50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Output4'!$B$10:$B$10" display="Inputs" xr:uid="{1B269D0D-4198-4D31-B02D-C4BCC40782A6}"/>
    <hyperlink ref="D4" location="'LogReg_Output4'!$B$53:$B$53" display="Regression Summary" xr:uid="{F1872B23-955F-44EB-A7F3-6FC3D7C5A987}"/>
    <hyperlink ref="F4" location="'LogReg_Output4'!$B$61:$B$61" display="Predictor Screening" xr:uid="{9FFACCE8-A85C-4539-9C94-957C1C69EC19}"/>
    <hyperlink ref="H4" location="'LogReg_Output4'!$B$79:$B$79" display="Coefficients" xr:uid="{0471DC56-1065-4DCF-AB5A-5D2FFEB2B4AB}"/>
    <hyperlink ref="J4" location="'LogReg_Output4'!$B$94:$B$94" display="Variance-Covariance Matrix of Coefficients" xr:uid="{3AB16D0E-2881-4746-9B48-E6A3F478F661}"/>
    <hyperlink ref="L4" location="'LogReg_Stored'!$B$10:$B$10" display="PMML Model" xr:uid="{3A7F7BBF-83DC-4421-A69F-8BE14CBA20C2}"/>
    <hyperlink ref="B5" location="'LogReg_TrainingLiftChart4'!$B$10:$B$10" display="Training: Charts" xr:uid="{626F8F94-863F-4AF7-828F-66675104DF13}"/>
    <hyperlink ref="D5" location="'LogReg_TrainingScore4'!$B$10:$B$10" display="Training: Classification Summary" xr:uid="{82C7C7E8-2230-473B-8CE4-1B95152E443F}"/>
    <hyperlink ref="F5" location="'LogReg_TrainingScore4'!$B$34:$B$34" display="Training: Classification Details" xr:uid="{8F1ED866-098B-491D-8B3D-47A340E10744}"/>
    <hyperlink ref="H5" location="'LogReg_ValidationScore3'!$B$10:$B$10" display="Validation: Classification Summary" xr:uid="{9FEEF1CD-EE06-4E1F-B631-696E9776C5DF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3605-2CBA-4D24-8DB2-6D04AFAFF425}">
  <dimension ref="B1:S176"/>
  <sheetViews>
    <sheetView showGridLines="0" topLeftCell="A6" workbookViewId="0"/>
  </sheetViews>
  <sheetFormatPr defaultRowHeight="14.4" x14ac:dyDescent="0.3"/>
  <cols>
    <col min="3" max="3" width="17.44140625" bestFit="1" customWidth="1"/>
    <col min="4" max="4" width="15.77734375" customWidth="1"/>
    <col min="5" max="5" width="25.33203125" customWidth="1"/>
    <col min="6" max="7" width="12.5546875" customWidth="1"/>
    <col min="16" max="16" width="15.88671875" bestFit="1" customWidth="1"/>
  </cols>
  <sheetData>
    <row r="1" spans="2:19" ht="18" x14ac:dyDescent="0.35">
      <c r="B1" s="6" t="s">
        <v>531</v>
      </c>
      <c r="N1" t="s">
        <v>597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4</v>
      </c>
      <c r="R5" s="10">
        <v>48</v>
      </c>
      <c r="S5" s="10">
        <v>60</v>
      </c>
    </row>
    <row r="10" spans="2:19" ht="18" x14ac:dyDescent="0.35">
      <c r="B10" s="7" t="s">
        <v>489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58</v>
      </c>
      <c r="E14" s="8">
        <v>8</v>
      </c>
    </row>
    <row r="15" spans="2:19" x14ac:dyDescent="0.3">
      <c r="C15" s="9">
        <v>1</v>
      </c>
      <c r="D15" s="8">
        <v>16</v>
      </c>
      <c r="E15" s="8">
        <v>58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66</v>
      </c>
      <c r="E19">
        <f>SUM($D$14:$E$14) - $D$14</f>
        <v>8</v>
      </c>
      <c r="F19">
        <f>IF($D$19=0,"Undefined",$E$19*100 / $D$19)</f>
        <v>12.121212121212121</v>
      </c>
    </row>
    <row r="20" spans="3:6" x14ac:dyDescent="0.3">
      <c r="C20" s="9">
        <v>1</v>
      </c>
      <c r="D20">
        <f>SUM($D$15:$E$15)</f>
        <v>74</v>
      </c>
      <c r="E20">
        <f>SUM($D$15:$E$15) - $E$15</f>
        <v>16</v>
      </c>
      <c r="F20">
        <f>IF($D$20=0,"Undefined",$E$20*100 / $D$20)</f>
        <v>21.621621621621621</v>
      </c>
    </row>
    <row r="21" spans="3:6" x14ac:dyDescent="0.3">
      <c r="C21" s="9" t="s">
        <v>540</v>
      </c>
      <c r="D21">
        <f>SUM($D$19:$D$20)</f>
        <v>140</v>
      </c>
      <c r="E21">
        <f>SUM($E$19:$E$20)</f>
        <v>24</v>
      </c>
      <c r="F21">
        <f>IF($D$21=0,"Undefined",$E$21*100 / $D$21)</f>
        <v>17.142857142857142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116</v>
      </c>
    </row>
    <row r="26" spans="3:6" x14ac:dyDescent="0.3">
      <c r="C26" t="s">
        <v>543</v>
      </c>
      <c r="D26">
        <v>82.857142857142861</v>
      </c>
    </row>
    <row r="27" spans="3:6" x14ac:dyDescent="0.3">
      <c r="C27" t="s">
        <v>544</v>
      </c>
      <c r="D27">
        <v>0.87878787878787878</v>
      </c>
    </row>
    <row r="28" spans="3:6" x14ac:dyDescent="0.3">
      <c r="C28" t="s">
        <v>545</v>
      </c>
      <c r="D28">
        <v>0.78378378378378377</v>
      </c>
    </row>
    <row r="29" spans="3:6" x14ac:dyDescent="0.3">
      <c r="C29" t="s">
        <v>546</v>
      </c>
      <c r="D29">
        <v>0.87878787878787878</v>
      </c>
    </row>
    <row r="30" spans="3:6" x14ac:dyDescent="0.3">
      <c r="C30" t="s">
        <v>547</v>
      </c>
      <c r="D30">
        <v>0.82857142857142851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  <row r="34" spans="2:7" ht="18" x14ac:dyDescent="0.35">
      <c r="B34" s="7" t="s">
        <v>490</v>
      </c>
    </row>
    <row r="36" spans="2:7" x14ac:dyDescent="0.3">
      <c r="C36" s="9" t="s">
        <v>58</v>
      </c>
      <c r="D36" s="5" t="s">
        <v>574</v>
      </c>
      <c r="E36" s="5" t="s">
        <v>579</v>
      </c>
      <c r="F36" s="5" t="s">
        <v>551</v>
      </c>
      <c r="G36" s="5" t="s">
        <v>552</v>
      </c>
    </row>
    <row r="37" spans="2:7" x14ac:dyDescent="0.3">
      <c r="C37" s="9" t="s">
        <v>59</v>
      </c>
      <c r="D37" s="8">
        <v>0</v>
      </c>
      <c r="E37" s="8">
        <v>0</v>
      </c>
      <c r="F37" s="8">
        <v>0.3718405190380567</v>
      </c>
      <c r="G37" s="8">
        <v>0.6281594809619433</v>
      </c>
    </row>
    <row r="38" spans="2:7" x14ac:dyDescent="0.3">
      <c r="C38" s="9" t="s">
        <v>63</v>
      </c>
      <c r="D38" s="8">
        <v>0</v>
      </c>
      <c r="E38" s="8">
        <v>0</v>
      </c>
      <c r="F38" s="8">
        <v>2.6402325282727953E-2</v>
      </c>
      <c r="G38" s="8">
        <v>0.9735976747172721</v>
      </c>
    </row>
    <row r="39" spans="2:7" x14ac:dyDescent="0.3">
      <c r="C39" s="9" t="s">
        <v>66</v>
      </c>
      <c r="D39" s="8">
        <v>1</v>
      </c>
      <c r="E39" s="8">
        <v>1</v>
      </c>
      <c r="F39" s="8">
        <v>0.95785754144312096</v>
      </c>
      <c r="G39" s="8">
        <v>4.2142458556879037E-2</v>
      </c>
    </row>
    <row r="40" spans="2:7" x14ac:dyDescent="0.3">
      <c r="C40" s="9" t="s">
        <v>73</v>
      </c>
      <c r="D40" s="8">
        <v>0</v>
      </c>
      <c r="E40" s="8">
        <v>0</v>
      </c>
      <c r="F40" s="8">
        <v>1.6138541635222344E-5</v>
      </c>
      <c r="G40" s="8">
        <v>0.99998386145836482</v>
      </c>
    </row>
    <row r="41" spans="2:7" x14ac:dyDescent="0.3">
      <c r="C41" s="9" t="s">
        <v>76</v>
      </c>
      <c r="D41" s="8">
        <v>0</v>
      </c>
      <c r="E41" s="8">
        <v>0</v>
      </c>
      <c r="F41" s="8">
        <v>0.1477087036304752</v>
      </c>
      <c r="G41" s="8">
        <v>0.85229129636952483</v>
      </c>
    </row>
    <row r="42" spans="2:7" x14ac:dyDescent="0.3">
      <c r="C42" s="9" t="s">
        <v>78</v>
      </c>
      <c r="D42" s="8">
        <v>0</v>
      </c>
      <c r="E42" s="8">
        <v>0</v>
      </c>
      <c r="F42" s="8">
        <v>0.18328459979320097</v>
      </c>
      <c r="G42" s="8">
        <v>0.816715400206799</v>
      </c>
    </row>
    <row r="43" spans="2:7" x14ac:dyDescent="0.3">
      <c r="C43" s="9" t="s">
        <v>79</v>
      </c>
      <c r="D43" s="8">
        <v>1</v>
      </c>
      <c r="E43" s="8">
        <v>1</v>
      </c>
      <c r="F43" s="8">
        <v>0.70931373487606053</v>
      </c>
      <c r="G43" s="8">
        <v>0.29068626512393947</v>
      </c>
    </row>
    <row r="44" spans="2:7" x14ac:dyDescent="0.3">
      <c r="C44" s="31" t="s">
        <v>80</v>
      </c>
      <c r="D44" s="30">
        <v>0</v>
      </c>
      <c r="E44" s="30">
        <v>1</v>
      </c>
      <c r="F44" s="30">
        <v>0.60713701947913201</v>
      </c>
      <c r="G44" s="30">
        <v>0.39286298052086799</v>
      </c>
    </row>
    <row r="45" spans="2:7" x14ac:dyDescent="0.3">
      <c r="C45" s="9" t="s">
        <v>81</v>
      </c>
      <c r="D45" s="8">
        <v>0</v>
      </c>
      <c r="E45" s="8">
        <v>0</v>
      </c>
      <c r="F45" s="8">
        <v>0.33447612238062224</v>
      </c>
      <c r="G45" s="8">
        <v>0.6655238776193777</v>
      </c>
    </row>
    <row r="46" spans="2:7" x14ac:dyDescent="0.3">
      <c r="C46" s="31" t="s">
        <v>83</v>
      </c>
      <c r="D46" s="30">
        <v>0</v>
      </c>
      <c r="E46" s="30">
        <v>1</v>
      </c>
      <c r="F46" s="30">
        <v>0.83550324122166009</v>
      </c>
      <c r="G46" s="30">
        <v>0.16449675877833991</v>
      </c>
    </row>
    <row r="47" spans="2:7" x14ac:dyDescent="0.3">
      <c r="C47" s="9" t="s">
        <v>84</v>
      </c>
      <c r="D47" s="8">
        <v>0</v>
      </c>
      <c r="E47" s="8">
        <v>0</v>
      </c>
      <c r="F47" s="8">
        <v>0.44114688046097922</v>
      </c>
      <c r="G47" s="8">
        <v>0.55885311953902073</v>
      </c>
    </row>
    <row r="48" spans="2:7" x14ac:dyDescent="0.3">
      <c r="C48" s="9" t="s">
        <v>86</v>
      </c>
      <c r="D48" s="8">
        <v>0</v>
      </c>
      <c r="E48" s="8">
        <v>0</v>
      </c>
      <c r="F48" s="8">
        <v>8.1295905834353588E-2</v>
      </c>
      <c r="G48" s="8">
        <v>0.91870409416564636</v>
      </c>
    </row>
    <row r="49" spans="3:7" x14ac:dyDescent="0.3">
      <c r="C49" s="31" t="s">
        <v>87</v>
      </c>
      <c r="D49" s="30">
        <v>1</v>
      </c>
      <c r="E49" s="30">
        <v>0</v>
      </c>
      <c r="F49" s="30">
        <v>0.36979193931307858</v>
      </c>
      <c r="G49" s="30">
        <v>0.63020806068692137</v>
      </c>
    </row>
    <row r="50" spans="3:7" x14ac:dyDescent="0.3">
      <c r="C50" s="9" t="s">
        <v>90</v>
      </c>
      <c r="D50" s="8">
        <v>0</v>
      </c>
      <c r="E50" s="8">
        <v>0</v>
      </c>
      <c r="F50" s="8">
        <v>2.0192334309204071E-2</v>
      </c>
      <c r="G50" s="8">
        <v>0.97980766569079591</v>
      </c>
    </row>
    <row r="51" spans="3:7" x14ac:dyDescent="0.3">
      <c r="C51" s="9" t="s">
        <v>91</v>
      </c>
      <c r="D51" s="8">
        <v>0</v>
      </c>
      <c r="E51" s="8">
        <v>0</v>
      </c>
      <c r="F51" s="8">
        <v>0.27344991405395652</v>
      </c>
      <c r="G51" s="8">
        <v>0.72655008594604342</v>
      </c>
    </row>
    <row r="52" spans="3:7" x14ac:dyDescent="0.3">
      <c r="C52" s="31" t="s">
        <v>93</v>
      </c>
      <c r="D52" s="30">
        <v>0</v>
      </c>
      <c r="E52" s="30">
        <v>1</v>
      </c>
      <c r="F52" s="30">
        <v>0.73608372898078311</v>
      </c>
      <c r="G52" s="30">
        <v>0.26391627101921689</v>
      </c>
    </row>
    <row r="53" spans="3:7" x14ac:dyDescent="0.3">
      <c r="C53" s="9" t="s">
        <v>95</v>
      </c>
      <c r="D53" s="8">
        <v>1</v>
      </c>
      <c r="E53" s="8">
        <v>1</v>
      </c>
      <c r="F53" s="8">
        <v>0.99628069186859936</v>
      </c>
      <c r="G53" s="8">
        <v>3.7193081314006449E-3</v>
      </c>
    </row>
    <row r="54" spans="3:7" x14ac:dyDescent="0.3">
      <c r="C54" s="9" t="s">
        <v>103</v>
      </c>
      <c r="D54" s="8">
        <v>1</v>
      </c>
      <c r="E54" s="8">
        <v>1</v>
      </c>
      <c r="F54" s="8">
        <v>0.98670570486152676</v>
      </c>
      <c r="G54" s="8">
        <v>1.3294295138473244E-2</v>
      </c>
    </row>
    <row r="55" spans="3:7" x14ac:dyDescent="0.3">
      <c r="C55" s="9" t="s">
        <v>105</v>
      </c>
      <c r="D55" s="8">
        <v>1</v>
      </c>
      <c r="E55" s="8">
        <v>1</v>
      </c>
      <c r="F55" s="8">
        <v>0.99072414738004588</v>
      </c>
      <c r="G55" s="8">
        <v>9.2758526199541169E-3</v>
      </c>
    </row>
    <row r="56" spans="3:7" x14ac:dyDescent="0.3">
      <c r="C56" s="9" t="s">
        <v>106</v>
      </c>
      <c r="D56" s="8">
        <v>1</v>
      </c>
      <c r="E56" s="8">
        <v>1</v>
      </c>
      <c r="F56" s="8">
        <v>0.99180027268979931</v>
      </c>
      <c r="G56" s="8">
        <v>8.1997273102006885E-3</v>
      </c>
    </row>
    <row r="57" spans="3:7" x14ac:dyDescent="0.3">
      <c r="C57" s="9" t="s">
        <v>107</v>
      </c>
      <c r="D57" s="8">
        <v>1</v>
      </c>
      <c r="E57" s="8">
        <v>1</v>
      </c>
      <c r="F57" s="8">
        <v>0.99820820257564902</v>
      </c>
      <c r="G57" s="8">
        <v>1.7917974243509827E-3</v>
      </c>
    </row>
    <row r="58" spans="3:7" x14ac:dyDescent="0.3">
      <c r="C58" s="31" t="s">
        <v>112</v>
      </c>
      <c r="D58" s="30">
        <v>1</v>
      </c>
      <c r="E58" s="30">
        <v>0</v>
      </c>
      <c r="F58" s="30">
        <v>0.26237467111423135</v>
      </c>
      <c r="G58" s="30">
        <v>0.73762532888576859</v>
      </c>
    </row>
    <row r="59" spans="3:7" x14ac:dyDescent="0.3">
      <c r="C59" s="31" t="s">
        <v>114</v>
      </c>
      <c r="D59" s="30">
        <v>1</v>
      </c>
      <c r="E59" s="30">
        <v>0</v>
      </c>
      <c r="F59" s="30">
        <v>0.34219080551799913</v>
      </c>
      <c r="G59" s="30">
        <v>0.65780919448200081</v>
      </c>
    </row>
    <row r="60" spans="3:7" x14ac:dyDescent="0.3">
      <c r="C60" s="9" t="s">
        <v>115</v>
      </c>
      <c r="D60" s="8">
        <v>1</v>
      </c>
      <c r="E60" s="8">
        <v>1</v>
      </c>
      <c r="F60" s="8">
        <v>0.78056919512526923</v>
      </c>
      <c r="G60" s="8">
        <v>0.21943080487473077</v>
      </c>
    </row>
    <row r="61" spans="3:7" x14ac:dyDescent="0.3">
      <c r="C61" s="9" t="s">
        <v>117</v>
      </c>
      <c r="D61" s="8">
        <v>0</v>
      </c>
      <c r="E61" s="8">
        <v>0</v>
      </c>
      <c r="F61" s="8">
        <v>0.42460914191030702</v>
      </c>
      <c r="G61" s="8">
        <v>0.57539085808969292</v>
      </c>
    </row>
    <row r="62" spans="3:7" x14ac:dyDescent="0.3">
      <c r="C62" s="9" t="s">
        <v>118</v>
      </c>
      <c r="D62" s="8">
        <v>0</v>
      </c>
      <c r="E62" s="8">
        <v>0</v>
      </c>
      <c r="F62" s="8">
        <v>0.38628773525083354</v>
      </c>
      <c r="G62" s="8">
        <v>0.6137122647491664</v>
      </c>
    </row>
    <row r="63" spans="3:7" x14ac:dyDescent="0.3">
      <c r="C63" s="9" t="s">
        <v>119</v>
      </c>
      <c r="D63" s="8">
        <v>0</v>
      </c>
      <c r="E63" s="8">
        <v>0</v>
      </c>
      <c r="F63" s="8">
        <v>0.5838124397704576</v>
      </c>
      <c r="G63" s="8">
        <v>0.4161875602295424</v>
      </c>
    </row>
    <row r="64" spans="3:7" x14ac:dyDescent="0.3">
      <c r="C64" s="9" t="s">
        <v>120</v>
      </c>
      <c r="D64" s="8">
        <v>1</v>
      </c>
      <c r="E64" s="8">
        <v>1</v>
      </c>
      <c r="F64" s="8">
        <v>0.85609205991431592</v>
      </c>
      <c r="G64" s="8">
        <v>0.14390794008568408</v>
      </c>
    </row>
    <row r="65" spans="3:7" x14ac:dyDescent="0.3">
      <c r="C65" s="9" t="s">
        <v>123</v>
      </c>
      <c r="D65" s="8">
        <v>1</v>
      </c>
      <c r="E65" s="8">
        <v>1</v>
      </c>
      <c r="F65" s="8">
        <v>0.60047247457477426</v>
      </c>
      <c r="G65" s="8">
        <v>0.39952752542522574</v>
      </c>
    </row>
    <row r="66" spans="3:7" x14ac:dyDescent="0.3">
      <c r="C66" s="9" t="s">
        <v>124</v>
      </c>
      <c r="D66" s="8">
        <v>1</v>
      </c>
      <c r="E66" s="8">
        <v>1</v>
      </c>
      <c r="F66" s="8">
        <v>0.64975190797353755</v>
      </c>
      <c r="G66" s="8">
        <v>0.35024809202646245</v>
      </c>
    </row>
    <row r="67" spans="3:7" x14ac:dyDescent="0.3">
      <c r="C67" s="9" t="s">
        <v>126</v>
      </c>
      <c r="D67" s="8">
        <v>1</v>
      </c>
      <c r="E67" s="8">
        <v>1</v>
      </c>
      <c r="F67" s="8">
        <v>0.82994212901257791</v>
      </c>
      <c r="G67" s="8">
        <v>0.17005787098742209</v>
      </c>
    </row>
    <row r="68" spans="3:7" x14ac:dyDescent="0.3">
      <c r="C68" s="9" t="s">
        <v>131</v>
      </c>
      <c r="D68" s="8">
        <v>0</v>
      </c>
      <c r="E68" s="8">
        <v>0</v>
      </c>
      <c r="F68" s="8">
        <v>0.55598409019106709</v>
      </c>
      <c r="G68" s="8">
        <v>0.44401590980893291</v>
      </c>
    </row>
    <row r="69" spans="3:7" x14ac:dyDescent="0.3">
      <c r="C69" s="9" t="s">
        <v>139</v>
      </c>
      <c r="D69" s="8">
        <v>0</v>
      </c>
      <c r="E69" s="8">
        <v>0</v>
      </c>
      <c r="F69" s="8">
        <v>1.9945581980012597E-4</v>
      </c>
      <c r="G69" s="8">
        <v>0.99980054418019992</v>
      </c>
    </row>
    <row r="70" spans="3:7" x14ac:dyDescent="0.3">
      <c r="C70" s="9" t="s">
        <v>140</v>
      </c>
      <c r="D70" s="8">
        <v>0</v>
      </c>
      <c r="E70" s="8">
        <v>0</v>
      </c>
      <c r="F70" s="8">
        <v>2.552921512969888E-3</v>
      </c>
      <c r="G70" s="8">
        <v>0.99744707848703007</v>
      </c>
    </row>
    <row r="71" spans="3:7" x14ac:dyDescent="0.3">
      <c r="C71" s="9" t="s">
        <v>141</v>
      </c>
      <c r="D71" s="8">
        <v>0</v>
      </c>
      <c r="E71" s="8">
        <v>0</v>
      </c>
      <c r="F71" s="8">
        <v>4.4564477326059721E-3</v>
      </c>
      <c r="G71" s="8">
        <v>0.99554355226739399</v>
      </c>
    </row>
    <row r="72" spans="3:7" x14ac:dyDescent="0.3">
      <c r="C72" s="9" t="s">
        <v>142</v>
      </c>
      <c r="D72" s="8">
        <v>0</v>
      </c>
      <c r="E72" s="8">
        <v>0</v>
      </c>
      <c r="F72" s="8">
        <v>4.9456517521918337E-3</v>
      </c>
      <c r="G72" s="8">
        <v>0.99505434824780814</v>
      </c>
    </row>
    <row r="73" spans="3:7" x14ac:dyDescent="0.3">
      <c r="C73" s="9" t="s">
        <v>146</v>
      </c>
      <c r="D73" s="8">
        <v>0</v>
      </c>
      <c r="E73" s="8">
        <v>0</v>
      </c>
      <c r="F73" s="8">
        <v>0.26160094534045852</v>
      </c>
      <c r="G73" s="8">
        <v>0.73839905465954148</v>
      </c>
    </row>
    <row r="74" spans="3:7" x14ac:dyDescent="0.3">
      <c r="C74" s="9" t="s">
        <v>149</v>
      </c>
      <c r="D74" s="8">
        <v>1</v>
      </c>
      <c r="E74" s="8">
        <v>1</v>
      </c>
      <c r="F74" s="8">
        <v>0.77959829515829615</v>
      </c>
      <c r="G74" s="8">
        <v>0.22040170484170385</v>
      </c>
    </row>
    <row r="75" spans="3:7" x14ac:dyDescent="0.3">
      <c r="C75" s="9" t="s">
        <v>150</v>
      </c>
      <c r="D75" s="8">
        <v>1</v>
      </c>
      <c r="E75" s="8">
        <v>1</v>
      </c>
      <c r="F75" s="8">
        <v>0.71586570839566988</v>
      </c>
      <c r="G75" s="8">
        <v>0.28413429160433012</v>
      </c>
    </row>
    <row r="76" spans="3:7" x14ac:dyDescent="0.3">
      <c r="C76" s="9" t="s">
        <v>153</v>
      </c>
      <c r="D76" s="8">
        <v>1</v>
      </c>
      <c r="E76" s="8">
        <v>1</v>
      </c>
      <c r="F76" s="8">
        <v>0.7964264970178232</v>
      </c>
      <c r="G76" s="8">
        <v>0.2035735029821768</v>
      </c>
    </row>
    <row r="77" spans="3:7" x14ac:dyDescent="0.3">
      <c r="C77" s="9" t="s">
        <v>155</v>
      </c>
      <c r="D77" s="8">
        <v>1</v>
      </c>
      <c r="E77" s="8">
        <v>1</v>
      </c>
      <c r="F77" s="8">
        <v>0.73362531730028002</v>
      </c>
      <c r="G77" s="8">
        <v>0.26637468269971998</v>
      </c>
    </row>
    <row r="78" spans="3:7" x14ac:dyDescent="0.3">
      <c r="C78" s="9" t="s">
        <v>156</v>
      </c>
      <c r="D78" s="8">
        <v>1</v>
      </c>
      <c r="E78" s="8">
        <v>1</v>
      </c>
      <c r="F78" s="8">
        <v>0.76040752996352923</v>
      </c>
      <c r="G78" s="8">
        <v>0.23959247003647077</v>
      </c>
    </row>
    <row r="79" spans="3:7" x14ac:dyDescent="0.3">
      <c r="C79" s="9" t="s">
        <v>166</v>
      </c>
      <c r="D79" s="8">
        <v>0</v>
      </c>
      <c r="E79" s="8">
        <v>0</v>
      </c>
      <c r="F79" s="8">
        <v>0.40844012360790066</v>
      </c>
      <c r="G79" s="8">
        <v>0.59155987639209928</v>
      </c>
    </row>
    <row r="80" spans="3:7" x14ac:dyDescent="0.3">
      <c r="C80" s="9" t="s">
        <v>167</v>
      </c>
      <c r="D80" s="8">
        <v>0</v>
      </c>
      <c r="E80" s="8">
        <v>0</v>
      </c>
      <c r="F80" s="8">
        <v>0.30498189819107729</v>
      </c>
      <c r="G80" s="8">
        <v>0.69501810180892276</v>
      </c>
    </row>
    <row r="81" spans="3:7" x14ac:dyDescent="0.3">
      <c r="C81" s="9" t="s">
        <v>170</v>
      </c>
      <c r="D81" s="8">
        <v>0</v>
      </c>
      <c r="E81" s="8">
        <v>0</v>
      </c>
      <c r="F81" s="8">
        <v>3.3562202761859498E-2</v>
      </c>
      <c r="G81" s="8">
        <v>0.96643779723814049</v>
      </c>
    </row>
    <row r="82" spans="3:7" x14ac:dyDescent="0.3">
      <c r="C82" s="9" t="s">
        <v>171</v>
      </c>
      <c r="D82" s="8">
        <v>0</v>
      </c>
      <c r="E82" s="8">
        <v>0</v>
      </c>
      <c r="F82" s="8">
        <v>8.347941540197747E-3</v>
      </c>
      <c r="G82" s="8">
        <v>0.9916520584598022</v>
      </c>
    </row>
    <row r="83" spans="3:7" x14ac:dyDescent="0.3">
      <c r="C83" s="9" t="s">
        <v>172</v>
      </c>
      <c r="D83" s="8">
        <v>0</v>
      </c>
      <c r="E83" s="8">
        <v>0</v>
      </c>
      <c r="F83" s="8">
        <v>2.2559886807208621E-3</v>
      </c>
      <c r="G83" s="8">
        <v>0.99774401131927914</v>
      </c>
    </row>
    <row r="84" spans="3:7" x14ac:dyDescent="0.3">
      <c r="C84" s="9" t="s">
        <v>173</v>
      </c>
      <c r="D84" s="8">
        <v>0</v>
      </c>
      <c r="E84" s="8">
        <v>0</v>
      </c>
      <c r="F84" s="8">
        <v>1.8808615937652328E-2</v>
      </c>
      <c r="G84" s="8">
        <v>0.98119138406234763</v>
      </c>
    </row>
    <row r="85" spans="3:7" x14ac:dyDescent="0.3">
      <c r="C85" s="9" t="s">
        <v>176</v>
      </c>
      <c r="D85" s="8">
        <v>0</v>
      </c>
      <c r="E85" s="8">
        <v>0</v>
      </c>
      <c r="F85" s="8">
        <v>6.3235544191721504E-3</v>
      </c>
      <c r="G85" s="8">
        <v>0.99367644558082779</v>
      </c>
    </row>
    <row r="86" spans="3:7" x14ac:dyDescent="0.3">
      <c r="C86" s="9" t="s">
        <v>177</v>
      </c>
      <c r="D86" s="8">
        <v>0</v>
      </c>
      <c r="E86" s="8">
        <v>0</v>
      </c>
      <c r="F86" s="8">
        <v>3.4962094467256761E-3</v>
      </c>
      <c r="G86" s="8">
        <v>0.99650379055327432</v>
      </c>
    </row>
    <row r="87" spans="3:7" x14ac:dyDescent="0.3">
      <c r="C87" s="9" t="s">
        <v>178</v>
      </c>
      <c r="D87" s="8">
        <v>0</v>
      </c>
      <c r="E87" s="8">
        <v>0</v>
      </c>
      <c r="F87" s="8">
        <v>4.7406911301783553E-2</v>
      </c>
      <c r="G87" s="8">
        <v>0.95259308869821646</v>
      </c>
    </row>
    <row r="88" spans="3:7" x14ac:dyDescent="0.3">
      <c r="C88" s="9" t="s">
        <v>180</v>
      </c>
      <c r="D88" s="8">
        <v>1</v>
      </c>
      <c r="E88" s="8">
        <v>1</v>
      </c>
      <c r="F88" s="8">
        <v>0.77735635313895568</v>
      </c>
      <c r="G88" s="8">
        <v>0.22264364686104432</v>
      </c>
    </row>
    <row r="89" spans="3:7" x14ac:dyDescent="0.3">
      <c r="C89" s="9" t="s">
        <v>181</v>
      </c>
      <c r="D89" s="8">
        <v>1</v>
      </c>
      <c r="E89" s="8">
        <v>1</v>
      </c>
      <c r="F89" s="8">
        <v>0.75466192087842032</v>
      </c>
      <c r="G89" s="8">
        <v>0.24533807912157968</v>
      </c>
    </row>
    <row r="90" spans="3:7" x14ac:dyDescent="0.3">
      <c r="C90" s="31" t="s">
        <v>186</v>
      </c>
      <c r="D90" s="30">
        <v>1</v>
      </c>
      <c r="E90" s="30">
        <v>0</v>
      </c>
      <c r="F90" s="30">
        <v>0.43295716724267602</v>
      </c>
      <c r="G90" s="30">
        <v>0.56704283275732403</v>
      </c>
    </row>
    <row r="91" spans="3:7" x14ac:dyDescent="0.3">
      <c r="C91" s="9" t="s">
        <v>187</v>
      </c>
      <c r="D91" s="8">
        <v>0</v>
      </c>
      <c r="E91" s="8">
        <v>0</v>
      </c>
      <c r="F91" s="8">
        <v>5.4841505907331169E-4</v>
      </c>
      <c r="G91" s="8">
        <v>0.99945158494092667</v>
      </c>
    </row>
    <row r="92" spans="3:7" x14ac:dyDescent="0.3">
      <c r="C92" s="31" t="s">
        <v>190</v>
      </c>
      <c r="D92" s="30">
        <v>1</v>
      </c>
      <c r="E92" s="30">
        <v>0</v>
      </c>
      <c r="F92" s="30">
        <v>0.3810917023962157</v>
      </c>
      <c r="G92" s="30">
        <v>0.6189082976037843</v>
      </c>
    </row>
    <row r="93" spans="3:7" x14ac:dyDescent="0.3">
      <c r="C93" s="9" t="s">
        <v>191</v>
      </c>
      <c r="D93" s="8">
        <v>0</v>
      </c>
      <c r="E93" s="8">
        <v>0</v>
      </c>
      <c r="F93" s="8">
        <v>0.29403098525896554</v>
      </c>
      <c r="G93" s="8">
        <v>0.70596901474103446</v>
      </c>
    </row>
    <row r="94" spans="3:7" x14ac:dyDescent="0.3">
      <c r="C94" s="9" t="s">
        <v>192</v>
      </c>
      <c r="D94" s="8">
        <v>0</v>
      </c>
      <c r="E94" s="8">
        <v>0</v>
      </c>
      <c r="F94" s="8">
        <v>0.32329697100583266</v>
      </c>
      <c r="G94" s="8">
        <v>0.67670302899416734</v>
      </c>
    </row>
    <row r="95" spans="3:7" x14ac:dyDescent="0.3">
      <c r="C95" s="9" t="s">
        <v>194</v>
      </c>
      <c r="D95" s="8">
        <v>0</v>
      </c>
      <c r="E95" s="8">
        <v>0</v>
      </c>
      <c r="F95" s="8">
        <v>7.5106041399013801E-3</v>
      </c>
      <c r="G95" s="8">
        <v>0.99248939586009866</v>
      </c>
    </row>
    <row r="96" spans="3:7" x14ac:dyDescent="0.3">
      <c r="C96" s="9" t="s">
        <v>199</v>
      </c>
      <c r="D96" s="8">
        <v>1</v>
      </c>
      <c r="E96" s="8">
        <v>1</v>
      </c>
      <c r="F96" s="8">
        <v>0.62168630356816568</v>
      </c>
      <c r="G96" s="8">
        <v>0.37831369643183432</v>
      </c>
    </row>
    <row r="97" spans="3:7" x14ac:dyDescent="0.3">
      <c r="C97" s="31" t="s">
        <v>200</v>
      </c>
      <c r="D97" s="30">
        <v>1</v>
      </c>
      <c r="E97" s="30">
        <v>0</v>
      </c>
      <c r="F97" s="30">
        <v>0.5338799562869907</v>
      </c>
      <c r="G97" s="30">
        <v>0.4661200437130093</v>
      </c>
    </row>
    <row r="98" spans="3:7" x14ac:dyDescent="0.3">
      <c r="C98" s="31" t="s">
        <v>201</v>
      </c>
      <c r="D98" s="30">
        <v>1</v>
      </c>
      <c r="E98" s="30">
        <v>0</v>
      </c>
      <c r="F98" s="30">
        <v>0.32148050002542522</v>
      </c>
      <c r="G98" s="30">
        <v>0.67851949997457472</v>
      </c>
    </row>
    <row r="99" spans="3:7" x14ac:dyDescent="0.3">
      <c r="C99" s="9" t="s">
        <v>204</v>
      </c>
      <c r="D99" s="8">
        <v>0</v>
      </c>
      <c r="E99" s="8">
        <v>0</v>
      </c>
      <c r="F99" s="8">
        <v>0.13798852879310988</v>
      </c>
      <c r="G99" s="8">
        <v>0.86201147120689015</v>
      </c>
    </row>
    <row r="100" spans="3:7" x14ac:dyDescent="0.3">
      <c r="C100" s="9" t="s">
        <v>206</v>
      </c>
      <c r="D100" s="8">
        <v>0</v>
      </c>
      <c r="E100" s="8">
        <v>0</v>
      </c>
      <c r="F100" s="8">
        <v>4.6515794928247305E-2</v>
      </c>
      <c r="G100" s="8">
        <v>0.95348420507175269</v>
      </c>
    </row>
    <row r="101" spans="3:7" x14ac:dyDescent="0.3">
      <c r="C101" s="9" t="s">
        <v>208</v>
      </c>
      <c r="D101" s="8">
        <v>0</v>
      </c>
      <c r="E101" s="8">
        <v>0</v>
      </c>
      <c r="F101" s="8">
        <v>0.15028150254051553</v>
      </c>
      <c r="G101" s="8">
        <v>0.84971849745948447</v>
      </c>
    </row>
    <row r="102" spans="3:7" x14ac:dyDescent="0.3">
      <c r="C102" s="31" t="s">
        <v>211</v>
      </c>
      <c r="D102" s="30">
        <v>0</v>
      </c>
      <c r="E102" s="30">
        <v>1</v>
      </c>
      <c r="F102" s="30">
        <v>0.70626081528141715</v>
      </c>
      <c r="G102" s="30">
        <v>0.29373918471858285</v>
      </c>
    </row>
    <row r="103" spans="3:7" x14ac:dyDescent="0.3">
      <c r="C103" s="9" t="s">
        <v>214</v>
      </c>
      <c r="D103" s="8">
        <v>1</v>
      </c>
      <c r="E103" s="8">
        <v>1</v>
      </c>
      <c r="F103" s="8">
        <v>0.9998136429473784</v>
      </c>
      <c r="G103" s="8">
        <v>1.8635705262159963E-4</v>
      </c>
    </row>
    <row r="104" spans="3:7" x14ac:dyDescent="0.3">
      <c r="C104" s="9" t="s">
        <v>215</v>
      </c>
      <c r="D104" s="8">
        <v>1</v>
      </c>
      <c r="E104" s="8">
        <v>1</v>
      </c>
      <c r="F104" s="8">
        <v>0.99983306845982001</v>
      </c>
      <c r="G104" s="8">
        <v>1.6693154017999312E-4</v>
      </c>
    </row>
    <row r="105" spans="3:7" x14ac:dyDescent="0.3">
      <c r="C105" s="9" t="s">
        <v>217</v>
      </c>
      <c r="D105" s="8">
        <v>1</v>
      </c>
      <c r="E105" s="8">
        <v>1</v>
      </c>
      <c r="F105" s="8">
        <v>0.99998190370733242</v>
      </c>
      <c r="G105" s="8">
        <v>1.8096292667579839E-5</v>
      </c>
    </row>
    <row r="106" spans="3:7" x14ac:dyDescent="0.3">
      <c r="C106" s="9" t="s">
        <v>219</v>
      </c>
      <c r="D106" s="8">
        <v>1</v>
      </c>
      <c r="E106" s="8">
        <v>1</v>
      </c>
      <c r="F106" s="8">
        <v>0.99999567199860184</v>
      </c>
      <c r="G106" s="8">
        <v>4.3280013981572552E-6</v>
      </c>
    </row>
    <row r="107" spans="3:7" x14ac:dyDescent="0.3">
      <c r="C107" s="9" t="s">
        <v>222</v>
      </c>
      <c r="D107" s="8">
        <v>1</v>
      </c>
      <c r="E107" s="8">
        <v>1</v>
      </c>
      <c r="F107" s="8">
        <v>0.9999969723002361</v>
      </c>
      <c r="G107" s="8">
        <v>3.0276997639022696E-6</v>
      </c>
    </row>
    <row r="108" spans="3:7" x14ac:dyDescent="0.3">
      <c r="C108" s="9" t="s">
        <v>225</v>
      </c>
      <c r="D108" s="8">
        <v>0</v>
      </c>
      <c r="E108" s="8">
        <v>0</v>
      </c>
      <c r="F108" s="8">
        <v>0.13482983057321563</v>
      </c>
      <c r="G108" s="8">
        <v>0.86517016942678437</v>
      </c>
    </row>
    <row r="109" spans="3:7" x14ac:dyDescent="0.3">
      <c r="C109" s="9" t="s">
        <v>227</v>
      </c>
      <c r="D109" s="8">
        <v>0</v>
      </c>
      <c r="E109" s="8">
        <v>0</v>
      </c>
      <c r="F109" s="8">
        <v>5.8708992531941187E-2</v>
      </c>
      <c r="G109" s="8">
        <v>0.94129100746805883</v>
      </c>
    </row>
    <row r="110" spans="3:7" x14ac:dyDescent="0.3">
      <c r="C110" s="9" t="s">
        <v>232</v>
      </c>
      <c r="D110" s="8">
        <v>0</v>
      </c>
      <c r="E110" s="8">
        <v>0</v>
      </c>
      <c r="F110" s="8">
        <v>1.6112847075097293E-2</v>
      </c>
      <c r="G110" s="8">
        <v>0.9838871529249027</v>
      </c>
    </row>
    <row r="111" spans="3:7" x14ac:dyDescent="0.3">
      <c r="C111" s="9" t="s">
        <v>237</v>
      </c>
      <c r="D111" s="8">
        <v>0</v>
      </c>
      <c r="E111" s="8">
        <v>0</v>
      </c>
      <c r="F111" s="8">
        <v>0.21764859741968101</v>
      </c>
      <c r="G111" s="8">
        <v>0.78235140258031899</v>
      </c>
    </row>
    <row r="112" spans="3:7" x14ac:dyDescent="0.3">
      <c r="C112" s="9" t="s">
        <v>239</v>
      </c>
      <c r="D112" s="8">
        <v>0</v>
      </c>
      <c r="E112" s="8">
        <v>0</v>
      </c>
      <c r="F112" s="8">
        <v>9.6576426261631793E-2</v>
      </c>
      <c r="G112" s="8">
        <v>0.90342357373836824</v>
      </c>
    </row>
    <row r="113" spans="3:7" x14ac:dyDescent="0.3">
      <c r="C113" s="9" t="s">
        <v>240</v>
      </c>
      <c r="D113" s="8">
        <v>0</v>
      </c>
      <c r="E113" s="8">
        <v>0</v>
      </c>
      <c r="F113" s="8">
        <v>0.21227555804376708</v>
      </c>
      <c r="G113" s="8">
        <v>0.78772444195623292</v>
      </c>
    </row>
    <row r="114" spans="3:7" x14ac:dyDescent="0.3">
      <c r="C114" s="9" t="s">
        <v>245</v>
      </c>
      <c r="D114" s="8">
        <v>1</v>
      </c>
      <c r="E114" s="8">
        <v>1</v>
      </c>
      <c r="F114" s="8">
        <v>0.99998653520200365</v>
      </c>
      <c r="G114" s="8">
        <v>1.346479799635425E-5</v>
      </c>
    </row>
    <row r="115" spans="3:7" x14ac:dyDescent="0.3">
      <c r="C115" s="9" t="s">
        <v>246</v>
      </c>
      <c r="D115" s="8">
        <v>1</v>
      </c>
      <c r="E115" s="8">
        <v>1</v>
      </c>
      <c r="F115" s="8">
        <v>0.99998777966117713</v>
      </c>
      <c r="G115" s="8">
        <v>1.2220338822865884E-5</v>
      </c>
    </row>
    <row r="116" spans="3:7" x14ac:dyDescent="0.3">
      <c r="C116" s="9" t="s">
        <v>247</v>
      </c>
      <c r="D116" s="8">
        <v>1</v>
      </c>
      <c r="E116" s="8">
        <v>1</v>
      </c>
      <c r="F116" s="8">
        <v>0.99998431431479384</v>
      </c>
      <c r="G116" s="8">
        <v>1.5685685206157096E-5</v>
      </c>
    </row>
    <row r="117" spans="3:7" x14ac:dyDescent="0.3">
      <c r="C117" s="9" t="s">
        <v>248</v>
      </c>
      <c r="D117" s="8">
        <v>1</v>
      </c>
      <c r="E117" s="8">
        <v>1</v>
      </c>
      <c r="F117" s="8">
        <v>0.99998159540985887</v>
      </c>
      <c r="G117" s="8">
        <v>1.8404590141130051E-5</v>
      </c>
    </row>
    <row r="118" spans="3:7" x14ac:dyDescent="0.3">
      <c r="C118" s="9" t="s">
        <v>250</v>
      </c>
      <c r="D118" s="8">
        <v>1</v>
      </c>
      <c r="E118" s="8">
        <v>1</v>
      </c>
      <c r="F118" s="8">
        <v>0.9999800597127767</v>
      </c>
      <c r="G118" s="8">
        <v>1.9940287223296771E-5</v>
      </c>
    </row>
    <row r="119" spans="3:7" x14ac:dyDescent="0.3">
      <c r="C119" s="9" t="s">
        <v>251</v>
      </c>
      <c r="D119" s="8">
        <v>1</v>
      </c>
      <c r="E119" s="8">
        <v>1</v>
      </c>
      <c r="F119" s="8">
        <v>0.99999500309777134</v>
      </c>
      <c r="G119" s="8">
        <v>4.9969022286600051E-6</v>
      </c>
    </row>
    <row r="120" spans="3:7" x14ac:dyDescent="0.3">
      <c r="C120" s="9" t="s">
        <v>254</v>
      </c>
      <c r="D120" s="8">
        <v>0</v>
      </c>
      <c r="E120" s="8">
        <v>0</v>
      </c>
      <c r="F120" s="8">
        <v>6.0840048908276226E-5</v>
      </c>
      <c r="G120" s="8">
        <v>0.99993915995109173</v>
      </c>
    </row>
    <row r="121" spans="3:7" x14ac:dyDescent="0.3">
      <c r="C121" s="9" t="s">
        <v>258</v>
      </c>
      <c r="D121" s="8">
        <v>0</v>
      </c>
      <c r="E121" s="8">
        <v>0</v>
      </c>
      <c r="F121" s="8">
        <v>0.58177159017993996</v>
      </c>
      <c r="G121" s="8">
        <v>0.41822840982006004</v>
      </c>
    </row>
    <row r="122" spans="3:7" x14ac:dyDescent="0.3">
      <c r="C122" s="31" t="s">
        <v>259</v>
      </c>
      <c r="D122" s="30">
        <v>0</v>
      </c>
      <c r="E122" s="30">
        <v>1</v>
      </c>
      <c r="F122" s="30">
        <v>0.86382526294320283</v>
      </c>
      <c r="G122" s="30">
        <v>0.13617473705679717</v>
      </c>
    </row>
    <row r="123" spans="3:7" x14ac:dyDescent="0.3">
      <c r="C123" s="9" t="s">
        <v>260</v>
      </c>
      <c r="D123" s="8">
        <v>1</v>
      </c>
      <c r="E123" s="8">
        <v>1</v>
      </c>
      <c r="F123" s="8">
        <v>0.77372976995651654</v>
      </c>
      <c r="G123" s="8">
        <v>0.22627023004348346</v>
      </c>
    </row>
    <row r="124" spans="3:7" x14ac:dyDescent="0.3">
      <c r="C124" s="9" t="s">
        <v>263</v>
      </c>
      <c r="D124" s="8">
        <v>1</v>
      </c>
      <c r="E124" s="8">
        <v>1</v>
      </c>
      <c r="F124" s="8">
        <v>0.70752193009784281</v>
      </c>
      <c r="G124" s="8">
        <v>0.29247806990215719</v>
      </c>
    </row>
    <row r="125" spans="3:7" x14ac:dyDescent="0.3">
      <c r="C125" s="31" t="s">
        <v>267</v>
      </c>
      <c r="D125" s="30">
        <v>0</v>
      </c>
      <c r="E125" s="30">
        <v>1</v>
      </c>
      <c r="F125" s="30">
        <v>0.64869452582032472</v>
      </c>
      <c r="G125" s="30">
        <v>0.35130547417967528</v>
      </c>
    </row>
    <row r="126" spans="3:7" x14ac:dyDescent="0.3">
      <c r="C126" s="9" t="s">
        <v>268</v>
      </c>
      <c r="D126" s="8">
        <v>0</v>
      </c>
      <c r="E126" s="8">
        <v>0</v>
      </c>
      <c r="F126" s="8">
        <v>0.54438323064969618</v>
      </c>
      <c r="G126" s="8">
        <v>0.45561676935030382</v>
      </c>
    </row>
    <row r="127" spans="3:7" x14ac:dyDescent="0.3">
      <c r="C127" s="9" t="s">
        <v>269</v>
      </c>
      <c r="D127" s="8">
        <v>1</v>
      </c>
      <c r="E127" s="8">
        <v>1</v>
      </c>
      <c r="F127" s="8">
        <v>0.96697447218936727</v>
      </c>
      <c r="G127" s="8">
        <v>3.3025527810632727E-2</v>
      </c>
    </row>
    <row r="128" spans="3:7" x14ac:dyDescent="0.3">
      <c r="C128" s="9" t="s">
        <v>270</v>
      </c>
      <c r="D128" s="8">
        <v>0</v>
      </c>
      <c r="E128" s="8">
        <v>0</v>
      </c>
      <c r="F128" s="8">
        <v>0.52682377650963597</v>
      </c>
      <c r="G128" s="8">
        <v>0.47317622349036403</v>
      </c>
    </row>
    <row r="129" spans="3:7" x14ac:dyDescent="0.3">
      <c r="C129" s="9" t="s">
        <v>273</v>
      </c>
      <c r="D129" s="8">
        <v>1</v>
      </c>
      <c r="E129" s="8">
        <v>1</v>
      </c>
      <c r="F129" s="8">
        <v>0.94895935283968669</v>
      </c>
      <c r="G129" s="8">
        <v>5.1040647160313313E-2</v>
      </c>
    </row>
    <row r="130" spans="3:7" x14ac:dyDescent="0.3">
      <c r="C130" s="9" t="s">
        <v>275</v>
      </c>
      <c r="D130" s="8">
        <v>1</v>
      </c>
      <c r="E130" s="8">
        <v>1</v>
      </c>
      <c r="F130" s="8">
        <v>0.96640666927168872</v>
      </c>
      <c r="G130" s="8">
        <v>3.3593330728311277E-2</v>
      </c>
    </row>
    <row r="131" spans="3:7" x14ac:dyDescent="0.3">
      <c r="C131" s="9" t="s">
        <v>277</v>
      </c>
      <c r="D131" s="8">
        <v>1</v>
      </c>
      <c r="E131" s="8">
        <v>1</v>
      </c>
      <c r="F131" s="8">
        <v>0.92676422661985669</v>
      </c>
      <c r="G131" s="8">
        <v>7.323577338014331E-2</v>
      </c>
    </row>
    <row r="132" spans="3:7" x14ac:dyDescent="0.3">
      <c r="C132" s="9" t="s">
        <v>278</v>
      </c>
      <c r="D132" s="8">
        <v>1</v>
      </c>
      <c r="E132" s="8">
        <v>1</v>
      </c>
      <c r="F132" s="8">
        <v>0.76022770501992776</v>
      </c>
      <c r="G132" s="8">
        <v>0.23977229498007224</v>
      </c>
    </row>
    <row r="133" spans="3:7" x14ac:dyDescent="0.3">
      <c r="C133" s="9" t="s">
        <v>288</v>
      </c>
      <c r="D133" s="8">
        <v>0</v>
      </c>
      <c r="E133" s="8">
        <v>0</v>
      </c>
      <c r="F133" s="8">
        <v>1.1881065572272698E-2</v>
      </c>
      <c r="G133" s="8">
        <v>0.98811893442772725</v>
      </c>
    </row>
    <row r="134" spans="3:7" x14ac:dyDescent="0.3">
      <c r="C134" s="9" t="s">
        <v>290</v>
      </c>
      <c r="D134" s="8">
        <v>0</v>
      </c>
      <c r="E134" s="8">
        <v>0</v>
      </c>
      <c r="F134" s="8">
        <v>2.7543695347287293E-2</v>
      </c>
      <c r="G134" s="8">
        <v>0.97245630465271271</v>
      </c>
    </row>
    <row r="135" spans="3:7" x14ac:dyDescent="0.3">
      <c r="C135" s="9" t="s">
        <v>168</v>
      </c>
      <c r="D135" s="8">
        <v>0</v>
      </c>
      <c r="E135" s="8">
        <v>0</v>
      </c>
      <c r="F135" s="8">
        <v>2.0625283691357917E-2</v>
      </c>
      <c r="G135" s="8">
        <v>0.97937471630864203</v>
      </c>
    </row>
    <row r="136" spans="3:7" x14ac:dyDescent="0.3">
      <c r="C136" s="9" t="s">
        <v>229</v>
      </c>
      <c r="D136" s="8">
        <v>0</v>
      </c>
      <c r="E136" s="8">
        <v>0</v>
      </c>
      <c r="F136" s="8">
        <v>4.5889104205278315E-2</v>
      </c>
      <c r="G136" s="8">
        <v>0.95411089579472164</v>
      </c>
    </row>
    <row r="137" spans="3:7" x14ac:dyDescent="0.3">
      <c r="C137" s="31" t="s">
        <v>224</v>
      </c>
      <c r="D137" s="30">
        <v>1</v>
      </c>
      <c r="E137" s="30">
        <v>0</v>
      </c>
      <c r="F137" s="30">
        <v>5.7830039296474546E-2</v>
      </c>
      <c r="G137" s="30">
        <v>0.94216996070352543</v>
      </c>
    </row>
    <row r="138" spans="3:7" x14ac:dyDescent="0.3">
      <c r="C138" s="9" t="s">
        <v>164</v>
      </c>
      <c r="D138" s="8">
        <v>1</v>
      </c>
      <c r="E138" s="8">
        <v>1</v>
      </c>
      <c r="F138" s="8">
        <v>0.99999999991078181</v>
      </c>
      <c r="G138" s="8">
        <v>8.9218188392692355E-11</v>
      </c>
    </row>
    <row r="139" spans="3:7" x14ac:dyDescent="0.3">
      <c r="C139" s="9" t="s">
        <v>243</v>
      </c>
      <c r="D139" s="8">
        <v>1</v>
      </c>
      <c r="E139" s="8">
        <v>1</v>
      </c>
      <c r="F139" s="8">
        <v>0.99763472508522799</v>
      </c>
      <c r="G139" s="8">
        <v>2.3652749147720087E-3</v>
      </c>
    </row>
    <row r="140" spans="3:7" x14ac:dyDescent="0.3">
      <c r="C140" s="9" t="s">
        <v>100</v>
      </c>
      <c r="D140" s="8">
        <v>1</v>
      </c>
      <c r="E140" s="8">
        <v>1</v>
      </c>
      <c r="F140" s="8">
        <v>0.95695596352514356</v>
      </c>
      <c r="G140" s="8">
        <v>4.304403647485644E-2</v>
      </c>
    </row>
    <row r="141" spans="3:7" x14ac:dyDescent="0.3">
      <c r="C141" s="9" t="s">
        <v>147</v>
      </c>
      <c r="D141" s="8">
        <v>1</v>
      </c>
      <c r="E141" s="8">
        <v>1</v>
      </c>
      <c r="F141" s="8">
        <v>0.82065605578977152</v>
      </c>
      <c r="G141" s="8">
        <v>0.17934394421022848</v>
      </c>
    </row>
    <row r="142" spans="3:7" x14ac:dyDescent="0.3">
      <c r="C142" s="31" t="s">
        <v>74</v>
      </c>
      <c r="D142" s="30">
        <v>0</v>
      </c>
      <c r="E142" s="30">
        <v>1</v>
      </c>
      <c r="F142" s="30">
        <v>0.86422600116621062</v>
      </c>
      <c r="G142" s="30">
        <v>0.13577399883378938</v>
      </c>
    </row>
    <row r="143" spans="3:7" x14ac:dyDescent="0.3">
      <c r="C143" s="9" t="s">
        <v>158</v>
      </c>
      <c r="D143" s="8">
        <v>1</v>
      </c>
      <c r="E143" s="8">
        <v>1</v>
      </c>
      <c r="F143" s="8">
        <v>0.75079121079220912</v>
      </c>
      <c r="G143" s="8">
        <v>0.24920878920779088</v>
      </c>
    </row>
    <row r="144" spans="3:7" x14ac:dyDescent="0.3">
      <c r="C144" s="31" t="s">
        <v>138</v>
      </c>
      <c r="D144" s="30">
        <v>1</v>
      </c>
      <c r="E144" s="30">
        <v>0</v>
      </c>
      <c r="F144" s="30">
        <v>0.39109618422583597</v>
      </c>
      <c r="G144" s="30">
        <v>0.60890381577416397</v>
      </c>
    </row>
    <row r="145" spans="3:7" x14ac:dyDescent="0.3">
      <c r="C145" s="31" t="s">
        <v>136</v>
      </c>
      <c r="D145" s="30">
        <v>1</v>
      </c>
      <c r="E145" s="30">
        <v>0</v>
      </c>
      <c r="F145" s="30">
        <v>0.53237061784574935</v>
      </c>
      <c r="G145" s="30">
        <v>0.46762938215425065</v>
      </c>
    </row>
    <row r="146" spans="3:7" x14ac:dyDescent="0.3">
      <c r="C146" s="31" t="s">
        <v>134</v>
      </c>
      <c r="D146" s="30">
        <v>1</v>
      </c>
      <c r="E146" s="30">
        <v>0</v>
      </c>
      <c r="F146" s="30">
        <v>0.35588908584252565</v>
      </c>
      <c r="G146" s="30">
        <v>0.64411091415747435</v>
      </c>
    </row>
    <row r="147" spans="3:7" x14ac:dyDescent="0.3">
      <c r="C147" s="9" t="s">
        <v>244</v>
      </c>
      <c r="D147" s="8">
        <v>1</v>
      </c>
      <c r="E147" s="8">
        <v>1</v>
      </c>
      <c r="F147" s="8">
        <v>0.99997775650195497</v>
      </c>
      <c r="G147" s="8">
        <v>2.224349804502701E-5</v>
      </c>
    </row>
    <row r="148" spans="3:7" x14ac:dyDescent="0.3">
      <c r="C148" s="9" t="s">
        <v>70</v>
      </c>
      <c r="D148" s="8">
        <v>1</v>
      </c>
      <c r="E148" s="8">
        <v>1</v>
      </c>
      <c r="F148" s="8">
        <v>0.997980533457694</v>
      </c>
      <c r="G148" s="8">
        <v>2.0194665423060032E-3</v>
      </c>
    </row>
    <row r="149" spans="3:7" x14ac:dyDescent="0.3">
      <c r="C149" s="9" t="s">
        <v>69</v>
      </c>
      <c r="D149" s="8">
        <v>1</v>
      </c>
      <c r="E149" s="8">
        <v>1</v>
      </c>
      <c r="F149" s="8">
        <v>0.74836156347480431</v>
      </c>
      <c r="G149" s="8">
        <v>0.25163843652519569</v>
      </c>
    </row>
    <row r="150" spans="3:7" x14ac:dyDescent="0.3">
      <c r="C150" s="9" t="s">
        <v>99</v>
      </c>
      <c r="D150" s="8">
        <v>1</v>
      </c>
      <c r="E150" s="8">
        <v>1</v>
      </c>
      <c r="F150" s="8">
        <v>0.98837858664481482</v>
      </c>
      <c r="G150" s="8">
        <v>1.1621413355185184E-2</v>
      </c>
    </row>
    <row r="151" spans="3:7" x14ac:dyDescent="0.3">
      <c r="C151" s="9" t="s">
        <v>129</v>
      </c>
      <c r="D151" s="8">
        <v>0</v>
      </c>
      <c r="E151" s="8">
        <v>0</v>
      </c>
      <c r="F151" s="8">
        <v>9.7618865551581058E-2</v>
      </c>
      <c r="G151" s="8">
        <v>0.90238113444841894</v>
      </c>
    </row>
    <row r="152" spans="3:7" x14ac:dyDescent="0.3">
      <c r="C152" s="9" t="s">
        <v>82</v>
      </c>
      <c r="D152" s="8">
        <v>0</v>
      </c>
      <c r="E152" s="8">
        <v>0</v>
      </c>
      <c r="F152" s="8">
        <v>0.25425605686502623</v>
      </c>
      <c r="G152" s="8">
        <v>0.74574394313497372</v>
      </c>
    </row>
    <row r="153" spans="3:7" x14ac:dyDescent="0.3">
      <c r="C153" s="31" t="s">
        <v>203</v>
      </c>
      <c r="D153" s="30">
        <v>1</v>
      </c>
      <c r="E153" s="30">
        <v>0</v>
      </c>
      <c r="F153" s="30">
        <v>0.4007506519645318</v>
      </c>
      <c r="G153" s="30">
        <v>0.59924934803546814</v>
      </c>
    </row>
    <row r="154" spans="3:7" x14ac:dyDescent="0.3">
      <c r="C154" s="9" t="s">
        <v>97</v>
      </c>
      <c r="D154" s="8">
        <v>1</v>
      </c>
      <c r="E154" s="8">
        <v>1</v>
      </c>
      <c r="F154" s="8">
        <v>0.98320095339299951</v>
      </c>
      <c r="G154" s="8">
        <v>1.679904660700049E-2</v>
      </c>
    </row>
    <row r="155" spans="3:7" x14ac:dyDescent="0.3">
      <c r="C155" s="9" t="s">
        <v>226</v>
      </c>
      <c r="D155" s="8">
        <v>0</v>
      </c>
      <c r="E155" s="8">
        <v>0</v>
      </c>
      <c r="F155" s="8">
        <v>0.18094794670382899</v>
      </c>
      <c r="G155" s="8">
        <v>0.81905205329617103</v>
      </c>
    </row>
    <row r="156" spans="3:7" x14ac:dyDescent="0.3">
      <c r="C156" s="9" t="s">
        <v>279</v>
      </c>
      <c r="D156" s="8">
        <v>1</v>
      </c>
      <c r="E156" s="8">
        <v>1</v>
      </c>
      <c r="F156" s="8">
        <v>0.73390212840396229</v>
      </c>
      <c r="G156" s="8">
        <v>0.26609787159603771</v>
      </c>
    </row>
    <row r="157" spans="3:7" x14ac:dyDescent="0.3">
      <c r="C157" s="9" t="s">
        <v>188</v>
      </c>
      <c r="D157" s="8">
        <v>0</v>
      </c>
      <c r="E157" s="8">
        <v>0</v>
      </c>
      <c r="F157" s="8">
        <v>1.4470992908251207E-4</v>
      </c>
      <c r="G157" s="8">
        <v>0.99985529007091745</v>
      </c>
    </row>
    <row r="158" spans="3:7" x14ac:dyDescent="0.3">
      <c r="C158" s="9" t="s">
        <v>253</v>
      </c>
      <c r="D158" s="8">
        <v>0</v>
      </c>
      <c r="E158" s="8">
        <v>0</v>
      </c>
      <c r="F158" s="8">
        <v>2.3412405524060815E-4</v>
      </c>
      <c r="G158" s="8">
        <v>0.99976587594475941</v>
      </c>
    </row>
    <row r="159" spans="3:7" x14ac:dyDescent="0.3">
      <c r="C159" s="9" t="s">
        <v>165</v>
      </c>
      <c r="D159" s="8">
        <v>1</v>
      </c>
      <c r="E159" s="8">
        <v>1</v>
      </c>
      <c r="F159" s="8">
        <v>0.99999999985873833</v>
      </c>
      <c r="G159" s="8">
        <v>1.4126166902883597E-10</v>
      </c>
    </row>
    <row r="160" spans="3:7" x14ac:dyDescent="0.3">
      <c r="C160" s="9" t="s">
        <v>272</v>
      </c>
      <c r="D160" s="8">
        <v>1</v>
      </c>
      <c r="E160" s="8">
        <v>1</v>
      </c>
      <c r="F160" s="8">
        <v>0.96364488225885425</v>
      </c>
      <c r="G160" s="8">
        <v>3.6355117741145748E-2</v>
      </c>
    </row>
    <row r="161" spans="3:7" x14ac:dyDescent="0.3">
      <c r="C161" s="9" t="s">
        <v>276</v>
      </c>
      <c r="D161" s="8">
        <v>1</v>
      </c>
      <c r="E161" s="8">
        <v>1</v>
      </c>
      <c r="F161" s="8">
        <v>0.93375889317683403</v>
      </c>
      <c r="G161" s="8">
        <v>6.6241106823165974E-2</v>
      </c>
    </row>
    <row r="162" spans="3:7" x14ac:dyDescent="0.3">
      <c r="C162" s="9" t="s">
        <v>216</v>
      </c>
      <c r="D162" s="8">
        <v>1</v>
      </c>
      <c r="E162" s="8">
        <v>1</v>
      </c>
      <c r="F162" s="8">
        <v>0.99995501561861355</v>
      </c>
      <c r="G162" s="8">
        <v>4.4984381386448113E-5</v>
      </c>
    </row>
    <row r="163" spans="3:7" x14ac:dyDescent="0.3">
      <c r="C163" s="9" t="s">
        <v>163</v>
      </c>
      <c r="D163" s="8">
        <v>1</v>
      </c>
      <c r="E163" s="8">
        <v>1</v>
      </c>
      <c r="F163" s="8">
        <v>0.99999999997458544</v>
      </c>
      <c r="G163" s="8">
        <v>2.5414559345904308E-11</v>
      </c>
    </row>
    <row r="164" spans="3:7" x14ac:dyDescent="0.3">
      <c r="C164" s="9" t="s">
        <v>128</v>
      </c>
      <c r="D164" s="8">
        <v>1</v>
      </c>
      <c r="E164" s="8">
        <v>1</v>
      </c>
      <c r="F164" s="8">
        <v>0.77924112536893342</v>
      </c>
      <c r="G164" s="8">
        <v>0.22075887463106658</v>
      </c>
    </row>
    <row r="165" spans="3:7" x14ac:dyDescent="0.3">
      <c r="C165" s="9" t="s">
        <v>282</v>
      </c>
      <c r="D165" s="8">
        <v>1</v>
      </c>
      <c r="E165" s="8">
        <v>1</v>
      </c>
      <c r="F165" s="8">
        <v>0.77932488668831501</v>
      </c>
      <c r="G165" s="8">
        <v>0.22067511331168499</v>
      </c>
    </row>
    <row r="166" spans="3:7" x14ac:dyDescent="0.3">
      <c r="C166" s="9" t="s">
        <v>108</v>
      </c>
      <c r="D166" s="8">
        <v>0</v>
      </c>
      <c r="E166" s="8">
        <v>0</v>
      </c>
      <c r="F166" s="8">
        <v>0.39801699324066758</v>
      </c>
      <c r="G166" s="8">
        <v>0.60198300675933236</v>
      </c>
    </row>
    <row r="167" spans="3:7" x14ac:dyDescent="0.3">
      <c r="C167" s="9" t="s">
        <v>175</v>
      </c>
      <c r="D167" s="8">
        <v>0</v>
      </c>
      <c r="E167" s="8">
        <v>0</v>
      </c>
      <c r="F167" s="8">
        <v>1.8487128504688451E-3</v>
      </c>
      <c r="G167" s="8">
        <v>0.99815128714953116</v>
      </c>
    </row>
    <row r="168" spans="3:7" x14ac:dyDescent="0.3">
      <c r="C168" s="31" t="s">
        <v>113</v>
      </c>
      <c r="D168" s="30">
        <v>1</v>
      </c>
      <c r="E168" s="30">
        <v>0</v>
      </c>
      <c r="F168" s="30">
        <v>0.30418500405367199</v>
      </c>
      <c r="G168" s="30">
        <v>0.69581499594632801</v>
      </c>
    </row>
    <row r="169" spans="3:7" x14ac:dyDescent="0.3">
      <c r="C169" s="31" t="s">
        <v>135</v>
      </c>
      <c r="D169" s="30">
        <v>1</v>
      </c>
      <c r="E169" s="30">
        <v>0</v>
      </c>
      <c r="F169" s="30">
        <v>0.45465716000391948</v>
      </c>
      <c r="G169" s="30">
        <v>0.54534283999608046</v>
      </c>
    </row>
    <row r="170" spans="3:7" x14ac:dyDescent="0.3">
      <c r="C170" s="31" t="s">
        <v>111</v>
      </c>
      <c r="D170" s="30">
        <v>1</v>
      </c>
      <c r="E170" s="30">
        <v>0</v>
      </c>
      <c r="F170" s="30">
        <v>0.34313595482269682</v>
      </c>
      <c r="G170" s="30">
        <v>0.65686404517730312</v>
      </c>
    </row>
    <row r="171" spans="3:7" x14ac:dyDescent="0.3">
      <c r="C171" s="31" t="s">
        <v>183</v>
      </c>
      <c r="D171" s="30">
        <v>1</v>
      </c>
      <c r="E171" s="30">
        <v>0</v>
      </c>
      <c r="F171" s="30">
        <v>0.57290728139611036</v>
      </c>
      <c r="G171" s="30">
        <v>0.42709271860388964</v>
      </c>
    </row>
    <row r="172" spans="3:7" x14ac:dyDescent="0.3">
      <c r="C172" s="9" t="s">
        <v>266</v>
      </c>
      <c r="D172" s="8">
        <v>0</v>
      </c>
      <c r="E172" s="8">
        <v>0</v>
      </c>
      <c r="F172" s="8">
        <v>0.55499892267189843</v>
      </c>
      <c r="G172" s="8">
        <v>0.44500107732810157</v>
      </c>
    </row>
    <row r="173" spans="3:7" x14ac:dyDescent="0.3">
      <c r="C173" s="31" t="s">
        <v>212</v>
      </c>
      <c r="D173" s="30">
        <v>0</v>
      </c>
      <c r="E173" s="30">
        <v>1</v>
      </c>
      <c r="F173" s="30">
        <v>0.63251900910641079</v>
      </c>
      <c r="G173" s="30">
        <v>0.36748099089358921</v>
      </c>
    </row>
    <row r="174" spans="3:7" x14ac:dyDescent="0.3">
      <c r="C174" s="9" t="s">
        <v>280</v>
      </c>
      <c r="D174" s="8">
        <v>1</v>
      </c>
      <c r="E174" s="8">
        <v>1</v>
      </c>
      <c r="F174" s="8">
        <v>0.86921285191365094</v>
      </c>
      <c r="G174" s="8">
        <v>0.13078714808634906</v>
      </c>
    </row>
    <row r="175" spans="3:7" x14ac:dyDescent="0.3">
      <c r="C175" s="9" t="s">
        <v>60</v>
      </c>
      <c r="D175" s="8">
        <v>0</v>
      </c>
      <c r="E175" s="8">
        <v>0</v>
      </c>
      <c r="F175" s="8">
        <v>0.52755755137078952</v>
      </c>
      <c r="G175" s="8">
        <v>0.47244244862921048</v>
      </c>
    </row>
    <row r="176" spans="3:7" x14ac:dyDescent="0.3">
      <c r="C176" s="9" t="s">
        <v>242</v>
      </c>
      <c r="D176" s="8">
        <v>1</v>
      </c>
      <c r="E176" s="8">
        <v>1</v>
      </c>
      <c r="F176" s="8">
        <v>0.99990481783909613</v>
      </c>
      <c r="G176" s="8">
        <v>9.518216090387277E-5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4'!$B$10:$B$10" display="Inputs" xr:uid="{6868F086-4073-4208-A966-59AD8414F55B}"/>
    <hyperlink ref="D4" location="'LogReg_Output4'!$B$53:$B$53" display="Regression Summary" xr:uid="{D6BA8FD9-EC01-44A1-8BDD-8BE68E337F00}"/>
    <hyperlink ref="F4" location="'LogReg_Output4'!$B$61:$B$61" display="Predictor Screening" xr:uid="{9A88B6F4-3049-4BC0-A42D-2BD635738770}"/>
    <hyperlink ref="H4" location="'LogReg_Output4'!$B$79:$B$79" display="Coefficients" xr:uid="{21ED949E-1A30-46A2-B960-3DBD6CF9E176}"/>
    <hyperlink ref="J4" location="'LogReg_Output4'!$B$94:$B$94" display="Variance-Covariance Matrix of Coefficients" xr:uid="{9A3DCE6C-5260-4DDA-A62C-209545B90971}"/>
    <hyperlink ref="L4" location="'LogReg_Stored'!$B$10:$B$10" display="PMML Model" xr:uid="{B9BF81B7-438B-4E7D-9050-9C71285B80D7}"/>
    <hyperlink ref="B5" location="'LogReg_TrainingLiftChart4'!$B$10:$B$10" display="Training: Charts" xr:uid="{BA219FEC-16E8-4778-A019-110F99216BCB}"/>
    <hyperlink ref="D5" location="'LogReg_TrainingScore4'!$B$10:$B$10" display="Training: Classification Summary" xr:uid="{A451DDAA-49A4-46C0-B4D8-F11A6770528F}"/>
    <hyperlink ref="F5" location="'LogReg_TrainingScore4'!$B$34:$B$34" display="Training: Classification Details" xr:uid="{327A2972-B57D-46AB-8198-B21CF90BEA64}"/>
    <hyperlink ref="H5" location="'LogReg_ValidationScore3'!$B$10:$B$10" display="Validation: Classification Summary" xr:uid="{A86EA4D1-7E09-4800-A00C-DBB6043ED8F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D6C1-EE67-44CA-8F53-A12116747470}">
  <dimension ref="B1:AX318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6" max="16" width="15.88671875" bestFit="1" customWidth="1"/>
  </cols>
  <sheetData>
    <row r="1" spans="2:50" ht="18" x14ac:dyDescent="0.35">
      <c r="B1" s="6" t="s">
        <v>491</v>
      </c>
      <c r="N1" t="s">
        <v>597</v>
      </c>
      <c r="AX1" s="13" t="s">
        <v>580</v>
      </c>
    </row>
    <row r="3" spans="2:5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  <c r="AX3" s="13" t="s">
        <v>581</v>
      </c>
    </row>
    <row r="4" spans="2:5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  <c r="AX4" s="13" t="s">
        <v>529</v>
      </c>
    </row>
    <row r="5" spans="2:5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4</v>
      </c>
      <c r="R5" s="10">
        <v>48</v>
      </c>
      <c r="S5" s="10">
        <v>60</v>
      </c>
    </row>
    <row r="10" spans="2:50" ht="18" x14ac:dyDescent="0.35">
      <c r="B10" s="7" t="s">
        <v>492</v>
      </c>
    </row>
    <row r="12" spans="2:50" x14ac:dyDescent="0.3">
      <c r="B12" s="29" t="s">
        <v>493</v>
      </c>
      <c r="C12" t="s">
        <v>494</v>
      </c>
    </row>
    <row r="13" spans="2:50" x14ac:dyDescent="0.3">
      <c r="B13" s="29" t="s">
        <v>495</v>
      </c>
      <c r="C13" t="s">
        <v>496</v>
      </c>
    </row>
    <row r="14" spans="2:50" x14ac:dyDescent="0.3">
      <c r="B14" s="29" t="s">
        <v>497</v>
      </c>
      <c r="C14" t="s">
        <v>498</v>
      </c>
    </row>
    <row r="16" spans="2:50" ht="18" x14ac:dyDescent="0.35">
      <c r="B16" s="7" t="s">
        <v>499</v>
      </c>
      <c r="I16" s="7" t="s">
        <v>500</v>
      </c>
    </row>
    <row r="18" spans="2:13" x14ac:dyDescent="0.3">
      <c r="C18" s="9" t="s">
        <v>501</v>
      </c>
      <c r="D18" s="5" t="s">
        <v>11</v>
      </c>
      <c r="E18" s="5" t="s">
        <v>502</v>
      </c>
      <c r="F18" s="5" t="s">
        <v>503</v>
      </c>
      <c r="G18" s="5" t="s">
        <v>504</v>
      </c>
      <c r="J18" s="9" t="s">
        <v>505</v>
      </c>
      <c r="K18" s="5" t="s">
        <v>501</v>
      </c>
      <c r="L18" s="5" t="s">
        <v>506</v>
      </c>
    </row>
    <row r="19" spans="2:13" x14ac:dyDescent="0.3">
      <c r="C19" s="9" t="s">
        <v>507</v>
      </c>
      <c r="D19" s="8">
        <v>1</v>
      </c>
      <c r="E19" s="8">
        <v>0</v>
      </c>
      <c r="F19" s="8">
        <v>1</v>
      </c>
      <c r="G19" s="8">
        <v>1</v>
      </c>
      <c r="J19" s="9">
        <v>1</v>
      </c>
      <c r="K19" s="8">
        <v>1</v>
      </c>
      <c r="L19" s="8">
        <v>1.8918918918918919</v>
      </c>
    </row>
    <row r="20" spans="2:13" x14ac:dyDescent="0.3">
      <c r="C20" s="9" t="s">
        <v>508</v>
      </c>
      <c r="D20" s="8">
        <v>1</v>
      </c>
      <c r="E20" s="8">
        <v>0</v>
      </c>
      <c r="F20" s="8">
        <v>1</v>
      </c>
      <c r="G20" s="8">
        <v>1</v>
      </c>
      <c r="J20" s="9">
        <v>2</v>
      </c>
      <c r="K20" s="8">
        <v>2</v>
      </c>
      <c r="L20" s="8">
        <v>1.8918918918918919</v>
      </c>
    </row>
    <row r="21" spans="2:13" x14ac:dyDescent="0.3">
      <c r="C21" s="9" t="s">
        <v>509</v>
      </c>
      <c r="D21" s="8">
        <v>0.7857142857142857</v>
      </c>
      <c r="E21" s="8">
        <v>0.42581531362632014</v>
      </c>
      <c r="F21" s="8">
        <v>0</v>
      </c>
      <c r="G21" s="8">
        <v>1</v>
      </c>
      <c r="J21" s="9">
        <v>3</v>
      </c>
      <c r="K21" s="8">
        <v>3</v>
      </c>
      <c r="L21" s="8">
        <v>1.4864864864864864</v>
      </c>
    </row>
    <row r="22" spans="2:13" x14ac:dyDescent="0.3">
      <c r="C22" s="9" t="s">
        <v>510</v>
      </c>
      <c r="D22" s="8">
        <v>0.9285714285714286</v>
      </c>
      <c r="E22" s="8">
        <v>0.26726124191242417</v>
      </c>
      <c r="F22" s="8">
        <v>0</v>
      </c>
      <c r="G22" s="8">
        <v>1</v>
      </c>
      <c r="J22" s="9">
        <v>4</v>
      </c>
      <c r="K22" s="8">
        <v>4</v>
      </c>
      <c r="L22" s="8">
        <v>1.7567567567567568</v>
      </c>
    </row>
    <row r="23" spans="2:13" x14ac:dyDescent="0.3">
      <c r="C23" s="9" t="s">
        <v>511</v>
      </c>
      <c r="D23" s="8">
        <v>0.5</v>
      </c>
      <c r="E23" s="8">
        <v>0.51887452166277082</v>
      </c>
      <c r="F23" s="8">
        <v>0</v>
      </c>
      <c r="G23" s="8">
        <v>1</v>
      </c>
      <c r="J23" s="9">
        <v>5</v>
      </c>
      <c r="K23" s="8">
        <v>5</v>
      </c>
      <c r="L23" s="8">
        <v>0.94594594594594594</v>
      </c>
    </row>
    <row r="24" spans="2:13" x14ac:dyDescent="0.3">
      <c r="C24" s="9" t="s">
        <v>512</v>
      </c>
      <c r="D24" s="8">
        <v>0.42857142857142855</v>
      </c>
      <c r="E24" s="8">
        <v>0.51355259101309547</v>
      </c>
      <c r="F24" s="8">
        <v>0</v>
      </c>
      <c r="G24" s="8">
        <v>1</v>
      </c>
      <c r="J24" s="9">
        <v>6</v>
      </c>
      <c r="K24" s="8">
        <v>6</v>
      </c>
      <c r="L24" s="8">
        <v>0.81081081081081074</v>
      </c>
    </row>
    <row r="25" spans="2:13" x14ac:dyDescent="0.3">
      <c r="C25" s="9" t="s">
        <v>513</v>
      </c>
      <c r="D25" s="8">
        <v>0.5</v>
      </c>
      <c r="E25" s="8">
        <v>0.51887452166277082</v>
      </c>
      <c r="F25" s="8">
        <v>0</v>
      </c>
      <c r="G25" s="8">
        <v>1</v>
      </c>
      <c r="J25" s="9">
        <v>7</v>
      </c>
      <c r="K25" s="8">
        <v>7</v>
      </c>
      <c r="L25" s="8">
        <v>0.94594594594594594</v>
      </c>
    </row>
    <row r="26" spans="2:13" x14ac:dyDescent="0.3">
      <c r="C26" s="9" t="s">
        <v>514</v>
      </c>
      <c r="D26" s="8">
        <v>7.1428571428571425E-2</v>
      </c>
      <c r="E26" s="8">
        <v>0.2672612419124244</v>
      </c>
      <c r="F26" s="8">
        <v>0</v>
      </c>
      <c r="G26" s="8">
        <v>1</v>
      </c>
      <c r="J26" s="9">
        <v>8</v>
      </c>
      <c r="K26" s="8">
        <v>8</v>
      </c>
      <c r="L26" s="8">
        <v>0.13513513513513511</v>
      </c>
    </row>
    <row r="27" spans="2:13" x14ac:dyDescent="0.3">
      <c r="C27" s="9" t="s">
        <v>515</v>
      </c>
      <c r="D27" s="8">
        <v>7.1428571428571425E-2</v>
      </c>
      <c r="E27" s="8">
        <v>0.2672612419124244</v>
      </c>
      <c r="F27" s="8">
        <v>0</v>
      </c>
      <c r="G27" s="8">
        <v>1</v>
      </c>
      <c r="J27" s="9">
        <v>9</v>
      </c>
      <c r="K27" s="8">
        <v>9</v>
      </c>
      <c r="L27" s="8">
        <v>0.13513513513513511</v>
      </c>
    </row>
    <row r="28" spans="2:13" x14ac:dyDescent="0.3">
      <c r="C28" s="9" t="s">
        <v>516</v>
      </c>
      <c r="D28" s="8">
        <v>0</v>
      </c>
      <c r="E28" s="8">
        <v>0</v>
      </c>
      <c r="F28" s="8">
        <v>0</v>
      </c>
      <c r="G28" s="8">
        <v>0</v>
      </c>
      <c r="J28" s="9">
        <v>10</v>
      </c>
      <c r="K28" s="8">
        <v>10</v>
      </c>
      <c r="L28" s="8">
        <v>0</v>
      </c>
    </row>
    <row r="30" spans="2:13" ht="18" x14ac:dyDescent="0.35">
      <c r="B30" s="7" t="s">
        <v>517</v>
      </c>
    </row>
    <row r="32" spans="2:13" x14ac:dyDescent="0.3">
      <c r="C32" s="9" t="s">
        <v>399</v>
      </c>
      <c r="D32" s="5" t="s">
        <v>518</v>
      </c>
      <c r="E32" s="5" t="s">
        <v>493</v>
      </c>
      <c r="F32" s="5" t="s">
        <v>519</v>
      </c>
      <c r="G32" s="5" t="s">
        <v>520</v>
      </c>
      <c r="H32" s="5" t="s">
        <v>521</v>
      </c>
      <c r="I32" s="5" t="s">
        <v>522</v>
      </c>
      <c r="J32" s="5" t="s">
        <v>523</v>
      </c>
      <c r="K32" s="5" t="s">
        <v>524</v>
      </c>
      <c r="L32" s="5" t="s">
        <v>525</v>
      </c>
      <c r="M32" s="5" t="s">
        <v>526</v>
      </c>
    </row>
    <row r="33" spans="3:13" x14ac:dyDescent="0.3">
      <c r="C33" s="9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3:13" x14ac:dyDescent="0.3">
      <c r="C34" s="9">
        <v>1</v>
      </c>
      <c r="D34" s="8">
        <v>1</v>
      </c>
      <c r="E34" s="8">
        <v>7.1428571428571426E-3</v>
      </c>
      <c r="F34" s="8">
        <v>1</v>
      </c>
      <c r="G34" s="8">
        <v>0.52857142857142858</v>
      </c>
      <c r="H34" s="8">
        <v>1.8918918918918921</v>
      </c>
      <c r="I34" s="8">
        <v>1</v>
      </c>
      <c r="J34" s="8">
        <v>1.8918918918918921</v>
      </c>
      <c r="K34" s="8">
        <v>1.3513513513513514E-2</v>
      </c>
      <c r="L34" s="8">
        <v>7.1428571428571426E-3</v>
      </c>
      <c r="M34" s="8">
        <v>1.3513513513513514E-2</v>
      </c>
    </row>
    <row r="35" spans="3:13" x14ac:dyDescent="0.3">
      <c r="C35" s="9">
        <v>2</v>
      </c>
      <c r="D35" s="8">
        <v>2</v>
      </c>
      <c r="E35" s="8">
        <v>1.4285714285714285E-2</v>
      </c>
      <c r="F35" s="8">
        <v>2</v>
      </c>
      <c r="G35" s="8">
        <v>1.0571428571428572</v>
      </c>
      <c r="H35" s="8">
        <v>1.8918918918918921</v>
      </c>
      <c r="I35" s="8">
        <v>1</v>
      </c>
      <c r="J35" s="8">
        <v>1.8918918918918921</v>
      </c>
      <c r="K35" s="8">
        <v>2.7027027027027029E-2</v>
      </c>
      <c r="L35" s="8">
        <v>1.4285714285714285E-2</v>
      </c>
      <c r="M35" s="8">
        <v>2.7027027027027029E-2</v>
      </c>
    </row>
    <row r="36" spans="3:13" x14ac:dyDescent="0.3">
      <c r="C36" s="9">
        <v>3</v>
      </c>
      <c r="D36" s="8">
        <v>3</v>
      </c>
      <c r="E36" s="8">
        <v>2.1428571428571429E-2</v>
      </c>
      <c r="F36" s="8">
        <v>3</v>
      </c>
      <c r="G36" s="8">
        <v>1.5857142857142859</v>
      </c>
      <c r="H36" s="8">
        <v>1.8918918918918919</v>
      </c>
      <c r="I36" s="8">
        <v>1</v>
      </c>
      <c r="J36" s="8">
        <v>1.8918918918918919</v>
      </c>
      <c r="K36" s="8">
        <v>4.0540540540540543E-2</v>
      </c>
      <c r="L36" s="8">
        <v>2.1428571428571429E-2</v>
      </c>
      <c r="M36" s="8">
        <v>4.0540540540540543E-2</v>
      </c>
    </row>
    <row r="37" spans="3:13" x14ac:dyDescent="0.3">
      <c r="C37" s="9">
        <v>4</v>
      </c>
      <c r="D37" s="8">
        <v>4</v>
      </c>
      <c r="E37" s="8">
        <v>2.8571428571428571E-2</v>
      </c>
      <c r="F37" s="8">
        <v>4</v>
      </c>
      <c r="G37" s="8">
        <v>2.1142857142857143</v>
      </c>
      <c r="H37" s="8">
        <v>1.8918918918918921</v>
      </c>
      <c r="I37" s="8">
        <v>1</v>
      </c>
      <c r="J37" s="8">
        <v>1.8918918918918921</v>
      </c>
      <c r="K37" s="8">
        <v>5.4054054054054057E-2</v>
      </c>
      <c r="L37" s="8">
        <v>2.8571428571428571E-2</v>
      </c>
      <c r="M37" s="8">
        <v>5.4054054054054057E-2</v>
      </c>
    </row>
    <row r="38" spans="3:13" x14ac:dyDescent="0.3">
      <c r="C38" s="9">
        <v>5</v>
      </c>
      <c r="D38" s="8">
        <v>5</v>
      </c>
      <c r="E38" s="8">
        <v>3.5714285714285712E-2</v>
      </c>
      <c r="F38" s="8">
        <v>5</v>
      </c>
      <c r="G38" s="8">
        <v>2.6428571428571428</v>
      </c>
      <c r="H38" s="8">
        <v>1.8918918918918921</v>
      </c>
      <c r="I38" s="8">
        <v>1</v>
      </c>
      <c r="J38" s="8">
        <v>1.8918918918918921</v>
      </c>
      <c r="K38" s="8">
        <v>6.7567567567567571E-2</v>
      </c>
      <c r="L38" s="8">
        <v>3.5714285714285712E-2</v>
      </c>
      <c r="M38" s="8">
        <v>6.7567567567567571E-2</v>
      </c>
    </row>
    <row r="39" spans="3:13" x14ac:dyDescent="0.3">
      <c r="C39" s="9">
        <v>6</v>
      </c>
      <c r="D39" s="8">
        <v>6</v>
      </c>
      <c r="E39" s="8">
        <v>4.2857142857142858E-2</v>
      </c>
      <c r="F39" s="8">
        <v>6</v>
      </c>
      <c r="G39" s="8">
        <v>3.1714285714285717</v>
      </c>
      <c r="H39" s="8">
        <v>1.8918918918918919</v>
      </c>
      <c r="I39" s="8">
        <v>1</v>
      </c>
      <c r="J39" s="8">
        <v>1.8918918918918919</v>
      </c>
      <c r="K39" s="8">
        <v>8.1081081081081086E-2</v>
      </c>
      <c r="L39" s="8">
        <v>4.2857142857142858E-2</v>
      </c>
      <c r="M39" s="8">
        <v>8.1081081081081086E-2</v>
      </c>
    </row>
    <row r="40" spans="3:13" x14ac:dyDescent="0.3">
      <c r="C40" s="9">
        <v>7</v>
      </c>
      <c r="D40" s="8">
        <v>7</v>
      </c>
      <c r="E40" s="8">
        <v>0.05</v>
      </c>
      <c r="F40" s="8">
        <v>7</v>
      </c>
      <c r="G40" s="8">
        <v>3.7</v>
      </c>
      <c r="H40" s="8">
        <v>1.8918918918918919</v>
      </c>
      <c r="I40" s="8">
        <v>1</v>
      </c>
      <c r="J40" s="8">
        <v>1.8918918918918919</v>
      </c>
      <c r="K40" s="8">
        <v>9.45945945945946E-2</v>
      </c>
      <c r="L40" s="8">
        <v>0.05</v>
      </c>
      <c r="M40" s="8">
        <v>9.45945945945946E-2</v>
      </c>
    </row>
    <row r="41" spans="3:13" x14ac:dyDescent="0.3">
      <c r="C41" s="9">
        <v>8</v>
      </c>
      <c r="D41" s="8">
        <v>8</v>
      </c>
      <c r="E41" s="8">
        <v>5.7142857142857141E-2</v>
      </c>
      <c r="F41" s="8">
        <v>8</v>
      </c>
      <c r="G41" s="8">
        <v>4.2285714285714286</v>
      </c>
      <c r="H41" s="8">
        <v>1.8918918918918921</v>
      </c>
      <c r="I41" s="8">
        <v>1</v>
      </c>
      <c r="J41" s="8">
        <v>1.8918918918918921</v>
      </c>
      <c r="K41" s="8">
        <v>0.10810810810810811</v>
      </c>
      <c r="L41" s="8">
        <v>5.7142857142857141E-2</v>
      </c>
      <c r="M41" s="8">
        <v>0.10810810810810811</v>
      </c>
    </row>
    <row r="42" spans="3:13" x14ac:dyDescent="0.3">
      <c r="C42" s="9">
        <v>9</v>
      </c>
      <c r="D42" s="8">
        <v>9</v>
      </c>
      <c r="E42" s="8">
        <v>6.4285714285714279E-2</v>
      </c>
      <c r="F42" s="8">
        <v>9</v>
      </c>
      <c r="G42" s="8">
        <v>4.7571428571428571</v>
      </c>
      <c r="H42" s="8">
        <v>1.8918918918918921</v>
      </c>
      <c r="I42" s="8">
        <v>1</v>
      </c>
      <c r="J42" s="8">
        <v>1.8918918918918921</v>
      </c>
      <c r="K42" s="8">
        <v>0.12162162162162163</v>
      </c>
      <c r="L42" s="8">
        <v>6.4285714285714279E-2</v>
      </c>
      <c r="M42" s="8">
        <v>0.12162162162162163</v>
      </c>
    </row>
    <row r="43" spans="3:13" x14ac:dyDescent="0.3">
      <c r="C43" s="9">
        <v>10</v>
      </c>
      <c r="D43" s="8">
        <v>10</v>
      </c>
      <c r="E43" s="8">
        <v>7.1428571428571425E-2</v>
      </c>
      <c r="F43" s="8">
        <v>10</v>
      </c>
      <c r="G43" s="8">
        <v>5.2857142857142856</v>
      </c>
      <c r="H43" s="8">
        <v>1.8918918918918921</v>
      </c>
      <c r="I43" s="8">
        <v>1</v>
      </c>
      <c r="J43" s="8">
        <v>1.8918918918918921</v>
      </c>
      <c r="K43" s="8">
        <v>0.13513513513513514</v>
      </c>
      <c r="L43" s="8">
        <v>7.1428571428571425E-2</v>
      </c>
      <c r="M43" s="8">
        <v>0.13513513513513514</v>
      </c>
    </row>
    <row r="44" spans="3:13" x14ac:dyDescent="0.3">
      <c r="C44" s="9">
        <v>11</v>
      </c>
      <c r="D44" s="8">
        <v>11</v>
      </c>
      <c r="E44" s="8">
        <v>7.857142857142857E-2</v>
      </c>
      <c r="F44" s="8">
        <v>11</v>
      </c>
      <c r="G44" s="8">
        <v>5.8142857142857141</v>
      </c>
      <c r="H44" s="8">
        <v>1.8918918918918921</v>
      </c>
      <c r="I44" s="8">
        <v>1</v>
      </c>
      <c r="J44" s="8">
        <v>1.8918918918918921</v>
      </c>
      <c r="K44" s="8">
        <v>0.14864864864864866</v>
      </c>
      <c r="L44" s="8">
        <v>7.857142857142857E-2</v>
      </c>
      <c r="M44" s="8">
        <v>0.14864864864864866</v>
      </c>
    </row>
    <row r="45" spans="3:13" x14ac:dyDescent="0.3">
      <c r="C45" s="9">
        <v>12</v>
      </c>
      <c r="D45" s="8">
        <v>12</v>
      </c>
      <c r="E45" s="8">
        <v>8.5714285714285715E-2</v>
      </c>
      <c r="F45" s="8">
        <v>12</v>
      </c>
      <c r="G45" s="8">
        <v>6.3428571428571434</v>
      </c>
      <c r="H45" s="8">
        <v>1.8918918918918919</v>
      </c>
      <c r="I45" s="8">
        <v>1</v>
      </c>
      <c r="J45" s="8">
        <v>1.8918918918918919</v>
      </c>
      <c r="K45" s="8">
        <v>0.16216216216216217</v>
      </c>
      <c r="L45" s="8">
        <v>8.5714285714285715E-2</v>
      </c>
      <c r="M45" s="8">
        <v>0.16216216216216217</v>
      </c>
    </row>
    <row r="46" spans="3:13" x14ac:dyDescent="0.3">
      <c r="C46" s="9">
        <v>13</v>
      </c>
      <c r="D46" s="8">
        <v>13</v>
      </c>
      <c r="E46" s="8">
        <v>9.285714285714286E-2</v>
      </c>
      <c r="F46" s="8">
        <v>13</v>
      </c>
      <c r="G46" s="8">
        <v>6.8714285714285719</v>
      </c>
      <c r="H46" s="8">
        <v>1.8918918918918919</v>
      </c>
      <c r="I46" s="8">
        <v>1</v>
      </c>
      <c r="J46" s="8">
        <v>1.8918918918918919</v>
      </c>
      <c r="K46" s="8">
        <v>0.17567567567567569</v>
      </c>
      <c r="L46" s="8">
        <v>9.285714285714286E-2</v>
      </c>
      <c r="M46" s="8">
        <v>0.17567567567567569</v>
      </c>
    </row>
    <row r="47" spans="3:13" x14ac:dyDescent="0.3">
      <c r="C47" s="9">
        <v>14</v>
      </c>
      <c r="D47" s="8">
        <v>14</v>
      </c>
      <c r="E47" s="8">
        <v>0.1</v>
      </c>
      <c r="F47" s="8">
        <v>14</v>
      </c>
      <c r="G47" s="8">
        <v>7.4</v>
      </c>
      <c r="H47" s="8">
        <v>1.8918918918918919</v>
      </c>
      <c r="I47" s="8">
        <v>1</v>
      </c>
      <c r="J47" s="8">
        <v>1.8918918918918919</v>
      </c>
      <c r="K47" s="8">
        <v>0.1891891891891892</v>
      </c>
      <c r="L47" s="8">
        <v>0.1</v>
      </c>
      <c r="M47" s="8">
        <v>0.1891891891891892</v>
      </c>
    </row>
    <row r="48" spans="3:13" x14ac:dyDescent="0.3">
      <c r="C48" s="9">
        <v>15</v>
      </c>
      <c r="D48" s="8">
        <v>15</v>
      </c>
      <c r="E48" s="8">
        <v>0.10714285714285714</v>
      </c>
      <c r="F48" s="8">
        <v>15</v>
      </c>
      <c r="G48" s="8">
        <v>7.9285714285714288</v>
      </c>
      <c r="H48" s="8">
        <v>1.8918918918918921</v>
      </c>
      <c r="I48" s="8">
        <v>1</v>
      </c>
      <c r="J48" s="8">
        <v>1.8918918918918921</v>
      </c>
      <c r="K48" s="8">
        <v>0.20270270270270271</v>
      </c>
      <c r="L48" s="8">
        <v>0.10714285714285714</v>
      </c>
      <c r="M48" s="8">
        <v>0.20270270270270271</v>
      </c>
    </row>
    <row r="49" spans="3:13" x14ac:dyDescent="0.3">
      <c r="C49" s="9">
        <v>16</v>
      </c>
      <c r="D49" s="8">
        <v>16</v>
      </c>
      <c r="E49" s="8">
        <v>0.11428571428571428</v>
      </c>
      <c r="F49" s="8">
        <v>16</v>
      </c>
      <c r="G49" s="8">
        <v>8.4571428571428573</v>
      </c>
      <c r="H49" s="8">
        <v>1.8918918918918921</v>
      </c>
      <c r="I49" s="8">
        <v>1</v>
      </c>
      <c r="J49" s="8">
        <v>1.8918918918918921</v>
      </c>
      <c r="K49" s="8">
        <v>0.21621621621621623</v>
      </c>
      <c r="L49" s="8">
        <v>0.11428571428571428</v>
      </c>
      <c r="M49" s="8">
        <v>0.21621621621621623</v>
      </c>
    </row>
    <row r="50" spans="3:13" x14ac:dyDescent="0.3">
      <c r="C50" s="9">
        <v>17</v>
      </c>
      <c r="D50" s="8">
        <v>17</v>
      </c>
      <c r="E50" s="8">
        <v>0.12142857142857143</v>
      </c>
      <c r="F50" s="8">
        <v>17</v>
      </c>
      <c r="G50" s="8">
        <v>8.9857142857142858</v>
      </c>
      <c r="H50" s="8">
        <v>1.8918918918918921</v>
      </c>
      <c r="I50" s="8">
        <v>1</v>
      </c>
      <c r="J50" s="8">
        <v>1.8918918918918921</v>
      </c>
      <c r="K50" s="8">
        <v>0.22972972972972974</v>
      </c>
      <c r="L50" s="8">
        <v>0.12142857142857143</v>
      </c>
      <c r="M50" s="8">
        <v>0.22972972972972974</v>
      </c>
    </row>
    <row r="51" spans="3:13" x14ac:dyDescent="0.3">
      <c r="C51" s="9">
        <v>18</v>
      </c>
      <c r="D51" s="8">
        <v>18</v>
      </c>
      <c r="E51" s="8">
        <v>0.12857142857142856</v>
      </c>
      <c r="F51" s="8">
        <v>18</v>
      </c>
      <c r="G51" s="8">
        <v>9.5142857142857142</v>
      </c>
      <c r="H51" s="8">
        <v>1.8918918918918921</v>
      </c>
      <c r="I51" s="8">
        <v>1</v>
      </c>
      <c r="J51" s="8">
        <v>1.8918918918918921</v>
      </c>
      <c r="K51" s="8">
        <v>0.24324324324324326</v>
      </c>
      <c r="L51" s="8">
        <v>0.12857142857142856</v>
      </c>
      <c r="M51" s="8">
        <v>0.24324324324324326</v>
      </c>
    </row>
    <row r="52" spans="3:13" x14ac:dyDescent="0.3">
      <c r="C52" s="9">
        <v>19</v>
      </c>
      <c r="D52" s="8">
        <v>19</v>
      </c>
      <c r="E52" s="8">
        <v>0.1357142857142857</v>
      </c>
      <c r="F52" s="8">
        <v>19</v>
      </c>
      <c r="G52" s="8">
        <v>10.042857142857143</v>
      </c>
      <c r="H52" s="8">
        <v>1.8918918918918919</v>
      </c>
      <c r="I52" s="8">
        <v>1</v>
      </c>
      <c r="J52" s="8">
        <v>1.8918918918918919</v>
      </c>
      <c r="K52" s="8">
        <v>0.25675675675675674</v>
      </c>
      <c r="L52" s="8">
        <v>0.1357142857142857</v>
      </c>
      <c r="M52" s="8">
        <v>0.25675675675675674</v>
      </c>
    </row>
    <row r="53" spans="3:13" x14ac:dyDescent="0.3">
      <c r="C53" s="9">
        <v>20</v>
      </c>
      <c r="D53" s="8">
        <v>20</v>
      </c>
      <c r="E53" s="8">
        <v>0.14285714285714285</v>
      </c>
      <c r="F53" s="8">
        <v>20</v>
      </c>
      <c r="G53" s="8">
        <v>10.571428571428571</v>
      </c>
      <c r="H53" s="8">
        <v>1.8918918918918921</v>
      </c>
      <c r="I53" s="8">
        <v>1</v>
      </c>
      <c r="J53" s="8">
        <v>1.8918918918918921</v>
      </c>
      <c r="K53" s="8">
        <v>0.27027027027027029</v>
      </c>
      <c r="L53" s="8">
        <v>0.14285714285714285</v>
      </c>
      <c r="M53" s="8">
        <v>0.27027027027027029</v>
      </c>
    </row>
    <row r="54" spans="3:13" x14ac:dyDescent="0.3">
      <c r="C54" s="9">
        <v>21</v>
      </c>
      <c r="D54" s="8">
        <v>21</v>
      </c>
      <c r="E54" s="8">
        <v>0.15</v>
      </c>
      <c r="F54" s="8">
        <v>21</v>
      </c>
      <c r="G54" s="8">
        <v>11.1</v>
      </c>
      <c r="H54" s="8">
        <v>1.8918918918918919</v>
      </c>
      <c r="I54" s="8">
        <v>1</v>
      </c>
      <c r="J54" s="8">
        <v>1.8918918918918919</v>
      </c>
      <c r="K54" s="8">
        <v>0.28378378378378377</v>
      </c>
      <c r="L54" s="8">
        <v>0.15</v>
      </c>
      <c r="M54" s="8">
        <v>0.28378378378378377</v>
      </c>
    </row>
    <row r="55" spans="3:13" x14ac:dyDescent="0.3">
      <c r="C55" s="9">
        <v>22</v>
      </c>
      <c r="D55" s="8">
        <v>22</v>
      </c>
      <c r="E55" s="8">
        <v>0.15714285714285714</v>
      </c>
      <c r="F55" s="8">
        <v>22</v>
      </c>
      <c r="G55" s="8">
        <v>11.628571428571428</v>
      </c>
      <c r="H55" s="8">
        <v>1.8918918918918921</v>
      </c>
      <c r="I55" s="8">
        <v>1</v>
      </c>
      <c r="J55" s="8">
        <v>1.8918918918918921</v>
      </c>
      <c r="K55" s="8">
        <v>0.29729729729729731</v>
      </c>
      <c r="L55" s="8">
        <v>0.15714285714285714</v>
      </c>
      <c r="M55" s="8">
        <v>0.29729729729729731</v>
      </c>
    </row>
    <row r="56" spans="3:13" x14ac:dyDescent="0.3">
      <c r="C56" s="9">
        <v>23</v>
      </c>
      <c r="D56" s="8">
        <v>23</v>
      </c>
      <c r="E56" s="8">
        <v>0.16428571428571428</v>
      </c>
      <c r="F56" s="8">
        <v>23</v>
      </c>
      <c r="G56" s="8">
        <v>12.157142857142857</v>
      </c>
      <c r="H56" s="8">
        <v>1.8918918918918919</v>
      </c>
      <c r="I56" s="8">
        <v>1</v>
      </c>
      <c r="J56" s="8">
        <v>1.8918918918918919</v>
      </c>
      <c r="K56" s="8">
        <v>0.3108108108108108</v>
      </c>
      <c r="L56" s="8">
        <v>0.16428571428571428</v>
      </c>
      <c r="M56" s="8">
        <v>0.3108108108108108</v>
      </c>
    </row>
    <row r="57" spans="3:13" x14ac:dyDescent="0.3">
      <c r="C57" s="9">
        <v>24</v>
      </c>
      <c r="D57" s="8">
        <v>24</v>
      </c>
      <c r="E57" s="8">
        <v>0.17142857142857143</v>
      </c>
      <c r="F57" s="8">
        <v>24</v>
      </c>
      <c r="G57" s="8">
        <v>12.685714285714287</v>
      </c>
      <c r="H57" s="8">
        <v>1.8918918918918919</v>
      </c>
      <c r="I57" s="8">
        <v>1</v>
      </c>
      <c r="J57" s="8">
        <v>1.8918918918918919</v>
      </c>
      <c r="K57" s="8">
        <v>0.32432432432432434</v>
      </c>
      <c r="L57" s="8">
        <v>0.17142857142857143</v>
      </c>
      <c r="M57" s="8">
        <v>0.32432432432432434</v>
      </c>
    </row>
    <row r="58" spans="3:13" x14ac:dyDescent="0.3">
      <c r="C58" s="9">
        <v>25</v>
      </c>
      <c r="D58" s="8">
        <v>25</v>
      </c>
      <c r="E58" s="8">
        <v>0.17857142857142858</v>
      </c>
      <c r="F58" s="8">
        <v>25</v>
      </c>
      <c r="G58" s="8">
        <v>13.214285714285715</v>
      </c>
      <c r="H58" s="8">
        <v>1.8918918918918919</v>
      </c>
      <c r="I58" s="8">
        <v>1</v>
      </c>
      <c r="J58" s="8">
        <v>1.8918918918918919</v>
      </c>
      <c r="K58" s="8">
        <v>0.33783783783783783</v>
      </c>
      <c r="L58" s="8">
        <v>0.17857142857142858</v>
      </c>
      <c r="M58" s="8">
        <v>0.33783783783783783</v>
      </c>
    </row>
    <row r="59" spans="3:13" x14ac:dyDescent="0.3">
      <c r="C59" s="9">
        <v>26</v>
      </c>
      <c r="D59" s="8">
        <v>26</v>
      </c>
      <c r="E59" s="8">
        <v>0.18571428571428572</v>
      </c>
      <c r="F59" s="8">
        <v>26</v>
      </c>
      <c r="G59" s="8">
        <v>13.742857142857144</v>
      </c>
      <c r="H59" s="8">
        <v>1.8918918918918919</v>
      </c>
      <c r="I59" s="8">
        <v>1</v>
      </c>
      <c r="J59" s="8">
        <v>1.8918918918918919</v>
      </c>
      <c r="K59" s="8">
        <v>0.35135135135135137</v>
      </c>
      <c r="L59" s="8">
        <v>0.18571428571428572</v>
      </c>
      <c r="M59" s="8">
        <v>0.35135135135135137</v>
      </c>
    </row>
    <row r="60" spans="3:13" x14ac:dyDescent="0.3">
      <c r="C60" s="9">
        <v>27</v>
      </c>
      <c r="D60" s="8">
        <v>27</v>
      </c>
      <c r="E60" s="8">
        <v>0.19285714285714287</v>
      </c>
      <c r="F60" s="8">
        <v>27</v>
      </c>
      <c r="G60" s="8">
        <v>14.271428571428572</v>
      </c>
      <c r="H60" s="8">
        <v>1.8918918918918917</v>
      </c>
      <c r="I60" s="8">
        <v>1</v>
      </c>
      <c r="J60" s="8">
        <v>1.8918918918918917</v>
      </c>
      <c r="K60" s="8">
        <v>0.36486486486486486</v>
      </c>
      <c r="L60" s="8">
        <v>0.19285714285714287</v>
      </c>
      <c r="M60" s="8">
        <v>0.36486486486486486</v>
      </c>
    </row>
    <row r="61" spans="3:13" x14ac:dyDescent="0.3">
      <c r="C61" s="9">
        <v>28</v>
      </c>
      <c r="D61" s="8">
        <v>28</v>
      </c>
      <c r="E61" s="8">
        <v>0.2</v>
      </c>
      <c r="F61" s="8">
        <v>28</v>
      </c>
      <c r="G61" s="8">
        <v>14.8</v>
      </c>
      <c r="H61" s="8">
        <v>1.8918918918918919</v>
      </c>
      <c r="I61" s="8">
        <v>1</v>
      </c>
      <c r="J61" s="8">
        <v>1.8918918918918919</v>
      </c>
      <c r="K61" s="8">
        <v>0.3783783783783784</v>
      </c>
      <c r="L61" s="8">
        <v>0.2</v>
      </c>
      <c r="M61" s="8">
        <v>0.3783783783783784</v>
      </c>
    </row>
    <row r="62" spans="3:13" x14ac:dyDescent="0.3">
      <c r="C62" s="9">
        <v>29</v>
      </c>
      <c r="D62" s="8">
        <v>29</v>
      </c>
      <c r="E62" s="8">
        <v>0.20714285714285716</v>
      </c>
      <c r="F62" s="8">
        <v>29</v>
      </c>
      <c r="G62" s="8">
        <v>15.328571428571429</v>
      </c>
      <c r="H62" s="8">
        <v>1.8918918918918917</v>
      </c>
      <c r="I62" s="8">
        <v>1</v>
      </c>
      <c r="J62" s="8">
        <v>1.8918918918918917</v>
      </c>
      <c r="K62" s="8">
        <v>0.39189189189189189</v>
      </c>
      <c r="L62" s="8">
        <v>0.20714285714285716</v>
      </c>
      <c r="M62" s="8">
        <v>0.39189189189189189</v>
      </c>
    </row>
    <row r="63" spans="3:13" x14ac:dyDescent="0.3">
      <c r="C63" s="9">
        <v>30</v>
      </c>
      <c r="D63" s="8">
        <v>30</v>
      </c>
      <c r="E63" s="8">
        <v>0.21428571428571427</v>
      </c>
      <c r="F63" s="8">
        <v>30</v>
      </c>
      <c r="G63" s="8">
        <v>15.857142857142858</v>
      </c>
      <c r="H63" s="8">
        <v>1.8918918918918921</v>
      </c>
      <c r="I63" s="8">
        <v>1</v>
      </c>
      <c r="J63" s="8">
        <v>1.8918918918918921</v>
      </c>
      <c r="K63" s="8">
        <v>0.40540540540540543</v>
      </c>
      <c r="L63" s="8">
        <v>0.21428571428571427</v>
      </c>
      <c r="M63" s="8">
        <v>0.40540540540540543</v>
      </c>
    </row>
    <row r="64" spans="3:13" x14ac:dyDescent="0.3">
      <c r="C64" s="9">
        <v>31</v>
      </c>
      <c r="D64" s="8">
        <v>31</v>
      </c>
      <c r="E64" s="8">
        <v>0.22142857142857142</v>
      </c>
      <c r="F64" s="8">
        <v>31</v>
      </c>
      <c r="G64" s="8">
        <v>16.385714285714286</v>
      </c>
      <c r="H64" s="8">
        <v>1.8918918918918919</v>
      </c>
      <c r="I64" s="8">
        <v>1</v>
      </c>
      <c r="J64" s="8">
        <v>1.8918918918918919</v>
      </c>
      <c r="K64" s="8">
        <v>0.41891891891891891</v>
      </c>
      <c r="L64" s="8">
        <v>0.22142857142857142</v>
      </c>
      <c r="M64" s="8">
        <v>0.41891891891891891</v>
      </c>
    </row>
    <row r="65" spans="3:13" x14ac:dyDescent="0.3">
      <c r="C65" s="9">
        <v>32</v>
      </c>
      <c r="D65" s="8">
        <v>32</v>
      </c>
      <c r="E65" s="8">
        <v>0.22857142857142856</v>
      </c>
      <c r="F65" s="8">
        <v>32</v>
      </c>
      <c r="G65" s="8">
        <v>16.914285714285715</v>
      </c>
      <c r="H65" s="8">
        <v>1.8918918918918921</v>
      </c>
      <c r="I65" s="8">
        <v>1</v>
      </c>
      <c r="J65" s="8">
        <v>1.8918918918918921</v>
      </c>
      <c r="K65" s="8">
        <v>0.43243243243243246</v>
      </c>
      <c r="L65" s="8">
        <v>0.22857142857142856</v>
      </c>
      <c r="M65" s="8">
        <v>0.43243243243243246</v>
      </c>
    </row>
    <row r="66" spans="3:13" x14ac:dyDescent="0.3">
      <c r="C66" s="9">
        <v>33</v>
      </c>
      <c r="D66" s="8">
        <v>33</v>
      </c>
      <c r="E66" s="8">
        <v>0.23571428571428571</v>
      </c>
      <c r="F66" s="8">
        <v>33</v>
      </c>
      <c r="G66" s="8">
        <v>17.442857142857143</v>
      </c>
      <c r="H66" s="8">
        <v>1.8918918918918919</v>
      </c>
      <c r="I66" s="8">
        <v>1</v>
      </c>
      <c r="J66" s="8">
        <v>1.8918918918918919</v>
      </c>
      <c r="K66" s="8">
        <v>0.44594594594594594</v>
      </c>
      <c r="L66" s="8">
        <v>0.23571428571428571</v>
      </c>
      <c r="M66" s="8">
        <v>0.44594594594594594</v>
      </c>
    </row>
    <row r="67" spans="3:13" x14ac:dyDescent="0.3">
      <c r="C67" s="9">
        <v>34</v>
      </c>
      <c r="D67" s="8">
        <v>34</v>
      </c>
      <c r="E67" s="8">
        <v>0.24285714285714285</v>
      </c>
      <c r="F67" s="8">
        <v>34</v>
      </c>
      <c r="G67" s="8">
        <v>17.971428571428572</v>
      </c>
      <c r="H67" s="8">
        <v>1.8918918918918921</v>
      </c>
      <c r="I67" s="8">
        <v>1</v>
      </c>
      <c r="J67" s="8">
        <v>1.8918918918918921</v>
      </c>
      <c r="K67" s="8">
        <v>0.45945945945945948</v>
      </c>
      <c r="L67" s="8">
        <v>0.24285714285714285</v>
      </c>
      <c r="M67" s="8">
        <v>0.45945945945945948</v>
      </c>
    </row>
    <row r="68" spans="3:13" x14ac:dyDescent="0.3">
      <c r="C68" s="9">
        <v>35</v>
      </c>
      <c r="D68" s="8">
        <v>35</v>
      </c>
      <c r="E68" s="8">
        <v>0.25</v>
      </c>
      <c r="F68" s="8">
        <v>35</v>
      </c>
      <c r="G68" s="8">
        <v>18.5</v>
      </c>
      <c r="H68" s="8">
        <v>1.8918918918918919</v>
      </c>
      <c r="I68" s="8">
        <v>1</v>
      </c>
      <c r="J68" s="8">
        <v>1.8918918918918919</v>
      </c>
      <c r="K68" s="8">
        <v>0.47297297297297297</v>
      </c>
      <c r="L68" s="8">
        <v>0.25</v>
      </c>
      <c r="M68" s="8">
        <v>0.47297297297297297</v>
      </c>
    </row>
    <row r="69" spans="3:13" x14ac:dyDescent="0.3">
      <c r="C69" s="9">
        <v>36</v>
      </c>
      <c r="D69" s="8">
        <v>36</v>
      </c>
      <c r="E69" s="8">
        <v>0.25714285714285712</v>
      </c>
      <c r="F69" s="8">
        <v>35</v>
      </c>
      <c r="G69" s="8">
        <v>19.028571428571428</v>
      </c>
      <c r="H69" s="8">
        <v>1.8393393393393396</v>
      </c>
      <c r="I69" s="8">
        <v>1</v>
      </c>
      <c r="J69" s="8">
        <v>1.8918918918918921</v>
      </c>
      <c r="K69" s="8">
        <v>0.47297297297297297</v>
      </c>
      <c r="L69" s="8">
        <v>0.25714285714285712</v>
      </c>
      <c r="M69" s="8">
        <v>0.48648648648648651</v>
      </c>
    </row>
    <row r="70" spans="3:13" x14ac:dyDescent="0.3">
      <c r="C70" s="9">
        <v>37</v>
      </c>
      <c r="D70" s="8">
        <v>37</v>
      </c>
      <c r="E70" s="8">
        <v>0.26428571428571429</v>
      </c>
      <c r="F70" s="8">
        <v>35</v>
      </c>
      <c r="G70" s="8">
        <v>19.557142857142857</v>
      </c>
      <c r="H70" s="8">
        <v>1.789627465303141</v>
      </c>
      <c r="I70" s="8">
        <v>1</v>
      </c>
      <c r="J70" s="8">
        <v>1.8918918918918919</v>
      </c>
      <c r="K70" s="8">
        <v>0.47297297297297297</v>
      </c>
      <c r="L70" s="8">
        <v>0.26428571428571429</v>
      </c>
      <c r="M70" s="8">
        <v>0.5</v>
      </c>
    </row>
    <row r="71" spans="3:13" x14ac:dyDescent="0.3">
      <c r="C71" s="9">
        <v>38</v>
      </c>
      <c r="D71" s="8">
        <v>38</v>
      </c>
      <c r="E71" s="8">
        <v>0.27142857142857141</v>
      </c>
      <c r="F71" s="8">
        <v>36</v>
      </c>
      <c r="G71" s="8">
        <v>20.085714285714285</v>
      </c>
      <c r="H71" s="8">
        <v>1.7923186344238977</v>
      </c>
      <c r="I71" s="8">
        <v>1</v>
      </c>
      <c r="J71" s="8">
        <v>1.8918918918918919</v>
      </c>
      <c r="K71" s="8">
        <v>0.48648648648648651</v>
      </c>
      <c r="L71" s="8">
        <v>0.27142857142857141</v>
      </c>
      <c r="M71" s="8">
        <v>0.51351351351351349</v>
      </c>
    </row>
    <row r="72" spans="3:13" x14ac:dyDescent="0.3">
      <c r="C72" s="9">
        <v>39</v>
      </c>
      <c r="D72" s="8">
        <v>39</v>
      </c>
      <c r="E72" s="8">
        <v>0.27857142857142858</v>
      </c>
      <c r="F72" s="8">
        <v>36</v>
      </c>
      <c r="G72" s="8">
        <v>20.614285714285714</v>
      </c>
      <c r="H72" s="8">
        <v>1.7463617463617465</v>
      </c>
      <c r="I72" s="8">
        <v>1</v>
      </c>
      <c r="J72" s="8">
        <v>1.8918918918918917</v>
      </c>
      <c r="K72" s="8">
        <v>0.48648648648648651</v>
      </c>
      <c r="L72" s="8">
        <v>0.27857142857142858</v>
      </c>
      <c r="M72" s="8">
        <v>0.52702702702702697</v>
      </c>
    </row>
    <row r="73" spans="3:13" x14ac:dyDescent="0.3">
      <c r="C73" s="9">
        <v>40</v>
      </c>
      <c r="D73" s="8">
        <v>40</v>
      </c>
      <c r="E73" s="8">
        <v>0.2857142857142857</v>
      </c>
      <c r="F73" s="8">
        <v>37</v>
      </c>
      <c r="G73" s="8">
        <v>21.142857142857142</v>
      </c>
      <c r="H73" s="8">
        <v>1.75</v>
      </c>
      <c r="I73" s="8">
        <v>1</v>
      </c>
      <c r="J73" s="8">
        <v>1.8918918918918921</v>
      </c>
      <c r="K73" s="8">
        <v>0.5</v>
      </c>
      <c r="L73" s="8">
        <v>0.2857142857142857</v>
      </c>
      <c r="M73" s="8">
        <v>0.54054054054054057</v>
      </c>
    </row>
    <row r="74" spans="3:13" x14ac:dyDescent="0.3">
      <c r="C74" s="9">
        <v>41</v>
      </c>
      <c r="D74" s="8">
        <v>41</v>
      </c>
      <c r="E74" s="8">
        <v>0.29285714285714287</v>
      </c>
      <c r="F74" s="8">
        <v>38</v>
      </c>
      <c r="G74" s="8">
        <v>21.671428571428571</v>
      </c>
      <c r="H74" s="8">
        <v>1.7534607778510216</v>
      </c>
      <c r="I74" s="8">
        <v>1</v>
      </c>
      <c r="J74" s="8">
        <v>1.8918918918918919</v>
      </c>
      <c r="K74" s="8">
        <v>0.51351351351351349</v>
      </c>
      <c r="L74" s="8">
        <v>0.29285714285714287</v>
      </c>
      <c r="M74" s="8">
        <v>0.55405405405405406</v>
      </c>
    </row>
    <row r="75" spans="3:13" x14ac:dyDescent="0.3">
      <c r="C75" s="9">
        <v>42</v>
      </c>
      <c r="D75" s="8">
        <v>42</v>
      </c>
      <c r="E75" s="8">
        <v>0.3</v>
      </c>
      <c r="F75" s="8">
        <v>39</v>
      </c>
      <c r="G75" s="8">
        <v>22.2</v>
      </c>
      <c r="H75" s="8">
        <v>1.7567567567567566</v>
      </c>
      <c r="I75" s="8">
        <v>1</v>
      </c>
      <c r="J75" s="8">
        <v>1.8918918918918919</v>
      </c>
      <c r="K75" s="8">
        <v>0.52702702702702697</v>
      </c>
      <c r="L75" s="8">
        <v>0.3</v>
      </c>
      <c r="M75" s="8">
        <v>0.56756756756756754</v>
      </c>
    </row>
    <row r="76" spans="3:13" x14ac:dyDescent="0.3">
      <c r="C76" s="9">
        <v>43</v>
      </c>
      <c r="D76" s="8">
        <v>43</v>
      </c>
      <c r="E76" s="8">
        <v>0.30714285714285716</v>
      </c>
      <c r="F76" s="8">
        <v>40</v>
      </c>
      <c r="G76" s="8">
        <v>22.728571428571428</v>
      </c>
      <c r="H76" s="8">
        <v>1.759899434318039</v>
      </c>
      <c r="I76" s="8">
        <v>1</v>
      </c>
      <c r="J76" s="8">
        <v>1.8918918918918917</v>
      </c>
      <c r="K76" s="8">
        <v>0.54054054054054057</v>
      </c>
      <c r="L76" s="8">
        <v>0.30714285714285716</v>
      </c>
      <c r="M76" s="8">
        <v>0.58108108108108103</v>
      </c>
    </row>
    <row r="77" spans="3:13" x14ac:dyDescent="0.3">
      <c r="C77" s="9">
        <v>44</v>
      </c>
      <c r="D77" s="8">
        <v>44</v>
      </c>
      <c r="E77" s="8">
        <v>0.31428571428571428</v>
      </c>
      <c r="F77" s="8">
        <v>41</v>
      </c>
      <c r="G77" s="8">
        <v>23.257142857142856</v>
      </c>
      <c r="H77" s="8">
        <v>1.762899262899263</v>
      </c>
      <c r="I77" s="8">
        <v>1</v>
      </c>
      <c r="J77" s="8">
        <v>1.8918918918918921</v>
      </c>
      <c r="K77" s="8">
        <v>0.55405405405405406</v>
      </c>
      <c r="L77" s="8">
        <v>0.31428571428571428</v>
      </c>
      <c r="M77" s="8">
        <v>0.59459459459459463</v>
      </c>
    </row>
    <row r="78" spans="3:13" x14ac:dyDescent="0.3">
      <c r="C78" s="9">
        <v>45</v>
      </c>
      <c r="D78" s="8">
        <v>45</v>
      </c>
      <c r="E78" s="8">
        <v>0.32142857142857145</v>
      </c>
      <c r="F78" s="8">
        <v>42</v>
      </c>
      <c r="G78" s="8">
        <v>23.785714285714285</v>
      </c>
      <c r="H78" s="8">
        <v>1.7657657657657655</v>
      </c>
      <c r="I78" s="8">
        <v>1</v>
      </c>
      <c r="J78" s="8">
        <v>1.8918918918918917</v>
      </c>
      <c r="K78" s="8">
        <v>0.56756756756756754</v>
      </c>
      <c r="L78" s="8">
        <v>0.32142857142857145</v>
      </c>
      <c r="M78" s="8">
        <v>0.60810810810810811</v>
      </c>
    </row>
    <row r="79" spans="3:13" x14ac:dyDescent="0.3">
      <c r="C79" s="9">
        <v>46</v>
      </c>
      <c r="D79" s="8">
        <v>46</v>
      </c>
      <c r="E79" s="8">
        <v>0.32857142857142857</v>
      </c>
      <c r="F79" s="8">
        <v>43</v>
      </c>
      <c r="G79" s="8">
        <v>24.314285714285713</v>
      </c>
      <c r="H79" s="8">
        <v>1.7685076380728553</v>
      </c>
      <c r="I79" s="8">
        <v>1</v>
      </c>
      <c r="J79" s="8">
        <v>1.8918918918918919</v>
      </c>
      <c r="K79" s="8">
        <v>0.58108108108108103</v>
      </c>
      <c r="L79" s="8">
        <v>0.32857142857142857</v>
      </c>
      <c r="M79" s="8">
        <v>0.6216216216216216</v>
      </c>
    </row>
    <row r="80" spans="3:13" x14ac:dyDescent="0.3">
      <c r="C80" s="9">
        <v>47</v>
      </c>
      <c r="D80" s="8">
        <v>47</v>
      </c>
      <c r="E80" s="8">
        <v>0.33571428571428569</v>
      </c>
      <c r="F80" s="8">
        <v>44</v>
      </c>
      <c r="G80" s="8">
        <v>24.842857142857142</v>
      </c>
      <c r="H80" s="8">
        <v>1.7711328349626225</v>
      </c>
      <c r="I80" s="8">
        <v>1</v>
      </c>
      <c r="J80" s="8">
        <v>1.8918918918918919</v>
      </c>
      <c r="K80" s="8">
        <v>0.59459459459459463</v>
      </c>
      <c r="L80" s="8">
        <v>0.33571428571428569</v>
      </c>
      <c r="M80" s="8">
        <v>0.63513513513513509</v>
      </c>
    </row>
    <row r="81" spans="3:13" x14ac:dyDescent="0.3">
      <c r="C81" s="9">
        <v>48</v>
      </c>
      <c r="D81" s="8">
        <v>48</v>
      </c>
      <c r="E81" s="8">
        <v>0.34285714285714286</v>
      </c>
      <c r="F81" s="8">
        <v>45</v>
      </c>
      <c r="G81" s="8">
        <v>25.371428571428574</v>
      </c>
      <c r="H81" s="8">
        <v>1.7736486486486487</v>
      </c>
      <c r="I81" s="8">
        <v>1</v>
      </c>
      <c r="J81" s="8">
        <v>1.8918918918918919</v>
      </c>
      <c r="K81" s="8">
        <v>0.60810810810810811</v>
      </c>
      <c r="L81" s="8">
        <v>0.34285714285714286</v>
      </c>
      <c r="M81" s="8">
        <v>0.64864864864864868</v>
      </c>
    </row>
    <row r="82" spans="3:13" x14ac:dyDescent="0.3">
      <c r="C82" s="9">
        <v>49</v>
      </c>
      <c r="D82" s="8">
        <v>49</v>
      </c>
      <c r="E82" s="8">
        <v>0.35</v>
      </c>
      <c r="F82" s="8">
        <v>46</v>
      </c>
      <c r="G82" s="8">
        <v>25.900000000000002</v>
      </c>
      <c r="H82" s="8">
        <v>1.7760617760617761</v>
      </c>
      <c r="I82" s="8">
        <v>1</v>
      </c>
      <c r="J82" s="8">
        <v>1.8918918918918921</v>
      </c>
      <c r="K82" s="8">
        <v>0.6216216216216216</v>
      </c>
      <c r="L82" s="8">
        <v>0.35</v>
      </c>
      <c r="M82" s="8">
        <v>0.66216216216216217</v>
      </c>
    </row>
    <row r="83" spans="3:13" x14ac:dyDescent="0.3">
      <c r="C83" s="9">
        <v>50</v>
      </c>
      <c r="D83" s="8">
        <v>50</v>
      </c>
      <c r="E83" s="8">
        <v>0.35714285714285715</v>
      </c>
      <c r="F83" s="8">
        <v>47</v>
      </c>
      <c r="G83" s="8">
        <v>26.428571428571431</v>
      </c>
      <c r="H83" s="8">
        <v>1.7783783783783782</v>
      </c>
      <c r="I83" s="8">
        <v>1</v>
      </c>
      <c r="J83" s="8">
        <v>1.8918918918918919</v>
      </c>
      <c r="K83" s="8">
        <v>0.63513513513513509</v>
      </c>
      <c r="L83" s="8">
        <v>0.35714285714285715</v>
      </c>
      <c r="M83" s="8">
        <v>0.67567567567567566</v>
      </c>
    </row>
    <row r="84" spans="3:13" x14ac:dyDescent="0.3">
      <c r="C84" s="9">
        <v>51</v>
      </c>
      <c r="D84" s="8">
        <v>51</v>
      </c>
      <c r="E84" s="8">
        <v>0.36428571428571427</v>
      </c>
      <c r="F84" s="8">
        <v>48</v>
      </c>
      <c r="G84" s="8">
        <v>26.957142857142859</v>
      </c>
      <c r="H84" s="8">
        <v>1.7806041335453102</v>
      </c>
      <c r="I84" s="8">
        <v>1</v>
      </c>
      <c r="J84" s="8">
        <v>1.8918918918918919</v>
      </c>
      <c r="K84" s="8">
        <v>0.64864864864864868</v>
      </c>
      <c r="L84" s="8">
        <v>0.36428571428571427</v>
      </c>
      <c r="M84" s="8">
        <v>0.68918918918918914</v>
      </c>
    </row>
    <row r="85" spans="3:13" x14ac:dyDescent="0.3">
      <c r="C85" s="9">
        <v>52</v>
      </c>
      <c r="D85" s="8">
        <v>52</v>
      </c>
      <c r="E85" s="8">
        <v>0.37142857142857144</v>
      </c>
      <c r="F85" s="8">
        <v>49</v>
      </c>
      <c r="G85" s="8">
        <v>27.485714285714288</v>
      </c>
      <c r="H85" s="8">
        <v>1.7827442827442828</v>
      </c>
      <c r="I85" s="8">
        <v>1</v>
      </c>
      <c r="J85" s="8">
        <v>1.8918918918918919</v>
      </c>
      <c r="K85" s="8">
        <v>0.66216216216216217</v>
      </c>
      <c r="L85" s="8">
        <v>0.37142857142857144</v>
      </c>
      <c r="M85" s="8">
        <v>0.70270270270270274</v>
      </c>
    </row>
    <row r="86" spans="3:13" x14ac:dyDescent="0.3">
      <c r="C86" s="9">
        <v>53</v>
      </c>
      <c r="D86" s="8">
        <v>53</v>
      </c>
      <c r="E86" s="8">
        <v>0.37857142857142856</v>
      </c>
      <c r="F86" s="8">
        <v>50</v>
      </c>
      <c r="G86" s="8">
        <v>28.014285714285716</v>
      </c>
      <c r="H86" s="8">
        <v>1.7848036715961244</v>
      </c>
      <c r="I86" s="8">
        <v>1</v>
      </c>
      <c r="J86" s="8">
        <v>1.8918918918918919</v>
      </c>
      <c r="K86" s="8">
        <v>0.67567567567567566</v>
      </c>
      <c r="L86" s="8">
        <v>0.37857142857142856</v>
      </c>
      <c r="M86" s="8">
        <v>0.71621621621621623</v>
      </c>
    </row>
    <row r="87" spans="3:13" x14ac:dyDescent="0.3">
      <c r="C87" s="9">
        <v>54</v>
      </c>
      <c r="D87" s="8">
        <v>54</v>
      </c>
      <c r="E87" s="8">
        <v>0.38571428571428573</v>
      </c>
      <c r="F87" s="8">
        <v>50</v>
      </c>
      <c r="G87" s="8">
        <v>28.542857142857144</v>
      </c>
      <c r="H87" s="8">
        <v>1.7517517517517516</v>
      </c>
      <c r="I87" s="8">
        <v>1</v>
      </c>
      <c r="J87" s="8">
        <v>1.8918918918918917</v>
      </c>
      <c r="K87" s="8">
        <v>0.67567567567567566</v>
      </c>
      <c r="L87" s="8">
        <v>0.38571428571428573</v>
      </c>
      <c r="M87" s="8">
        <v>0.72972972972972971</v>
      </c>
    </row>
    <row r="88" spans="3:13" x14ac:dyDescent="0.3">
      <c r="C88" s="9">
        <v>55</v>
      </c>
      <c r="D88" s="8">
        <v>55</v>
      </c>
      <c r="E88" s="8">
        <v>0.39285714285714285</v>
      </c>
      <c r="F88" s="8">
        <v>51</v>
      </c>
      <c r="G88" s="8">
        <v>29.071428571428573</v>
      </c>
      <c r="H88" s="8">
        <v>1.7542997542997543</v>
      </c>
      <c r="I88" s="8">
        <v>1</v>
      </c>
      <c r="J88" s="8">
        <v>1.8918918918918919</v>
      </c>
      <c r="K88" s="8">
        <v>0.68918918918918914</v>
      </c>
      <c r="L88" s="8">
        <v>0.39285714285714285</v>
      </c>
      <c r="M88" s="8">
        <v>0.7432432432432432</v>
      </c>
    </row>
    <row r="89" spans="3:13" x14ac:dyDescent="0.3">
      <c r="C89" s="9">
        <v>56</v>
      </c>
      <c r="D89" s="8">
        <v>56</v>
      </c>
      <c r="E89" s="8">
        <v>0.4</v>
      </c>
      <c r="F89" s="8">
        <v>52</v>
      </c>
      <c r="G89" s="8">
        <v>29.6</v>
      </c>
      <c r="H89" s="8">
        <v>1.7567567567567568</v>
      </c>
      <c r="I89" s="8">
        <v>1</v>
      </c>
      <c r="J89" s="8">
        <v>1.8918918918918919</v>
      </c>
      <c r="K89" s="8">
        <v>0.70270270270270274</v>
      </c>
      <c r="L89" s="8">
        <v>0.4</v>
      </c>
      <c r="M89" s="8">
        <v>0.7567567567567568</v>
      </c>
    </row>
    <row r="90" spans="3:13" x14ac:dyDescent="0.3">
      <c r="C90" s="9">
        <v>57</v>
      </c>
      <c r="D90" s="8">
        <v>57</v>
      </c>
      <c r="E90" s="8">
        <v>0.40714285714285714</v>
      </c>
      <c r="F90" s="8">
        <v>53</v>
      </c>
      <c r="G90" s="8">
        <v>30.12857142857143</v>
      </c>
      <c r="H90" s="8">
        <v>1.7591275486012328</v>
      </c>
      <c r="I90" s="8">
        <v>1</v>
      </c>
      <c r="J90" s="8">
        <v>1.8918918918918919</v>
      </c>
      <c r="K90" s="8">
        <v>0.71621621621621623</v>
      </c>
      <c r="L90" s="8">
        <v>0.40714285714285714</v>
      </c>
      <c r="M90" s="8">
        <v>0.77027027027027029</v>
      </c>
    </row>
    <row r="91" spans="3:13" x14ac:dyDescent="0.3">
      <c r="C91" s="9">
        <v>58</v>
      </c>
      <c r="D91" s="8">
        <v>58</v>
      </c>
      <c r="E91" s="8">
        <v>0.41428571428571431</v>
      </c>
      <c r="F91" s="8">
        <v>54</v>
      </c>
      <c r="G91" s="8">
        <v>30.657142857142858</v>
      </c>
      <c r="H91" s="8">
        <v>1.7614165890027957</v>
      </c>
      <c r="I91" s="8">
        <v>1</v>
      </c>
      <c r="J91" s="8">
        <v>1.8918918918918917</v>
      </c>
      <c r="K91" s="8">
        <v>0.72972972972972971</v>
      </c>
      <c r="L91" s="8">
        <v>0.41428571428571431</v>
      </c>
      <c r="M91" s="8">
        <v>0.78378378378378377</v>
      </c>
    </row>
    <row r="92" spans="3:13" x14ac:dyDescent="0.3">
      <c r="C92" s="9">
        <v>59</v>
      </c>
      <c r="D92" s="8">
        <v>59</v>
      </c>
      <c r="E92" s="8">
        <v>0.42142857142857143</v>
      </c>
      <c r="F92" s="8">
        <v>55</v>
      </c>
      <c r="G92" s="8">
        <v>31.185714285714287</v>
      </c>
      <c r="H92" s="8">
        <v>1.7636280348144753</v>
      </c>
      <c r="I92" s="8">
        <v>1</v>
      </c>
      <c r="J92" s="8">
        <v>1.8918918918918919</v>
      </c>
      <c r="K92" s="8">
        <v>0.7432432432432432</v>
      </c>
      <c r="L92" s="8">
        <v>0.42142857142857143</v>
      </c>
      <c r="M92" s="8">
        <v>0.79729729729729726</v>
      </c>
    </row>
    <row r="93" spans="3:13" x14ac:dyDescent="0.3">
      <c r="C93" s="9">
        <v>60</v>
      </c>
      <c r="D93" s="8">
        <v>60</v>
      </c>
      <c r="E93" s="8">
        <v>0.42857142857142855</v>
      </c>
      <c r="F93" s="8">
        <v>55</v>
      </c>
      <c r="G93" s="8">
        <v>31.714285714285715</v>
      </c>
      <c r="H93" s="8">
        <v>1.7342342342342343</v>
      </c>
      <c r="I93" s="8">
        <v>1</v>
      </c>
      <c r="J93" s="8">
        <v>1.8918918918918921</v>
      </c>
      <c r="K93" s="8">
        <v>0.7432432432432432</v>
      </c>
      <c r="L93" s="8">
        <v>0.42857142857142855</v>
      </c>
      <c r="M93" s="8">
        <v>0.81081081081081086</v>
      </c>
    </row>
    <row r="94" spans="3:13" x14ac:dyDescent="0.3">
      <c r="C94" s="9">
        <v>61</v>
      </c>
      <c r="D94" s="8">
        <v>61</v>
      </c>
      <c r="E94" s="8">
        <v>0.43571428571428572</v>
      </c>
      <c r="F94" s="8">
        <v>56</v>
      </c>
      <c r="G94" s="8">
        <v>32.24285714285714</v>
      </c>
      <c r="H94" s="8">
        <v>1.736818785999114</v>
      </c>
      <c r="I94" s="8">
        <v>1</v>
      </c>
      <c r="J94" s="8">
        <v>1.8918918918918919</v>
      </c>
      <c r="K94" s="8">
        <v>0.7567567567567568</v>
      </c>
      <c r="L94" s="8">
        <v>0.43571428571428572</v>
      </c>
      <c r="M94" s="8">
        <v>0.82432432432432434</v>
      </c>
    </row>
    <row r="95" spans="3:13" x14ac:dyDescent="0.3">
      <c r="C95" s="9">
        <v>62</v>
      </c>
      <c r="D95" s="8">
        <v>62</v>
      </c>
      <c r="E95" s="8">
        <v>0.44285714285714284</v>
      </c>
      <c r="F95" s="8">
        <v>56</v>
      </c>
      <c r="G95" s="8">
        <v>32.771428571428572</v>
      </c>
      <c r="H95" s="8">
        <v>1.7088055797733219</v>
      </c>
      <c r="I95" s="8">
        <v>1</v>
      </c>
      <c r="J95" s="8">
        <v>1.8918918918918919</v>
      </c>
      <c r="K95" s="8">
        <v>0.7567567567567568</v>
      </c>
      <c r="L95" s="8">
        <v>0.44285714285714284</v>
      </c>
      <c r="M95" s="8">
        <v>0.83783783783783783</v>
      </c>
    </row>
    <row r="96" spans="3:13" x14ac:dyDescent="0.3">
      <c r="C96" s="9">
        <v>63</v>
      </c>
      <c r="D96" s="8">
        <v>63</v>
      </c>
      <c r="E96" s="8">
        <v>0.45</v>
      </c>
      <c r="F96" s="8">
        <v>56</v>
      </c>
      <c r="G96" s="8">
        <v>33.299999999999997</v>
      </c>
      <c r="H96" s="8">
        <v>1.6816816816816818</v>
      </c>
      <c r="I96" s="8">
        <v>1</v>
      </c>
      <c r="J96" s="8">
        <v>1.8918918918918917</v>
      </c>
      <c r="K96" s="8">
        <v>0.7567567567567568</v>
      </c>
      <c r="L96" s="8">
        <v>0.45</v>
      </c>
      <c r="M96" s="8">
        <v>0.85135135135135132</v>
      </c>
    </row>
    <row r="97" spans="3:13" x14ac:dyDescent="0.3">
      <c r="C97" s="9">
        <v>64</v>
      </c>
      <c r="D97" s="8">
        <v>64</v>
      </c>
      <c r="E97" s="8">
        <v>0.45714285714285713</v>
      </c>
      <c r="F97" s="8">
        <v>57</v>
      </c>
      <c r="G97" s="8">
        <v>33.828571428571429</v>
      </c>
      <c r="H97" s="8">
        <v>1.6849662162162162</v>
      </c>
      <c r="I97" s="8">
        <v>1</v>
      </c>
      <c r="J97" s="8">
        <v>1.8918918918918921</v>
      </c>
      <c r="K97" s="8">
        <v>0.77027027027027029</v>
      </c>
      <c r="L97" s="8">
        <v>0.45714285714285713</v>
      </c>
      <c r="M97" s="8">
        <v>0.86486486486486491</v>
      </c>
    </row>
    <row r="98" spans="3:13" x14ac:dyDescent="0.3">
      <c r="C98" s="9">
        <v>65</v>
      </c>
      <c r="D98" s="8">
        <v>65</v>
      </c>
      <c r="E98" s="8">
        <v>0.4642857142857143</v>
      </c>
      <c r="F98" s="8">
        <v>57</v>
      </c>
      <c r="G98" s="8">
        <v>34.357142857142861</v>
      </c>
      <c r="H98" s="8">
        <v>1.659043659043659</v>
      </c>
      <c r="I98" s="8">
        <v>1</v>
      </c>
      <c r="J98" s="8">
        <v>1.8918918918918919</v>
      </c>
      <c r="K98" s="8">
        <v>0.77027027027027029</v>
      </c>
      <c r="L98" s="8">
        <v>0.4642857142857143</v>
      </c>
      <c r="M98" s="8">
        <v>0.8783783783783784</v>
      </c>
    </row>
    <row r="99" spans="3:13" x14ac:dyDescent="0.3">
      <c r="C99" s="9">
        <v>66</v>
      </c>
      <c r="D99" s="8">
        <v>66</v>
      </c>
      <c r="E99" s="8">
        <v>0.47142857142857142</v>
      </c>
      <c r="F99" s="8">
        <v>58</v>
      </c>
      <c r="G99" s="8">
        <v>34.885714285714286</v>
      </c>
      <c r="H99" s="8">
        <v>1.6625716625716627</v>
      </c>
      <c r="I99" s="8">
        <v>1</v>
      </c>
      <c r="J99" s="8">
        <v>1.8918918918918919</v>
      </c>
      <c r="K99" s="8">
        <v>0.78378378378378377</v>
      </c>
      <c r="L99" s="8">
        <v>0.47142857142857142</v>
      </c>
      <c r="M99" s="8">
        <v>0.89189189189189189</v>
      </c>
    </row>
    <row r="100" spans="3:13" x14ac:dyDescent="0.3">
      <c r="C100" s="9">
        <v>67</v>
      </c>
      <c r="D100" s="8">
        <v>67</v>
      </c>
      <c r="E100" s="8">
        <v>0.47857142857142859</v>
      </c>
      <c r="F100" s="8">
        <v>58</v>
      </c>
      <c r="G100" s="8">
        <v>35.414285714285718</v>
      </c>
      <c r="H100" s="8">
        <v>1.6377571601452197</v>
      </c>
      <c r="I100" s="8">
        <v>1</v>
      </c>
      <c r="J100" s="8">
        <v>1.8918918918918917</v>
      </c>
      <c r="K100" s="8">
        <v>0.78378378378378377</v>
      </c>
      <c r="L100" s="8">
        <v>0.47857142857142859</v>
      </c>
      <c r="M100" s="8">
        <v>0.90540540540540537</v>
      </c>
    </row>
    <row r="101" spans="3:13" x14ac:dyDescent="0.3">
      <c r="C101" s="9">
        <v>68</v>
      </c>
      <c r="D101" s="8">
        <v>68</v>
      </c>
      <c r="E101" s="8">
        <v>0.48571428571428571</v>
      </c>
      <c r="F101" s="8">
        <v>58</v>
      </c>
      <c r="G101" s="8">
        <v>35.942857142857143</v>
      </c>
      <c r="H101" s="8">
        <v>1.6136724960254372</v>
      </c>
      <c r="I101" s="8">
        <v>1</v>
      </c>
      <c r="J101" s="8">
        <v>1.8918918918918921</v>
      </c>
      <c r="K101" s="8">
        <v>0.78378378378378377</v>
      </c>
      <c r="L101" s="8">
        <v>0.48571428571428571</v>
      </c>
      <c r="M101" s="8">
        <v>0.91891891891891897</v>
      </c>
    </row>
    <row r="102" spans="3:13" x14ac:dyDescent="0.3">
      <c r="C102" s="9">
        <v>69</v>
      </c>
      <c r="D102" s="8">
        <v>69</v>
      </c>
      <c r="E102" s="8">
        <v>0.49285714285714288</v>
      </c>
      <c r="F102" s="8">
        <v>59</v>
      </c>
      <c r="G102" s="8">
        <v>36.471428571428575</v>
      </c>
      <c r="H102" s="8">
        <v>1.617704661182922</v>
      </c>
      <c r="I102" s="8">
        <v>1</v>
      </c>
      <c r="J102" s="8">
        <v>1.8918918918918919</v>
      </c>
      <c r="K102" s="8">
        <v>0.79729729729729726</v>
      </c>
      <c r="L102" s="8">
        <v>0.49285714285714288</v>
      </c>
      <c r="M102" s="8">
        <v>0.93243243243243246</v>
      </c>
    </row>
    <row r="103" spans="3:13" x14ac:dyDescent="0.3">
      <c r="C103" s="9">
        <v>70</v>
      </c>
      <c r="D103" s="8">
        <v>70</v>
      </c>
      <c r="E103" s="8">
        <v>0.5</v>
      </c>
      <c r="F103" s="8">
        <v>59</v>
      </c>
      <c r="G103" s="8">
        <v>37</v>
      </c>
      <c r="H103" s="8">
        <v>1.5945945945945945</v>
      </c>
      <c r="I103" s="8">
        <v>1</v>
      </c>
      <c r="J103" s="8">
        <v>1.8918918918918919</v>
      </c>
      <c r="K103" s="8">
        <v>0.79729729729729726</v>
      </c>
      <c r="L103" s="8">
        <v>0.5</v>
      </c>
      <c r="M103" s="8">
        <v>0.94594594594594594</v>
      </c>
    </row>
    <row r="104" spans="3:13" x14ac:dyDescent="0.3">
      <c r="C104" s="9">
        <v>71</v>
      </c>
      <c r="D104" s="8">
        <v>71</v>
      </c>
      <c r="E104" s="8">
        <v>0.50714285714285712</v>
      </c>
      <c r="F104" s="8">
        <v>59</v>
      </c>
      <c r="G104" s="8">
        <v>37.528571428571432</v>
      </c>
      <c r="H104" s="8">
        <v>1.5721355157974877</v>
      </c>
      <c r="I104" s="8">
        <v>1</v>
      </c>
      <c r="J104" s="8">
        <v>1.8918918918918919</v>
      </c>
      <c r="K104" s="8">
        <v>0.79729729729729726</v>
      </c>
      <c r="L104" s="8">
        <v>0.50714285714285712</v>
      </c>
      <c r="M104" s="8">
        <v>0.95945945945945943</v>
      </c>
    </row>
    <row r="105" spans="3:13" x14ac:dyDescent="0.3">
      <c r="C105" s="9">
        <v>72</v>
      </c>
      <c r="D105" s="8">
        <v>72</v>
      </c>
      <c r="E105" s="8">
        <v>0.51428571428571423</v>
      </c>
      <c r="F105" s="8">
        <v>59</v>
      </c>
      <c r="G105" s="8">
        <v>38.057142857142857</v>
      </c>
      <c r="H105" s="8">
        <v>1.5503003003003004</v>
      </c>
      <c r="I105" s="8">
        <v>1</v>
      </c>
      <c r="J105" s="8">
        <v>1.8918918918918921</v>
      </c>
      <c r="K105" s="8">
        <v>0.79729729729729726</v>
      </c>
      <c r="L105" s="8">
        <v>0.51428571428571423</v>
      </c>
      <c r="M105" s="8">
        <v>0.97297297297297303</v>
      </c>
    </row>
    <row r="106" spans="3:13" x14ac:dyDescent="0.3">
      <c r="C106" s="9">
        <v>73</v>
      </c>
      <c r="D106" s="8">
        <v>73</v>
      </c>
      <c r="E106" s="8">
        <v>0.52142857142857146</v>
      </c>
      <c r="F106" s="8">
        <v>60</v>
      </c>
      <c r="G106" s="8">
        <v>38.585714285714289</v>
      </c>
      <c r="H106" s="8">
        <v>1.554979637171418</v>
      </c>
      <c r="I106" s="8">
        <v>1</v>
      </c>
      <c r="J106" s="8">
        <v>1.8918918918918919</v>
      </c>
      <c r="K106" s="8">
        <v>0.81081081081081086</v>
      </c>
      <c r="L106" s="8">
        <v>0.52142857142857146</v>
      </c>
      <c r="M106" s="8">
        <v>0.98648648648648651</v>
      </c>
    </row>
    <row r="107" spans="3:13" x14ac:dyDescent="0.3">
      <c r="C107" s="9">
        <v>74</v>
      </c>
      <c r="D107" s="8">
        <v>74</v>
      </c>
      <c r="E107" s="8">
        <v>0.52857142857142858</v>
      </c>
      <c r="F107" s="8">
        <v>61</v>
      </c>
      <c r="G107" s="8">
        <v>39.114285714285714</v>
      </c>
      <c r="H107" s="8">
        <v>1.5595325054784515</v>
      </c>
      <c r="I107" s="8">
        <v>1</v>
      </c>
      <c r="J107" s="8">
        <v>1.8918918918918919</v>
      </c>
      <c r="K107" s="8">
        <v>0.82432432432432434</v>
      </c>
      <c r="L107" s="8">
        <v>0.52857142857142858</v>
      </c>
      <c r="M107" s="8">
        <v>1</v>
      </c>
    </row>
    <row r="108" spans="3:13" x14ac:dyDescent="0.3">
      <c r="C108" s="9">
        <v>75</v>
      </c>
      <c r="D108" s="8">
        <v>75</v>
      </c>
      <c r="E108" s="8">
        <v>0.5357142857142857</v>
      </c>
      <c r="F108" s="8">
        <v>61</v>
      </c>
      <c r="G108" s="8">
        <v>39.642857142857146</v>
      </c>
      <c r="H108" s="8">
        <v>1.5387387387387388</v>
      </c>
      <c r="I108" s="8">
        <v>1</v>
      </c>
      <c r="J108" s="8">
        <v>1.8666666666666667</v>
      </c>
      <c r="K108" s="8">
        <v>0.82432432432432434</v>
      </c>
      <c r="L108" s="8">
        <v>0.5357142857142857</v>
      </c>
      <c r="M108" s="8">
        <v>1</v>
      </c>
    </row>
    <row r="109" spans="3:13" x14ac:dyDescent="0.3">
      <c r="C109" s="9">
        <v>76</v>
      </c>
      <c r="D109" s="8">
        <v>76</v>
      </c>
      <c r="E109" s="8">
        <v>0.54285714285714282</v>
      </c>
      <c r="F109" s="8">
        <v>61</v>
      </c>
      <c r="G109" s="8">
        <v>40.171428571428571</v>
      </c>
      <c r="H109" s="8">
        <v>1.5184921763869135</v>
      </c>
      <c r="I109" s="8">
        <v>1</v>
      </c>
      <c r="J109" s="8">
        <v>1.8421052631578949</v>
      </c>
      <c r="K109" s="8">
        <v>0.82432432432432434</v>
      </c>
      <c r="L109" s="8">
        <v>0.54285714285714282</v>
      </c>
      <c r="M109" s="8">
        <v>1</v>
      </c>
    </row>
    <row r="110" spans="3:13" x14ac:dyDescent="0.3">
      <c r="C110" s="9">
        <v>77</v>
      </c>
      <c r="D110" s="8">
        <v>77</v>
      </c>
      <c r="E110" s="8">
        <v>0.55000000000000004</v>
      </c>
      <c r="F110" s="8">
        <v>62</v>
      </c>
      <c r="G110" s="8">
        <v>40.700000000000003</v>
      </c>
      <c r="H110" s="8">
        <v>1.5233415233415233</v>
      </c>
      <c r="I110" s="8">
        <v>1</v>
      </c>
      <c r="J110" s="8">
        <v>1.8181818181818181</v>
      </c>
      <c r="K110" s="8">
        <v>0.83783783783783783</v>
      </c>
      <c r="L110" s="8">
        <v>0.55000000000000004</v>
      </c>
      <c r="M110" s="8">
        <v>1</v>
      </c>
    </row>
    <row r="111" spans="3:13" x14ac:dyDescent="0.3">
      <c r="C111" s="9">
        <v>78</v>
      </c>
      <c r="D111" s="8">
        <v>78</v>
      </c>
      <c r="E111" s="8">
        <v>0.55714285714285716</v>
      </c>
      <c r="F111" s="8">
        <v>62</v>
      </c>
      <c r="G111" s="8">
        <v>41.228571428571428</v>
      </c>
      <c r="H111" s="8">
        <v>1.5038115038115036</v>
      </c>
      <c r="I111" s="8">
        <v>1</v>
      </c>
      <c r="J111" s="8">
        <v>1.7948717948717947</v>
      </c>
      <c r="K111" s="8">
        <v>0.83783783783783783</v>
      </c>
      <c r="L111" s="8">
        <v>0.55714285714285716</v>
      </c>
      <c r="M111" s="8">
        <v>1</v>
      </c>
    </row>
    <row r="112" spans="3:13" x14ac:dyDescent="0.3">
      <c r="C112" s="9">
        <v>79</v>
      </c>
      <c r="D112" s="8">
        <v>79</v>
      </c>
      <c r="E112" s="8">
        <v>0.56428571428571428</v>
      </c>
      <c r="F112" s="8">
        <v>63</v>
      </c>
      <c r="G112" s="8">
        <v>41.75714285714286</v>
      </c>
      <c r="H112" s="8">
        <v>1.5087239137872048</v>
      </c>
      <c r="I112" s="8">
        <v>1</v>
      </c>
      <c r="J112" s="8">
        <v>1.7721518987341773</v>
      </c>
      <c r="K112" s="8">
        <v>0.85135135135135132</v>
      </c>
      <c r="L112" s="8">
        <v>0.56428571428571428</v>
      </c>
      <c r="M112" s="8">
        <v>1</v>
      </c>
    </row>
    <row r="113" spans="3:13" x14ac:dyDescent="0.3">
      <c r="C113" s="9">
        <v>80</v>
      </c>
      <c r="D113" s="8">
        <v>80</v>
      </c>
      <c r="E113" s="8">
        <v>0.5714285714285714</v>
      </c>
      <c r="F113" s="8">
        <v>63</v>
      </c>
      <c r="G113" s="8">
        <v>42.285714285714285</v>
      </c>
      <c r="H113" s="8">
        <v>1.4898648648648649</v>
      </c>
      <c r="I113" s="8">
        <v>1</v>
      </c>
      <c r="J113" s="8">
        <v>1.75</v>
      </c>
      <c r="K113" s="8">
        <v>0.85135135135135132</v>
      </c>
      <c r="L113" s="8">
        <v>0.5714285714285714</v>
      </c>
      <c r="M113" s="8">
        <v>1</v>
      </c>
    </row>
    <row r="114" spans="3:13" x14ac:dyDescent="0.3">
      <c r="C114" s="9">
        <v>81</v>
      </c>
      <c r="D114" s="8">
        <v>81</v>
      </c>
      <c r="E114" s="8">
        <v>0.57857142857142863</v>
      </c>
      <c r="F114" s="8">
        <v>63</v>
      </c>
      <c r="G114" s="8">
        <v>42.814285714285717</v>
      </c>
      <c r="H114" s="8">
        <v>1.4714714714714712</v>
      </c>
      <c r="I114" s="8">
        <v>1</v>
      </c>
      <c r="J114" s="8">
        <v>1.728395061728395</v>
      </c>
      <c r="K114" s="8">
        <v>0.85135135135135132</v>
      </c>
      <c r="L114" s="8">
        <v>0.57857142857142863</v>
      </c>
      <c r="M114" s="8">
        <v>1</v>
      </c>
    </row>
    <row r="115" spans="3:13" x14ac:dyDescent="0.3">
      <c r="C115" s="9">
        <v>82</v>
      </c>
      <c r="D115" s="8">
        <v>82</v>
      </c>
      <c r="E115" s="8">
        <v>0.58571428571428574</v>
      </c>
      <c r="F115" s="8">
        <v>64</v>
      </c>
      <c r="G115" s="8">
        <v>43.342857142857142</v>
      </c>
      <c r="H115" s="8">
        <v>1.4765985497692815</v>
      </c>
      <c r="I115" s="8">
        <v>1</v>
      </c>
      <c r="J115" s="8">
        <v>1.7073170731707317</v>
      </c>
      <c r="K115" s="8">
        <v>0.86486486486486491</v>
      </c>
      <c r="L115" s="8">
        <v>0.58571428571428574</v>
      </c>
      <c r="M115" s="8">
        <v>1</v>
      </c>
    </row>
    <row r="116" spans="3:13" x14ac:dyDescent="0.3">
      <c r="C116" s="9">
        <v>83</v>
      </c>
      <c r="D116" s="8">
        <v>83</v>
      </c>
      <c r="E116" s="8">
        <v>0.59285714285714286</v>
      </c>
      <c r="F116" s="8">
        <v>64</v>
      </c>
      <c r="G116" s="8">
        <v>43.871428571428574</v>
      </c>
      <c r="H116" s="8">
        <v>1.4588082057961578</v>
      </c>
      <c r="I116" s="8">
        <v>1</v>
      </c>
      <c r="J116" s="8">
        <v>1.6867469879518073</v>
      </c>
      <c r="K116" s="8">
        <v>0.86486486486486491</v>
      </c>
      <c r="L116" s="8">
        <v>0.59285714285714286</v>
      </c>
      <c r="M116" s="8">
        <v>1</v>
      </c>
    </row>
    <row r="117" spans="3:13" x14ac:dyDescent="0.3">
      <c r="C117" s="9">
        <v>84</v>
      </c>
      <c r="D117" s="8">
        <v>84</v>
      </c>
      <c r="E117" s="8">
        <v>0.6</v>
      </c>
      <c r="F117" s="8">
        <v>65</v>
      </c>
      <c r="G117" s="8">
        <v>44.4</v>
      </c>
      <c r="H117" s="8">
        <v>1.4639639639639641</v>
      </c>
      <c r="I117" s="8">
        <v>1</v>
      </c>
      <c r="J117" s="8">
        <v>1.6666666666666667</v>
      </c>
      <c r="K117" s="8">
        <v>0.8783783783783784</v>
      </c>
      <c r="L117" s="8">
        <v>0.6</v>
      </c>
      <c r="M117" s="8">
        <v>1</v>
      </c>
    </row>
    <row r="118" spans="3:13" x14ac:dyDescent="0.3">
      <c r="C118" s="9">
        <v>85</v>
      </c>
      <c r="D118" s="8">
        <v>85</v>
      </c>
      <c r="E118" s="8">
        <v>0.6071428571428571</v>
      </c>
      <c r="F118" s="8">
        <v>65</v>
      </c>
      <c r="G118" s="8">
        <v>44.928571428571431</v>
      </c>
      <c r="H118" s="8">
        <v>1.4467408585055646</v>
      </c>
      <c r="I118" s="8">
        <v>1</v>
      </c>
      <c r="J118" s="8">
        <v>1.6470588235294119</v>
      </c>
      <c r="K118" s="8">
        <v>0.8783783783783784</v>
      </c>
      <c r="L118" s="8">
        <v>0.6071428571428571</v>
      </c>
      <c r="M118" s="8">
        <v>1</v>
      </c>
    </row>
    <row r="119" spans="3:13" x14ac:dyDescent="0.3">
      <c r="C119" s="9">
        <v>86</v>
      </c>
      <c r="D119" s="8">
        <v>86</v>
      </c>
      <c r="E119" s="8">
        <v>0.61428571428571432</v>
      </c>
      <c r="F119" s="8">
        <v>66</v>
      </c>
      <c r="G119" s="8">
        <v>45.457142857142856</v>
      </c>
      <c r="H119" s="8">
        <v>1.4519170333123821</v>
      </c>
      <c r="I119" s="8">
        <v>1</v>
      </c>
      <c r="J119" s="8">
        <v>1.6279069767441861</v>
      </c>
      <c r="K119" s="8">
        <v>0.89189189189189189</v>
      </c>
      <c r="L119" s="8">
        <v>0.61428571428571432</v>
      </c>
      <c r="M119" s="8">
        <v>1</v>
      </c>
    </row>
    <row r="120" spans="3:13" x14ac:dyDescent="0.3">
      <c r="C120" s="9">
        <v>87</v>
      </c>
      <c r="D120" s="8">
        <v>87</v>
      </c>
      <c r="E120" s="8">
        <v>0.62142857142857144</v>
      </c>
      <c r="F120" s="8">
        <v>66</v>
      </c>
      <c r="G120" s="8">
        <v>45.985714285714288</v>
      </c>
      <c r="H120" s="8">
        <v>1.4352283317800558</v>
      </c>
      <c r="I120" s="8">
        <v>1</v>
      </c>
      <c r="J120" s="8">
        <v>1.6091954022988506</v>
      </c>
      <c r="K120" s="8">
        <v>0.89189189189189189</v>
      </c>
      <c r="L120" s="8">
        <v>0.62142857142857144</v>
      </c>
      <c r="M120" s="8">
        <v>1</v>
      </c>
    </row>
    <row r="121" spans="3:13" x14ac:dyDescent="0.3">
      <c r="C121" s="9">
        <v>88</v>
      </c>
      <c r="D121" s="8">
        <v>88</v>
      </c>
      <c r="E121" s="8">
        <v>0.62857142857142856</v>
      </c>
      <c r="F121" s="8">
        <v>67</v>
      </c>
      <c r="G121" s="8">
        <v>46.514285714285712</v>
      </c>
      <c r="H121" s="8">
        <v>1.4404176904176904</v>
      </c>
      <c r="I121" s="8">
        <v>1</v>
      </c>
      <c r="J121" s="8">
        <v>1.5909090909090911</v>
      </c>
      <c r="K121" s="8">
        <v>0.90540540540540537</v>
      </c>
      <c r="L121" s="8">
        <v>0.62857142857142856</v>
      </c>
      <c r="M121" s="8">
        <v>1</v>
      </c>
    </row>
    <row r="122" spans="3:13" x14ac:dyDescent="0.3">
      <c r="C122" s="9">
        <v>89</v>
      </c>
      <c r="D122" s="8">
        <v>89</v>
      </c>
      <c r="E122" s="8">
        <v>0.63571428571428568</v>
      </c>
      <c r="F122" s="8">
        <v>68</v>
      </c>
      <c r="G122" s="8">
        <v>47.042857142857144</v>
      </c>
      <c r="H122" s="8">
        <v>1.4454904342544794</v>
      </c>
      <c r="I122" s="8">
        <v>1</v>
      </c>
      <c r="J122" s="8">
        <v>1.5730337078651686</v>
      </c>
      <c r="K122" s="8">
        <v>0.91891891891891897</v>
      </c>
      <c r="L122" s="8">
        <v>0.63571428571428568</v>
      </c>
      <c r="M122" s="8">
        <v>1</v>
      </c>
    </row>
    <row r="123" spans="3:13" x14ac:dyDescent="0.3">
      <c r="C123" s="9">
        <v>90</v>
      </c>
      <c r="D123" s="8">
        <v>90</v>
      </c>
      <c r="E123" s="8">
        <v>0.6428571428571429</v>
      </c>
      <c r="F123" s="8">
        <v>69</v>
      </c>
      <c r="G123" s="8">
        <v>47.571428571428569</v>
      </c>
      <c r="H123" s="8">
        <v>1.4504504504504503</v>
      </c>
      <c r="I123" s="8">
        <v>1</v>
      </c>
      <c r="J123" s="8">
        <v>1.5555555555555554</v>
      </c>
      <c r="K123" s="8">
        <v>0.93243243243243246</v>
      </c>
      <c r="L123" s="8">
        <v>0.6428571428571429</v>
      </c>
      <c r="M123" s="8">
        <v>1</v>
      </c>
    </row>
    <row r="124" spans="3:13" x14ac:dyDescent="0.3">
      <c r="C124" s="9">
        <v>91</v>
      </c>
      <c r="D124" s="8">
        <v>91</v>
      </c>
      <c r="E124" s="8">
        <v>0.65</v>
      </c>
      <c r="F124" s="8">
        <v>70</v>
      </c>
      <c r="G124" s="8">
        <v>48.1</v>
      </c>
      <c r="H124" s="8">
        <v>1.4553014553014552</v>
      </c>
      <c r="I124" s="8">
        <v>1</v>
      </c>
      <c r="J124" s="8">
        <v>1.5384615384615383</v>
      </c>
      <c r="K124" s="8">
        <v>0.94594594594594594</v>
      </c>
      <c r="L124" s="8">
        <v>0.65</v>
      </c>
      <c r="M124" s="8">
        <v>1</v>
      </c>
    </row>
    <row r="125" spans="3:13" x14ac:dyDescent="0.3">
      <c r="C125" s="9">
        <v>92</v>
      </c>
      <c r="D125" s="8">
        <v>92</v>
      </c>
      <c r="E125" s="8">
        <v>0.65714285714285714</v>
      </c>
      <c r="F125" s="8">
        <v>70</v>
      </c>
      <c r="G125" s="8">
        <v>48.628571428571426</v>
      </c>
      <c r="H125" s="8">
        <v>1.4394829612220916</v>
      </c>
      <c r="I125" s="8">
        <v>1</v>
      </c>
      <c r="J125" s="8">
        <v>1.5217391304347827</v>
      </c>
      <c r="K125" s="8">
        <v>0.94594594594594594</v>
      </c>
      <c r="L125" s="8">
        <v>0.65714285714285714</v>
      </c>
      <c r="M125" s="8">
        <v>1</v>
      </c>
    </row>
    <row r="126" spans="3:13" x14ac:dyDescent="0.3">
      <c r="C126" s="9">
        <v>93</v>
      </c>
      <c r="D126" s="8">
        <v>93</v>
      </c>
      <c r="E126" s="8">
        <v>0.66428571428571426</v>
      </c>
      <c r="F126" s="8">
        <v>70</v>
      </c>
      <c r="G126" s="8">
        <v>49.157142857142858</v>
      </c>
      <c r="H126" s="8">
        <v>1.4240046498111014</v>
      </c>
      <c r="I126" s="8">
        <v>1</v>
      </c>
      <c r="J126" s="8">
        <v>1.5053763440860215</v>
      </c>
      <c r="K126" s="8">
        <v>0.94594594594594594</v>
      </c>
      <c r="L126" s="8">
        <v>0.66428571428571426</v>
      </c>
      <c r="M126" s="8">
        <v>1</v>
      </c>
    </row>
    <row r="127" spans="3:13" x14ac:dyDescent="0.3">
      <c r="C127" s="9">
        <v>94</v>
      </c>
      <c r="D127" s="8">
        <v>94</v>
      </c>
      <c r="E127" s="8">
        <v>0.67142857142857137</v>
      </c>
      <c r="F127" s="8">
        <v>71</v>
      </c>
      <c r="G127" s="8">
        <v>49.685714285714283</v>
      </c>
      <c r="H127" s="8">
        <v>1.4289821736630248</v>
      </c>
      <c r="I127" s="8">
        <v>1</v>
      </c>
      <c r="J127" s="8">
        <v>1.4893617021276597</v>
      </c>
      <c r="K127" s="8">
        <v>0.95945945945945943</v>
      </c>
      <c r="L127" s="8">
        <v>0.67142857142857137</v>
      </c>
      <c r="M127" s="8">
        <v>1</v>
      </c>
    </row>
    <row r="128" spans="3:13" x14ac:dyDescent="0.3">
      <c r="C128" s="9">
        <v>95</v>
      </c>
      <c r="D128" s="8">
        <v>95</v>
      </c>
      <c r="E128" s="8">
        <v>0.6785714285714286</v>
      </c>
      <c r="F128" s="8">
        <v>71</v>
      </c>
      <c r="G128" s="8">
        <v>50.214285714285715</v>
      </c>
      <c r="H128" s="8">
        <v>1.413940256045519</v>
      </c>
      <c r="I128" s="8">
        <v>1</v>
      </c>
      <c r="J128" s="8">
        <v>1.4736842105263157</v>
      </c>
      <c r="K128" s="8">
        <v>0.95945945945945943</v>
      </c>
      <c r="L128" s="8">
        <v>0.6785714285714286</v>
      </c>
      <c r="M128" s="8">
        <v>1</v>
      </c>
    </row>
    <row r="129" spans="3:13" x14ac:dyDescent="0.3">
      <c r="C129" s="9">
        <v>96</v>
      </c>
      <c r="D129" s="8">
        <v>96</v>
      </c>
      <c r="E129" s="8">
        <v>0.68571428571428572</v>
      </c>
      <c r="F129" s="8">
        <v>72</v>
      </c>
      <c r="G129" s="8">
        <v>50.742857142857147</v>
      </c>
      <c r="H129" s="8">
        <v>1.4189189189189191</v>
      </c>
      <c r="I129" s="8">
        <v>1</v>
      </c>
      <c r="J129" s="8">
        <v>1.4583333333333333</v>
      </c>
      <c r="K129" s="8">
        <v>0.97297297297297303</v>
      </c>
      <c r="L129" s="8">
        <v>0.68571428571428572</v>
      </c>
      <c r="M129" s="8">
        <v>1</v>
      </c>
    </row>
    <row r="130" spans="3:13" x14ac:dyDescent="0.3">
      <c r="C130" s="9">
        <v>97</v>
      </c>
      <c r="D130" s="8">
        <v>97</v>
      </c>
      <c r="E130" s="8">
        <v>0.69285714285714284</v>
      </c>
      <c r="F130" s="8">
        <v>72</v>
      </c>
      <c r="G130" s="8">
        <v>51.271428571428572</v>
      </c>
      <c r="H130" s="8">
        <v>1.4042908888269714</v>
      </c>
      <c r="I130" s="8">
        <v>1</v>
      </c>
      <c r="J130" s="8">
        <v>1.4432989690721649</v>
      </c>
      <c r="K130" s="8">
        <v>0.97297297297297303</v>
      </c>
      <c r="L130" s="8">
        <v>0.69285714285714284</v>
      </c>
      <c r="M130" s="8">
        <v>1</v>
      </c>
    </row>
    <row r="131" spans="3:13" x14ac:dyDescent="0.3">
      <c r="C131" s="9">
        <v>98</v>
      </c>
      <c r="D131" s="8">
        <v>98</v>
      </c>
      <c r="E131" s="8">
        <v>0.7</v>
      </c>
      <c r="F131" s="8">
        <v>72</v>
      </c>
      <c r="G131" s="8">
        <v>51.800000000000004</v>
      </c>
      <c r="H131" s="8">
        <v>1.3899613899613901</v>
      </c>
      <c r="I131" s="8">
        <v>1</v>
      </c>
      <c r="J131" s="8">
        <v>1.4285714285714286</v>
      </c>
      <c r="K131" s="8">
        <v>0.97297297297297303</v>
      </c>
      <c r="L131" s="8">
        <v>0.7</v>
      </c>
      <c r="M131" s="8">
        <v>1</v>
      </c>
    </row>
    <row r="132" spans="3:13" x14ac:dyDescent="0.3">
      <c r="C132" s="9">
        <v>99</v>
      </c>
      <c r="D132" s="8">
        <v>99</v>
      </c>
      <c r="E132" s="8">
        <v>0.70714285714285718</v>
      </c>
      <c r="F132" s="8">
        <v>73</v>
      </c>
      <c r="G132" s="8">
        <v>52.328571428571429</v>
      </c>
      <c r="H132" s="8">
        <v>1.3950313950313951</v>
      </c>
      <c r="I132" s="8">
        <v>1</v>
      </c>
      <c r="J132" s="8">
        <v>1.4141414141414141</v>
      </c>
      <c r="K132" s="8">
        <v>0.98648648648648651</v>
      </c>
      <c r="L132" s="8">
        <v>0.70714285714285718</v>
      </c>
      <c r="M132" s="8">
        <v>1</v>
      </c>
    </row>
    <row r="133" spans="3:13" x14ac:dyDescent="0.3">
      <c r="C133" s="9">
        <v>100</v>
      </c>
      <c r="D133" s="8">
        <v>100</v>
      </c>
      <c r="E133" s="8">
        <v>0.7142857142857143</v>
      </c>
      <c r="F133" s="8">
        <v>73</v>
      </c>
      <c r="G133" s="8">
        <v>52.857142857142861</v>
      </c>
      <c r="H133" s="8">
        <v>1.3810810810810812</v>
      </c>
      <c r="I133" s="8">
        <v>1</v>
      </c>
      <c r="J133" s="8">
        <v>1.4</v>
      </c>
      <c r="K133" s="8">
        <v>0.98648648648648651</v>
      </c>
      <c r="L133" s="8">
        <v>0.7142857142857143</v>
      </c>
      <c r="M133" s="8">
        <v>1</v>
      </c>
    </row>
    <row r="134" spans="3:13" x14ac:dyDescent="0.3">
      <c r="C134" s="9">
        <v>101</v>
      </c>
      <c r="D134" s="8">
        <v>101</v>
      </c>
      <c r="E134" s="8">
        <v>0.72142857142857142</v>
      </c>
      <c r="F134" s="8">
        <v>73</v>
      </c>
      <c r="G134" s="8">
        <v>53.385714285714286</v>
      </c>
      <c r="H134" s="8">
        <v>1.3674070109713674</v>
      </c>
      <c r="I134" s="8">
        <v>1</v>
      </c>
      <c r="J134" s="8">
        <v>1.3861386138613863</v>
      </c>
      <c r="K134" s="8">
        <v>0.98648648648648651</v>
      </c>
      <c r="L134" s="8">
        <v>0.72142857142857142</v>
      </c>
      <c r="M134" s="8">
        <v>1</v>
      </c>
    </row>
    <row r="135" spans="3:13" x14ac:dyDescent="0.3">
      <c r="C135" s="9">
        <v>102</v>
      </c>
      <c r="D135" s="8">
        <v>102</v>
      </c>
      <c r="E135" s="8">
        <v>0.72857142857142854</v>
      </c>
      <c r="F135" s="8">
        <v>73</v>
      </c>
      <c r="G135" s="8">
        <v>53.914285714285718</v>
      </c>
      <c r="H135" s="8">
        <v>1.3540010598834129</v>
      </c>
      <c r="I135" s="8">
        <v>1</v>
      </c>
      <c r="J135" s="8">
        <v>1.3725490196078431</v>
      </c>
      <c r="K135" s="8">
        <v>0.98648648648648651</v>
      </c>
      <c r="L135" s="8">
        <v>0.72857142857142854</v>
      </c>
      <c r="M135" s="8">
        <v>1</v>
      </c>
    </row>
    <row r="136" spans="3:13" x14ac:dyDescent="0.3">
      <c r="C136" s="9">
        <v>103</v>
      </c>
      <c r="D136" s="8">
        <v>103</v>
      </c>
      <c r="E136" s="8">
        <v>0.73571428571428577</v>
      </c>
      <c r="F136" s="8">
        <v>73</v>
      </c>
      <c r="G136" s="8">
        <v>54.442857142857143</v>
      </c>
      <c r="H136" s="8">
        <v>1.3408554185253214</v>
      </c>
      <c r="I136" s="8">
        <v>1</v>
      </c>
      <c r="J136" s="8">
        <v>1.3592233009708736</v>
      </c>
      <c r="K136" s="8">
        <v>0.98648648648648651</v>
      </c>
      <c r="L136" s="8">
        <v>0.73571428571428577</v>
      </c>
      <c r="M136" s="8">
        <v>1</v>
      </c>
    </row>
    <row r="137" spans="3:13" x14ac:dyDescent="0.3">
      <c r="C137" s="9">
        <v>104</v>
      </c>
      <c r="D137" s="8">
        <v>104</v>
      </c>
      <c r="E137" s="8">
        <v>0.74285714285714288</v>
      </c>
      <c r="F137" s="8">
        <v>73</v>
      </c>
      <c r="G137" s="8">
        <v>54.971428571428575</v>
      </c>
      <c r="H137" s="8">
        <v>1.3279625779625779</v>
      </c>
      <c r="I137" s="8">
        <v>1</v>
      </c>
      <c r="J137" s="8">
        <v>1.346153846153846</v>
      </c>
      <c r="K137" s="8">
        <v>0.98648648648648651</v>
      </c>
      <c r="L137" s="8">
        <v>0.74285714285714288</v>
      </c>
      <c r="M137" s="8">
        <v>1</v>
      </c>
    </row>
    <row r="138" spans="3:13" x14ac:dyDescent="0.3">
      <c r="C138" s="9">
        <v>105</v>
      </c>
      <c r="D138" s="8">
        <v>105</v>
      </c>
      <c r="E138" s="8">
        <v>0.75</v>
      </c>
      <c r="F138" s="8">
        <v>73</v>
      </c>
      <c r="G138" s="8">
        <v>55.5</v>
      </c>
      <c r="H138" s="8">
        <v>1.3153153153153154</v>
      </c>
      <c r="I138" s="8">
        <v>1</v>
      </c>
      <c r="J138" s="8">
        <v>1.3333333333333333</v>
      </c>
      <c r="K138" s="8">
        <v>0.98648648648648651</v>
      </c>
      <c r="L138" s="8">
        <v>0.75</v>
      </c>
      <c r="M138" s="8">
        <v>1</v>
      </c>
    </row>
    <row r="139" spans="3:13" x14ac:dyDescent="0.3">
      <c r="C139" s="9">
        <v>106</v>
      </c>
      <c r="D139" s="8">
        <v>106</v>
      </c>
      <c r="E139" s="8">
        <v>0.75714285714285712</v>
      </c>
      <c r="F139" s="8">
        <v>73</v>
      </c>
      <c r="G139" s="8">
        <v>56.028571428571432</v>
      </c>
      <c r="H139" s="8">
        <v>1.302906680265171</v>
      </c>
      <c r="I139" s="8">
        <v>1</v>
      </c>
      <c r="J139" s="8">
        <v>1.3207547169811322</v>
      </c>
      <c r="K139" s="8">
        <v>0.98648648648648651</v>
      </c>
      <c r="L139" s="8">
        <v>0.75714285714285712</v>
      </c>
      <c r="M139" s="8">
        <v>1</v>
      </c>
    </row>
    <row r="140" spans="3:13" x14ac:dyDescent="0.3">
      <c r="C140" s="9">
        <v>107</v>
      </c>
      <c r="D140" s="8">
        <v>107</v>
      </c>
      <c r="E140" s="8">
        <v>0.76428571428571423</v>
      </c>
      <c r="F140" s="8">
        <v>73</v>
      </c>
      <c r="G140" s="8">
        <v>56.557142857142857</v>
      </c>
      <c r="H140" s="8">
        <v>1.2907299823187675</v>
      </c>
      <c r="I140" s="8">
        <v>1</v>
      </c>
      <c r="J140" s="8">
        <v>1.3084112149532712</v>
      </c>
      <c r="K140" s="8">
        <v>0.98648648648648651</v>
      </c>
      <c r="L140" s="8">
        <v>0.76428571428571423</v>
      </c>
      <c r="M140" s="8">
        <v>1</v>
      </c>
    </row>
    <row r="141" spans="3:13" x14ac:dyDescent="0.3">
      <c r="C141" s="9">
        <v>108</v>
      </c>
      <c r="D141" s="8">
        <v>108</v>
      </c>
      <c r="E141" s="8">
        <v>0.77142857142857146</v>
      </c>
      <c r="F141" s="8">
        <v>73</v>
      </c>
      <c r="G141" s="8">
        <v>57.085714285714289</v>
      </c>
      <c r="H141" s="8">
        <v>1.2787787787787788</v>
      </c>
      <c r="I141" s="8">
        <v>1</v>
      </c>
      <c r="J141" s="8">
        <v>1.2962962962962963</v>
      </c>
      <c r="K141" s="8">
        <v>0.98648648648648651</v>
      </c>
      <c r="L141" s="8">
        <v>0.77142857142857146</v>
      </c>
      <c r="M141" s="8">
        <v>1</v>
      </c>
    </row>
    <row r="142" spans="3:13" x14ac:dyDescent="0.3">
      <c r="C142" s="9">
        <v>109</v>
      </c>
      <c r="D142" s="8">
        <v>109</v>
      </c>
      <c r="E142" s="8">
        <v>0.77857142857142858</v>
      </c>
      <c r="F142" s="8">
        <v>73</v>
      </c>
      <c r="G142" s="8">
        <v>57.614285714285714</v>
      </c>
      <c r="H142" s="8">
        <v>1.2670468633771386</v>
      </c>
      <c r="I142" s="8">
        <v>1</v>
      </c>
      <c r="J142" s="8">
        <v>1.2844036697247707</v>
      </c>
      <c r="K142" s="8">
        <v>0.98648648648648651</v>
      </c>
      <c r="L142" s="8">
        <v>0.77857142857142858</v>
      </c>
      <c r="M142" s="8">
        <v>1</v>
      </c>
    </row>
    <row r="143" spans="3:13" x14ac:dyDescent="0.3">
      <c r="C143" s="9">
        <v>110</v>
      </c>
      <c r="D143" s="8">
        <v>110</v>
      </c>
      <c r="E143" s="8">
        <v>0.7857142857142857</v>
      </c>
      <c r="F143" s="8">
        <v>73</v>
      </c>
      <c r="G143" s="8">
        <v>58.142857142857146</v>
      </c>
      <c r="H143" s="8">
        <v>1.2555282555282556</v>
      </c>
      <c r="I143" s="8">
        <v>1</v>
      </c>
      <c r="J143" s="8">
        <v>1.2727272727272727</v>
      </c>
      <c r="K143" s="8">
        <v>0.98648648648648651</v>
      </c>
      <c r="L143" s="8">
        <v>0.7857142857142857</v>
      </c>
      <c r="M143" s="8">
        <v>1</v>
      </c>
    </row>
    <row r="144" spans="3:13" x14ac:dyDescent="0.3">
      <c r="C144" s="9">
        <v>111</v>
      </c>
      <c r="D144" s="8">
        <v>111</v>
      </c>
      <c r="E144" s="8">
        <v>0.79285714285714282</v>
      </c>
      <c r="F144" s="8">
        <v>73</v>
      </c>
      <c r="G144" s="8">
        <v>58.671428571428571</v>
      </c>
      <c r="H144" s="8">
        <v>1.2442171901631363</v>
      </c>
      <c r="I144" s="8">
        <v>1</v>
      </c>
      <c r="J144" s="8">
        <v>1.2612612612612613</v>
      </c>
      <c r="K144" s="8">
        <v>0.98648648648648651</v>
      </c>
      <c r="L144" s="8">
        <v>0.79285714285714282</v>
      </c>
      <c r="M144" s="8">
        <v>1</v>
      </c>
    </row>
    <row r="145" spans="3:13" x14ac:dyDescent="0.3">
      <c r="C145" s="9">
        <v>112</v>
      </c>
      <c r="D145" s="8">
        <v>112</v>
      </c>
      <c r="E145" s="8">
        <v>0.8</v>
      </c>
      <c r="F145" s="8">
        <v>73</v>
      </c>
      <c r="G145" s="8">
        <v>59.2</v>
      </c>
      <c r="H145" s="8">
        <v>1.2331081081081081</v>
      </c>
      <c r="I145" s="8">
        <v>1</v>
      </c>
      <c r="J145" s="8">
        <v>1.25</v>
      </c>
      <c r="K145" s="8">
        <v>0.98648648648648651</v>
      </c>
      <c r="L145" s="8">
        <v>0.8</v>
      </c>
      <c r="M145" s="8">
        <v>1</v>
      </c>
    </row>
    <row r="146" spans="3:13" x14ac:dyDescent="0.3">
      <c r="C146" s="9">
        <v>113</v>
      </c>
      <c r="D146" s="8">
        <v>113</v>
      </c>
      <c r="E146" s="8">
        <v>0.80714285714285716</v>
      </c>
      <c r="F146" s="8">
        <v>73</v>
      </c>
      <c r="G146" s="8">
        <v>59.728571428571428</v>
      </c>
      <c r="H146" s="8">
        <v>1.222195646974408</v>
      </c>
      <c r="I146" s="8">
        <v>1</v>
      </c>
      <c r="J146" s="8">
        <v>1.2389380530973451</v>
      </c>
      <c r="K146" s="8">
        <v>0.98648648648648651</v>
      </c>
      <c r="L146" s="8">
        <v>0.80714285714285716</v>
      </c>
      <c r="M146" s="8">
        <v>1</v>
      </c>
    </row>
    <row r="147" spans="3:13" x14ac:dyDescent="0.3">
      <c r="C147" s="9">
        <v>114</v>
      </c>
      <c r="D147" s="8">
        <v>114</v>
      </c>
      <c r="E147" s="8">
        <v>0.81428571428571428</v>
      </c>
      <c r="F147" s="8">
        <v>74</v>
      </c>
      <c r="G147" s="8">
        <v>60.25714285714286</v>
      </c>
      <c r="H147" s="8">
        <v>1.2280701754385965</v>
      </c>
      <c r="I147" s="8">
        <v>1</v>
      </c>
      <c r="J147" s="8">
        <v>1.2280701754385965</v>
      </c>
      <c r="K147" s="8">
        <v>1</v>
      </c>
      <c r="L147" s="8">
        <v>0.81428571428571428</v>
      </c>
      <c r="M147" s="8">
        <v>1</v>
      </c>
    </row>
    <row r="148" spans="3:13" x14ac:dyDescent="0.3">
      <c r="C148" s="9">
        <v>115</v>
      </c>
      <c r="D148" s="8">
        <v>115</v>
      </c>
      <c r="E148" s="8">
        <v>0.8214285714285714</v>
      </c>
      <c r="F148" s="8">
        <v>74</v>
      </c>
      <c r="G148" s="8">
        <v>60.785714285714285</v>
      </c>
      <c r="H148" s="8">
        <v>1.2173913043478262</v>
      </c>
      <c r="I148" s="8">
        <v>1</v>
      </c>
      <c r="J148" s="8">
        <v>1.2173913043478262</v>
      </c>
      <c r="K148" s="8">
        <v>1</v>
      </c>
      <c r="L148" s="8">
        <v>0.8214285714285714</v>
      </c>
      <c r="M148" s="8">
        <v>1</v>
      </c>
    </row>
    <row r="149" spans="3:13" x14ac:dyDescent="0.3">
      <c r="C149" s="9">
        <v>116</v>
      </c>
      <c r="D149" s="8">
        <v>116</v>
      </c>
      <c r="E149" s="8">
        <v>0.82857142857142863</v>
      </c>
      <c r="F149" s="8">
        <v>74</v>
      </c>
      <c r="G149" s="8">
        <v>61.314285714285717</v>
      </c>
      <c r="H149" s="8">
        <v>1.2068965517241379</v>
      </c>
      <c r="I149" s="8">
        <v>1</v>
      </c>
      <c r="J149" s="8">
        <v>1.2068965517241379</v>
      </c>
      <c r="K149" s="8">
        <v>1</v>
      </c>
      <c r="L149" s="8">
        <v>0.82857142857142863</v>
      </c>
      <c r="M149" s="8">
        <v>1</v>
      </c>
    </row>
    <row r="150" spans="3:13" x14ac:dyDescent="0.3">
      <c r="C150" s="9">
        <v>117</v>
      </c>
      <c r="D150" s="8">
        <v>117</v>
      </c>
      <c r="E150" s="8">
        <v>0.83571428571428574</v>
      </c>
      <c r="F150" s="8">
        <v>74</v>
      </c>
      <c r="G150" s="8">
        <v>61.842857142857142</v>
      </c>
      <c r="H150" s="8">
        <v>1.1965811965811965</v>
      </c>
      <c r="I150" s="8">
        <v>1</v>
      </c>
      <c r="J150" s="8">
        <v>1.1965811965811965</v>
      </c>
      <c r="K150" s="8">
        <v>1</v>
      </c>
      <c r="L150" s="8">
        <v>0.83571428571428574</v>
      </c>
      <c r="M150" s="8">
        <v>1</v>
      </c>
    </row>
    <row r="151" spans="3:13" x14ac:dyDescent="0.3">
      <c r="C151" s="9">
        <v>118</v>
      </c>
      <c r="D151" s="8">
        <v>118</v>
      </c>
      <c r="E151" s="8">
        <v>0.84285714285714286</v>
      </c>
      <c r="F151" s="8">
        <v>74</v>
      </c>
      <c r="G151" s="8">
        <v>62.371428571428574</v>
      </c>
      <c r="H151" s="8">
        <v>1.1864406779661016</v>
      </c>
      <c r="I151" s="8">
        <v>1</v>
      </c>
      <c r="J151" s="8">
        <v>1.1864406779661016</v>
      </c>
      <c r="K151" s="8">
        <v>1</v>
      </c>
      <c r="L151" s="8">
        <v>0.84285714285714286</v>
      </c>
      <c r="M151" s="8">
        <v>1</v>
      </c>
    </row>
    <row r="152" spans="3:13" x14ac:dyDescent="0.3">
      <c r="C152" s="9">
        <v>119</v>
      </c>
      <c r="D152" s="8">
        <v>119</v>
      </c>
      <c r="E152" s="8">
        <v>0.85</v>
      </c>
      <c r="F152" s="8">
        <v>74</v>
      </c>
      <c r="G152" s="8">
        <v>62.9</v>
      </c>
      <c r="H152" s="8">
        <v>1.1764705882352942</v>
      </c>
      <c r="I152" s="8">
        <v>1</v>
      </c>
      <c r="J152" s="8">
        <v>1.1764705882352942</v>
      </c>
      <c r="K152" s="8">
        <v>1</v>
      </c>
      <c r="L152" s="8">
        <v>0.85</v>
      </c>
      <c r="M152" s="8">
        <v>1</v>
      </c>
    </row>
    <row r="153" spans="3:13" x14ac:dyDescent="0.3">
      <c r="C153" s="9">
        <v>120</v>
      </c>
      <c r="D153" s="8">
        <v>120</v>
      </c>
      <c r="E153" s="8">
        <v>0.8571428571428571</v>
      </c>
      <c r="F153" s="8">
        <v>74</v>
      </c>
      <c r="G153" s="8">
        <v>63.428571428571431</v>
      </c>
      <c r="H153" s="8">
        <v>1.1666666666666667</v>
      </c>
      <c r="I153" s="8">
        <v>1</v>
      </c>
      <c r="J153" s="8">
        <v>1.1666666666666667</v>
      </c>
      <c r="K153" s="8">
        <v>1</v>
      </c>
      <c r="L153" s="8">
        <v>0.8571428571428571</v>
      </c>
      <c r="M153" s="8">
        <v>1</v>
      </c>
    </row>
    <row r="154" spans="3:13" x14ac:dyDescent="0.3">
      <c r="C154" s="9">
        <v>121</v>
      </c>
      <c r="D154" s="8">
        <v>121</v>
      </c>
      <c r="E154" s="8">
        <v>0.86428571428571432</v>
      </c>
      <c r="F154" s="8">
        <v>74</v>
      </c>
      <c r="G154" s="8">
        <v>63.957142857142856</v>
      </c>
      <c r="H154" s="8">
        <v>1.1570247933884297</v>
      </c>
      <c r="I154" s="8">
        <v>1</v>
      </c>
      <c r="J154" s="8">
        <v>1.1570247933884297</v>
      </c>
      <c r="K154" s="8">
        <v>1</v>
      </c>
      <c r="L154" s="8">
        <v>0.86428571428571432</v>
      </c>
      <c r="M154" s="8">
        <v>1</v>
      </c>
    </row>
    <row r="155" spans="3:13" x14ac:dyDescent="0.3">
      <c r="C155" s="9">
        <v>122</v>
      </c>
      <c r="D155" s="8">
        <v>122</v>
      </c>
      <c r="E155" s="8">
        <v>0.87142857142857144</v>
      </c>
      <c r="F155" s="8">
        <v>74</v>
      </c>
      <c r="G155" s="8">
        <v>64.48571428571428</v>
      </c>
      <c r="H155" s="8">
        <v>1.1475409836065573</v>
      </c>
      <c r="I155" s="8">
        <v>1</v>
      </c>
      <c r="J155" s="8">
        <v>1.1475409836065573</v>
      </c>
      <c r="K155" s="8">
        <v>1</v>
      </c>
      <c r="L155" s="8">
        <v>0.87142857142857144</v>
      </c>
      <c r="M155" s="8">
        <v>1</v>
      </c>
    </row>
    <row r="156" spans="3:13" x14ac:dyDescent="0.3">
      <c r="C156" s="9">
        <v>123</v>
      </c>
      <c r="D156" s="8">
        <v>123</v>
      </c>
      <c r="E156" s="8">
        <v>0.87857142857142856</v>
      </c>
      <c r="F156" s="8">
        <v>74</v>
      </c>
      <c r="G156" s="8">
        <v>65.01428571428572</v>
      </c>
      <c r="H156" s="8">
        <v>1.1382113821138211</v>
      </c>
      <c r="I156" s="8">
        <v>1</v>
      </c>
      <c r="J156" s="8">
        <v>1.1382113821138211</v>
      </c>
      <c r="K156" s="8">
        <v>1</v>
      </c>
      <c r="L156" s="8">
        <v>0.87857142857142856</v>
      </c>
      <c r="M156" s="8">
        <v>1</v>
      </c>
    </row>
    <row r="157" spans="3:13" x14ac:dyDescent="0.3">
      <c r="C157" s="9">
        <v>124</v>
      </c>
      <c r="D157" s="8">
        <v>124</v>
      </c>
      <c r="E157" s="8">
        <v>0.88571428571428568</v>
      </c>
      <c r="F157" s="8">
        <v>74</v>
      </c>
      <c r="G157" s="8">
        <v>65.542857142857144</v>
      </c>
      <c r="H157" s="8">
        <v>1.1290322580645162</v>
      </c>
      <c r="I157" s="8">
        <v>1</v>
      </c>
      <c r="J157" s="8">
        <v>1.1290322580645162</v>
      </c>
      <c r="K157" s="8">
        <v>1</v>
      </c>
      <c r="L157" s="8">
        <v>0.88571428571428568</v>
      </c>
      <c r="M157" s="8">
        <v>1</v>
      </c>
    </row>
    <row r="158" spans="3:13" x14ac:dyDescent="0.3">
      <c r="C158" s="9">
        <v>125</v>
      </c>
      <c r="D158" s="8">
        <v>125</v>
      </c>
      <c r="E158" s="8">
        <v>0.8928571428571429</v>
      </c>
      <c r="F158" s="8">
        <v>74</v>
      </c>
      <c r="G158" s="8">
        <v>66.071428571428569</v>
      </c>
      <c r="H158" s="8">
        <v>1.1199999999999999</v>
      </c>
      <c r="I158" s="8">
        <v>1</v>
      </c>
      <c r="J158" s="8">
        <v>1.1199999999999999</v>
      </c>
      <c r="K158" s="8">
        <v>1</v>
      </c>
      <c r="L158" s="8">
        <v>0.8928571428571429</v>
      </c>
      <c r="M158" s="8">
        <v>1</v>
      </c>
    </row>
    <row r="159" spans="3:13" x14ac:dyDescent="0.3">
      <c r="C159" s="9">
        <v>126</v>
      </c>
      <c r="D159" s="8">
        <v>126</v>
      </c>
      <c r="E159" s="8">
        <v>0.9</v>
      </c>
      <c r="F159" s="8">
        <v>74</v>
      </c>
      <c r="G159" s="8">
        <v>66.599999999999994</v>
      </c>
      <c r="H159" s="8">
        <v>1.1111111111111112</v>
      </c>
      <c r="I159" s="8">
        <v>1</v>
      </c>
      <c r="J159" s="8">
        <v>1.1111111111111112</v>
      </c>
      <c r="K159" s="8">
        <v>1</v>
      </c>
      <c r="L159" s="8">
        <v>0.9</v>
      </c>
      <c r="M159" s="8">
        <v>1</v>
      </c>
    </row>
    <row r="160" spans="3:13" x14ac:dyDescent="0.3">
      <c r="C160" s="9">
        <v>127</v>
      </c>
      <c r="D160" s="8">
        <v>127</v>
      </c>
      <c r="E160" s="8">
        <v>0.90714285714285714</v>
      </c>
      <c r="F160" s="8">
        <v>74</v>
      </c>
      <c r="G160" s="8">
        <v>67.128571428571433</v>
      </c>
      <c r="H160" s="8">
        <v>1.1023622047244095</v>
      </c>
      <c r="I160" s="8">
        <v>1</v>
      </c>
      <c r="J160" s="8">
        <v>1.1023622047244095</v>
      </c>
      <c r="K160" s="8">
        <v>1</v>
      </c>
      <c r="L160" s="8">
        <v>0.90714285714285714</v>
      </c>
      <c r="M160" s="8">
        <v>1</v>
      </c>
    </row>
    <row r="161" spans="2:13" x14ac:dyDescent="0.3">
      <c r="C161" s="9">
        <v>128</v>
      </c>
      <c r="D161" s="8">
        <v>128</v>
      </c>
      <c r="E161" s="8">
        <v>0.91428571428571426</v>
      </c>
      <c r="F161" s="8">
        <v>74</v>
      </c>
      <c r="G161" s="8">
        <v>67.657142857142858</v>
      </c>
      <c r="H161" s="8">
        <v>1.09375</v>
      </c>
      <c r="I161" s="8">
        <v>1</v>
      </c>
      <c r="J161" s="8">
        <v>1.09375</v>
      </c>
      <c r="K161" s="8">
        <v>1</v>
      </c>
      <c r="L161" s="8">
        <v>0.91428571428571426</v>
      </c>
      <c r="M161" s="8">
        <v>1</v>
      </c>
    </row>
    <row r="162" spans="2:13" x14ac:dyDescent="0.3">
      <c r="C162" s="9">
        <v>129</v>
      </c>
      <c r="D162" s="8">
        <v>129</v>
      </c>
      <c r="E162" s="8">
        <v>0.92142857142857137</v>
      </c>
      <c r="F162" s="8">
        <v>74</v>
      </c>
      <c r="G162" s="8">
        <v>68.185714285714283</v>
      </c>
      <c r="H162" s="8">
        <v>1.0852713178294575</v>
      </c>
      <c r="I162" s="8">
        <v>1</v>
      </c>
      <c r="J162" s="8">
        <v>1.0852713178294575</v>
      </c>
      <c r="K162" s="8">
        <v>1</v>
      </c>
      <c r="L162" s="8">
        <v>0.92142857142857137</v>
      </c>
      <c r="M162" s="8">
        <v>1</v>
      </c>
    </row>
    <row r="163" spans="2:13" x14ac:dyDescent="0.3">
      <c r="C163" s="9">
        <v>130</v>
      </c>
      <c r="D163" s="8">
        <v>130</v>
      </c>
      <c r="E163" s="8">
        <v>0.9285714285714286</v>
      </c>
      <c r="F163" s="8">
        <v>74</v>
      </c>
      <c r="G163" s="8">
        <v>68.714285714285722</v>
      </c>
      <c r="H163" s="8">
        <v>1.0769230769230769</v>
      </c>
      <c r="I163" s="8">
        <v>1</v>
      </c>
      <c r="J163" s="8">
        <v>1.0769230769230769</v>
      </c>
      <c r="K163" s="8">
        <v>1</v>
      </c>
      <c r="L163" s="8">
        <v>0.9285714285714286</v>
      </c>
      <c r="M163" s="8">
        <v>1</v>
      </c>
    </row>
    <row r="164" spans="2:13" x14ac:dyDescent="0.3">
      <c r="C164" s="9">
        <v>131</v>
      </c>
      <c r="D164" s="8">
        <v>131</v>
      </c>
      <c r="E164" s="8">
        <v>0.93571428571428572</v>
      </c>
      <c r="F164" s="8">
        <v>74</v>
      </c>
      <c r="G164" s="8">
        <v>69.242857142857147</v>
      </c>
      <c r="H164" s="8">
        <v>1.0687022900763359</v>
      </c>
      <c r="I164" s="8">
        <v>1</v>
      </c>
      <c r="J164" s="8">
        <v>1.0687022900763359</v>
      </c>
      <c r="K164" s="8">
        <v>1</v>
      </c>
      <c r="L164" s="8">
        <v>0.93571428571428572</v>
      </c>
      <c r="M164" s="8">
        <v>1</v>
      </c>
    </row>
    <row r="165" spans="2:13" x14ac:dyDescent="0.3">
      <c r="C165" s="9">
        <v>132</v>
      </c>
      <c r="D165" s="8">
        <v>132</v>
      </c>
      <c r="E165" s="8">
        <v>0.94285714285714284</v>
      </c>
      <c r="F165" s="8">
        <v>74</v>
      </c>
      <c r="G165" s="8">
        <v>69.771428571428572</v>
      </c>
      <c r="H165" s="8">
        <v>1.0606060606060606</v>
      </c>
      <c r="I165" s="8">
        <v>1</v>
      </c>
      <c r="J165" s="8">
        <v>1.0606060606060606</v>
      </c>
      <c r="K165" s="8">
        <v>1</v>
      </c>
      <c r="L165" s="8">
        <v>0.94285714285714284</v>
      </c>
      <c r="M165" s="8">
        <v>1</v>
      </c>
    </row>
    <row r="166" spans="2:13" x14ac:dyDescent="0.3">
      <c r="C166" s="9">
        <v>133</v>
      </c>
      <c r="D166" s="8">
        <v>133</v>
      </c>
      <c r="E166" s="8">
        <v>0.95</v>
      </c>
      <c r="F166" s="8">
        <v>74</v>
      </c>
      <c r="G166" s="8">
        <v>70.3</v>
      </c>
      <c r="H166" s="8">
        <v>1.0526315789473684</v>
      </c>
      <c r="I166" s="8">
        <v>1</v>
      </c>
      <c r="J166" s="8">
        <v>1.0526315789473684</v>
      </c>
      <c r="K166" s="8">
        <v>1</v>
      </c>
      <c r="L166" s="8">
        <v>0.95</v>
      </c>
      <c r="M166" s="8">
        <v>1</v>
      </c>
    </row>
    <row r="167" spans="2:13" x14ac:dyDescent="0.3">
      <c r="C167" s="9">
        <v>134</v>
      </c>
      <c r="D167" s="8">
        <v>134</v>
      </c>
      <c r="E167" s="8">
        <v>0.95714285714285718</v>
      </c>
      <c r="F167" s="8">
        <v>74</v>
      </c>
      <c r="G167" s="8">
        <v>70.828571428571436</v>
      </c>
      <c r="H167" s="8">
        <v>1.044776119402985</v>
      </c>
      <c r="I167" s="8">
        <v>1</v>
      </c>
      <c r="J167" s="8">
        <v>1.044776119402985</v>
      </c>
      <c r="K167" s="8">
        <v>1</v>
      </c>
      <c r="L167" s="8">
        <v>0.95714285714285718</v>
      </c>
      <c r="M167" s="8">
        <v>1</v>
      </c>
    </row>
    <row r="168" spans="2:13" x14ac:dyDescent="0.3">
      <c r="C168" s="9">
        <v>135</v>
      </c>
      <c r="D168" s="8">
        <v>135</v>
      </c>
      <c r="E168" s="8">
        <v>0.9642857142857143</v>
      </c>
      <c r="F168" s="8">
        <v>74</v>
      </c>
      <c r="G168" s="8">
        <v>71.357142857142861</v>
      </c>
      <c r="H168" s="8">
        <v>1.037037037037037</v>
      </c>
      <c r="I168" s="8">
        <v>1</v>
      </c>
      <c r="J168" s="8">
        <v>1.037037037037037</v>
      </c>
      <c r="K168" s="8">
        <v>1</v>
      </c>
      <c r="L168" s="8">
        <v>0.9642857142857143</v>
      </c>
      <c r="M168" s="8">
        <v>1</v>
      </c>
    </row>
    <row r="169" spans="2:13" x14ac:dyDescent="0.3">
      <c r="C169" s="9">
        <v>136</v>
      </c>
      <c r="D169" s="8">
        <v>136</v>
      </c>
      <c r="E169" s="8">
        <v>0.97142857142857142</v>
      </c>
      <c r="F169" s="8">
        <v>74</v>
      </c>
      <c r="G169" s="8">
        <v>71.885714285714286</v>
      </c>
      <c r="H169" s="8">
        <v>1.0294117647058825</v>
      </c>
      <c r="I169" s="8">
        <v>1</v>
      </c>
      <c r="J169" s="8">
        <v>1.0294117647058825</v>
      </c>
      <c r="K169" s="8">
        <v>1</v>
      </c>
      <c r="L169" s="8">
        <v>0.97142857142857142</v>
      </c>
      <c r="M169" s="8">
        <v>1</v>
      </c>
    </row>
    <row r="170" spans="2:13" x14ac:dyDescent="0.3">
      <c r="C170" s="9">
        <v>137</v>
      </c>
      <c r="D170" s="8">
        <v>137</v>
      </c>
      <c r="E170" s="8">
        <v>0.97857142857142854</v>
      </c>
      <c r="F170" s="8">
        <v>74</v>
      </c>
      <c r="G170" s="8">
        <v>72.414285714285711</v>
      </c>
      <c r="H170" s="8">
        <v>1.0218978102189782</v>
      </c>
      <c r="I170" s="8">
        <v>1</v>
      </c>
      <c r="J170" s="8">
        <v>1.0218978102189782</v>
      </c>
      <c r="K170" s="8">
        <v>1</v>
      </c>
      <c r="L170" s="8">
        <v>0.97857142857142854</v>
      </c>
      <c r="M170" s="8">
        <v>1</v>
      </c>
    </row>
    <row r="171" spans="2:13" x14ac:dyDescent="0.3">
      <c r="C171" s="9">
        <v>138</v>
      </c>
      <c r="D171" s="8">
        <v>138</v>
      </c>
      <c r="E171" s="8">
        <v>0.98571428571428577</v>
      </c>
      <c r="F171" s="8">
        <v>74</v>
      </c>
      <c r="G171" s="8">
        <v>72.94285714285715</v>
      </c>
      <c r="H171" s="8">
        <v>1.0144927536231882</v>
      </c>
      <c r="I171" s="8">
        <v>1</v>
      </c>
      <c r="J171" s="8">
        <v>1.0144927536231882</v>
      </c>
      <c r="K171" s="8">
        <v>1</v>
      </c>
      <c r="L171" s="8">
        <v>0.98571428571428577</v>
      </c>
      <c r="M171" s="8">
        <v>1</v>
      </c>
    </row>
    <row r="172" spans="2:13" x14ac:dyDescent="0.3">
      <c r="C172" s="9">
        <v>139</v>
      </c>
      <c r="D172" s="8">
        <v>139</v>
      </c>
      <c r="E172" s="8">
        <v>0.99285714285714288</v>
      </c>
      <c r="F172" s="8">
        <v>74</v>
      </c>
      <c r="G172" s="8">
        <v>73.471428571428575</v>
      </c>
      <c r="H172" s="8">
        <v>1.0071942446043165</v>
      </c>
      <c r="I172" s="8">
        <v>1</v>
      </c>
      <c r="J172" s="8">
        <v>1.0071942446043165</v>
      </c>
      <c r="K172" s="8">
        <v>1</v>
      </c>
      <c r="L172" s="8">
        <v>0.99285714285714288</v>
      </c>
      <c r="M172" s="8">
        <v>1</v>
      </c>
    </row>
    <row r="173" spans="2:13" x14ac:dyDescent="0.3">
      <c r="C173" s="9">
        <v>140</v>
      </c>
      <c r="D173" s="8">
        <v>140</v>
      </c>
      <c r="E173" s="8">
        <v>1</v>
      </c>
      <c r="F173" s="8">
        <v>74</v>
      </c>
      <c r="G173" s="8">
        <v>74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</row>
    <row r="175" spans="2:13" ht="18" x14ac:dyDescent="0.35">
      <c r="B175" s="7" t="s">
        <v>582</v>
      </c>
    </row>
    <row r="177" spans="3:7" x14ac:dyDescent="0.3">
      <c r="C177" s="9" t="s">
        <v>399</v>
      </c>
      <c r="D177" s="5" t="s">
        <v>497</v>
      </c>
      <c r="E177" s="5" t="s">
        <v>524</v>
      </c>
      <c r="F177" s="5" t="s">
        <v>525</v>
      </c>
      <c r="G177" s="5" t="s">
        <v>526</v>
      </c>
    </row>
    <row r="178" spans="3:7" x14ac:dyDescent="0.3">
      <c r="C178" s="9">
        <v>0</v>
      </c>
      <c r="D178" s="8">
        <v>0</v>
      </c>
      <c r="E178" s="8">
        <v>0</v>
      </c>
      <c r="F178" s="8">
        <v>0</v>
      </c>
      <c r="G178" s="8">
        <v>1</v>
      </c>
    </row>
    <row r="179" spans="3:7" x14ac:dyDescent="0.3">
      <c r="C179" s="9">
        <v>1</v>
      </c>
      <c r="D179" s="8">
        <v>0</v>
      </c>
      <c r="E179" s="8">
        <v>1.3513513513513514E-2</v>
      </c>
      <c r="F179" s="8">
        <v>0</v>
      </c>
      <c r="G179" s="8">
        <v>1</v>
      </c>
    </row>
    <row r="180" spans="3:7" x14ac:dyDescent="0.3">
      <c r="C180" s="9">
        <v>2</v>
      </c>
      <c r="D180" s="8">
        <v>0</v>
      </c>
      <c r="E180" s="8">
        <v>2.7027027027027029E-2</v>
      </c>
      <c r="F180" s="8">
        <v>0</v>
      </c>
      <c r="G180" s="8">
        <v>1</v>
      </c>
    </row>
    <row r="181" spans="3:7" x14ac:dyDescent="0.3">
      <c r="C181" s="9">
        <v>3</v>
      </c>
      <c r="D181" s="8">
        <v>0</v>
      </c>
      <c r="E181" s="8">
        <v>4.0540540540540543E-2</v>
      </c>
      <c r="F181" s="8">
        <v>0</v>
      </c>
      <c r="G181" s="8">
        <v>1</v>
      </c>
    </row>
    <row r="182" spans="3:7" x14ac:dyDescent="0.3">
      <c r="C182" s="9">
        <v>4</v>
      </c>
      <c r="D182" s="8">
        <v>0</v>
      </c>
      <c r="E182" s="8">
        <v>5.4054054054054057E-2</v>
      </c>
      <c r="F182" s="8">
        <v>0</v>
      </c>
      <c r="G182" s="8">
        <v>1</v>
      </c>
    </row>
    <row r="183" spans="3:7" x14ac:dyDescent="0.3">
      <c r="C183" s="9">
        <v>5</v>
      </c>
      <c r="D183" s="8">
        <v>0</v>
      </c>
      <c r="E183" s="8">
        <v>6.7567567567567571E-2</v>
      </c>
      <c r="F183" s="8">
        <v>0</v>
      </c>
      <c r="G183" s="8">
        <v>1</v>
      </c>
    </row>
    <row r="184" spans="3:7" x14ac:dyDescent="0.3">
      <c r="C184" s="9">
        <v>6</v>
      </c>
      <c r="D184" s="8">
        <v>0</v>
      </c>
      <c r="E184" s="8">
        <v>8.1081081081081086E-2</v>
      </c>
      <c r="F184" s="8">
        <v>0</v>
      </c>
      <c r="G184" s="8">
        <v>1</v>
      </c>
    </row>
    <row r="185" spans="3:7" x14ac:dyDescent="0.3">
      <c r="C185" s="9">
        <v>7</v>
      </c>
      <c r="D185" s="8">
        <v>0</v>
      </c>
      <c r="E185" s="8">
        <v>9.45945945945946E-2</v>
      </c>
      <c r="F185" s="8">
        <v>0</v>
      </c>
      <c r="G185" s="8">
        <v>1</v>
      </c>
    </row>
    <row r="186" spans="3:7" x14ac:dyDescent="0.3">
      <c r="C186" s="9">
        <v>8</v>
      </c>
      <c r="D186" s="8">
        <v>0</v>
      </c>
      <c r="E186" s="8">
        <v>0.10810810810810811</v>
      </c>
      <c r="F186" s="8">
        <v>0</v>
      </c>
      <c r="G186" s="8">
        <v>1</v>
      </c>
    </row>
    <row r="187" spans="3:7" x14ac:dyDescent="0.3">
      <c r="C187" s="9">
        <v>9</v>
      </c>
      <c r="D187" s="8">
        <v>0</v>
      </c>
      <c r="E187" s="8">
        <v>0.12162162162162163</v>
      </c>
      <c r="F187" s="8">
        <v>0</v>
      </c>
      <c r="G187" s="8">
        <v>1</v>
      </c>
    </row>
    <row r="188" spans="3:7" x14ac:dyDescent="0.3">
      <c r="C188" s="9">
        <v>10</v>
      </c>
      <c r="D188" s="8">
        <v>0</v>
      </c>
      <c r="E188" s="8">
        <v>0.13513513513513514</v>
      </c>
      <c r="F188" s="8">
        <v>0</v>
      </c>
      <c r="G188" s="8">
        <v>1</v>
      </c>
    </row>
    <row r="189" spans="3:7" x14ac:dyDescent="0.3">
      <c r="C189" s="9">
        <v>11</v>
      </c>
      <c r="D189" s="8">
        <v>0</v>
      </c>
      <c r="E189" s="8">
        <v>0.14864864864864866</v>
      </c>
      <c r="F189" s="8">
        <v>0</v>
      </c>
      <c r="G189" s="8">
        <v>1</v>
      </c>
    </row>
    <row r="190" spans="3:7" x14ac:dyDescent="0.3">
      <c r="C190" s="9">
        <v>12</v>
      </c>
      <c r="D190" s="8">
        <v>0</v>
      </c>
      <c r="E190" s="8">
        <v>0.16216216216216217</v>
      </c>
      <c r="F190" s="8">
        <v>0</v>
      </c>
      <c r="G190" s="8">
        <v>1</v>
      </c>
    </row>
    <row r="191" spans="3:7" x14ac:dyDescent="0.3">
      <c r="C191" s="9">
        <v>13</v>
      </c>
      <c r="D191" s="8">
        <v>0</v>
      </c>
      <c r="E191" s="8">
        <v>0.17567567567567569</v>
      </c>
      <c r="F191" s="8">
        <v>0</v>
      </c>
      <c r="G191" s="8">
        <v>1</v>
      </c>
    </row>
    <row r="192" spans="3:7" x14ac:dyDescent="0.3">
      <c r="C192" s="9">
        <v>14</v>
      </c>
      <c r="D192" s="8">
        <v>0</v>
      </c>
      <c r="E192" s="8">
        <v>0.1891891891891892</v>
      </c>
      <c r="F192" s="8">
        <v>0</v>
      </c>
      <c r="G192" s="8">
        <v>1</v>
      </c>
    </row>
    <row r="193" spans="3:7" x14ac:dyDescent="0.3">
      <c r="C193" s="9">
        <v>15</v>
      </c>
      <c r="D193" s="8">
        <v>0</v>
      </c>
      <c r="E193" s="8">
        <v>0.20270270270270271</v>
      </c>
      <c r="F193" s="8">
        <v>0</v>
      </c>
      <c r="G193" s="8">
        <v>1</v>
      </c>
    </row>
    <row r="194" spans="3:7" x14ac:dyDescent="0.3">
      <c r="C194" s="9">
        <v>16</v>
      </c>
      <c r="D194" s="8">
        <v>0</v>
      </c>
      <c r="E194" s="8">
        <v>0.21621621621621623</v>
      </c>
      <c r="F194" s="8">
        <v>0</v>
      </c>
      <c r="G194" s="8">
        <v>1</v>
      </c>
    </row>
    <row r="195" spans="3:7" x14ac:dyDescent="0.3">
      <c r="C195" s="9">
        <v>17</v>
      </c>
      <c r="D195" s="8">
        <v>0</v>
      </c>
      <c r="E195" s="8">
        <v>0.22972972972972974</v>
      </c>
      <c r="F195" s="8">
        <v>0</v>
      </c>
      <c r="G195" s="8">
        <v>1</v>
      </c>
    </row>
    <row r="196" spans="3:7" x14ac:dyDescent="0.3">
      <c r="C196" s="9">
        <v>18</v>
      </c>
      <c r="D196" s="8">
        <v>0</v>
      </c>
      <c r="E196" s="8">
        <v>0.24324324324324326</v>
      </c>
      <c r="F196" s="8">
        <v>0</v>
      </c>
      <c r="G196" s="8">
        <v>1</v>
      </c>
    </row>
    <row r="197" spans="3:7" x14ac:dyDescent="0.3">
      <c r="C197" s="9">
        <v>19</v>
      </c>
      <c r="D197" s="8">
        <v>0</v>
      </c>
      <c r="E197" s="8">
        <v>0.25675675675675674</v>
      </c>
      <c r="F197" s="8">
        <v>0</v>
      </c>
      <c r="G197" s="8">
        <v>1</v>
      </c>
    </row>
    <row r="198" spans="3:7" x14ac:dyDescent="0.3">
      <c r="C198" s="9">
        <v>20</v>
      </c>
      <c r="D198" s="8">
        <v>0</v>
      </c>
      <c r="E198" s="8">
        <v>0.27027027027027029</v>
      </c>
      <c r="F198" s="8">
        <v>0</v>
      </c>
      <c r="G198" s="8">
        <v>1</v>
      </c>
    </row>
    <row r="199" spans="3:7" x14ac:dyDescent="0.3">
      <c r="C199" s="9">
        <v>21</v>
      </c>
      <c r="D199" s="8">
        <v>0</v>
      </c>
      <c r="E199" s="8">
        <v>0.28378378378378377</v>
      </c>
      <c r="F199" s="8">
        <v>0</v>
      </c>
      <c r="G199" s="8">
        <v>1</v>
      </c>
    </row>
    <row r="200" spans="3:7" x14ac:dyDescent="0.3">
      <c r="C200" s="9">
        <v>22</v>
      </c>
      <c r="D200" s="8">
        <v>0</v>
      </c>
      <c r="E200" s="8">
        <v>0.29729729729729731</v>
      </c>
      <c r="F200" s="8">
        <v>0</v>
      </c>
      <c r="G200" s="8">
        <v>1</v>
      </c>
    </row>
    <row r="201" spans="3:7" x14ac:dyDescent="0.3">
      <c r="C201" s="9">
        <v>23</v>
      </c>
      <c r="D201" s="8">
        <v>0</v>
      </c>
      <c r="E201" s="8">
        <v>0.3108108108108108</v>
      </c>
      <c r="F201" s="8">
        <v>0</v>
      </c>
      <c r="G201" s="8">
        <v>1</v>
      </c>
    </row>
    <row r="202" spans="3:7" x14ac:dyDescent="0.3">
      <c r="C202" s="9">
        <v>24</v>
      </c>
      <c r="D202" s="8">
        <v>0</v>
      </c>
      <c r="E202" s="8">
        <v>0.32432432432432434</v>
      </c>
      <c r="F202" s="8">
        <v>0</v>
      </c>
      <c r="G202" s="8">
        <v>1</v>
      </c>
    </row>
    <row r="203" spans="3:7" x14ac:dyDescent="0.3">
      <c r="C203" s="9">
        <v>25</v>
      </c>
      <c r="D203" s="8">
        <v>0</v>
      </c>
      <c r="E203" s="8">
        <v>0.33783783783783783</v>
      </c>
      <c r="F203" s="8">
        <v>0</v>
      </c>
      <c r="G203" s="8">
        <v>1</v>
      </c>
    </row>
    <row r="204" spans="3:7" x14ac:dyDescent="0.3">
      <c r="C204" s="9">
        <v>26</v>
      </c>
      <c r="D204" s="8">
        <v>0</v>
      </c>
      <c r="E204" s="8">
        <v>0.35135135135135137</v>
      </c>
      <c r="F204" s="8">
        <v>0</v>
      </c>
      <c r="G204" s="8">
        <v>1</v>
      </c>
    </row>
    <row r="205" spans="3:7" x14ac:dyDescent="0.3">
      <c r="C205" s="9">
        <v>27</v>
      </c>
      <c r="D205" s="8">
        <v>0</v>
      </c>
      <c r="E205" s="8">
        <v>0.36486486486486486</v>
      </c>
      <c r="F205" s="8">
        <v>0</v>
      </c>
      <c r="G205" s="8">
        <v>1</v>
      </c>
    </row>
    <row r="206" spans="3:7" x14ac:dyDescent="0.3">
      <c r="C206" s="9">
        <v>28</v>
      </c>
      <c r="D206" s="8">
        <v>0</v>
      </c>
      <c r="E206" s="8">
        <v>0.3783783783783784</v>
      </c>
      <c r="F206" s="8">
        <v>0</v>
      </c>
      <c r="G206" s="8">
        <v>1</v>
      </c>
    </row>
    <row r="207" spans="3:7" x14ac:dyDescent="0.3">
      <c r="C207" s="9">
        <v>29</v>
      </c>
      <c r="D207" s="8">
        <v>0</v>
      </c>
      <c r="E207" s="8">
        <v>0.39189189189189189</v>
      </c>
      <c r="F207" s="8">
        <v>0</v>
      </c>
      <c r="G207" s="8">
        <v>1</v>
      </c>
    </row>
    <row r="208" spans="3:7" x14ac:dyDescent="0.3">
      <c r="C208" s="9">
        <v>30</v>
      </c>
      <c r="D208" s="8">
        <v>0</v>
      </c>
      <c r="E208" s="8">
        <v>0.40540540540540543</v>
      </c>
      <c r="F208" s="8">
        <v>0</v>
      </c>
      <c r="G208" s="8">
        <v>1</v>
      </c>
    </row>
    <row r="209" spans="3:7" x14ac:dyDescent="0.3">
      <c r="C209" s="9">
        <v>31</v>
      </c>
      <c r="D209" s="8">
        <v>0</v>
      </c>
      <c r="E209" s="8">
        <v>0.41891891891891891</v>
      </c>
      <c r="F209" s="8">
        <v>0</v>
      </c>
      <c r="G209" s="8">
        <v>1</v>
      </c>
    </row>
    <row r="210" spans="3:7" x14ac:dyDescent="0.3">
      <c r="C210" s="9">
        <v>32</v>
      </c>
      <c r="D210" s="8">
        <v>0</v>
      </c>
      <c r="E210" s="8">
        <v>0.43243243243243246</v>
      </c>
      <c r="F210" s="8">
        <v>0</v>
      </c>
      <c r="G210" s="8">
        <v>1</v>
      </c>
    </row>
    <row r="211" spans="3:7" x14ac:dyDescent="0.3">
      <c r="C211" s="9">
        <v>33</v>
      </c>
      <c r="D211" s="8">
        <v>0</v>
      </c>
      <c r="E211" s="8">
        <v>0.44594594594594594</v>
      </c>
      <c r="F211" s="8">
        <v>0</v>
      </c>
      <c r="G211" s="8">
        <v>1</v>
      </c>
    </row>
    <row r="212" spans="3:7" x14ac:dyDescent="0.3">
      <c r="C212" s="9">
        <v>34</v>
      </c>
      <c r="D212" s="8">
        <v>0</v>
      </c>
      <c r="E212" s="8">
        <v>0.45945945945945948</v>
      </c>
      <c r="F212" s="8">
        <v>0</v>
      </c>
      <c r="G212" s="8">
        <v>1</v>
      </c>
    </row>
    <row r="213" spans="3:7" x14ac:dyDescent="0.3">
      <c r="C213" s="9">
        <v>35</v>
      </c>
      <c r="D213" s="8">
        <v>0</v>
      </c>
      <c r="E213" s="8">
        <v>0.47297297297297297</v>
      </c>
      <c r="F213" s="8">
        <v>0</v>
      </c>
      <c r="G213" s="8">
        <v>1</v>
      </c>
    </row>
    <row r="214" spans="3:7" x14ac:dyDescent="0.3">
      <c r="C214" s="9">
        <v>36</v>
      </c>
      <c r="D214" s="8">
        <v>1.5151515151515152E-2</v>
      </c>
      <c r="E214" s="8">
        <v>0.47297297297297297</v>
      </c>
      <c r="F214" s="8">
        <v>1.5151515151515152E-2</v>
      </c>
      <c r="G214" s="8">
        <v>1</v>
      </c>
    </row>
    <row r="215" spans="3:7" x14ac:dyDescent="0.3">
      <c r="C215" s="9">
        <v>37</v>
      </c>
      <c r="D215" s="8">
        <v>3.0303030303030304E-2</v>
      </c>
      <c r="E215" s="8">
        <v>0.47297297297297297</v>
      </c>
      <c r="F215" s="8">
        <v>3.0303030303030304E-2</v>
      </c>
      <c r="G215" s="8">
        <v>1</v>
      </c>
    </row>
    <row r="216" spans="3:7" x14ac:dyDescent="0.3">
      <c r="C216" s="9">
        <v>38</v>
      </c>
      <c r="D216" s="8">
        <v>3.0303030303030304E-2</v>
      </c>
      <c r="E216" s="8">
        <v>0.48648648648648651</v>
      </c>
      <c r="F216" s="8">
        <v>3.0303030303030304E-2</v>
      </c>
      <c r="G216" s="8">
        <v>1</v>
      </c>
    </row>
    <row r="217" spans="3:7" x14ac:dyDescent="0.3">
      <c r="C217" s="9">
        <v>39</v>
      </c>
      <c r="D217" s="8">
        <v>4.5454545454545456E-2</v>
      </c>
      <c r="E217" s="8">
        <v>0.48648648648648651</v>
      </c>
      <c r="F217" s="8">
        <v>4.5454545454545456E-2</v>
      </c>
      <c r="G217" s="8">
        <v>1</v>
      </c>
    </row>
    <row r="218" spans="3:7" x14ac:dyDescent="0.3">
      <c r="C218" s="9">
        <v>40</v>
      </c>
      <c r="D218" s="8">
        <v>4.5454545454545456E-2</v>
      </c>
      <c r="E218" s="8">
        <v>0.5</v>
      </c>
      <c r="F218" s="8">
        <v>4.5454545454545456E-2</v>
      </c>
      <c r="G218" s="8">
        <v>1</v>
      </c>
    </row>
    <row r="219" spans="3:7" x14ac:dyDescent="0.3">
      <c r="C219" s="9">
        <v>41</v>
      </c>
      <c r="D219" s="8">
        <v>4.5454545454545456E-2</v>
      </c>
      <c r="E219" s="8">
        <v>0.51351351351351349</v>
      </c>
      <c r="F219" s="8">
        <v>4.5454545454545456E-2</v>
      </c>
      <c r="G219" s="8">
        <v>1</v>
      </c>
    </row>
    <row r="220" spans="3:7" x14ac:dyDescent="0.3">
      <c r="C220" s="9">
        <v>42</v>
      </c>
      <c r="D220" s="8">
        <v>4.5454545454545456E-2</v>
      </c>
      <c r="E220" s="8">
        <v>0.52702702702702697</v>
      </c>
      <c r="F220" s="8">
        <v>4.5454545454545456E-2</v>
      </c>
      <c r="G220" s="8">
        <v>1</v>
      </c>
    </row>
    <row r="221" spans="3:7" x14ac:dyDescent="0.3">
      <c r="C221" s="9">
        <v>43</v>
      </c>
      <c r="D221" s="8">
        <v>4.5454545454545456E-2</v>
      </c>
      <c r="E221" s="8">
        <v>0.54054054054054057</v>
      </c>
      <c r="F221" s="8">
        <v>4.5454545454545456E-2</v>
      </c>
      <c r="G221" s="8">
        <v>1</v>
      </c>
    </row>
    <row r="222" spans="3:7" x14ac:dyDescent="0.3">
      <c r="C222" s="9">
        <v>44</v>
      </c>
      <c r="D222" s="8">
        <v>4.5454545454545456E-2</v>
      </c>
      <c r="E222" s="8">
        <v>0.55405405405405406</v>
      </c>
      <c r="F222" s="8">
        <v>4.5454545454545456E-2</v>
      </c>
      <c r="G222" s="8">
        <v>1</v>
      </c>
    </row>
    <row r="223" spans="3:7" x14ac:dyDescent="0.3">
      <c r="C223" s="9">
        <v>45</v>
      </c>
      <c r="D223" s="8">
        <v>4.5454545454545456E-2</v>
      </c>
      <c r="E223" s="8">
        <v>0.56756756756756754</v>
      </c>
      <c r="F223" s="8">
        <v>4.5454545454545456E-2</v>
      </c>
      <c r="G223" s="8">
        <v>1</v>
      </c>
    </row>
    <row r="224" spans="3:7" x14ac:dyDescent="0.3">
      <c r="C224" s="9">
        <v>46</v>
      </c>
      <c r="D224" s="8">
        <v>4.5454545454545456E-2</v>
      </c>
      <c r="E224" s="8">
        <v>0.58108108108108103</v>
      </c>
      <c r="F224" s="8">
        <v>4.5454545454545456E-2</v>
      </c>
      <c r="G224" s="8">
        <v>1</v>
      </c>
    </row>
    <row r="225" spans="3:7" x14ac:dyDescent="0.3">
      <c r="C225" s="9">
        <v>47</v>
      </c>
      <c r="D225" s="8">
        <v>4.5454545454545456E-2</v>
      </c>
      <c r="E225" s="8">
        <v>0.59459459459459463</v>
      </c>
      <c r="F225" s="8">
        <v>4.5454545454545456E-2</v>
      </c>
      <c r="G225" s="8">
        <v>1</v>
      </c>
    </row>
    <row r="226" spans="3:7" x14ac:dyDescent="0.3">
      <c r="C226" s="9">
        <v>48</v>
      </c>
      <c r="D226" s="8">
        <v>4.5454545454545456E-2</v>
      </c>
      <c r="E226" s="8">
        <v>0.60810810810810811</v>
      </c>
      <c r="F226" s="8">
        <v>4.5454545454545456E-2</v>
      </c>
      <c r="G226" s="8">
        <v>1</v>
      </c>
    </row>
    <row r="227" spans="3:7" x14ac:dyDescent="0.3">
      <c r="C227" s="9">
        <v>49</v>
      </c>
      <c r="D227" s="8">
        <v>4.5454545454545456E-2</v>
      </c>
      <c r="E227" s="8">
        <v>0.6216216216216216</v>
      </c>
      <c r="F227" s="8">
        <v>4.5454545454545456E-2</v>
      </c>
      <c r="G227" s="8">
        <v>1</v>
      </c>
    </row>
    <row r="228" spans="3:7" x14ac:dyDescent="0.3">
      <c r="C228" s="9">
        <v>50</v>
      </c>
      <c r="D228" s="8">
        <v>4.5454545454545456E-2</v>
      </c>
      <c r="E228" s="8">
        <v>0.63513513513513509</v>
      </c>
      <c r="F228" s="8">
        <v>4.5454545454545456E-2</v>
      </c>
      <c r="G228" s="8">
        <v>1</v>
      </c>
    </row>
    <row r="229" spans="3:7" x14ac:dyDescent="0.3">
      <c r="C229" s="9">
        <v>51</v>
      </c>
      <c r="D229" s="8">
        <v>4.5454545454545456E-2</v>
      </c>
      <c r="E229" s="8">
        <v>0.64864864864864868</v>
      </c>
      <c r="F229" s="8">
        <v>4.5454545454545456E-2</v>
      </c>
      <c r="G229" s="8">
        <v>1</v>
      </c>
    </row>
    <row r="230" spans="3:7" x14ac:dyDescent="0.3">
      <c r="C230" s="9">
        <v>52</v>
      </c>
      <c r="D230" s="8">
        <v>4.5454545454545456E-2</v>
      </c>
      <c r="E230" s="8">
        <v>0.66216216216216217</v>
      </c>
      <c r="F230" s="8">
        <v>4.5454545454545456E-2</v>
      </c>
      <c r="G230" s="8">
        <v>1</v>
      </c>
    </row>
    <row r="231" spans="3:7" x14ac:dyDescent="0.3">
      <c r="C231" s="9">
        <v>53</v>
      </c>
      <c r="D231" s="8">
        <v>4.5454545454545456E-2</v>
      </c>
      <c r="E231" s="8">
        <v>0.67567567567567566</v>
      </c>
      <c r="F231" s="8">
        <v>4.5454545454545456E-2</v>
      </c>
      <c r="G231" s="8">
        <v>1</v>
      </c>
    </row>
    <row r="232" spans="3:7" x14ac:dyDescent="0.3">
      <c r="C232" s="9">
        <v>54</v>
      </c>
      <c r="D232" s="8">
        <v>6.0606060606060608E-2</v>
      </c>
      <c r="E232" s="8">
        <v>0.67567567567567566</v>
      </c>
      <c r="F232" s="8">
        <v>6.0606060606060608E-2</v>
      </c>
      <c r="G232" s="8">
        <v>1</v>
      </c>
    </row>
    <row r="233" spans="3:7" x14ac:dyDescent="0.3">
      <c r="C233" s="9">
        <v>55</v>
      </c>
      <c r="D233" s="8">
        <v>6.0606060606060608E-2</v>
      </c>
      <c r="E233" s="8">
        <v>0.68918918918918914</v>
      </c>
      <c r="F233" s="8">
        <v>6.0606060606060608E-2</v>
      </c>
      <c r="G233" s="8">
        <v>1</v>
      </c>
    </row>
    <row r="234" spans="3:7" x14ac:dyDescent="0.3">
      <c r="C234" s="9">
        <v>56</v>
      </c>
      <c r="D234" s="8">
        <v>6.0606060606060608E-2</v>
      </c>
      <c r="E234" s="8">
        <v>0.70270270270270274</v>
      </c>
      <c r="F234" s="8">
        <v>6.0606060606060608E-2</v>
      </c>
      <c r="G234" s="8">
        <v>1</v>
      </c>
    </row>
    <row r="235" spans="3:7" x14ac:dyDescent="0.3">
      <c r="C235" s="9">
        <v>57</v>
      </c>
      <c r="D235" s="8">
        <v>6.0606060606060608E-2</v>
      </c>
      <c r="E235" s="8">
        <v>0.71621621621621623</v>
      </c>
      <c r="F235" s="8">
        <v>6.0606060606060608E-2</v>
      </c>
      <c r="G235" s="8">
        <v>1</v>
      </c>
    </row>
    <row r="236" spans="3:7" x14ac:dyDescent="0.3">
      <c r="C236" s="9">
        <v>58</v>
      </c>
      <c r="D236" s="8">
        <v>6.0606060606060608E-2</v>
      </c>
      <c r="E236" s="8">
        <v>0.72972972972972971</v>
      </c>
      <c r="F236" s="8">
        <v>6.0606060606060608E-2</v>
      </c>
      <c r="G236" s="8">
        <v>1</v>
      </c>
    </row>
    <row r="237" spans="3:7" x14ac:dyDescent="0.3">
      <c r="C237" s="9">
        <v>59</v>
      </c>
      <c r="D237" s="8">
        <v>6.0606060606060608E-2</v>
      </c>
      <c r="E237" s="8">
        <v>0.7432432432432432</v>
      </c>
      <c r="F237" s="8">
        <v>6.0606060606060608E-2</v>
      </c>
      <c r="G237" s="8">
        <v>1</v>
      </c>
    </row>
    <row r="238" spans="3:7" x14ac:dyDescent="0.3">
      <c r="C238" s="9">
        <v>60</v>
      </c>
      <c r="D238" s="8">
        <v>7.575757575757576E-2</v>
      </c>
      <c r="E238" s="8">
        <v>0.7432432432432432</v>
      </c>
      <c r="F238" s="8">
        <v>7.575757575757576E-2</v>
      </c>
      <c r="G238" s="8">
        <v>1</v>
      </c>
    </row>
    <row r="239" spans="3:7" x14ac:dyDescent="0.3">
      <c r="C239" s="9">
        <v>61</v>
      </c>
      <c r="D239" s="8">
        <v>7.575757575757576E-2</v>
      </c>
      <c r="E239" s="8">
        <v>0.7567567567567568</v>
      </c>
      <c r="F239" s="8">
        <v>7.575757575757576E-2</v>
      </c>
      <c r="G239" s="8">
        <v>1</v>
      </c>
    </row>
    <row r="240" spans="3:7" x14ac:dyDescent="0.3">
      <c r="C240" s="9">
        <v>62</v>
      </c>
      <c r="D240" s="8">
        <v>9.0909090909090912E-2</v>
      </c>
      <c r="E240" s="8">
        <v>0.7567567567567568</v>
      </c>
      <c r="F240" s="8">
        <v>9.0909090909090912E-2</v>
      </c>
      <c r="G240" s="8">
        <v>1</v>
      </c>
    </row>
    <row r="241" spans="3:7" x14ac:dyDescent="0.3">
      <c r="C241" s="9">
        <v>63</v>
      </c>
      <c r="D241" s="8">
        <v>0.10606060606060606</v>
      </c>
      <c r="E241" s="8">
        <v>0.7567567567567568</v>
      </c>
      <c r="F241" s="8">
        <v>0.10606060606060606</v>
      </c>
      <c r="G241" s="8">
        <v>1</v>
      </c>
    </row>
    <row r="242" spans="3:7" x14ac:dyDescent="0.3">
      <c r="C242" s="9">
        <v>64</v>
      </c>
      <c r="D242" s="8">
        <v>0.10606060606060606</v>
      </c>
      <c r="E242" s="8">
        <v>0.77027027027027029</v>
      </c>
      <c r="F242" s="8">
        <v>0.10606060606060606</v>
      </c>
      <c r="G242" s="8">
        <v>1</v>
      </c>
    </row>
    <row r="243" spans="3:7" x14ac:dyDescent="0.3">
      <c r="C243" s="9">
        <v>65</v>
      </c>
      <c r="D243" s="8">
        <v>0.12121212121212122</v>
      </c>
      <c r="E243" s="8">
        <v>0.77027027027027029</v>
      </c>
      <c r="F243" s="8">
        <v>0.12121212121212122</v>
      </c>
      <c r="G243" s="8">
        <v>1</v>
      </c>
    </row>
    <row r="244" spans="3:7" x14ac:dyDescent="0.3">
      <c r="C244" s="9">
        <v>66</v>
      </c>
      <c r="D244" s="8">
        <v>0.12121212121212122</v>
      </c>
      <c r="E244" s="8">
        <v>0.78378378378378377</v>
      </c>
      <c r="F244" s="8">
        <v>0.12121212121212122</v>
      </c>
      <c r="G244" s="8">
        <v>1</v>
      </c>
    </row>
    <row r="245" spans="3:7" x14ac:dyDescent="0.3">
      <c r="C245" s="9">
        <v>67</v>
      </c>
      <c r="D245" s="8">
        <v>0.13636363636363635</v>
      </c>
      <c r="E245" s="8">
        <v>0.78378378378378377</v>
      </c>
      <c r="F245" s="8">
        <v>0.13636363636363635</v>
      </c>
      <c r="G245" s="8">
        <v>1</v>
      </c>
    </row>
    <row r="246" spans="3:7" x14ac:dyDescent="0.3">
      <c r="C246" s="9">
        <v>68</v>
      </c>
      <c r="D246" s="8">
        <v>0.15151515151515152</v>
      </c>
      <c r="E246" s="8">
        <v>0.78378378378378377</v>
      </c>
      <c r="F246" s="8">
        <v>0.15151515151515152</v>
      </c>
      <c r="G246" s="8">
        <v>1</v>
      </c>
    </row>
    <row r="247" spans="3:7" x14ac:dyDescent="0.3">
      <c r="C247" s="9">
        <v>69</v>
      </c>
      <c r="D247" s="8">
        <v>0.15151515151515152</v>
      </c>
      <c r="E247" s="8">
        <v>0.79729729729729726</v>
      </c>
      <c r="F247" s="8">
        <v>0.15151515151515152</v>
      </c>
      <c r="G247" s="8">
        <v>1</v>
      </c>
    </row>
    <row r="248" spans="3:7" x14ac:dyDescent="0.3">
      <c r="C248" s="9">
        <v>70</v>
      </c>
      <c r="D248" s="8">
        <v>0.16666666666666666</v>
      </c>
      <c r="E248" s="8">
        <v>0.79729729729729726</v>
      </c>
      <c r="F248" s="8">
        <v>0.16666666666666666</v>
      </c>
      <c r="G248" s="8">
        <v>1</v>
      </c>
    </row>
    <row r="249" spans="3:7" x14ac:dyDescent="0.3">
      <c r="C249" s="9">
        <v>71</v>
      </c>
      <c r="D249" s="8">
        <v>0.18181818181818182</v>
      </c>
      <c r="E249" s="8">
        <v>0.79729729729729726</v>
      </c>
      <c r="F249" s="8">
        <v>0.18181818181818182</v>
      </c>
      <c r="G249" s="8">
        <v>1</v>
      </c>
    </row>
    <row r="250" spans="3:7" x14ac:dyDescent="0.3">
      <c r="C250" s="9">
        <v>72</v>
      </c>
      <c r="D250" s="8">
        <v>0.19696969696969696</v>
      </c>
      <c r="E250" s="8">
        <v>0.79729729729729726</v>
      </c>
      <c r="F250" s="8">
        <v>0.19696969696969696</v>
      </c>
      <c r="G250" s="8">
        <v>1</v>
      </c>
    </row>
    <row r="251" spans="3:7" x14ac:dyDescent="0.3">
      <c r="C251" s="9">
        <v>73</v>
      </c>
      <c r="D251" s="8">
        <v>0.19696969696969696</v>
      </c>
      <c r="E251" s="8">
        <v>0.81081081081081086</v>
      </c>
      <c r="F251" s="8">
        <v>0.19696969696969696</v>
      </c>
      <c r="G251" s="8">
        <v>1</v>
      </c>
    </row>
    <row r="252" spans="3:7" x14ac:dyDescent="0.3">
      <c r="C252" s="9">
        <v>74</v>
      </c>
      <c r="D252" s="8">
        <v>0.19696969696969696</v>
      </c>
      <c r="E252" s="8">
        <v>0.82432432432432434</v>
      </c>
      <c r="F252" s="8">
        <v>0.19696969696969696</v>
      </c>
      <c r="G252" s="8">
        <v>1</v>
      </c>
    </row>
    <row r="253" spans="3:7" x14ac:dyDescent="0.3">
      <c r="C253" s="9">
        <v>75</v>
      </c>
      <c r="D253" s="8">
        <v>0.21212121212121213</v>
      </c>
      <c r="E253" s="8">
        <v>0.82432432432432434</v>
      </c>
      <c r="F253" s="8">
        <v>0.21212121212121213</v>
      </c>
      <c r="G253" s="8">
        <v>1</v>
      </c>
    </row>
    <row r="254" spans="3:7" x14ac:dyDescent="0.3">
      <c r="C254" s="9">
        <v>76</v>
      </c>
      <c r="D254" s="8">
        <v>0.22727272727272727</v>
      </c>
      <c r="E254" s="8">
        <v>0.82432432432432434</v>
      </c>
      <c r="F254" s="8">
        <v>0.22727272727272727</v>
      </c>
      <c r="G254" s="8">
        <v>1</v>
      </c>
    </row>
    <row r="255" spans="3:7" x14ac:dyDescent="0.3">
      <c r="C255" s="9">
        <v>77</v>
      </c>
      <c r="D255" s="8">
        <v>0.22727272727272727</v>
      </c>
      <c r="E255" s="8">
        <v>0.83783783783783783</v>
      </c>
      <c r="F255" s="8">
        <v>0.22727272727272727</v>
      </c>
      <c r="G255" s="8">
        <v>1</v>
      </c>
    </row>
    <row r="256" spans="3:7" x14ac:dyDescent="0.3">
      <c r="C256" s="9">
        <v>78</v>
      </c>
      <c r="D256" s="8">
        <v>0.24242424242424243</v>
      </c>
      <c r="E256" s="8">
        <v>0.83783783783783783</v>
      </c>
      <c r="F256" s="8">
        <v>0.24242424242424243</v>
      </c>
      <c r="G256" s="8">
        <v>1</v>
      </c>
    </row>
    <row r="257" spans="3:7" x14ac:dyDescent="0.3">
      <c r="C257" s="9">
        <v>79</v>
      </c>
      <c r="D257" s="8">
        <v>0.24242424242424243</v>
      </c>
      <c r="E257" s="8">
        <v>0.85135135135135132</v>
      </c>
      <c r="F257" s="8">
        <v>0.24242424242424243</v>
      </c>
      <c r="G257" s="8">
        <v>1</v>
      </c>
    </row>
    <row r="258" spans="3:7" x14ac:dyDescent="0.3">
      <c r="C258" s="9">
        <v>80</v>
      </c>
      <c r="D258" s="8">
        <v>0.25757575757575757</v>
      </c>
      <c r="E258" s="8">
        <v>0.85135135135135132</v>
      </c>
      <c r="F258" s="8">
        <v>0.25757575757575757</v>
      </c>
      <c r="G258" s="8">
        <v>1</v>
      </c>
    </row>
    <row r="259" spans="3:7" x14ac:dyDescent="0.3">
      <c r="C259" s="9">
        <v>81</v>
      </c>
      <c r="D259" s="8">
        <v>0.27272727272727271</v>
      </c>
      <c r="E259" s="8">
        <v>0.85135135135135132</v>
      </c>
      <c r="F259" s="8">
        <v>0.27272727272727271</v>
      </c>
      <c r="G259" s="8">
        <v>1</v>
      </c>
    </row>
    <row r="260" spans="3:7" x14ac:dyDescent="0.3">
      <c r="C260" s="9">
        <v>82</v>
      </c>
      <c r="D260" s="8">
        <v>0.27272727272727271</v>
      </c>
      <c r="E260" s="8">
        <v>0.86486486486486491</v>
      </c>
      <c r="F260" s="8">
        <v>0.27272727272727271</v>
      </c>
      <c r="G260" s="8">
        <v>1</v>
      </c>
    </row>
    <row r="261" spans="3:7" x14ac:dyDescent="0.3">
      <c r="C261" s="9">
        <v>83</v>
      </c>
      <c r="D261" s="8">
        <v>0.2878787878787879</v>
      </c>
      <c r="E261" s="8">
        <v>0.86486486486486491</v>
      </c>
      <c r="F261" s="8">
        <v>0.2878787878787879</v>
      </c>
      <c r="G261" s="8">
        <v>1</v>
      </c>
    </row>
    <row r="262" spans="3:7" x14ac:dyDescent="0.3">
      <c r="C262" s="9">
        <v>84</v>
      </c>
      <c r="D262" s="8">
        <v>0.2878787878787879</v>
      </c>
      <c r="E262" s="8">
        <v>0.8783783783783784</v>
      </c>
      <c r="F262" s="8">
        <v>0.2878787878787879</v>
      </c>
      <c r="G262" s="8">
        <v>1</v>
      </c>
    </row>
    <row r="263" spans="3:7" x14ac:dyDescent="0.3">
      <c r="C263" s="9">
        <v>85</v>
      </c>
      <c r="D263" s="8">
        <v>0.30303030303030304</v>
      </c>
      <c r="E263" s="8">
        <v>0.8783783783783784</v>
      </c>
      <c r="F263" s="8">
        <v>0.30303030303030304</v>
      </c>
      <c r="G263" s="8">
        <v>1</v>
      </c>
    </row>
    <row r="264" spans="3:7" x14ac:dyDescent="0.3">
      <c r="C264" s="9">
        <v>86</v>
      </c>
      <c r="D264" s="8">
        <v>0.30303030303030304</v>
      </c>
      <c r="E264" s="8">
        <v>0.89189189189189189</v>
      </c>
      <c r="F264" s="8">
        <v>0.30303030303030304</v>
      </c>
      <c r="G264" s="8">
        <v>1</v>
      </c>
    </row>
    <row r="265" spans="3:7" x14ac:dyDescent="0.3">
      <c r="C265" s="9">
        <v>87</v>
      </c>
      <c r="D265" s="8">
        <v>0.31818181818181818</v>
      </c>
      <c r="E265" s="8">
        <v>0.89189189189189189</v>
      </c>
      <c r="F265" s="8">
        <v>0.31818181818181818</v>
      </c>
      <c r="G265" s="8">
        <v>1</v>
      </c>
    </row>
    <row r="266" spans="3:7" x14ac:dyDescent="0.3">
      <c r="C266" s="9">
        <v>88</v>
      </c>
      <c r="D266" s="8">
        <v>0.31818181818181818</v>
      </c>
      <c r="E266" s="8">
        <v>0.90540540540540537</v>
      </c>
      <c r="F266" s="8">
        <v>0.31818181818181818</v>
      </c>
      <c r="G266" s="8">
        <v>1</v>
      </c>
    </row>
    <row r="267" spans="3:7" x14ac:dyDescent="0.3">
      <c r="C267" s="9">
        <v>89</v>
      </c>
      <c r="D267" s="8">
        <v>0.31818181818181818</v>
      </c>
      <c r="E267" s="8">
        <v>0.91891891891891897</v>
      </c>
      <c r="F267" s="8">
        <v>0.31818181818181818</v>
      </c>
      <c r="G267" s="8">
        <v>1</v>
      </c>
    </row>
    <row r="268" spans="3:7" x14ac:dyDescent="0.3">
      <c r="C268" s="9">
        <v>90</v>
      </c>
      <c r="D268" s="8">
        <v>0.31818181818181818</v>
      </c>
      <c r="E268" s="8">
        <v>0.93243243243243246</v>
      </c>
      <c r="F268" s="8">
        <v>0.31818181818181818</v>
      </c>
      <c r="G268" s="8">
        <v>1</v>
      </c>
    </row>
    <row r="269" spans="3:7" x14ac:dyDescent="0.3">
      <c r="C269" s="9">
        <v>91</v>
      </c>
      <c r="D269" s="8">
        <v>0.31818181818181818</v>
      </c>
      <c r="E269" s="8">
        <v>0.94594594594594594</v>
      </c>
      <c r="F269" s="8">
        <v>0.31818181818181818</v>
      </c>
      <c r="G269" s="8">
        <v>1</v>
      </c>
    </row>
    <row r="270" spans="3:7" x14ac:dyDescent="0.3">
      <c r="C270" s="9">
        <v>92</v>
      </c>
      <c r="D270" s="8">
        <v>0.33333333333333331</v>
      </c>
      <c r="E270" s="8">
        <v>0.94594594594594594</v>
      </c>
      <c r="F270" s="8">
        <v>0.33333333333333331</v>
      </c>
      <c r="G270" s="8">
        <v>1</v>
      </c>
    </row>
    <row r="271" spans="3:7" x14ac:dyDescent="0.3">
      <c r="C271" s="9">
        <v>93</v>
      </c>
      <c r="D271" s="8">
        <v>0.34848484848484851</v>
      </c>
      <c r="E271" s="8">
        <v>0.94594594594594594</v>
      </c>
      <c r="F271" s="8">
        <v>0.34848484848484851</v>
      </c>
      <c r="G271" s="8">
        <v>1</v>
      </c>
    </row>
    <row r="272" spans="3:7" x14ac:dyDescent="0.3">
      <c r="C272" s="9">
        <v>94</v>
      </c>
      <c r="D272" s="8">
        <v>0.34848484848484851</v>
      </c>
      <c r="E272" s="8">
        <v>0.95945945945945943</v>
      </c>
      <c r="F272" s="8">
        <v>0.34848484848484851</v>
      </c>
      <c r="G272" s="8">
        <v>1</v>
      </c>
    </row>
    <row r="273" spans="3:7" x14ac:dyDescent="0.3">
      <c r="C273" s="9">
        <v>95</v>
      </c>
      <c r="D273" s="8">
        <v>0.36363636363636365</v>
      </c>
      <c r="E273" s="8">
        <v>0.95945945945945943</v>
      </c>
      <c r="F273" s="8">
        <v>0.36363636363636365</v>
      </c>
      <c r="G273" s="8">
        <v>1</v>
      </c>
    </row>
    <row r="274" spans="3:7" x14ac:dyDescent="0.3">
      <c r="C274" s="9">
        <v>96</v>
      </c>
      <c r="D274" s="8">
        <v>0.36363636363636365</v>
      </c>
      <c r="E274" s="8">
        <v>0.97297297297297303</v>
      </c>
      <c r="F274" s="8">
        <v>0.36363636363636365</v>
      </c>
      <c r="G274" s="8">
        <v>1</v>
      </c>
    </row>
    <row r="275" spans="3:7" x14ac:dyDescent="0.3">
      <c r="C275" s="9">
        <v>97</v>
      </c>
      <c r="D275" s="8">
        <v>0.37878787878787878</v>
      </c>
      <c r="E275" s="8">
        <v>0.97297297297297303</v>
      </c>
      <c r="F275" s="8">
        <v>0.37878787878787878</v>
      </c>
      <c r="G275" s="8">
        <v>1</v>
      </c>
    </row>
    <row r="276" spans="3:7" x14ac:dyDescent="0.3">
      <c r="C276" s="9">
        <v>98</v>
      </c>
      <c r="D276" s="8">
        <v>0.39393939393939392</v>
      </c>
      <c r="E276" s="8">
        <v>0.97297297297297303</v>
      </c>
      <c r="F276" s="8">
        <v>0.39393939393939392</v>
      </c>
      <c r="G276" s="8">
        <v>1</v>
      </c>
    </row>
    <row r="277" spans="3:7" x14ac:dyDescent="0.3">
      <c r="C277" s="9">
        <v>99</v>
      </c>
      <c r="D277" s="8">
        <v>0.39393939393939392</v>
      </c>
      <c r="E277" s="8">
        <v>0.98648648648648651</v>
      </c>
      <c r="F277" s="8">
        <v>0.39393939393939392</v>
      </c>
      <c r="G277" s="8">
        <v>1</v>
      </c>
    </row>
    <row r="278" spans="3:7" x14ac:dyDescent="0.3">
      <c r="C278" s="9">
        <v>100</v>
      </c>
      <c r="D278" s="8">
        <v>0.40909090909090912</v>
      </c>
      <c r="E278" s="8">
        <v>0.98648648648648651</v>
      </c>
      <c r="F278" s="8">
        <v>0.40909090909090912</v>
      </c>
      <c r="G278" s="8">
        <v>1</v>
      </c>
    </row>
    <row r="279" spans="3:7" x14ac:dyDescent="0.3">
      <c r="C279" s="9">
        <v>101</v>
      </c>
      <c r="D279" s="8">
        <v>0.42424242424242425</v>
      </c>
      <c r="E279" s="8">
        <v>0.98648648648648651</v>
      </c>
      <c r="F279" s="8">
        <v>0.42424242424242425</v>
      </c>
      <c r="G279" s="8">
        <v>1</v>
      </c>
    </row>
    <row r="280" spans="3:7" x14ac:dyDescent="0.3">
      <c r="C280" s="9">
        <v>102</v>
      </c>
      <c r="D280" s="8">
        <v>0.43939393939393939</v>
      </c>
      <c r="E280" s="8">
        <v>0.98648648648648651</v>
      </c>
      <c r="F280" s="8">
        <v>0.43939393939393939</v>
      </c>
      <c r="G280" s="8">
        <v>1</v>
      </c>
    </row>
    <row r="281" spans="3:7" x14ac:dyDescent="0.3">
      <c r="C281" s="9">
        <v>103</v>
      </c>
      <c r="D281" s="8">
        <v>0.45454545454545453</v>
      </c>
      <c r="E281" s="8">
        <v>0.98648648648648651</v>
      </c>
      <c r="F281" s="8">
        <v>0.45454545454545453</v>
      </c>
      <c r="G281" s="8">
        <v>1</v>
      </c>
    </row>
    <row r="282" spans="3:7" x14ac:dyDescent="0.3">
      <c r="C282" s="9">
        <v>104</v>
      </c>
      <c r="D282" s="8">
        <v>0.46969696969696972</v>
      </c>
      <c r="E282" s="8">
        <v>0.98648648648648651</v>
      </c>
      <c r="F282" s="8">
        <v>0.46969696969696972</v>
      </c>
      <c r="G282" s="8">
        <v>1</v>
      </c>
    </row>
    <row r="283" spans="3:7" x14ac:dyDescent="0.3">
      <c r="C283" s="9">
        <v>105</v>
      </c>
      <c r="D283" s="8">
        <v>0.48484848484848486</v>
      </c>
      <c r="E283" s="8">
        <v>0.98648648648648651</v>
      </c>
      <c r="F283" s="8">
        <v>0.48484848484848486</v>
      </c>
      <c r="G283" s="8">
        <v>1</v>
      </c>
    </row>
    <row r="284" spans="3:7" x14ac:dyDescent="0.3">
      <c r="C284" s="9">
        <v>106</v>
      </c>
      <c r="D284" s="8">
        <v>0.5</v>
      </c>
      <c r="E284" s="8">
        <v>0.98648648648648651</v>
      </c>
      <c r="F284" s="8">
        <v>0.5</v>
      </c>
      <c r="G284" s="8">
        <v>1</v>
      </c>
    </row>
    <row r="285" spans="3:7" x14ac:dyDescent="0.3">
      <c r="C285" s="9">
        <v>107</v>
      </c>
      <c r="D285" s="8">
        <v>0.51515151515151514</v>
      </c>
      <c r="E285" s="8">
        <v>0.98648648648648651</v>
      </c>
      <c r="F285" s="8">
        <v>0.51515151515151514</v>
      </c>
      <c r="G285" s="8">
        <v>1</v>
      </c>
    </row>
    <row r="286" spans="3:7" x14ac:dyDescent="0.3">
      <c r="C286" s="9">
        <v>108</v>
      </c>
      <c r="D286" s="8">
        <v>0.53030303030303028</v>
      </c>
      <c r="E286" s="8">
        <v>0.98648648648648651</v>
      </c>
      <c r="F286" s="8">
        <v>0.53030303030303028</v>
      </c>
      <c r="G286" s="8">
        <v>1</v>
      </c>
    </row>
    <row r="287" spans="3:7" x14ac:dyDescent="0.3">
      <c r="C287" s="9">
        <v>109</v>
      </c>
      <c r="D287" s="8">
        <v>0.54545454545454541</v>
      </c>
      <c r="E287" s="8">
        <v>0.98648648648648651</v>
      </c>
      <c r="F287" s="8">
        <v>0.54545454545454541</v>
      </c>
      <c r="G287" s="8">
        <v>1</v>
      </c>
    </row>
    <row r="288" spans="3:7" x14ac:dyDescent="0.3">
      <c r="C288" s="9">
        <v>110</v>
      </c>
      <c r="D288" s="8">
        <v>0.56060606060606055</v>
      </c>
      <c r="E288" s="8">
        <v>0.98648648648648651</v>
      </c>
      <c r="F288" s="8">
        <v>0.56060606060606055</v>
      </c>
      <c r="G288" s="8">
        <v>1</v>
      </c>
    </row>
    <row r="289" spans="3:7" x14ac:dyDescent="0.3">
      <c r="C289" s="9">
        <v>111</v>
      </c>
      <c r="D289" s="8">
        <v>0.5757575757575758</v>
      </c>
      <c r="E289" s="8">
        <v>0.98648648648648651</v>
      </c>
      <c r="F289" s="8">
        <v>0.5757575757575758</v>
      </c>
      <c r="G289" s="8">
        <v>1</v>
      </c>
    </row>
    <row r="290" spans="3:7" x14ac:dyDescent="0.3">
      <c r="C290" s="9">
        <v>112</v>
      </c>
      <c r="D290" s="8">
        <v>0.59090909090909094</v>
      </c>
      <c r="E290" s="8">
        <v>0.98648648648648651</v>
      </c>
      <c r="F290" s="8">
        <v>0.59090909090909094</v>
      </c>
      <c r="G290" s="8">
        <v>1</v>
      </c>
    </row>
    <row r="291" spans="3:7" x14ac:dyDescent="0.3">
      <c r="C291" s="9">
        <v>113</v>
      </c>
      <c r="D291" s="8">
        <v>0.60606060606060608</v>
      </c>
      <c r="E291" s="8">
        <v>0.98648648648648651</v>
      </c>
      <c r="F291" s="8">
        <v>0.60606060606060608</v>
      </c>
      <c r="G291" s="8">
        <v>1</v>
      </c>
    </row>
    <row r="292" spans="3:7" x14ac:dyDescent="0.3">
      <c r="C292" s="9">
        <v>114</v>
      </c>
      <c r="D292" s="8">
        <v>0.60606060606060608</v>
      </c>
      <c r="E292" s="8">
        <v>1</v>
      </c>
      <c r="F292" s="8">
        <v>0.60606060606060608</v>
      </c>
      <c r="G292" s="8">
        <v>1</v>
      </c>
    </row>
    <row r="293" spans="3:7" x14ac:dyDescent="0.3">
      <c r="C293" s="9">
        <v>115</v>
      </c>
      <c r="D293" s="8">
        <v>0.62121212121212122</v>
      </c>
      <c r="E293" s="8">
        <v>1</v>
      </c>
      <c r="F293" s="8">
        <v>0.62121212121212122</v>
      </c>
      <c r="G293" s="8">
        <v>1</v>
      </c>
    </row>
    <row r="294" spans="3:7" x14ac:dyDescent="0.3">
      <c r="C294" s="9">
        <v>116</v>
      </c>
      <c r="D294" s="8">
        <v>0.63636363636363635</v>
      </c>
      <c r="E294" s="8">
        <v>1</v>
      </c>
      <c r="F294" s="8">
        <v>0.63636363636363635</v>
      </c>
      <c r="G294" s="8">
        <v>1</v>
      </c>
    </row>
    <row r="295" spans="3:7" x14ac:dyDescent="0.3">
      <c r="C295" s="9">
        <v>117</v>
      </c>
      <c r="D295" s="8">
        <v>0.65151515151515149</v>
      </c>
      <c r="E295" s="8">
        <v>1</v>
      </c>
      <c r="F295" s="8">
        <v>0.65151515151515149</v>
      </c>
      <c r="G295" s="8">
        <v>1</v>
      </c>
    </row>
    <row r="296" spans="3:7" x14ac:dyDescent="0.3">
      <c r="C296" s="9">
        <v>118</v>
      </c>
      <c r="D296" s="8">
        <v>0.66666666666666663</v>
      </c>
      <c r="E296" s="8">
        <v>1</v>
      </c>
      <c r="F296" s="8">
        <v>0.66666666666666663</v>
      </c>
      <c r="G296" s="8">
        <v>1</v>
      </c>
    </row>
    <row r="297" spans="3:7" x14ac:dyDescent="0.3">
      <c r="C297" s="9">
        <v>119</v>
      </c>
      <c r="D297" s="8">
        <v>0.68181818181818177</v>
      </c>
      <c r="E297" s="8">
        <v>1</v>
      </c>
      <c r="F297" s="8">
        <v>0.68181818181818177</v>
      </c>
      <c r="G297" s="8">
        <v>1</v>
      </c>
    </row>
    <row r="298" spans="3:7" x14ac:dyDescent="0.3">
      <c r="C298" s="9">
        <v>120</v>
      </c>
      <c r="D298" s="8">
        <v>0.69696969696969702</v>
      </c>
      <c r="E298" s="8">
        <v>1</v>
      </c>
      <c r="F298" s="8">
        <v>0.69696969696969702</v>
      </c>
      <c r="G298" s="8">
        <v>1</v>
      </c>
    </row>
    <row r="299" spans="3:7" x14ac:dyDescent="0.3">
      <c r="C299" s="9">
        <v>121</v>
      </c>
      <c r="D299" s="8">
        <v>0.71212121212121215</v>
      </c>
      <c r="E299" s="8">
        <v>1</v>
      </c>
      <c r="F299" s="8">
        <v>0.71212121212121215</v>
      </c>
      <c r="G299" s="8">
        <v>1</v>
      </c>
    </row>
    <row r="300" spans="3:7" x14ac:dyDescent="0.3">
      <c r="C300" s="9">
        <v>122</v>
      </c>
      <c r="D300" s="8">
        <v>0.72727272727272729</v>
      </c>
      <c r="E300" s="8">
        <v>1</v>
      </c>
      <c r="F300" s="8">
        <v>0.72727272727272729</v>
      </c>
      <c r="G300" s="8">
        <v>1</v>
      </c>
    </row>
    <row r="301" spans="3:7" x14ac:dyDescent="0.3">
      <c r="C301" s="9">
        <v>123</v>
      </c>
      <c r="D301" s="8">
        <v>0.74242424242424243</v>
      </c>
      <c r="E301" s="8">
        <v>1</v>
      </c>
      <c r="F301" s="8">
        <v>0.74242424242424243</v>
      </c>
      <c r="G301" s="8">
        <v>1</v>
      </c>
    </row>
    <row r="302" spans="3:7" x14ac:dyDescent="0.3">
      <c r="C302" s="9">
        <v>124</v>
      </c>
      <c r="D302" s="8">
        <v>0.75757575757575757</v>
      </c>
      <c r="E302" s="8">
        <v>1</v>
      </c>
      <c r="F302" s="8">
        <v>0.75757575757575757</v>
      </c>
      <c r="G302" s="8">
        <v>1</v>
      </c>
    </row>
    <row r="303" spans="3:7" x14ac:dyDescent="0.3">
      <c r="C303" s="9">
        <v>125</v>
      </c>
      <c r="D303" s="8">
        <v>0.77272727272727271</v>
      </c>
      <c r="E303" s="8">
        <v>1</v>
      </c>
      <c r="F303" s="8">
        <v>0.77272727272727271</v>
      </c>
      <c r="G303" s="8">
        <v>1</v>
      </c>
    </row>
    <row r="304" spans="3:7" x14ac:dyDescent="0.3">
      <c r="C304" s="9">
        <v>126</v>
      </c>
      <c r="D304" s="8">
        <v>0.78787878787878785</v>
      </c>
      <c r="E304" s="8">
        <v>1</v>
      </c>
      <c r="F304" s="8">
        <v>0.78787878787878785</v>
      </c>
      <c r="G304" s="8">
        <v>1</v>
      </c>
    </row>
    <row r="305" spans="3:7" x14ac:dyDescent="0.3">
      <c r="C305" s="9">
        <v>127</v>
      </c>
      <c r="D305" s="8">
        <v>0.80303030303030298</v>
      </c>
      <c r="E305" s="8">
        <v>1</v>
      </c>
      <c r="F305" s="8">
        <v>0.80303030303030298</v>
      </c>
      <c r="G305" s="8">
        <v>1</v>
      </c>
    </row>
    <row r="306" spans="3:7" x14ac:dyDescent="0.3">
      <c r="C306" s="9">
        <v>128</v>
      </c>
      <c r="D306" s="8">
        <v>0.81818181818181823</v>
      </c>
      <c r="E306" s="8">
        <v>1</v>
      </c>
      <c r="F306" s="8">
        <v>0.81818181818181823</v>
      </c>
      <c r="G306" s="8">
        <v>1</v>
      </c>
    </row>
    <row r="307" spans="3:7" x14ac:dyDescent="0.3">
      <c r="C307" s="9">
        <v>129</v>
      </c>
      <c r="D307" s="8">
        <v>0.83333333333333337</v>
      </c>
      <c r="E307" s="8">
        <v>1</v>
      </c>
      <c r="F307" s="8">
        <v>0.83333333333333337</v>
      </c>
      <c r="G307" s="8">
        <v>1</v>
      </c>
    </row>
    <row r="308" spans="3:7" x14ac:dyDescent="0.3">
      <c r="C308" s="9">
        <v>130</v>
      </c>
      <c r="D308" s="8">
        <v>0.84848484848484851</v>
      </c>
      <c r="E308" s="8">
        <v>1</v>
      </c>
      <c r="F308" s="8">
        <v>0.84848484848484851</v>
      </c>
      <c r="G308" s="8">
        <v>1</v>
      </c>
    </row>
    <row r="309" spans="3:7" x14ac:dyDescent="0.3">
      <c r="C309" s="9">
        <v>131</v>
      </c>
      <c r="D309" s="8">
        <v>0.86363636363636365</v>
      </c>
      <c r="E309" s="8">
        <v>1</v>
      </c>
      <c r="F309" s="8">
        <v>0.86363636363636365</v>
      </c>
      <c r="G309" s="8">
        <v>1</v>
      </c>
    </row>
    <row r="310" spans="3:7" x14ac:dyDescent="0.3">
      <c r="C310" s="9">
        <v>132</v>
      </c>
      <c r="D310" s="8">
        <v>0.87878787878787878</v>
      </c>
      <c r="E310" s="8">
        <v>1</v>
      </c>
      <c r="F310" s="8">
        <v>0.87878787878787878</v>
      </c>
      <c r="G310" s="8">
        <v>1</v>
      </c>
    </row>
    <row r="311" spans="3:7" x14ac:dyDescent="0.3">
      <c r="C311" s="9">
        <v>133</v>
      </c>
      <c r="D311" s="8">
        <v>0.89393939393939392</v>
      </c>
      <c r="E311" s="8">
        <v>1</v>
      </c>
      <c r="F311" s="8">
        <v>0.89393939393939392</v>
      </c>
      <c r="G311" s="8">
        <v>1</v>
      </c>
    </row>
    <row r="312" spans="3:7" x14ac:dyDescent="0.3">
      <c r="C312" s="9">
        <v>134</v>
      </c>
      <c r="D312" s="8">
        <v>0.90909090909090906</v>
      </c>
      <c r="E312" s="8">
        <v>1</v>
      </c>
      <c r="F312" s="8">
        <v>0.90909090909090906</v>
      </c>
      <c r="G312" s="8">
        <v>1</v>
      </c>
    </row>
    <row r="313" spans="3:7" x14ac:dyDescent="0.3">
      <c r="C313" s="9">
        <v>135</v>
      </c>
      <c r="D313" s="8">
        <v>0.9242424242424242</v>
      </c>
      <c r="E313" s="8">
        <v>1</v>
      </c>
      <c r="F313" s="8">
        <v>0.9242424242424242</v>
      </c>
      <c r="G313" s="8">
        <v>1</v>
      </c>
    </row>
    <row r="314" spans="3:7" x14ac:dyDescent="0.3">
      <c r="C314" s="9">
        <v>136</v>
      </c>
      <c r="D314" s="8">
        <v>0.93939393939393945</v>
      </c>
      <c r="E314" s="8">
        <v>1</v>
      </c>
      <c r="F314" s="8">
        <v>0.93939393939393945</v>
      </c>
      <c r="G314" s="8">
        <v>1</v>
      </c>
    </row>
    <row r="315" spans="3:7" x14ac:dyDescent="0.3">
      <c r="C315" s="9">
        <v>137</v>
      </c>
      <c r="D315" s="8">
        <v>0.95454545454545459</v>
      </c>
      <c r="E315" s="8">
        <v>1</v>
      </c>
      <c r="F315" s="8">
        <v>0.95454545454545459</v>
      </c>
      <c r="G315" s="8">
        <v>1</v>
      </c>
    </row>
    <row r="316" spans="3:7" x14ac:dyDescent="0.3">
      <c r="C316" s="9">
        <v>138</v>
      </c>
      <c r="D316" s="8">
        <v>0.96969696969696972</v>
      </c>
      <c r="E316" s="8">
        <v>1</v>
      </c>
      <c r="F316" s="8">
        <v>0.96969696969696972</v>
      </c>
      <c r="G316" s="8">
        <v>1</v>
      </c>
    </row>
    <row r="317" spans="3:7" x14ac:dyDescent="0.3">
      <c r="C317" s="9">
        <v>139</v>
      </c>
      <c r="D317" s="8">
        <v>0.98484848484848486</v>
      </c>
      <c r="E317" s="8">
        <v>1</v>
      </c>
      <c r="F317" s="8">
        <v>0.98484848484848486</v>
      </c>
      <c r="G317" s="8">
        <v>1</v>
      </c>
    </row>
    <row r="318" spans="3:7" x14ac:dyDescent="0.3">
      <c r="C318" s="9">
        <v>140</v>
      </c>
      <c r="D318" s="8">
        <v>1</v>
      </c>
      <c r="E318" s="8">
        <v>1</v>
      </c>
      <c r="F318" s="8">
        <v>1</v>
      </c>
      <c r="G318" s="8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Output4'!$B$10:$B$10" display="Inputs" xr:uid="{CB0F51C1-0DDB-4D4A-8CBE-FBEAE71E112C}"/>
    <hyperlink ref="D4" location="'LogReg_Output4'!$B$53:$B$53" display="Regression Summary" xr:uid="{3B719568-A7FA-42A6-8A37-CA237E14BA75}"/>
    <hyperlink ref="F4" location="'LogReg_Output4'!$B$61:$B$61" display="Predictor Screening" xr:uid="{4A9ED9A0-1D43-49EF-A985-613918DED664}"/>
    <hyperlink ref="H4" location="'LogReg_Output4'!$B$79:$B$79" display="Coefficients" xr:uid="{BBCEC05E-7861-465C-89C3-F479DBA70F1F}"/>
    <hyperlink ref="J4" location="'LogReg_Output4'!$B$94:$B$94" display="Variance-Covariance Matrix of Coefficients" xr:uid="{8A6860A0-91B9-4EC7-AFE0-836ECC63D821}"/>
    <hyperlink ref="L4" location="'LogReg_Stored'!$B$10:$B$10" display="PMML Model" xr:uid="{4AFB1833-500B-4645-A1AA-062A7E3B0A6A}"/>
    <hyperlink ref="B5" location="'LogReg_TrainingLiftChart4'!$B$10:$B$10" display="Training: Charts" xr:uid="{C90845C1-CFED-4664-A96A-7CD174D37F88}"/>
    <hyperlink ref="D5" location="'LogReg_TrainingScore4'!$B$10:$B$10" display="Training: Classification Summary" xr:uid="{E5C55C66-25DE-4C80-88DB-D56B9D78BF94}"/>
    <hyperlink ref="F5" location="'LogReg_TrainingScore4'!$B$34:$B$34" display="Training: Classification Details" xr:uid="{43996135-44A8-485E-908C-634F9E41C483}"/>
    <hyperlink ref="H5" location="'LogReg_ValidationScore3'!$B$10:$B$10" display="Validation: Classification Summary" xr:uid="{822C7D4E-19ED-4FE8-86E1-A3F527ACB1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552-784C-419B-BD43-DEBF89ECD833}">
  <dimension ref="B1:S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6" max="16" width="15.88671875" bestFit="1" customWidth="1"/>
  </cols>
  <sheetData>
    <row r="1" spans="2:19" ht="18" x14ac:dyDescent="0.35">
      <c r="B1" s="6" t="s">
        <v>578</v>
      </c>
      <c r="N1" t="s">
        <v>597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8</v>
      </c>
      <c r="Q5" s="10">
        <v>4</v>
      </c>
      <c r="R5" s="10">
        <v>48</v>
      </c>
      <c r="S5" s="10">
        <v>60</v>
      </c>
    </row>
    <row r="10" spans="2:19" ht="18" x14ac:dyDescent="0.35">
      <c r="B10" s="7" t="s">
        <v>576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35</v>
      </c>
      <c r="E14" s="8">
        <v>5</v>
      </c>
    </row>
    <row r="15" spans="2:19" x14ac:dyDescent="0.3">
      <c r="C15" s="9">
        <v>1</v>
      </c>
      <c r="D15" s="8">
        <v>12</v>
      </c>
      <c r="E15" s="8">
        <v>41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40</v>
      </c>
      <c r="E19">
        <f>SUM($D$14:$E$14) - $D$14</f>
        <v>5</v>
      </c>
      <c r="F19">
        <f>IF($D$19=0,"Undefined",$E$19*100 / $D$19)</f>
        <v>12.5</v>
      </c>
    </row>
    <row r="20" spans="3:6" x14ac:dyDescent="0.3">
      <c r="C20" s="9">
        <v>1</v>
      </c>
      <c r="D20">
        <f>SUM($D$15:$E$15)</f>
        <v>53</v>
      </c>
      <c r="E20">
        <f>SUM($D$15:$E$15) - $E$15</f>
        <v>12</v>
      </c>
      <c r="F20">
        <f>IF($D$20=0,"Undefined",$E$20*100 / $D$20)</f>
        <v>22.641509433962263</v>
      </c>
    </row>
    <row r="21" spans="3:6" x14ac:dyDescent="0.3">
      <c r="C21" s="9" t="s">
        <v>540</v>
      </c>
      <c r="D21">
        <f>SUM($D$19:$D$20)</f>
        <v>93</v>
      </c>
      <c r="E21">
        <f>SUM($E$19:$E$20)</f>
        <v>17</v>
      </c>
      <c r="F21">
        <f>IF($D$21=0,"Undefined",$E$21*100 / $D$21)</f>
        <v>18.27956989247312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76</v>
      </c>
    </row>
    <row r="26" spans="3:6" x14ac:dyDescent="0.3">
      <c r="C26" t="s">
        <v>543</v>
      </c>
      <c r="D26">
        <v>81.72043010752688</v>
      </c>
    </row>
    <row r="27" spans="3:6" x14ac:dyDescent="0.3">
      <c r="C27" t="s">
        <v>544</v>
      </c>
      <c r="D27">
        <v>0.875</v>
      </c>
    </row>
    <row r="28" spans="3:6" x14ac:dyDescent="0.3">
      <c r="C28" t="s">
        <v>545</v>
      </c>
      <c r="D28">
        <v>0.77358490566037741</v>
      </c>
    </row>
    <row r="29" spans="3:6" x14ac:dyDescent="0.3">
      <c r="C29" t="s">
        <v>546</v>
      </c>
      <c r="D29">
        <v>0.89130434782608692</v>
      </c>
    </row>
    <row r="30" spans="3:6" x14ac:dyDescent="0.3">
      <c r="C30" t="s">
        <v>547</v>
      </c>
      <c r="D30">
        <v>0.82828282828282829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4'!$B$10:$B$10" display="Inputs" xr:uid="{D1C0FD97-E86E-4A1F-9C94-ACE5F3497EF6}"/>
    <hyperlink ref="D4" location="'LogReg_Output4'!$B$53:$B$53" display="Regression Summary" xr:uid="{F9B1E8C8-4373-428B-A3C4-80984EFA5E01}"/>
    <hyperlink ref="F4" location="'LogReg_Output4'!$B$61:$B$61" display="Predictor Screening" xr:uid="{028A82B3-180C-475A-8C7E-E13581CCE686}"/>
    <hyperlink ref="H4" location="'LogReg_Output4'!$B$79:$B$79" display="Coefficients" xr:uid="{779F3DA8-D54F-48A3-BDD0-BE7E961920A7}"/>
    <hyperlink ref="J4" location="'LogReg_Output4'!$B$94:$B$94" display="Variance-Covariance Matrix of Coefficients" xr:uid="{B4B4BBE9-C1BF-43FA-B494-5A44FB57C217}"/>
    <hyperlink ref="L4" location="'LogReg_Stored'!$B$10:$B$10" display="PMML Model" xr:uid="{A872BE7A-A371-4A0B-B528-D95F2E5CEEEF}"/>
    <hyperlink ref="B5" location="'LogReg_TrainingLiftChart4'!$B$10:$B$10" display="Training: Charts" xr:uid="{5D24B768-9B59-4272-8B0C-F17A0B664D97}"/>
    <hyperlink ref="D5" location="'LogReg_TrainingScore4'!$B$10:$B$10" display="Training: Classification Summary" xr:uid="{B04475EA-E7E7-4C63-BFD0-2E227FFAE81C}"/>
    <hyperlink ref="F5" location="'LogReg_TrainingScore4'!$B$34:$B$34" display="Training: Classification Details" xr:uid="{0DDC9204-756B-4CAA-8FEE-F272FCD3C067}"/>
    <hyperlink ref="H5" location="'LogReg_ValidationScore3'!$B$10:$B$10" display="Validation: Classification Summary" xr:uid="{CE9C19F6-325F-4C50-A75E-F805D8C2DFC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46C3-FF43-4442-813C-4115D39A5D29}">
  <dimension ref="B1:CV107"/>
  <sheetViews>
    <sheetView showGridLines="0" topLeftCell="A71" workbookViewId="0">
      <selection activeCell="F69" sqref="F68:F69"/>
    </sheetView>
  </sheetViews>
  <sheetFormatPr defaultRowHeight="14.4" x14ac:dyDescent="0.3"/>
  <cols>
    <col min="3" max="3" width="10.5546875" customWidth="1"/>
    <col min="4" max="4" width="10.6640625" customWidth="1"/>
    <col min="5" max="5" width="17.77734375" customWidth="1"/>
    <col min="6" max="6" width="21.33203125" customWidth="1"/>
    <col min="7" max="7" width="15.6640625" customWidth="1"/>
    <col min="8" max="8" width="15.109375" customWidth="1"/>
    <col min="9" max="9" width="18.44140625" customWidth="1"/>
    <col min="10" max="10" width="18" customWidth="1"/>
    <col min="11" max="11" width="46.77734375" customWidth="1"/>
    <col min="12" max="12" width="25.109375" customWidth="1"/>
    <col min="13" max="13" width="17" customWidth="1"/>
    <col min="14" max="14" width="20.109375" customWidth="1"/>
    <col min="16" max="16" width="15.88671875" bestFit="1" customWidth="1"/>
  </cols>
  <sheetData>
    <row r="1" spans="2:100" ht="18" x14ac:dyDescent="0.35">
      <c r="B1" s="6" t="s">
        <v>553</v>
      </c>
      <c r="N1" t="s">
        <v>593</v>
      </c>
      <c r="CV1" s="13" t="s">
        <v>560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0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0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7</v>
      </c>
      <c r="Q5" s="10">
        <v>26</v>
      </c>
      <c r="R5" s="10">
        <v>27</v>
      </c>
      <c r="S5" s="10">
        <v>60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554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583</v>
      </c>
      <c r="D15" s="40"/>
      <c r="E15" s="40"/>
      <c r="F15" s="41"/>
      <c r="G15" s="42" t="s">
        <v>584</v>
      </c>
      <c r="H15" s="43"/>
      <c r="I15" s="43"/>
      <c r="J15" s="43"/>
      <c r="K15" s="44"/>
    </row>
    <row r="16" spans="2:100" x14ac:dyDescent="0.3">
      <c r="C16" s="39" t="s">
        <v>585</v>
      </c>
      <c r="D16" s="40"/>
      <c r="E16" s="40"/>
      <c r="F16" s="41"/>
      <c r="G16" s="42">
        <v>12345</v>
      </c>
      <c r="H16" s="43"/>
      <c r="I16" s="43"/>
      <c r="J16" s="43"/>
      <c r="K16" s="44"/>
    </row>
    <row r="17" spans="3:14" x14ac:dyDescent="0.3">
      <c r="C17" s="39" t="s">
        <v>586</v>
      </c>
      <c r="D17" s="40"/>
      <c r="E17" s="40"/>
      <c r="F17" s="41"/>
      <c r="G17" s="42">
        <v>186</v>
      </c>
      <c r="H17" s="43"/>
      <c r="I17" s="43"/>
      <c r="J17" s="43"/>
      <c r="K17" s="44"/>
    </row>
    <row r="18" spans="3:14" x14ac:dyDescent="0.3">
      <c r="C18" s="39" t="s">
        <v>587</v>
      </c>
      <c r="D18" s="40"/>
      <c r="E18" s="40"/>
      <c r="F18" s="41"/>
      <c r="G18" s="42">
        <v>47</v>
      </c>
      <c r="H18" s="43"/>
      <c r="I18" s="43"/>
      <c r="J18" s="43"/>
      <c r="K18" s="44"/>
    </row>
    <row r="20" spans="3:14" ht="15.6" x14ac:dyDescent="0.3">
      <c r="C20" s="32" t="s">
        <v>40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</row>
    <row r="21" spans="3:14" x14ac:dyDescent="0.3">
      <c r="C21" s="39" t="s">
        <v>400</v>
      </c>
      <c r="D21" s="41"/>
      <c r="E21" s="42">
        <v>10</v>
      </c>
      <c r="F21" s="43"/>
      <c r="G21" s="43"/>
      <c r="H21" s="43"/>
      <c r="I21" s="43"/>
      <c r="J21" s="43"/>
      <c r="K21" s="43"/>
      <c r="L21" s="43"/>
      <c r="M21" s="43"/>
      <c r="N21" s="44"/>
    </row>
    <row r="22" spans="3:14" x14ac:dyDescent="0.3">
      <c r="C22" s="39" t="s">
        <v>401</v>
      </c>
      <c r="D22" s="41"/>
      <c r="E22" s="10" t="s">
        <v>1</v>
      </c>
      <c r="F22" s="10" t="s">
        <v>44</v>
      </c>
      <c r="G22" s="10" t="s">
        <v>45</v>
      </c>
      <c r="H22" s="10" t="s">
        <v>46</v>
      </c>
      <c r="I22" s="10" t="s">
        <v>5</v>
      </c>
      <c r="J22" s="10" t="s">
        <v>6</v>
      </c>
      <c r="K22" s="10" t="s">
        <v>7</v>
      </c>
      <c r="L22" s="10" t="s">
        <v>8</v>
      </c>
      <c r="M22" s="10" t="s">
        <v>47</v>
      </c>
      <c r="N22" s="10" t="s">
        <v>10</v>
      </c>
    </row>
    <row r="23" spans="3:14" x14ac:dyDescent="0.3">
      <c r="C23" s="39" t="s">
        <v>402</v>
      </c>
      <c r="D23" s="41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x14ac:dyDescent="0.3">
      <c r="C24" s="39" t="s">
        <v>403</v>
      </c>
      <c r="D24" s="41"/>
      <c r="E24" s="37" t="s">
        <v>588</v>
      </c>
      <c r="F24" s="38"/>
      <c r="G24" s="38"/>
      <c r="H24" s="38"/>
      <c r="I24" s="38"/>
      <c r="J24" s="38"/>
      <c r="K24" s="38"/>
      <c r="L24" s="38"/>
      <c r="M24" s="38"/>
      <c r="N24" s="36"/>
    </row>
    <row r="26" spans="3:14" ht="15.6" x14ac:dyDescent="0.3">
      <c r="C26" s="32" t="s">
        <v>404</v>
      </c>
      <c r="D26" s="33"/>
      <c r="E26" s="33"/>
      <c r="F26" s="33"/>
      <c r="G26" s="33"/>
      <c r="H26" s="33"/>
      <c r="I26" s="34"/>
    </row>
    <row r="27" spans="3:14" x14ac:dyDescent="0.3">
      <c r="C27" s="39" t="s">
        <v>405</v>
      </c>
      <c r="D27" s="40"/>
      <c r="E27" s="41"/>
      <c r="F27" s="42" t="b">
        <v>0</v>
      </c>
      <c r="G27" s="43"/>
      <c r="H27" s="43"/>
      <c r="I27" s="44"/>
    </row>
    <row r="29" spans="3:14" ht="15.6" x14ac:dyDescent="0.3">
      <c r="C29" s="32" t="s">
        <v>406</v>
      </c>
      <c r="D29" s="33"/>
      <c r="E29" s="33"/>
      <c r="F29" s="33"/>
      <c r="G29" s="33"/>
      <c r="H29" s="33"/>
      <c r="I29" s="34"/>
    </row>
    <row r="30" spans="3:14" x14ac:dyDescent="0.3">
      <c r="C30" s="39" t="s">
        <v>407</v>
      </c>
      <c r="D30" s="40"/>
      <c r="E30" s="41"/>
      <c r="F30" s="42" t="b">
        <v>1</v>
      </c>
      <c r="G30" s="43"/>
      <c r="H30" s="43"/>
      <c r="I30" s="44"/>
    </row>
    <row r="32" spans="3:14" ht="15.6" x14ac:dyDescent="0.3">
      <c r="C32" s="32" t="s">
        <v>556</v>
      </c>
      <c r="D32" s="33"/>
      <c r="E32" s="33"/>
      <c r="F32" s="33"/>
      <c r="G32" s="33"/>
      <c r="H32" s="33"/>
      <c r="I32" s="34"/>
    </row>
    <row r="33" spans="3:9" x14ac:dyDescent="0.3">
      <c r="C33" s="39" t="s">
        <v>557</v>
      </c>
      <c r="D33" s="40"/>
      <c r="E33" s="41"/>
      <c r="F33" s="42">
        <v>50</v>
      </c>
      <c r="G33" s="43"/>
      <c r="H33" s="43"/>
      <c r="I33" s="44"/>
    </row>
    <row r="34" spans="3:9" x14ac:dyDescent="0.3">
      <c r="C34" s="39" t="s">
        <v>558</v>
      </c>
      <c r="D34" s="40"/>
      <c r="E34" s="41"/>
      <c r="F34" s="42" t="s">
        <v>559</v>
      </c>
      <c r="G34" s="43"/>
      <c r="H34" s="43"/>
      <c r="I34" s="44"/>
    </row>
    <row r="36" spans="3:9" ht="15.6" x14ac:dyDescent="0.3">
      <c r="C36" s="32" t="s">
        <v>561</v>
      </c>
      <c r="D36" s="33"/>
      <c r="E36" s="33"/>
      <c r="F36" s="33"/>
      <c r="G36" s="33"/>
      <c r="H36" s="33"/>
      <c r="I36" s="34"/>
    </row>
    <row r="37" spans="3:9" x14ac:dyDescent="0.3">
      <c r="C37" s="39" t="s">
        <v>562</v>
      </c>
      <c r="D37" s="40"/>
      <c r="E37" s="41"/>
      <c r="F37" s="42">
        <v>2</v>
      </c>
      <c r="G37" s="43"/>
      <c r="H37" s="43"/>
      <c r="I37" s="44"/>
    </row>
    <row r="38" spans="3:9" x14ac:dyDescent="0.3">
      <c r="C38" s="39" t="s">
        <v>548</v>
      </c>
      <c r="D38" s="40"/>
      <c r="E38" s="41"/>
      <c r="F38" s="42">
        <v>1</v>
      </c>
      <c r="G38" s="43"/>
      <c r="H38" s="43"/>
      <c r="I38" s="44"/>
    </row>
    <row r="39" spans="3:9" x14ac:dyDescent="0.3">
      <c r="C39" s="39" t="s">
        <v>549</v>
      </c>
      <c r="D39" s="40"/>
      <c r="E39" s="41"/>
      <c r="F39" s="42">
        <v>0.6</v>
      </c>
      <c r="G39" s="43"/>
      <c r="H39" s="43"/>
      <c r="I39" s="44"/>
    </row>
    <row r="41" spans="3:9" ht="15.6" x14ac:dyDescent="0.3">
      <c r="C41" s="32" t="s">
        <v>408</v>
      </c>
      <c r="D41" s="33"/>
      <c r="E41" s="33"/>
      <c r="F41" s="33"/>
      <c r="G41" s="33"/>
      <c r="H41" s="33"/>
      <c r="I41" s="34"/>
    </row>
    <row r="42" spans="3:9" x14ac:dyDescent="0.3">
      <c r="C42" s="39" t="s">
        <v>409</v>
      </c>
      <c r="D42" s="40"/>
      <c r="E42" s="41"/>
      <c r="F42" s="42" t="b">
        <v>1</v>
      </c>
      <c r="G42" s="43"/>
      <c r="H42" s="43"/>
      <c r="I42" s="44"/>
    </row>
    <row r="43" spans="3:9" x14ac:dyDescent="0.3">
      <c r="C43" s="39" t="s">
        <v>410</v>
      </c>
      <c r="D43" s="40"/>
      <c r="E43" s="41"/>
      <c r="F43" s="42" t="b">
        <v>0</v>
      </c>
      <c r="G43" s="43"/>
      <c r="H43" s="43"/>
      <c r="I43" s="44"/>
    </row>
    <row r="44" spans="3:9" x14ac:dyDescent="0.3">
      <c r="C44" s="39" t="s">
        <v>412</v>
      </c>
      <c r="D44" s="40"/>
      <c r="E44" s="41"/>
      <c r="F44" s="42" t="b">
        <v>1</v>
      </c>
      <c r="G44" s="43"/>
      <c r="H44" s="43"/>
      <c r="I44" s="44"/>
    </row>
    <row r="46" spans="3:9" ht="15.6" x14ac:dyDescent="0.3">
      <c r="C46" s="32" t="s">
        <v>421</v>
      </c>
      <c r="D46" s="33"/>
      <c r="E46" s="33"/>
      <c r="F46" s="33"/>
      <c r="G46" s="34"/>
    </row>
    <row r="47" spans="3:9" x14ac:dyDescent="0.3">
      <c r="C47" s="37" t="s">
        <v>422</v>
      </c>
      <c r="D47" s="38"/>
      <c r="E47" s="38"/>
      <c r="F47" s="38"/>
      <c r="G47" s="36"/>
    </row>
    <row r="48" spans="3:9" x14ac:dyDescent="0.3">
      <c r="C48" s="37" t="s">
        <v>423</v>
      </c>
      <c r="D48" s="38"/>
      <c r="E48" s="38"/>
      <c r="F48" s="38"/>
      <c r="G48" s="36"/>
    </row>
    <row r="49" spans="2:7" x14ac:dyDescent="0.3">
      <c r="C49" s="37" t="s">
        <v>563</v>
      </c>
      <c r="D49" s="38"/>
      <c r="E49" s="38"/>
      <c r="F49" s="38"/>
      <c r="G49" s="36"/>
    </row>
    <row r="50" spans="2:7" x14ac:dyDescent="0.3">
      <c r="C50" s="37" t="s">
        <v>589</v>
      </c>
      <c r="D50" s="38"/>
      <c r="E50" s="38"/>
      <c r="F50" s="38"/>
      <c r="G50" s="36"/>
    </row>
    <row r="53" spans="2:7" ht="18" x14ac:dyDescent="0.35">
      <c r="B53" s="7" t="s">
        <v>348</v>
      </c>
    </row>
    <row r="55" spans="2:7" x14ac:dyDescent="0.3">
      <c r="C55" s="9" t="s">
        <v>355</v>
      </c>
      <c r="D55" s="5" t="s">
        <v>356</v>
      </c>
    </row>
    <row r="56" spans="2:7" x14ac:dyDescent="0.3">
      <c r="C56" s="9" t="s">
        <v>564</v>
      </c>
      <c r="D56" s="8">
        <v>5</v>
      </c>
    </row>
    <row r="57" spans="2:7" x14ac:dyDescent="0.3">
      <c r="C57" s="9" t="s">
        <v>424</v>
      </c>
      <c r="D57" s="8">
        <v>175</v>
      </c>
    </row>
    <row r="58" spans="2:7" x14ac:dyDescent="0.3">
      <c r="C58" s="9" t="s">
        <v>565</v>
      </c>
      <c r="D58" s="8">
        <v>126.96106225622525</v>
      </c>
    </row>
    <row r="59" spans="2:7" x14ac:dyDescent="0.3">
      <c r="C59" s="9" t="s">
        <v>566</v>
      </c>
      <c r="D59" s="8">
        <v>0.50426378385416515</v>
      </c>
    </row>
    <row r="61" spans="2:7" ht="18" x14ac:dyDescent="0.35">
      <c r="B61" s="7" t="s">
        <v>349</v>
      </c>
    </row>
    <row r="63" spans="2:7" x14ac:dyDescent="0.3">
      <c r="C63" s="9" t="s">
        <v>426</v>
      </c>
      <c r="D63" s="5" t="s">
        <v>427</v>
      </c>
      <c r="E63" s="5" t="s">
        <v>428</v>
      </c>
    </row>
    <row r="64" spans="2:7" x14ac:dyDescent="0.3">
      <c r="C64" s="9" t="s">
        <v>367</v>
      </c>
      <c r="D64" s="8">
        <v>2.0957727817620251</v>
      </c>
      <c r="E64" s="8" t="b">
        <v>1</v>
      </c>
    </row>
    <row r="65" spans="2:5" x14ac:dyDescent="0.3">
      <c r="C65" s="9" t="s">
        <v>1</v>
      </c>
      <c r="D65" s="8">
        <v>36184.77951813359</v>
      </c>
      <c r="E65" s="8" t="b">
        <v>1</v>
      </c>
    </row>
    <row r="66" spans="2:5" x14ac:dyDescent="0.3">
      <c r="C66" s="9" t="s">
        <v>44</v>
      </c>
      <c r="D66" s="8">
        <v>89.387061200386512</v>
      </c>
      <c r="E66" s="8" t="b">
        <v>1</v>
      </c>
    </row>
    <row r="67" spans="2:5" x14ac:dyDescent="0.3">
      <c r="C67" s="9" t="s">
        <v>45</v>
      </c>
      <c r="D67" s="8">
        <v>37.6400638722465</v>
      </c>
      <c r="E67" s="8" t="b">
        <v>1</v>
      </c>
    </row>
    <row r="68" spans="2:5" x14ac:dyDescent="0.3">
      <c r="C68" s="9" t="s">
        <v>46</v>
      </c>
      <c r="D68" s="8">
        <v>144.93183518436831</v>
      </c>
      <c r="E68" s="8" t="b">
        <v>1</v>
      </c>
    </row>
    <row r="69" spans="2:5" x14ac:dyDescent="0.3">
      <c r="C69" s="9" t="s">
        <v>5</v>
      </c>
      <c r="D69" s="8">
        <v>87.084605861353097</v>
      </c>
      <c r="E69" s="8" t="b">
        <v>1</v>
      </c>
    </row>
    <row r="70" spans="2:5" x14ac:dyDescent="0.3">
      <c r="C70" s="9" t="s">
        <v>6</v>
      </c>
      <c r="D70" s="8">
        <v>25.504090067929653</v>
      </c>
      <c r="E70" s="8" t="b">
        <v>1</v>
      </c>
    </row>
    <row r="71" spans="2:5" x14ac:dyDescent="0.3">
      <c r="C71" s="9" t="s">
        <v>7</v>
      </c>
      <c r="D71" s="8">
        <v>4857.4790883714923</v>
      </c>
      <c r="E71" s="8" t="b">
        <v>1</v>
      </c>
    </row>
    <row r="72" spans="2:5" x14ac:dyDescent="0.3">
      <c r="C72" s="9" t="s">
        <v>8</v>
      </c>
      <c r="D72" s="8">
        <v>43.375921062510017</v>
      </c>
      <c r="E72" s="8" t="b">
        <v>1</v>
      </c>
    </row>
    <row r="73" spans="2:5" x14ac:dyDescent="0.3">
      <c r="C73" s="9" t="s">
        <v>47</v>
      </c>
      <c r="D73" s="8">
        <v>7.7073752106610582</v>
      </c>
      <c r="E73" s="8" t="b">
        <v>1</v>
      </c>
    </row>
    <row r="74" spans="2:5" x14ac:dyDescent="0.3">
      <c r="C74" s="9" t="s">
        <v>10</v>
      </c>
      <c r="D74" s="8">
        <v>225.58278694865928</v>
      </c>
      <c r="E74" s="8" t="b">
        <v>1</v>
      </c>
    </row>
    <row r="77" spans="2:5" x14ac:dyDescent="0.3">
      <c r="C77" s="9" t="s">
        <v>429</v>
      </c>
      <c r="D77" s="8">
        <v>1.4944111306223871E-9</v>
      </c>
    </row>
    <row r="79" spans="2:5" ht="18" x14ac:dyDescent="0.35">
      <c r="B79" s="7" t="s">
        <v>350</v>
      </c>
    </row>
    <row r="81" spans="2:14" x14ac:dyDescent="0.3">
      <c r="C81" s="9" t="s">
        <v>426</v>
      </c>
      <c r="D81" s="5" t="s">
        <v>430</v>
      </c>
      <c r="E81" s="5" t="s">
        <v>431</v>
      </c>
      <c r="F81" s="5" t="s">
        <v>432</v>
      </c>
      <c r="G81" s="5" t="s">
        <v>567</v>
      </c>
      <c r="H81" s="5" t="s">
        <v>12</v>
      </c>
      <c r="I81" s="5" t="s">
        <v>568</v>
      </c>
      <c r="J81" s="5" t="s">
        <v>434</v>
      </c>
    </row>
    <row r="82" spans="2:14" x14ac:dyDescent="0.3">
      <c r="C82" s="9" t="s">
        <v>367</v>
      </c>
      <c r="D82" s="8">
        <v>6.4049724062723659</v>
      </c>
      <c r="E82" s="8">
        <v>2.6903141429816002</v>
      </c>
      <c r="F82" s="8">
        <v>10.119630669563131</v>
      </c>
      <c r="G82" s="8">
        <v>604.84510851708683</v>
      </c>
      <c r="H82" s="8">
        <v>1.8952686338073133</v>
      </c>
      <c r="I82" s="8">
        <v>11.420706630220597</v>
      </c>
      <c r="J82" s="8">
        <v>7.2630066380261317E-4</v>
      </c>
    </row>
    <row r="83" spans="2:14" x14ac:dyDescent="0.3">
      <c r="C83" s="9" t="s">
        <v>1</v>
      </c>
      <c r="D83" s="8">
        <v>1.7419123578209987E-3</v>
      </c>
      <c r="E83" s="8">
        <v>8.0103676737122362E-4</v>
      </c>
      <c r="F83" s="8">
        <v>2.6827879482707738E-3</v>
      </c>
      <c r="G83" s="8">
        <v>1.001743430368438</v>
      </c>
      <c r="H83" s="8">
        <v>4.800473875394048E-4</v>
      </c>
      <c r="I83" s="8">
        <v>13.166925531630945</v>
      </c>
      <c r="J83" s="8">
        <v>2.8493384523036792E-4</v>
      </c>
    </row>
    <row r="84" spans="2:14" x14ac:dyDescent="0.3">
      <c r="C84" s="9" t="s">
        <v>44</v>
      </c>
      <c r="D84" s="8">
        <v>1.4952701722641386</v>
      </c>
      <c r="E84" s="8">
        <v>-0.33030238533230505</v>
      </c>
      <c r="F84" s="8">
        <v>3.3208427298605825</v>
      </c>
      <c r="G84" s="8">
        <v>4.460541504665815</v>
      </c>
      <c r="H84" s="8">
        <v>0.93143168547806365</v>
      </c>
      <c r="I84" s="8">
        <v>2.5771359234878948</v>
      </c>
      <c r="J84" s="8">
        <v>0.10841767130527448</v>
      </c>
    </row>
    <row r="85" spans="2:14" x14ac:dyDescent="0.3">
      <c r="C85" s="9" t="s">
        <v>45</v>
      </c>
      <c r="D85" s="8">
        <v>0.17115713892666767</v>
      </c>
      <c r="E85" s="8">
        <v>-5.6043455331208358E-3</v>
      </c>
      <c r="F85" s="8">
        <v>0.34791862338645618</v>
      </c>
      <c r="G85" s="8">
        <v>1.1866772075540772</v>
      </c>
      <c r="H85" s="8">
        <v>9.0186088037362208E-2</v>
      </c>
      <c r="I85" s="8">
        <v>3.6017282155475714</v>
      </c>
      <c r="J85" s="8">
        <v>5.7719538554996709E-2</v>
      </c>
    </row>
    <row r="86" spans="2:14" x14ac:dyDescent="0.3">
      <c r="C86" s="9" t="s">
        <v>46</v>
      </c>
      <c r="D86" s="8">
        <v>-8.1547403933722742E-2</v>
      </c>
      <c r="E86" s="8">
        <v>-0.16425015618202335</v>
      </c>
      <c r="F86" s="8">
        <v>1.1553483145778642E-3</v>
      </c>
      <c r="G86" s="8">
        <v>0.92168901713321083</v>
      </c>
      <c r="H86" s="8">
        <v>4.2196057121788658E-2</v>
      </c>
      <c r="I86" s="8">
        <v>3.734879000511123</v>
      </c>
      <c r="J86" s="8">
        <v>5.3287526148963794E-2</v>
      </c>
    </row>
    <row r="87" spans="2:14" x14ac:dyDescent="0.3">
      <c r="C87" s="9" t="s">
        <v>5</v>
      </c>
      <c r="D87" s="8">
        <v>6.4768385632292785E-2</v>
      </c>
      <c r="E87" s="8">
        <v>-2.815327684960614E-2</v>
      </c>
      <c r="F87" s="8">
        <v>0.15769004811419171</v>
      </c>
      <c r="G87" s="8">
        <v>1.0669118836432949</v>
      </c>
      <c r="H87" s="8">
        <v>4.7409882638075579E-2</v>
      </c>
      <c r="I87" s="8">
        <v>1.8663297722628189</v>
      </c>
      <c r="J87" s="8">
        <v>0.17189602785176919</v>
      </c>
    </row>
    <row r="88" spans="2:14" x14ac:dyDescent="0.3">
      <c r="C88" s="9" t="s">
        <v>6</v>
      </c>
      <c r="D88" s="8">
        <v>-0.11037061700104249</v>
      </c>
      <c r="E88" s="8">
        <v>-0.40418493599669425</v>
      </c>
      <c r="F88" s="8">
        <v>0.18344370199460924</v>
      </c>
      <c r="G88" s="8">
        <v>0.89550218545280058</v>
      </c>
      <c r="H88" s="8">
        <v>0.14990801938873452</v>
      </c>
      <c r="I88" s="8">
        <v>0.54207229125486667</v>
      </c>
      <c r="J88" s="8">
        <v>0.46157516844816704</v>
      </c>
    </row>
    <row r="89" spans="2:14" x14ac:dyDescent="0.3">
      <c r="C89" s="9" t="s">
        <v>7</v>
      </c>
      <c r="D89" s="8">
        <v>1.1404036729342825E-2</v>
      </c>
      <c r="E89" s="8">
        <v>6.2613121970745596E-3</v>
      </c>
      <c r="F89" s="8">
        <v>1.6546761261611091E-2</v>
      </c>
      <c r="G89" s="8">
        <v>1.0114693106489456</v>
      </c>
      <c r="H89" s="8">
        <v>2.6238872616198166E-3</v>
      </c>
      <c r="I89" s="8">
        <v>18.889778806705063</v>
      </c>
      <c r="J89" s="8">
        <v>1.3849272855289958E-5</v>
      </c>
    </row>
    <row r="90" spans="2:14" x14ac:dyDescent="0.3">
      <c r="C90" s="9" t="s">
        <v>8</v>
      </c>
      <c r="D90" s="8">
        <v>-0.80856802531673144</v>
      </c>
      <c r="E90" s="8">
        <v>-1.1615261049277796</v>
      </c>
      <c r="F90" s="8">
        <v>-0.45560994570568331</v>
      </c>
      <c r="G90" s="8">
        <v>0.44549554803139313</v>
      </c>
      <c r="H90" s="8">
        <v>0.18008396194784013</v>
      </c>
      <c r="I90" s="8">
        <v>20.159653015504535</v>
      </c>
      <c r="J90" s="8">
        <v>7.1239819099059418E-6</v>
      </c>
    </row>
    <row r="91" spans="2:14" x14ac:dyDescent="0.3">
      <c r="C91" s="9" t="s">
        <v>47</v>
      </c>
      <c r="D91" s="8">
        <v>1.4190114505985034</v>
      </c>
      <c r="E91" s="8">
        <v>-0.43608517002720015</v>
      </c>
      <c r="F91" s="8">
        <v>3.274108071224207</v>
      </c>
      <c r="G91" s="8">
        <v>4.1330327131092606</v>
      </c>
      <c r="H91" s="8">
        <v>0.94649525973868376</v>
      </c>
      <c r="I91" s="8">
        <v>2.2476822369054585</v>
      </c>
      <c r="J91" s="8">
        <v>0.13381469755179745</v>
      </c>
    </row>
    <row r="92" spans="2:14" x14ac:dyDescent="0.3">
      <c r="C92" s="9" t="s">
        <v>10</v>
      </c>
      <c r="D92" s="8">
        <v>-1.4838021236129473</v>
      </c>
      <c r="E92" s="8">
        <v>-3.2471050780323711</v>
      </c>
      <c r="F92" s="8">
        <v>0.27950083080647659</v>
      </c>
      <c r="G92" s="8">
        <v>0.22677382505187574</v>
      </c>
      <c r="H92" s="8">
        <v>0.89966089597978993</v>
      </c>
      <c r="I92" s="8">
        <v>2.7201589871230736</v>
      </c>
      <c r="J92" s="8">
        <v>9.9088145278384013E-2</v>
      </c>
    </row>
    <row r="94" spans="2:14" ht="18" x14ac:dyDescent="0.35">
      <c r="B94" s="7" t="s">
        <v>455</v>
      </c>
    </row>
    <row r="96" spans="2:14" x14ac:dyDescent="0.3">
      <c r="C96" s="9" t="s">
        <v>426</v>
      </c>
      <c r="D96" s="5" t="s">
        <v>367</v>
      </c>
      <c r="E96" s="5" t="s">
        <v>1</v>
      </c>
      <c r="F96" s="5" t="s">
        <v>44</v>
      </c>
      <c r="G96" s="5" t="s">
        <v>45</v>
      </c>
      <c r="H96" s="5" t="s">
        <v>46</v>
      </c>
      <c r="I96" s="5" t="s">
        <v>5</v>
      </c>
      <c r="J96" s="5" t="s">
        <v>6</v>
      </c>
      <c r="K96" s="5" t="s">
        <v>7</v>
      </c>
      <c r="L96" s="5" t="s">
        <v>8</v>
      </c>
      <c r="M96" s="5" t="s">
        <v>47</v>
      </c>
      <c r="N96" s="5" t="s">
        <v>10</v>
      </c>
    </row>
    <row r="97" spans="3:14" x14ac:dyDescent="0.3">
      <c r="C97" s="9" t="s">
        <v>367</v>
      </c>
      <c r="D97" s="8">
        <v>3.59204319429384</v>
      </c>
      <c r="E97" s="8">
        <v>4.9331401690476612E-4</v>
      </c>
      <c r="F97" s="8">
        <v>-2.8229748712112344E-2</v>
      </c>
      <c r="G97" s="8">
        <v>-5.363894116141707E-2</v>
      </c>
      <c r="H97" s="8">
        <v>-4.4250146753727793E-2</v>
      </c>
      <c r="I97" s="8">
        <v>3.7296159708154641E-2</v>
      </c>
      <c r="J97" s="8">
        <v>-0.10188305205959933</v>
      </c>
      <c r="K97" s="8">
        <v>1.7117020923570333E-3</v>
      </c>
      <c r="L97" s="8">
        <v>-0.26902136089928225</v>
      </c>
      <c r="M97" s="8">
        <v>-3.432014376741753E-2</v>
      </c>
      <c r="N97" s="8">
        <v>-6.3805093414140901E-3</v>
      </c>
    </row>
    <row r="98" spans="3:14" x14ac:dyDescent="0.3">
      <c r="C98" s="9" t="s">
        <v>1</v>
      </c>
      <c r="D98" s="8">
        <v>4.9331401690476612E-4</v>
      </c>
      <c r="E98" s="8">
        <v>2.304454942834075E-7</v>
      </c>
      <c r="F98" s="8">
        <v>1.0872648257947882E-4</v>
      </c>
      <c r="G98" s="8">
        <v>3.2229788220028142E-6</v>
      </c>
      <c r="H98" s="8">
        <v>-2.0948408396822319E-6</v>
      </c>
      <c r="I98" s="8">
        <v>8.3613013214221374E-6</v>
      </c>
      <c r="J98" s="8">
        <v>-2.0865264245101733E-5</v>
      </c>
      <c r="K98" s="8">
        <v>7.7469301113843803E-7</v>
      </c>
      <c r="L98" s="8">
        <v>-7.0972199316943522E-5</v>
      </c>
      <c r="M98" s="8">
        <v>1.0849072361062713E-4</v>
      </c>
      <c r="N98" s="8">
        <v>-1.0924613393682199E-4</v>
      </c>
    </row>
    <row r="99" spans="3:14" x14ac:dyDescent="0.3">
      <c r="C99" s="9" t="s">
        <v>44</v>
      </c>
      <c r="D99" s="8">
        <v>-2.8229748712112344E-2</v>
      </c>
      <c r="E99" s="8">
        <v>1.0872648257947882E-4</v>
      </c>
      <c r="F99" s="8">
        <v>0.86756498471250654</v>
      </c>
      <c r="G99" s="8">
        <v>6.1394129366000322E-3</v>
      </c>
      <c r="H99" s="8">
        <v>-1.8446628046023608E-3</v>
      </c>
      <c r="I99" s="8">
        <v>9.426044673652383E-4</v>
      </c>
      <c r="J99" s="8">
        <v>8.9942147326214309E-3</v>
      </c>
      <c r="K99" s="8">
        <v>2.0981909294144635E-4</v>
      </c>
      <c r="L99" s="8">
        <v>-2.9230957506238865E-2</v>
      </c>
      <c r="M99" s="8">
        <v>0.88050709187434451</v>
      </c>
      <c r="N99" s="8">
        <v>-0.83702376577918314</v>
      </c>
    </row>
    <row r="100" spans="3:14" x14ac:dyDescent="0.3">
      <c r="C100" s="9" t="s">
        <v>45</v>
      </c>
      <c r="D100" s="8">
        <v>-5.363894116141707E-2</v>
      </c>
      <c r="E100" s="8">
        <v>3.2229788220028142E-6</v>
      </c>
      <c r="F100" s="8">
        <v>6.1394129366000322E-3</v>
      </c>
      <c r="G100" s="8">
        <v>8.1335304754828475E-3</v>
      </c>
      <c r="H100" s="8">
        <v>4.6835357681172232E-4</v>
      </c>
      <c r="I100" s="8">
        <v>-5.0723199610595436E-4</v>
      </c>
      <c r="J100" s="8">
        <v>1.6311832648462561E-3</v>
      </c>
      <c r="K100" s="8">
        <v>5.707046699401468E-5</v>
      </c>
      <c r="L100" s="8">
        <v>-6.1676151253401042E-4</v>
      </c>
      <c r="M100" s="8">
        <v>6.0393255528323666E-3</v>
      </c>
      <c r="N100" s="8">
        <v>-5.3980263465147546E-3</v>
      </c>
    </row>
    <row r="101" spans="3:14" x14ac:dyDescent="0.3">
      <c r="C101" s="9" t="s">
        <v>46</v>
      </c>
      <c r="D101" s="8">
        <v>-4.4250146753727793E-2</v>
      </c>
      <c r="E101" s="8">
        <v>-2.0948408396822319E-6</v>
      </c>
      <c r="F101" s="8">
        <v>-1.8446628046023608E-3</v>
      </c>
      <c r="G101" s="8">
        <v>4.6835357681172232E-4</v>
      </c>
      <c r="H101" s="8">
        <v>1.7805072366252513E-3</v>
      </c>
      <c r="I101" s="8">
        <v>-1.0926188168694287E-3</v>
      </c>
      <c r="J101" s="8">
        <v>2.6335785573638392E-3</v>
      </c>
      <c r="K101" s="8">
        <v>-3.9034856915951025E-5</v>
      </c>
      <c r="L101" s="8">
        <v>1.561683741321384E-3</v>
      </c>
      <c r="M101" s="8">
        <v>-1.7519525898362241E-3</v>
      </c>
      <c r="N101" s="8">
        <v>2.3704410624218381E-3</v>
      </c>
    </row>
    <row r="102" spans="3:14" x14ac:dyDescent="0.3">
      <c r="C102" s="9" t="s">
        <v>5</v>
      </c>
      <c r="D102" s="8">
        <v>3.7296159708154641E-2</v>
      </c>
      <c r="E102" s="8">
        <v>8.3613013214221374E-6</v>
      </c>
      <c r="F102" s="8">
        <v>9.426044673652383E-4</v>
      </c>
      <c r="G102" s="8">
        <v>-5.0723199610595436E-4</v>
      </c>
      <c r="H102" s="8">
        <v>-1.0926188168694287E-3</v>
      </c>
      <c r="I102" s="8">
        <v>2.2476969717561E-3</v>
      </c>
      <c r="J102" s="8">
        <v>-5.1956237376087587E-3</v>
      </c>
      <c r="K102" s="8">
        <v>6.687382340400883E-5</v>
      </c>
      <c r="L102" s="8">
        <v>-3.1934278004957821E-3</v>
      </c>
      <c r="M102" s="8">
        <v>7.1772114337962571E-4</v>
      </c>
      <c r="N102" s="8">
        <v>-1.4923060968979958E-3</v>
      </c>
    </row>
    <row r="103" spans="3:14" x14ac:dyDescent="0.3">
      <c r="C103" s="9" t="s">
        <v>6</v>
      </c>
      <c r="D103" s="8">
        <v>-0.10188305205959933</v>
      </c>
      <c r="E103" s="8">
        <v>-2.0865264245101733E-5</v>
      </c>
      <c r="F103" s="8">
        <v>8.9942147326214309E-3</v>
      </c>
      <c r="G103" s="8">
        <v>1.6311832648462561E-3</v>
      </c>
      <c r="H103" s="8">
        <v>2.6335785573638392E-3</v>
      </c>
      <c r="I103" s="8">
        <v>-5.1956237376087587E-3</v>
      </c>
      <c r="J103" s="8">
        <v>2.2472414277053206E-2</v>
      </c>
      <c r="K103" s="8">
        <v>-1.9188751040603348E-4</v>
      </c>
      <c r="L103" s="8">
        <v>7.5199537057157647E-3</v>
      </c>
      <c r="M103" s="8">
        <v>9.8209689689100054E-3</v>
      </c>
      <c r="N103" s="8">
        <v>-6.9313763493908205E-3</v>
      </c>
    </row>
    <row r="104" spans="3:14" x14ac:dyDescent="0.3">
      <c r="C104" s="9" t="s">
        <v>7</v>
      </c>
      <c r="D104" s="8">
        <v>1.7117020923570333E-3</v>
      </c>
      <c r="E104" s="8">
        <v>7.7469301113843803E-7</v>
      </c>
      <c r="F104" s="8">
        <v>2.0981909294144635E-4</v>
      </c>
      <c r="G104" s="8">
        <v>5.707046699401468E-5</v>
      </c>
      <c r="H104" s="8">
        <v>-3.9034856915951025E-5</v>
      </c>
      <c r="I104" s="8">
        <v>6.687382340400883E-5</v>
      </c>
      <c r="J104" s="8">
        <v>-1.9188751040603348E-4</v>
      </c>
      <c r="K104" s="8">
        <v>6.884784361690741E-6</v>
      </c>
      <c r="L104" s="8">
        <v>-2.9182264816248035E-4</v>
      </c>
      <c r="M104" s="8">
        <v>1.9871487248372208E-4</v>
      </c>
      <c r="N104" s="8">
        <v>-2.2586422781014151E-4</v>
      </c>
    </row>
    <row r="105" spans="3:14" x14ac:dyDescent="0.3">
      <c r="C105" s="9" t="s">
        <v>8</v>
      </c>
      <c r="D105" s="8">
        <v>-0.26902136089928225</v>
      </c>
      <c r="E105" s="8">
        <v>-7.0972199316943522E-5</v>
      </c>
      <c r="F105" s="8">
        <v>-2.9230957506238865E-2</v>
      </c>
      <c r="G105" s="8">
        <v>-6.1676151253401042E-4</v>
      </c>
      <c r="H105" s="8">
        <v>1.561683741321384E-3</v>
      </c>
      <c r="I105" s="8">
        <v>-3.1934278004957821E-3</v>
      </c>
      <c r="J105" s="8">
        <v>7.5199537057157647E-3</v>
      </c>
      <c r="K105" s="8">
        <v>-2.9182264816248035E-4</v>
      </c>
      <c r="L105" s="8">
        <v>3.2430233350831131E-2</v>
      </c>
      <c r="M105" s="8">
        <v>-2.8815754589688249E-2</v>
      </c>
      <c r="N105" s="8">
        <v>2.9670445873295474E-2</v>
      </c>
    </row>
    <row r="106" spans="3:14" x14ac:dyDescent="0.3">
      <c r="C106" s="9" t="s">
        <v>47</v>
      </c>
      <c r="D106" s="8">
        <v>-3.432014376741753E-2</v>
      </c>
      <c r="E106" s="8">
        <v>1.0849072361062713E-4</v>
      </c>
      <c r="F106" s="8">
        <v>0.88050709187434451</v>
      </c>
      <c r="G106" s="8">
        <v>6.0393255528323666E-3</v>
      </c>
      <c r="H106" s="8">
        <v>-1.7519525898362241E-3</v>
      </c>
      <c r="I106" s="8">
        <v>7.1772114337962571E-4</v>
      </c>
      <c r="J106" s="8">
        <v>9.8209689689100054E-3</v>
      </c>
      <c r="K106" s="8">
        <v>1.9871487248372208E-4</v>
      </c>
      <c r="L106" s="8">
        <v>-2.8815754589688249E-2</v>
      </c>
      <c r="M106" s="8">
        <v>0.89585327670779846</v>
      </c>
      <c r="N106" s="8">
        <v>-0.85075195488790767</v>
      </c>
    </row>
    <row r="107" spans="3:14" x14ac:dyDescent="0.3">
      <c r="C107" s="9" t="s">
        <v>10</v>
      </c>
      <c r="D107" s="8">
        <v>-6.3805093414140901E-3</v>
      </c>
      <c r="E107" s="8">
        <v>-1.0924613393682199E-4</v>
      </c>
      <c r="F107" s="8">
        <v>-0.83702376577918314</v>
      </c>
      <c r="G107" s="8">
        <v>-5.3980263465147546E-3</v>
      </c>
      <c r="H107" s="8">
        <v>2.3704410624218381E-3</v>
      </c>
      <c r="I107" s="8">
        <v>-1.4923060968979958E-3</v>
      </c>
      <c r="J107" s="8">
        <v>-6.9313763493908205E-3</v>
      </c>
      <c r="K107" s="8">
        <v>-2.2586422781014151E-4</v>
      </c>
      <c r="L107" s="8">
        <v>2.9670445873295474E-2</v>
      </c>
      <c r="M107" s="8">
        <v>-0.85075195488790767</v>
      </c>
      <c r="N107" s="8">
        <v>0.80938972775515838</v>
      </c>
    </row>
  </sheetData>
  <mergeCells count="64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6:G46"/>
    <mergeCell ref="C47:G47"/>
    <mergeCell ref="C48:G48"/>
    <mergeCell ref="C49:G49"/>
    <mergeCell ref="C50:G50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Output3'!$B$10:$B$10" display="Inputs" xr:uid="{5E6D30FC-373B-4941-9A6F-9DAF4A4A5FA3}"/>
    <hyperlink ref="D4" location="'LogReg_Output3'!$B$53:$B$53" display="Regression Summary" xr:uid="{97A6E8D8-5E7C-4076-952A-392C5E074BC2}"/>
    <hyperlink ref="F4" location="'LogReg_Output3'!$B$61:$B$61" display="Predictor Screening" xr:uid="{D231F8F0-D7A6-4A95-B25E-26DA72BB47A1}"/>
    <hyperlink ref="H4" location="'LogReg_Output3'!$B$79:$B$79" display="Coefficients" xr:uid="{7CD09A6C-7586-45FE-A23D-75226C545F5A}"/>
    <hyperlink ref="J4" location="'LogReg_Output3'!$B$94:$B$94" display="Variance-Covariance Matrix of Coefficients" xr:uid="{371E2863-0AE5-4445-AD3B-C04CC99D9740}"/>
    <hyperlink ref="L4" location="'LogReg_Stored1'!$B$10:$B$10" display="PMML Model" xr:uid="{458106EB-C8AF-4F2F-AB4A-A43DA08AE1D2}"/>
    <hyperlink ref="B5" location="'LogReg_TrainingLiftChart3'!$B$10:$B$10" display="Training: Charts" xr:uid="{46DE3F53-DF5D-4EC9-B738-10ECADA09B5D}"/>
    <hyperlink ref="D5" location="'LogReg_TrainingScore3'!$B$10:$B$10" display="Training: Classification Summary" xr:uid="{86588617-2DD4-479C-9C29-D9DCF57BABE7}"/>
    <hyperlink ref="F5" location="'LogReg_TrainingScore3'!$B$34:$B$34" display="Training: Classification Details" xr:uid="{717DF845-CE01-4386-913A-11458365F420}"/>
    <hyperlink ref="H5" location="'LogReg_ValidationScore2'!$B$10:$B$10" display="Validation: Classification Summary" xr:uid="{D03F35CA-0F55-451C-8A78-33725CF2BE91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0A87-9203-4E3A-96B3-FD68AD204643}">
  <dimension ref="B1:S222"/>
  <sheetViews>
    <sheetView showGridLines="0" tabSelected="1" topLeftCell="A6" workbookViewId="0"/>
  </sheetViews>
  <sheetFormatPr defaultRowHeight="14.4" x14ac:dyDescent="0.3"/>
  <cols>
    <col min="3" max="3" width="17.44140625" bestFit="1" customWidth="1"/>
    <col min="4" max="4" width="15.77734375" customWidth="1"/>
    <col min="5" max="5" width="25.33203125" customWidth="1"/>
    <col min="6" max="7" width="12.5546875" customWidth="1"/>
    <col min="16" max="16" width="15.88671875" bestFit="1" customWidth="1"/>
  </cols>
  <sheetData>
    <row r="1" spans="2:19" ht="18" x14ac:dyDescent="0.35">
      <c r="B1" s="6" t="s">
        <v>531</v>
      </c>
      <c r="N1" t="s">
        <v>593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7</v>
      </c>
      <c r="Q5" s="10">
        <v>26</v>
      </c>
      <c r="R5" s="10">
        <v>27</v>
      </c>
      <c r="S5" s="10">
        <v>60</v>
      </c>
    </row>
    <row r="10" spans="2:19" ht="18" x14ac:dyDescent="0.35">
      <c r="B10" s="7" t="s">
        <v>489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71</v>
      </c>
      <c r="E14" s="8">
        <v>13</v>
      </c>
    </row>
    <row r="15" spans="2:19" x14ac:dyDescent="0.3">
      <c r="C15" s="9">
        <v>1</v>
      </c>
      <c r="D15" s="8">
        <v>20</v>
      </c>
      <c r="E15" s="8">
        <v>82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84</v>
      </c>
      <c r="E19">
        <f>SUM($D$14:$E$14) - $D$14</f>
        <v>13</v>
      </c>
      <c r="F19">
        <f>IF($D$19=0,"Undefined",$E$19*100 / $D$19)</f>
        <v>15.476190476190476</v>
      </c>
    </row>
    <row r="20" spans="3:6" x14ac:dyDescent="0.3">
      <c r="C20" s="9">
        <v>1</v>
      </c>
      <c r="D20">
        <f>SUM($D$15:$E$15)</f>
        <v>102</v>
      </c>
      <c r="E20">
        <f>SUM($D$15:$E$15) - $E$15</f>
        <v>20</v>
      </c>
      <c r="F20">
        <f>IF($D$20=0,"Undefined",$E$20*100 / $D$20)</f>
        <v>19.607843137254903</v>
      </c>
    </row>
    <row r="21" spans="3:6" x14ac:dyDescent="0.3">
      <c r="C21" s="9" t="s">
        <v>540</v>
      </c>
      <c r="D21">
        <f>SUM($D$19:$D$20)</f>
        <v>186</v>
      </c>
      <c r="E21">
        <f>SUM($E$19:$E$20)</f>
        <v>33</v>
      </c>
      <c r="F21">
        <f>IF($D$21=0,"Undefined",$E$21*100 / $D$21)</f>
        <v>17.741935483870968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153</v>
      </c>
    </row>
    <row r="26" spans="3:6" x14ac:dyDescent="0.3">
      <c r="C26" t="s">
        <v>543</v>
      </c>
      <c r="D26">
        <v>82.258064516129039</v>
      </c>
    </row>
    <row r="27" spans="3:6" x14ac:dyDescent="0.3">
      <c r="C27" t="s">
        <v>544</v>
      </c>
      <c r="D27">
        <v>0.84523809523809523</v>
      </c>
    </row>
    <row r="28" spans="3:6" x14ac:dyDescent="0.3">
      <c r="C28" t="s">
        <v>545</v>
      </c>
      <c r="D28">
        <v>0.80392156862745101</v>
      </c>
    </row>
    <row r="29" spans="3:6" x14ac:dyDescent="0.3">
      <c r="C29" t="s">
        <v>546</v>
      </c>
      <c r="D29">
        <v>0.86315789473684212</v>
      </c>
    </row>
    <row r="30" spans="3:6" x14ac:dyDescent="0.3">
      <c r="C30" t="s">
        <v>547</v>
      </c>
      <c r="D30">
        <v>0.83248730964466999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  <row r="34" spans="2:7" ht="18" x14ac:dyDescent="0.35">
      <c r="B34" s="7" t="s">
        <v>490</v>
      </c>
    </row>
    <row r="36" spans="2:7" x14ac:dyDescent="0.3">
      <c r="C36" s="9" t="s">
        <v>58</v>
      </c>
      <c r="D36" s="5" t="s">
        <v>574</v>
      </c>
      <c r="E36" s="5" t="s">
        <v>579</v>
      </c>
      <c r="F36" s="5" t="s">
        <v>551</v>
      </c>
      <c r="G36" s="5" t="s">
        <v>552</v>
      </c>
    </row>
    <row r="37" spans="2:7" x14ac:dyDescent="0.3">
      <c r="C37" s="9" t="s">
        <v>59</v>
      </c>
      <c r="D37" s="8">
        <v>0</v>
      </c>
      <c r="E37" s="8">
        <v>0</v>
      </c>
      <c r="F37" s="8">
        <v>0.45052434078867476</v>
      </c>
      <c r="G37" s="8">
        <v>0.54947565921132524</v>
      </c>
    </row>
    <row r="38" spans="2:7" x14ac:dyDescent="0.3">
      <c r="C38" s="9" t="s">
        <v>63</v>
      </c>
      <c r="D38" s="8">
        <v>0</v>
      </c>
      <c r="E38" s="8">
        <v>0</v>
      </c>
      <c r="F38" s="8">
        <v>2.5471474637709577E-2</v>
      </c>
      <c r="G38" s="8">
        <v>0.9745285253622904</v>
      </c>
    </row>
    <row r="39" spans="2:7" x14ac:dyDescent="0.3">
      <c r="C39" s="9" t="s">
        <v>66</v>
      </c>
      <c r="D39" s="8">
        <v>1</v>
      </c>
      <c r="E39" s="8">
        <v>1</v>
      </c>
      <c r="F39" s="8">
        <v>0.94980718070559156</v>
      </c>
      <c r="G39" s="8">
        <v>5.0192819294408442E-2</v>
      </c>
    </row>
    <row r="40" spans="2:7" x14ac:dyDescent="0.3">
      <c r="C40" s="9" t="s">
        <v>69</v>
      </c>
      <c r="D40" s="8">
        <v>1</v>
      </c>
      <c r="E40" s="8">
        <v>1</v>
      </c>
      <c r="F40" s="8">
        <v>0.78793467942386142</v>
      </c>
      <c r="G40" s="8">
        <v>0.21206532057613858</v>
      </c>
    </row>
    <row r="41" spans="2:7" x14ac:dyDescent="0.3">
      <c r="C41" s="9" t="s">
        <v>70</v>
      </c>
      <c r="D41" s="8">
        <v>1</v>
      </c>
      <c r="E41" s="8">
        <v>1</v>
      </c>
      <c r="F41" s="8">
        <v>0.99672826968795292</v>
      </c>
      <c r="G41" s="8">
        <v>3.2717303120470831E-3</v>
      </c>
    </row>
    <row r="42" spans="2:7" x14ac:dyDescent="0.3">
      <c r="C42" s="9" t="s">
        <v>73</v>
      </c>
      <c r="D42" s="8">
        <v>0</v>
      </c>
      <c r="E42" s="8">
        <v>0</v>
      </c>
      <c r="F42" s="8">
        <v>1.0141198593893579E-4</v>
      </c>
      <c r="G42" s="8">
        <v>0.99989858801406106</v>
      </c>
    </row>
    <row r="43" spans="2:7" x14ac:dyDescent="0.3">
      <c r="C43" s="31" t="s">
        <v>74</v>
      </c>
      <c r="D43" s="30">
        <v>0</v>
      </c>
      <c r="E43" s="30">
        <v>1</v>
      </c>
      <c r="F43" s="30">
        <v>0.88443161472134335</v>
      </c>
      <c r="G43" s="30">
        <v>0.11556838527865665</v>
      </c>
    </row>
    <row r="44" spans="2:7" x14ac:dyDescent="0.3">
      <c r="C44" s="9" t="s">
        <v>76</v>
      </c>
      <c r="D44" s="8">
        <v>0</v>
      </c>
      <c r="E44" s="8">
        <v>0</v>
      </c>
      <c r="F44" s="8">
        <v>0.14124928669576559</v>
      </c>
      <c r="G44" s="8">
        <v>0.85875071330423447</v>
      </c>
    </row>
    <row r="45" spans="2:7" x14ac:dyDescent="0.3">
      <c r="C45" s="9" t="s">
        <v>78</v>
      </c>
      <c r="D45" s="8">
        <v>0</v>
      </c>
      <c r="E45" s="8">
        <v>0</v>
      </c>
      <c r="F45" s="8">
        <v>0.23044446520091147</v>
      </c>
      <c r="G45" s="8">
        <v>0.76955553479908856</v>
      </c>
    </row>
    <row r="46" spans="2:7" x14ac:dyDescent="0.3">
      <c r="C46" s="9" t="s">
        <v>79</v>
      </c>
      <c r="D46" s="8">
        <v>1</v>
      </c>
      <c r="E46" s="8">
        <v>1</v>
      </c>
      <c r="F46" s="8">
        <v>0.74914007143265049</v>
      </c>
      <c r="G46" s="8">
        <v>0.25085992856734951</v>
      </c>
    </row>
    <row r="47" spans="2:7" x14ac:dyDescent="0.3">
      <c r="C47" s="31" t="s">
        <v>80</v>
      </c>
      <c r="D47" s="30">
        <v>0</v>
      </c>
      <c r="E47" s="30">
        <v>1</v>
      </c>
      <c r="F47" s="30">
        <v>0.73660530631355792</v>
      </c>
      <c r="G47" s="30">
        <v>0.26339469368644208</v>
      </c>
    </row>
    <row r="48" spans="2:7" x14ac:dyDescent="0.3">
      <c r="C48" s="9" t="s">
        <v>81</v>
      </c>
      <c r="D48" s="8">
        <v>0</v>
      </c>
      <c r="E48" s="8">
        <v>0</v>
      </c>
      <c r="F48" s="8">
        <v>0.44721322648279088</v>
      </c>
      <c r="G48" s="8">
        <v>0.55278677351720917</v>
      </c>
    </row>
    <row r="49" spans="3:7" x14ac:dyDescent="0.3">
      <c r="C49" s="9" t="s">
        <v>82</v>
      </c>
      <c r="D49" s="8">
        <v>0</v>
      </c>
      <c r="E49" s="8">
        <v>0</v>
      </c>
      <c r="F49" s="8">
        <v>0.2742644019743754</v>
      </c>
      <c r="G49" s="8">
        <v>0.7257355980256246</v>
      </c>
    </row>
    <row r="50" spans="3:7" x14ac:dyDescent="0.3">
      <c r="C50" s="31" t="s">
        <v>83</v>
      </c>
      <c r="D50" s="30">
        <v>0</v>
      </c>
      <c r="E50" s="30">
        <v>1</v>
      </c>
      <c r="F50" s="30">
        <v>0.89535709920681472</v>
      </c>
      <c r="G50" s="30">
        <v>0.10464290079318528</v>
      </c>
    </row>
    <row r="51" spans="3:7" x14ac:dyDescent="0.3">
      <c r="C51" s="9" t="s">
        <v>84</v>
      </c>
      <c r="D51" s="8">
        <v>0</v>
      </c>
      <c r="E51" s="8">
        <v>0</v>
      </c>
      <c r="F51" s="8">
        <v>0.4704433225235729</v>
      </c>
      <c r="G51" s="8">
        <v>0.5295566774764271</v>
      </c>
    </row>
    <row r="52" spans="3:7" x14ac:dyDescent="0.3">
      <c r="C52" s="9" t="s">
        <v>86</v>
      </c>
      <c r="D52" s="8">
        <v>0</v>
      </c>
      <c r="E52" s="8">
        <v>0</v>
      </c>
      <c r="F52" s="8">
        <v>0.10327691470264319</v>
      </c>
      <c r="G52" s="8">
        <v>0.89672308529735678</v>
      </c>
    </row>
    <row r="53" spans="3:7" x14ac:dyDescent="0.3">
      <c r="C53" s="31" t="s">
        <v>87</v>
      </c>
      <c r="D53" s="30">
        <v>1</v>
      </c>
      <c r="E53" s="30">
        <v>0</v>
      </c>
      <c r="F53" s="30">
        <v>0.43208163356754303</v>
      </c>
      <c r="G53" s="30">
        <v>0.56791836643245697</v>
      </c>
    </row>
    <row r="54" spans="3:7" x14ac:dyDescent="0.3">
      <c r="C54" s="9" t="s">
        <v>90</v>
      </c>
      <c r="D54" s="8">
        <v>0</v>
      </c>
      <c r="E54" s="8">
        <v>0</v>
      </c>
      <c r="F54" s="8">
        <v>2.3589155899119099E-2</v>
      </c>
      <c r="G54" s="8">
        <v>0.97641084410088086</v>
      </c>
    </row>
    <row r="55" spans="3:7" x14ac:dyDescent="0.3">
      <c r="C55" s="9" t="s">
        <v>91</v>
      </c>
      <c r="D55" s="8">
        <v>0</v>
      </c>
      <c r="E55" s="8">
        <v>0</v>
      </c>
      <c r="F55" s="8">
        <v>0.23006389778296851</v>
      </c>
      <c r="G55" s="8">
        <v>0.76993610221703146</v>
      </c>
    </row>
    <row r="56" spans="3:7" x14ac:dyDescent="0.3">
      <c r="C56" s="31" t="s">
        <v>93</v>
      </c>
      <c r="D56" s="30">
        <v>0</v>
      </c>
      <c r="E56" s="30">
        <v>1</v>
      </c>
      <c r="F56" s="30">
        <v>0.69525645324778751</v>
      </c>
      <c r="G56" s="30">
        <v>0.30474354675221249</v>
      </c>
    </row>
    <row r="57" spans="3:7" x14ac:dyDescent="0.3">
      <c r="C57" s="9" t="s">
        <v>95</v>
      </c>
      <c r="D57" s="8">
        <v>1</v>
      </c>
      <c r="E57" s="8">
        <v>1</v>
      </c>
      <c r="F57" s="8">
        <v>0.99687214272380043</v>
      </c>
      <c r="G57" s="8">
        <v>3.1278572761995749E-3</v>
      </c>
    </row>
    <row r="58" spans="3:7" x14ac:dyDescent="0.3">
      <c r="C58" s="9" t="s">
        <v>97</v>
      </c>
      <c r="D58" s="8">
        <v>1</v>
      </c>
      <c r="E58" s="8">
        <v>1</v>
      </c>
      <c r="F58" s="8">
        <v>0.9824966301818624</v>
      </c>
      <c r="G58" s="8">
        <v>1.7503369818137604E-2</v>
      </c>
    </row>
    <row r="59" spans="3:7" x14ac:dyDescent="0.3">
      <c r="C59" s="9" t="s">
        <v>99</v>
      </c>
      <c r="D59" s="8">
        <v>1</v>
      </c>
      <c r="E59" s="8">
        <v>1</v>
      </c>
      <c r="F59" s="8">
        <v>0.99131801084059468</v>
      </c>
      <c r="G59" s="8">
        <v>8.6819891594053233E-3</v>
      </c>
    </row>
    <row r="60" spans="3:7" x14ac:dyDescent="0.3">
      <c r="C60" s="9" t="s">
        <v>100</v>
      </c>
      <c r="D60" s="8">
        <v>1</v>
      </c>
      <c r="E60" s="8">
        <v>1</v>
      </c>
      <c r="F60" s="8">
        <v>0.97226381527762151</v>
      </c>
      <c r="G60" s="8">
        <v>2.7736184722378487E-2</v>
      </c>
    </row>
    <row r="61" spans="3:7" x14ac:dyDescent="0.3">
      <c r="C61" s="9" t="s">
        <v>103</v>
      </c>
      <c r="D61" s="8">
        <v>1</v>
      </c>
      <c r="E61" s="8">
        <v>1</v>
      </c>
      <c r="F61" s="8">
        <v>0.98795764606064207</v>
      </c>
      <c r="G61" s="8">
        <v>1.204235393935793E-2</v>
      </c>
    </row>
    <row r="62" spans="3:7" x14ac:dyDescent="0.3">
      <c r="C62" s="9" t="s">
        <v>105</v>
      </c>
      <c r="D62" s="8">
        <v>1</v>
      </c>
      <c r="E62" s="8">
        <v>1</v>
      </c>
      <c r="F62" s="8">
        <v>0.99097333325262005</v>
      </c>
      <c r="G62" s="8">
        <v>9.0266667473799522E-3</v>
      </c>
    </row>
    <row r="63" spans="3:7" x14ac:dyDescent="0.3">
      <c r="C63" s="9" t="s">
        <v>106</v>
      </c>
      <c r="D63" s="8">
        <v>1</v>
      </c>
      <c r="E63" s="8">
        <v>1</v>
      </c>
      <c r="F63" s="8">
        <v>0.99131047681479145</v>
      </c>
      <c r="G63" s="8">
        <v>8.6895231852085475E-3</v>
      </c>
    </row>
    <row r="64" spans="3:7" x14ac:dyDescent="0.3">
      <c r="C64" s="9" t="s">
        <v>107</v>
      </c>
      <c r="D64" s="8">
        <v>1</v>
      </c>
      <c r="E64" s="8">
        <v>1</v>
      </c>
      <c r="F64" s="8">
        <v>0.99790492001880893</v>
      </c>
      <c r="G64" s="8">
        <v>2.0950799811910725E-3</v>
      </c>
    </row>
    <row r="65" spans="3:7" x14ac:dyDescent="0.3">
      <c r="C65" s="9" t="s">
        <v>108</v>
      </c>
      <c r="D65" s="8">
        <v>0</v>
      </c>
      <c r="E65" s="8">
        <v>0</v>
      </c>
      <c r="F65" s="8">
        <v>0.40256380124220759</v>
      </c>
      <c r="G65" s="8">
        <v>0.59743619875779241</v>
      </c>
    </row>
    <row r="66" spans="3:7" x14ac:dyDescent="0.3">
      <c r="C66" s="31" t="s">
        <v>112</v>
      </c>
      <c r="D66" s="30">
        <v>1</v>
      </c>
      <c r="E66" s="30">
        <v>0</v>
      </c>
      <c r="F66" s="30">
        <v>0.23618215045393087</v>
      </c>
      <c r="G66" s="30">
        <v>0.76381784954606913</v>
      </c>
    </row>
    <row r="67" spans="3:7" x14ac:dyDescent="0.3">
      <c r="C67" s="31" t="s">
        <v>113</v>
      </c>
      <c r="D67" s="30">
        <v>1</v>
      </c>
      <c r="E67" s="30">
        <v>0</v>
      </c>
      <c r="F67" s="30">
        <v>0.29706780620761275</v>
      </c>
      <c r="G67" s="30">
        <v>0.70293219379238725</v>
      </c>
    </row>
    <row r="68" spans="3:7" x14ac:dyDescent="0.3">
      <c r="C68" s="31" t="s">
        <v>114</v>
      </c>
      <c r="D68" s="30">
        <v>1</v>
      </c>
      <c r="E68" s="30">
        <v>0</v>
      </c>
      <c r="F68" s="30">
        <v>0.31558510390462524</v>
      </c>
      <c r="G68" s="30">
        <v>0.68441489609537476</v>
      </c>
    </row>
    <row r="69" spans="3:7" x14ac:dyDescent="0.3">
      <c r="C69" s="9" t="s">
        <v>115</v>
      </c>
      <c r="D69" s="8">
        <v>1</v>
      </c>
      <c r="E69" s="8">
        <v>1</v>
      </c>
      <c r="F69" s="8">
        <v>0.71974088132584002</v>
      </c>
      <c r="G69" s="8">
        <v>0.28025911867415998</v>
      </c>
    </row>
    <row r="70" spans="3:7" x14ac:dyDescent="0.3">
      <c r="C70" s="9" t="s">
        <v>117</v>
      </c>
      <c r="D70" s="8">
        <v>0</v>
      </c>
      <c r="E70" s="8">
        <v>0</v>
      </c>
      <c r="F70" s="8">
        <v>0.34670881876826271</v>
      </c>
      <c r="G70" s="8">
        <v>0.65329118123173724</v>
      </c>
    </row>
    <row r="71" spans="3:7" x14ac:dyDescent="0.3">
      <c r="C71" s="9" t="s">
        <v>118</v>
      </c>
      <c r="D71" s="8">
        <v>0</v>
      </c>
      <c r="E71" s="8">
        <v>0</v>
      </c>
      <c r="F71" s="8">
        <v>0.32810160008253081</v>
      </c>
      <c r="G71" s="8">
        <v>0.67189839991746925</v>
      </c>
    </row>
    <row r="72" spans="3:7" x14ac:dyDescent="0.3">
      <c r="C72" s="9" t="s">
        <v>119</v>
      </c>
      <c r="D72" s="8">
        <v>0</v>
      </c>
      <c r="E72" s="8">
        <v>0</v>
      </c>
      <c r="F72" s="8">
        <v>0.48777584375023392</v>
      </c>
      <c r="G72" s="8">
        <v>0.51222415624976603</v>
      </c>
    </row>
    <row r="73" spans="3:7" x14ac:dyDescent="0.3">
      <c r="C73" s="9" t="s">
        <v>120</v>
      </c>
      <c r="D73" s="8">
        <v>1</v>
      </c>
      <c r="E73" s="8">
        <v>1</v>
      </c>
      <c r="F73" s="8">
        <v>0.87953387666023131</v>
      </c>
      <c r="G73" s="8">
        <v>0.12046612333976869</v>
      </c>
    </row>
    <row r="74" spans="3:7" x14ac:dyDescent="0.3">
      <c r="C74" s="9" t="s">
        <v>123</v>
      </c>
      <c r="D74" s="8">
        <v>1</v>
      </c>
      <c r="E74" s="8">
        <v>1</v>
      </c>
      <c r="F74" s="8">
        <v>0.62996831757578653</v>
      </c>
      <c r="G74" s="8">
        <v>0.37003168242421347</v>
      </c>
    </row>
    <row r="75" spans="3:7" x14ac:dyDescent="0.3">
      <c r="C75" s="9" t="s">
        <v>124</v>
      </c>
      <c r="D75" s="8">
        <v>1</v>
      </c>
      <c r="E75" s="8">
        <v>1</v>
      </c>
      <c r="F75" s="8">
        <v>0.66297457477644151</v>
      </c>
      <c r="G75" s="8">
        <v>0.33702542522355849</v>
      </c>
    </row>
    <row r="76" spans="3:7" x14ac:dyDescent="0.3">
      <c r="C76" s="9" t="s">
        <v>126</v>
      </c>
      <c r="D76" s="8">
        <v>1</v>
      </c>
      <c r="E76" s="8">
        <v>1</v>
      </c>
      <c r="F76" s="8">
        <v>0.82996574696197889</v>
      </c>
      <c r="G76" s="8">
        <v>0.17003425303802111</v>
      </c>
    </row>
    <row r="77" spans="3:7" x14ac:dyDescent="0.3">
      <c r="C77" s="9" t="s">
        <v>128</v>
      </c>
      <c r="D77" s="8">
        <v>1</v>
      </c>
      <c r="E77" s="8">
        <v>1</v>
      </c>
      <c r="F77" s="8">
        <v>0.76585337646594398</v>
      </c>
      <c r="G77" s="8">
        <v>0.23414662353405602</v>
      </c>
    </row>
    <row r="78" spans="3:7" x14ac:dyDescent="0.3">
      <c r="C78" s="9" t="s">
        <v>129</v>
      </c>
      <c r="D78" s="8">
        <v>0</v>
      </c>
      <c r="E78" s="8">
        <v>0</v>
      </c>
      <c r="F78" s="8">
        <v>0.13721823303021816</v>
      </c>
      <c r="G78" s="8">
        <v>0.86278176696978182</v>
      </c>
    </row>
    <row r="79" spans="3:7" x14ac:dyDescent="0.3">
      <c r="C79" s="31" t="s">
        <v>131</v>
      </c>
      <c r="D79" s="30">
        <v>0</v>
      </c>
      <c r="E79" s="30">
        <v>1</v>
      </c>
      <c r="F79" s="30">
        <v>0.64602550417540405</v>
      </c>
      <c r="G79" s="30">
        <v>0.35397449582459595</v>
      </c>
    </row>
    <row r="80" spans="3:7" x14ac:dyDescent="0.3">
      <c r="C80" s="31" t="s">
        <v>134</v>
      </c>
      <c r="D80" s="30">
        <v>1</v>
      </c>
      <c r="E80" s="30">
        <v>0</v>
      </c>
      <c r="F80" s="30">
        <v>0.41727036618183549</v>
      </c>
      <c r="G80" s="30">
        <v>0.58272963381816445</v>
      </c>
    </row>
    <row r="81" spans="3:7" x14ac:dyDescent="0.3">
      <c r="C81" s="31" t="s">
        <v>136</v>
      </c>
      <c r="D81" s="30">
        <v>1</v>
      </c>
      <c r="E81" s="30">
        <v>0</v>
      </c>
      <c r="F81" s="30">
        <v>0.58510446627164203</v>
      </c>
      <c r="G81" s="30">
        <v>0.41489553372835797</v>
      </c>
    </row>
    <row r="82" spans="3:7" x14ac:dyDescent="0.3">
      <c r="C82" s="31" t="s">
        <v>138</v>
      </c>
      <c r="D82" s="30">
        <v>1</v>
      </c>
      <c r="E82" s="30">
        <v>0</v>
      </c>
      <c r="F82" s="30">
        <v>0.43809817370516563</v>
      </c>
      <c r="G82" s="30">
        <v>0.56190182629483432</v>
      </c>
    </row>
    <row r="83" spans="3:7" x14ac:dyDescent="0.3">
      <c r="C83" s="9" t="s">
        <v>139</v>
      </c>
      <c r="D83" s="8">
        <v>0</v>
      </c>
      <c r="E83" s="8">
        <v>0</v>
      </c>
      <c r="F83" s="8">
        <v>3.406054408592771E-4</v>
      </c>
      <c r="G83" s="8">
        <v>0.99965939455914077</v>
      </c>
    </row>
    <row r="84" spans="3:7" x14ac:dyDescent="0.3">
      <c r="C84" s="9" t="s">
        <v>140</v>
      </c>
      <c r="D84" s="8">
        <v>0</v>
      </c>
      <c r="E84" s="8">
        <v>0</v>
      </c>
      <c r="F84" s="8">
        <v>4.9306914801027623E-3</v>
      </c>
      <c r="G84" s="8">
        <v>0.99506930851989728</v>
      </c>
    </row>
    <row r="85" spans="3:7" x14ac:dyDescent="0.3">
      <c r="C85" s="9" t="s">
        <v>141</v>
      </c>
      <c r="D85" s="8">
        <v>0</v>
      </c>
      <c r="E85" s="8">
        <v>0</v>
      </c>
      <c r="F85" s="8">
        <v>8.0526218446629414E-3</v>
      </c>
      <c r="G85" s="8">
        <v>0.99194737815533707</v>
      </c>
    </row>
    <row r="86" spans="3:7" x14ac:dyDescent="0.3">
      <c r="C86" s="9" t="s">
        <v>142</v>
      </c>
      <c r="D86" s="8">
        <v>0</v>
      </c>
      <c r="E86" s="8">
        <v>0</v>
      </c>
      <c r="F86" s="8">
        <v>6.5467665283375047E-3</v>
      </c>
      <c r="G86" s="8">
        <v>0.99345323347166248</v>
      </c>
    </row>
    <row r="87" spans="3:7" x14ac:dyDescent="0.3">
      <c r="C87" s="9" t="s">
        <v>146</v>
      </c>
      <c r="D87" s="8">
        <v>0</v>
      </c>
      <c r="E87" s="8">
        <v>0</v>
      </c>
      <c r="F87" s="8">
        <v>0.28310162247002102</v>
      </c>
      <c r="G87" s="8">
        <v>0.71689837752997898</v>
      </c>
    </row>
    <row r="88" spans="3:7" x14ac:dyDescent="0.3">
      <c r="C88" s="9" t="s">
        <v>147</v>
      </c>
      <c r="D88" s="8">
        <v>1</v>
      </c>
      <c r="E88" s="8">
        <v>1</v>
      </c>
      <c r="F88" s="8">
        <v>0.83519951920826363</v>
      </c>
      <c r="G88" s="8">
        <v>0.16480048079173637</v>
      </c>
    </row>
    <row r="89" spans="3:7" x14ac:dyDescent="0.3">
      <c r="C89" s="9" t="s">
        <v>149</v>
      </c>
      <c r="D89" s="8">
        <v>1</v>
      </c>
      <c r="E89" s="8">
        <v>1</v>
      </c>
      <c r="F89" s="8">
        <v>0.80965963868817692</v>
      </c>
      <c r="G89" s="8">
        <v>0.19034036131182308</v>
      </c>
    </row>
    <row r="90" spans="3:7" x14ac:dyDescent="0.3">
      <c r="C90" s="9" t="s">
        <v>150</v>
      </c>
      <c r="D90" s="8">
        <v>1</v>
      </c>
      <c r="E90" s="8">
        <v>1</v>
      </c>
      <c r="F90" s="8">
        <v>0.76735295898532985</v>
      </c>
      <c r="G90" s="8">
        <v>0.23264704101467015</v>
      </c>
    </row>
    <row r="91" spans="3:7" x14ac:dyDescent="0.3">
      <c r="C91" s="9" t="s">
        <v>153</v>
      </c>
      <c r="D91" s="8">
        <v>1</v>
      </c>
      <c r="E91" s="8">
        <v>1</v>
      </c>
      <c r="F91" s="8">
        <v>0.8187214080982107</v>
      </c>
      <c r="G91" s="8">
        <v>0.1812785919017893</v>
      </c>
    </row>
    <row r="92" spans="3:7" x14ac:dyDescent="0.3">
      <c r="C92" s="9" t="s">
        <v>155</v>
      </c>
      <c r="D92" s="8">
        <v>1</v>
      </c>
      <c r="E92" s="8">
        <v>1</v>
      </c>
      <c r="F92" s="8">
        <v>0.75309527305960244</v>
      </c>
      <c r="G92" s="8">
        <v>0.24690472694039756</v>
      </c>
    </row>
    <row r="93" spans="3:7" x14ac:dyDescent="0.3">
      <c r="C93" s="9" t="s">
        <v>156</v>
      </c>
      <c r="D93" s="8">
        <v>1</v>
      </c>
      <c r="E93" s="8">
        <v>1</v>
      </c>
      <c r="F93" s="8">
        <v>0.77560355617531129</v>
      </c>
      <c r="G93" s="8">
        <v>0.22439644382468871</v>
      </c>
    </row>
    <row r="94" spans="3:7" x14ac:dyDescent="0.3">
      <c r="C94" s="9" t="s">
        <v>158</v>
      </c>
      <c r="D94" s="8">
        <v>1</v>
      </c>
      <c r="E94" s="8">
        <v>1</v>
      </c>
      <c r="F94" s="8">
        <v>0.79016026674564921</v>
      </c>
      <c r="G94" s="8">
        <v>0.20983973325435079</v>
      </c>
    </row>
    <row r="95" spans="3:7" x14ac:dyDescent="0.3">
      <c r="C95" s="9" t="s">
        <v>163</v>
      </c>
      <c r="D95" s="8">
        <v>1</v>
      </c>
      <c r="E95" s="8">
        <v>1</v>
      </c>
      <c r="F95" s="8">
        <v>0.99999999955082752</v>
      </c>
      <c r="G95" s="8">
        <v>4.4917247699061136E-10</v>
      </c>
    </row>
    <row r="96" spans="3:7" x14ac:dyDescent="0.3">
      <c r="C96" s="9" t="s">
        <v>164</v>
      </c>
      <c r="D96" s="8">
        <v>1</v>
      </c>
      <c r="E96" s="8">
        <v>1</v>
      </c>
      <c r="F96" s="8">
        <v>0.99999999846607834</v>
      </c>
      <c r="G96" s="8">
        <v>1.5339216563603486E-9</v>
      </c>
    </row>
    <row r="97" spans="3:7" x14ac:dyDescent="0.3">
      <c r="C97" s="9" t="s">
        <v>165</v>
      </c>
      <c r="D97" s="8">
        <v>1</v>
      </c>
      <c r="E97" s="8">
        <v>1</v>
      </c>
      <c r="F97" s="8">
        <v>0.99999999735902367</v>
      </c>
      <c r="G97" s="8">
        <v>2.6409763265178299E-9</v>
      </c>
    </row>
    <row r="98" spans="3:7" x14ac:dyDescent="0.3">
      <c r="C98" s="9" t="s">
        <v>166</v>
      </c>
      <c r="D98" s="8">
        <v>0</v>
      </c>
      <c r="E98" s="8">
        <v>0</v>
      </c>
      <c r="F98" s="8">
        <v>0.49725167344992655</v>
      </c>
      <c r="G98" s="8">
        <v>0.5027483265500734</v>
      </c>
    </row>
    <row r="99" spans="3:7" x14ac:dyDescent="0.3">
      <c r="C99" s="9" t="s">
        <v>167</v>
      </c>
      <c r="D99" s="8">
        <v>0</v>
      </c>
      <c r="E99" s="8">
        <v>0</v>
      </c>
      <c r="F99" s="8">
        <v>0.34876887584663513</v>
      </c>
      <c r="G99" s="8">
        <v>0.65123112415336482</v>
      </c>
    </row>
    <row r="100" spans="3:7" x14ac:dyDescent="0.3">
      <c r="C100" s="9" t="s">
        <v>168</v>
      </c>
      <c r="D100" s="8">
        <v>0</v>
      </c>
      <c r="E100" s="8">
        <v>0</v>
      </c>
      <c r="F100" s="8">
        <v>2.896079997006502E-2</v>
      </c>
      <c r="G100" s="8">
        <v>0.97103920002993493</v>
      </c>
    </row>
    <row r="101" spans="3:7" x14ac:dyDescent="0.3">
      <c r="C101" s="9" t="s">
        <v>170</v>
      </c>
      <c r="D101" s="8">
        <v>0</v>
      </c>
      <c r="E101" s="8">
        <v>0</v>
      </c>
      <c r="F101" s="8">
        <v>2.3427238591279532E-2</v>
      </c>
      <c r="G101" s="8">
        <v>0.97657276140872051</v>
      </c>
    </row>
    <row r="102" spans="3:7" x14ac:dyDescent="0.3">
      <c r="C102" s="9" t="s">
        <v>171</v>
      </c>
      <c r="D102" s="8">
        <v>0</v>
      </c>
      <c r="E102" s="8">
        <v>0</v>
      </c>
      <c r="F102" s="8">
        <v>1.0109265019474669E-2</v>
      </c>
      <c r="G102" s="8">
        <v>0.98989073498052538</v>
      </c>
    </row>
    <row r="103" spans="3:7" x14ac:dyDescent="0.3">
      <c r="C103" s="9" t="s">
        <v>172</v>
      </c>
      <c r="D103" s="8">
        <v>0</v>
      </c>
      <c r="E103" s="8">
        <v>0</v>
      </c>
      <c r="F103" s="8">
        <v>3.2971242346852723E-3</v>
      </c>
      <c r="G103" s="8">
        <v>0.99670287576531469</v>
      </c>
    </row>
    <row r="104" spans="3:7" x14ac:dyDescent="0.3">
      <c r="C104" s="9" t="s">
        <v>173</v>
      </c>
      <c r="D104" s="8">
        <v>0</v>
      </c>
      <c r="E104" s="8">
        <v>0</v>
      </c>
      <c r="F104" s="8">
        <v>1.5316807439204574E-2</v>
      </c>
      <c r="G104" s="8">
        <v>0.9846831925607954</v>
      </c>
    </row>
    <row r="105" spans="3:7" x14ac:dyDescent="0.3">
      <c r="C105" s="9" t="s">
        <v>175</v>
      </c>
      <c r="D105" s="8">
        <v>0</v>
      </c>
      <c r="E105" s="8">
        <v>0</v>
      </c>
      <c r="F105" s="8">
        <v>1.9774213075201032E-3</v>
      </c>
      <c r="G105" s="8">
        <v>0.9980225786924799</v>
      </c>
    </row>
    <row r="106" spans="3:7" x14ac:dyDescent="0.3">
      <c r="C106" s="9" t="s">
        <v>176</v>
      </c>
      <c r="D106" s="8">
        <v>0</v>
      </c>
      <c r="E106" s="8">
        <v>0</v>
      </c>
      <c r="F106" s="8">
        <v>5.9477137595771818E-3</v>
      </c>
      <c r="G106" s="8">
        <v>0.99405228624042286</v>
      </c>
    </row>
    <row r="107" spans="3:7" x14ac:dyDescent="0.3">
      <c r="C107" s="9" t="s">
        <v>177</v>
      </c>
      <c r="D107" s="8">
        <v>0</v>
      </c>
      <c r="E107" s="8">
        <v>0</v>
      </c>
      <c r="F107" s="8">
        <v>4.3679779715197252E-3</v>
      </c>
      <c r="G107" s="8">
        <v>0.99563202202848022</v>
      </c>
    </row>
    <row r="108" spans="3:7" x14ac:dyDescent="0.3">
      <c r="C108" s="9" t="s">
        <v>178</v>
      </c>
      <c r="D108" s="8">
        <v>0</v>
      </c>
      <c r="E108" s="8">
        <v>0</v>
      </c>
      <c r="F108" s="8">
        <v>3.4242185876216157E-2</v>
      </c>
      <c r="G108" s="8">
        <v>0.96575781412378381</v>
      </c>
    </row>
    <row r="109" spans="3:7" x14ac:dyDescent="0.3">
      <c r="C109" s="9" t="s">
        <v>180</v>
      </c>
      <c r="D109" s="8">
        <v>1</v>
      </c>
      <c r="E109" s="8">
        <v>1</v>
      </c>
      <c r="F109" s="8">
        <v>0.83237545590417461</v>
      </c>
      <c r="G109" s="8">
        <v>0.16762454409582539</v>
      </c>
    </row>
    <row r="110" spans="3:7" x14ac:dyDescent="0.3">
      <c r="C110" s="9" t="s">
        <v>181</v>
      </c>
      <c r="D110" s="8">
        <v>1</v>
      </c>
      <c r="E110" s="8">
        <v>1</v>
      </c>
      <c r="F110" s="8">
        <v>0.83655344496032424</v>
      </c>
      <c r="G110" s="8">
        <v>0.16344655503967576</v>
      </c>
    </row>
    <row r="111" spans="3:7" x14ac:dyDescent="0.3">
      <c r="C111" s="31" t="s">
        <v>186</v>
      </c>
      <c r="D111" s="30">
        <v>1</v>
      </c>
      <c r="E111" s="30">
        <v>0</v>
      </c>
      <c r="F111" s="30">
        <v>0.49423100813757215</v>
      </c>
      <c r="G111" s="30">
        <v>0.50576899186242785</v>
      </c>
    </row>
    <row r="112" spans="3:7" x14ac:dyDescent="0.3">
      <c r="C112" s="9" t="s">
        <v>187</v>
      </c>
      <c r="D112" s="8">
        <v>0</v>
      </c>
      <c r="E112" s="8">
        <v>0</v>
      </c>
      <c r="F112" s="8">
        <v>1.061412159331231E-3</v>
      </c>
      <c r="G112" s="8">
        <v>0.9989385878406688</v>
      </c>
    </row>
    <row r="113" spans="3:7" x14ac:dyDescent="0.3">
      <c r="C113" s="9" t="s">
        <v>188</v>
      </c>
      <c r="D113" s="8">
        <v>0</v>
      </c>
      <c r="E113" s="8">
        <v>0</v>
      </c>
      <c r="F113" s="8">
        <v>2.4283970159226457E-4</v>
      </c>
      <c r="G113" s="8">
        <v>0.99975716029840778</v>
      </c>
    </row>
    <row r="114" spans="3:7" x14ac:dyDescent="0.3">
      <c r="C114" s="31" t="s">
        <v>190</v>
      </c>
      <c r="D114" s="30">
        <v>1</v>
      </c>
      <c r="E114" s="30">
        <v>0</v>
      </c>
      <c r="F114" s="30">
        <v>0.34770817271682969</v>
      </c>
      <c r="G114" s="30">
        <v>0.65229182728317037</v>
      </c>
    </row>
    <row r="115" spans="3:7" x14ac:dyDescent="0.3">
      <c r="C115" s="9" t="s">
        <v>191</v>
      </c>
      <c r="D115" s="8">
        <v>0</v>
      </c>
      <c r="E115" s="8">
        <v>0</v>
      </c>
      <c r="F115" s="8">
        <v>0.27025834534551618</v>
      </c>
      <c r="G115" s="8">
        <v>0.72974165465448382</v>
      </c>
    </row>
    <row r="116" spans="3:7" x14ac:dyDescent="0.3">
      <c r="C116" s="9" t="s">
        <v>192</v>
      </c>
      <c r="D116" s="8">
        <v>0</v>
      </c>
      <c r="E116" s="8">
        <v>0</v>
      </c>
      <c r="F116" s="8">
        <v>0.34873123940991319</v>
      </c>
      <c r="G116" s="8">
        <v>0.65126876059008687</v>
      </c>
    </row>
    <row r="117" spans="3:7" x14ac:dyDescent="0.3">
      <c r="C117" s="9" t="s">
        <v>194</v>
      </c>
      <c r="D117" s="8">
        <v>0</v>
      </c>
      <c r="E117" s="8">
        <v>0</v>
      </c>
      <c r="F117" s="8">
        <v>8.6470756373870691E-3</v>
      </c>
      <c r="G117" s="8">
        <v>0.99135292436261291</v>
      </c>
    </row>
    <row r="118" spans="3:7" x14ac:dyDescent="0.3">
      <c r="C118" s="9" t="s">
        <v>199</v>
      </c>
      <c r="D118" s="8">
        <v>1</v>
      </c>
      <c r="E118" s="8">
        <v>1</v>
      </c>
      <c r="F118" s="8">
        <v>0.6983408943098327</v>
      </c>
      <c r="G118" s="8">
        <v>0.3016591056901673</v>
      </c>
    </row>
    <row r="119" spans="3:7" x14ac:dyDescent="0.3">
      <c r="C119" s="9" t="s">
        <v>200</v>
      </c>
      <c r="D119" s="8">
        <v>1</v>
      </c>
      <c r="E119" s="8">
        <v>1</v>
      </c>
      <c r="F119" s="8">
        <v>0.65731896068993456</v>
      </c>
      <c r="G119" s="8">
        <v>0.34268103931006544</v>
      </c>
    </row>
    <row r="120" spans="3:7" x14ac:dyDescent="0.3">
      <c r="C120" s="31" t="s">
        <v>201</v>
      </c>
      <c r="D120" s="30">
        <v>1</v>
      </c>
      <c r="E120" s="30">
        <v>0</v>
      </c>
      <c r="F120" s="30">
        <v>0.40638602184994005</v>
      </c>
      <c r="G120" s="30">
        <v>0.59361397815006001</v>
      </c>
    </row>
    <row r="121" spans="3:7" x14ac:dyDescent="0.3">
      <c r="C121" s="31" t="s">
        <v>203</v>
      </c>
      <c r="D121" s="30">
        <v>1</v>
      </c>
      <c r="E121" s="30">
        <v>0</v>
      </c>
      <c r="F121" s="30">
        <v>0.45784583175773802</v>
      </c>
      <c r="G121" s="30">
        <v>0.54215416824226192</v>
      </c>
    </row>
    <row r="122" spans="3:7" x14ac:dyDescent="0.3">
      <c r="C122" s="9" t="s">
        <v>204</v>
      </c>
      <c r="D122" s="8">
        <v>0</v>
      </c>
      <c r="E122" s="8">
        <v>0</v>
      </c>
      <c r="F122" s="8">
        <v>0.18357937847828842</v>
      </c>
      <c r="G122" s="8">
        <v>0.81642062152171158</v>
      </c>
    </row>
    <row r="123" spans="3:7" x14ac:dyDescent="0.3">
      <c r="C123" s="9" t="s">
        <v>206</v>
      </c>
      <c r="D123" s="8">
        <v>0</v>
      </c>
      <c r="E123" s="8">
        <v>0</v>
      </c>
      <c r="F123" s="8">
        <v>6.8756370898089503E-2</v>
      </c>
      <c r="G123" s="8">
        <v>0.9312436291019105</v>
      </c>
    </row>
    <row r="124" spans="3:7" x14ac:dyDescent="0.3">
      <c r="C124" s="9" t="s">
        <v>208</v>
      </c>
      <c r="D124" s="8">
        <v>0</v>
      </c>
      <c r="E124" s="8">
        <v>0</v>
      </c>
      <c r="F124" s="8">
        <v>0.15044969358034677</v>
      </c>
      <c r="G124" s="8">
        <v>0.84955030641965323</v>
      </c>
    </row>
    <row r="125" spans="3:7" x14ac:dyDescent="0.3">
      <c r="C125" s="31" t="s">
        <v>211</v>
      </c>
      <c r="D125" s="30">
        <v>0</v>
      </c>
      <c r="E125" s="30">
        <v>1</v>
      </c>
      <c r="F125" s="30">
        <v>0.71953237955514482</v>
      </c>
      <c r="G125" s="30">
        <v>0.28046762044485518</v>
      </c>
    </row>
    <row r="126" spans="3:7" x14ac:dyDescent="0.3">
      <c r="C126" s="9" t="s">
        <v>214</v>
      </c>
      <c r="D126" s="8">
        <v>1</v>
      </c>
      <c r="E126" s="8">
        <v>1</v>
      </c>
      <c r="F126" s="8">
        <v>0.99961292986551009</v>
      </c>
      <c r="G126" s="8">
        <v>3.8707013448990857E-4</v>
      </c>
    </row>
    <row r="127" spans="3:7" x14ac:dyDescent="0.3">
      <c r="C127" s="9" t="s">
        <v>215</v>
      </c>
      <c r="D127" s="8">
        <v>1</v>
      </c>
      <c r="E127" s="8">
        <v>1</v>
      </c>
      <c r="F127" s="8">
        <v>0.9995635635969895</v>
      </c>
      <c r="G127" s="8">
        <v>4.3643640301049835E-4</v>
      </c>
    </row>
    <row r="128" spans="3:7" x14ac:dyDescent="0.3">
      <c r="C128" s="9" t="s">
        <v>216</v>
      </c>
      <c r="D128" s="8">
        <v>1</v>
      </c>
      <c r="E128" s="8">
        <v>1</v>
      </c>
      <c r="F128" s="8">
        <v>0.99991109497530117</v>
      </c>
      <c r="G128" s="8">
        <v>8.8905024698826551E-5</v>
      </c>
    </row>
    <row r="129" spans="3:7" x14ac:dyDescent="0.3">
      <c r="C129" s="9" t="s">
        <v>217</v>
      </c>
      <c r="D129" s="8">
        <v>1</v>
      </c>
      <c r="E129" s="8">
        <v>1</v>
      </c>
      <c r="F129" s="8">
        <v>0.99995233758705759</v>
      </c>
      <c r="G129" s="8">
        <v>4.7662412942406363E-5</v>
      </c>
    </row>
    <row r="130" spans="3:7" x14ac:dyDescent="0.3">
      <c r="C130" s="9" t="s">
        <v>219</v>
      </c>
      <c r="D130" s="8">
        <v>1</v>
      </c>
      <c r="E130" s="8">
        <v>1</v>
      </c>
      <c r="F130" s="8">
        <v>0.99998612965997502</v>
      </c>
      <c r="G130" s="8">
        <v>1.3870340024979555E-5</v>
      </c>
    </row>
    <row r="131" spans="3:7" x14ac:dyDescent="0.3">
      <c r="C131" s="9" t="s">
        <v>222</v>
      </c>
      <c r="D131" s="8">
        <v>1</v>
      </c>
      <c r="E131" s="8">
        <v>1</v>
      </c>
      <c r="F131" s="8">
        <v>0.99998676741493175</v>
      </c>
      <c r="G131" s="8">
        <v>1.3232585068245761E-5</v>
      </c>
    </row>
    <row r="132" spans="3:7" x14ac:dyDescent="0.3">
      <c r="C132" s="31" t="s">
        <v>224</v>
      </c>
      <c r="D132" s="30">
        <v>1</v>
      </c>
      <c r="E132" s="30">
        <v>0</v>
      </c>
      <c r="F132" s="30">
        <v>8.977781068991636E-2</v>
      </c>
      <c r="G132" s="30">
        <v>0.9102221893100837</v>
      </c>
    </row>
    <row r="133" spans="3:7" x14ac:dyDescent="0.3">
      <c r="C133" s="9" t="s">
        <v>225</v>
      </c>
      <c r="D133" s="8">
        <v>0</v>
      </c>
      <c r="E133" s="8">
        <v>0</v>
      </c>
      <c r="F133" s="8">
        <v>0.15231865881938811</v>
      </c>
      <c r="G133" s="8">
        <v>0.84768134118061189</v>
      </c>
    </row>
    <row r="134" spans="3:7" x14ac:dyDescent="0.3">
      <c r="C134" s="9" t="s">
        <v>226</v>
      </c>
      <c r="D134" s="8">
        <v>0</v>
      </c>
      <c r="E134" s="8">
        <v>0</v>
      </c>
      <c r="F134" s="8">
        <v>0.2002298173455474</v>
      </c>
      <c r="G134" s="8">
        <v>0.79977018265445254</v>
      </c>
    </row>
    <row r="135" spans="3:7" x14ac:dyDescent="0.3">
      <c r="C135" s="9" t="s">
        <v>227</v>
      </c>
      <c r="D135" s="8">
        <v>0</v>
      </c>
      <c r="E135" s="8">
        <v>0</v>
      </c>
      <c r="F135" s="8">
        <v>7.3019227360312383E-2</v>
      </c>
      <c r="G135" s="8">
        <v>0.92698077263968759</v>
      </c>
    </row>
    <row r="136" spans="3:7" x14ac:dyDescent="0.3">
      <c r="C136" s="9" t="s">
        <v>229</v>
      </c>
      <c r="D136" s="8">
        <v>0</v>
      </c>
      <c r="E136" s="8">
        <v>0</v>
      </c>
      <c r="F136" s="8">
        <v>5.9251023354205637E-2</v>
      </c>
      <c r="G136" s="8">
        <v>0.94074897664579438</v>
      </c>
    </row>
    <row r="137" spans="3:7" x14ac:dyDescent="0.3">
      <c r="C137" s="9" t="s">
        <v>232</v>
      </c>
      <c r="D137" s="8">
        <v>0</v>
      </c>
      <c r="E137" s="8">
        <v>0</v>
      </c>
      <c r="F137" s="8">
        <v>1.9079301899785916E-2</v>
      </c>
      <c r="G137" s="8">
        <v>0.98092069810021409</v>
      </c>
    </row>
    <row r="138" spans="3:7" x14ac:dyDescent="0.3">
      <c r="C138" s="9" t="s">
        <v>237</v>
      </c>
      <c r="D138" s="8">
        <v>0</v>
      </c>
      <c r="E138" s="8">
        <v>0</v>
      </c>
      <c r="F138" s="8">
        <v>0.30122075857716935</v>
      </c>
      <c r="G138" s="8">
        <v>0.69877924142283065</v>
      </c>
    </row>
    <row r="139" spans="3:7" x14ac:dyDescent="0.3">
      <c r="C139" s="9" t="s">
        <v>239</v>
      </c>
      <c r="D139" s="8">
        <v>0</v>
      </c>
      <c r="E139" s="8">
        <v>0</v>
      </c>
      <c r="F139" s="8">
        <v>8.352888948097828E-2</v>
      </c>
      <c r="G139" s="8">
        <v>0.91647111051902175</v>
      </c>
    </row>
    <row r="140" spans="3:7" x14ac:dyDescent="0.3">
      <c r="C140" s="9" t="s">
        <v>240</v>
      </c>
      <c r="D140" s="8">
        <v>0</v>
      </c>
      <c r="E140" s="8">
        <v>0</v>
      </c>
      <c r="F140" s="8">
        <v>0.2202468052200445</v>
      </c>
      <c r="G140" s="8">
        <v>0.77975319477995553</v>
      </c>
    </row>
    <row r="141" spans="3:7" x14ac:dyDescent="0.3">
      <c r="C141" s="9" t="s">
        <v>243</v>
      </c>
      <c r="D141" s="8">
        <v>1</v>
      </c>
      <c r="E141" s="8">
        <v>1</v>
      </c>
      <c r="F141" s="8">
        <v>0.99854670640119036</v>
      </c>
      <c r="G141" s="8">
        <v>1.4532935988096352E-3</v>
      </c>
    </row>
    <row r="142" spans="3:7" x14ac:dyDescent="0.3">
      <c r="C142" s="9" t="s">
        <v>244</v>
      </c>
      <c r="D142" s="8">
        <v>1</v>
      </c>
      <c r="E142" s="8">
        <v>1</v>
      </c>
      <c r="F142" s="8">
        <v>0.99997798101067725</v>
      </c>
      <c r="G142" s="8">
        <v>2.2018989322747373E-5</v>
      </c>
    </row>
    <row r="143" spans="3:7" x14ac:dyDescent="0.3">
      <c r="C143" s="9" t="s">
        <v>245</v>
      </c>
      <c r="D143" s="8">
        <v>1</v>
      </c>
      <c r="E143" s="8">
        <v>1</v>
      </c>
      <c r="F143" s="8">
        <v>0.99997969444597856</v>
      </c>
      <c r="G143" s="8">
        <v>2.0305554021438077E-5</v>
      </c>
    </row>
    <row r="144" spans="3:7" x14ac:dyDescent="0.3">
      <c r="C144" s="9" t="s">
        <v>246</v>
      </c>
      <c r="D144" s="8">
        <v>1</v>
      </c>
      <c r="E144" s="8">
        <v>1</v>
      </c>
      <c r="F144" s="8">
        <v>0.99998769560898049</v>
      </c>
      <c r="G144" s="8">
        <v>1.2304391019513083E-5</v>
      </c>
    </row>
    <row r="145" spans="3:7" x14ac:dyDescent="0.3">
      <c r="C145" s="9" t="s">
        <v>247</v>
      </c>
      <c r="D145" s="8">
        <v>1</v>
      </c>
      <c r="E145" s="8">
        <v>1</v>
      </c>
      <c r="F145" s="8">
        <v>0.99998541849892097</v>
      </c>
      <c r="G145" s="8">
        <v>1.4581501079025116E-5</v>
      </c>
    </row>
    <row r="146" spans="3:7" x14ac:dyDescent="0.3">
      <c r="C146" s="9" t="s">
        <v>248</v>
      </c>
      <c r="D146" s="8">
        <v>1</v>
      </c>
      <c r="E146" s="8">
        <v>1</v>
      </c>
      <c r="F146" s="8">
        <v>0.99998163016325969</v>
      </c>
      <c r="G146" s="8">
        <v>1.8369836740306233E-5</v>
      </c>
    </row>
    <row r="147" spans="3:7" x14ac:dyDescent="0.3">
      <c r="C147" s="9" t="s">
        <v>250</v>
      </c>
      <c r="D147" s="8">
        <v>1</v>
      </c>
      <c r="E147" s="8">
        <v>1</v>
      </c>
      <c r="F147" s="8">
        <v>0.9999835501783465</v>
      </c>
      <c r="G147" s="8">
        <v>1.6449821653496954E-5</v>
      </c>
    </row>
    <row r="148" spans="3:7" x14ac:dyDescent="0.3">
      <c r="C148" s="9" t="s">
        <v>251</v>
      </c>
      <c r="D148" s="8">
        <v>1</v>
      </c>
      <c r="E148" s="8">
        <v>1</v>
      </c>
      <c r="F148" s="8">
        <v>0.99999130220150612</v>
      </c>
      <c r="G148" s="8">
        <v>8.6977984938840791E-6</v>
      </c>
    </row>
    <row r="149" spans="3:7" x14ac:dyDescent="0.3">
      <c r="C149" s="9" t="s">
        <v>253</v>
      </c>
      <c r="D149" s="8">
        <v>0</v>
      </c>
      <c r="E149" s="8">
        <v>0</v>
      </c>
      <c r="F149" s="8">
        <v>3.9768107825175776E-4</v>
      </c>
      <c r="G149" s="8">
        <v>0.99960231892174822</v>
      </c>
    </row>
    <row r="150" spans="3:7" x14ac:dyDescent="0.3">
      <c r="C150" s="9" t="s">
        <v>254</v>
      </c>
      <c r="D150" s="8">
        <v>0</v>
      </c>
      <c r="E150" s="8">
        <v>0</v>
      </c>
      <c r="F150" s="8">
        <v>1.1435316827517038E-4</v>
      </c>
      <c r="G150" s="8">
        <v>0.99988564683172487</v>
      </c>
    </row>
    <row r="151" spans="3:7" x14ac:dyDescent="0.3">
      <c r="C151" s="31" t="s">
        <v>258</v>
      </c>
      <c r="D151" s="30">
        <v>0</v>
      </c>
      <c r="E151" s="30">
        <v>1</v>
      </c>
      <c r="F151" s="30">
        <v>0.61475514167206136</v>
      </c>
      <c r="G151" s="30">
        <v>0.38524485832793864</v>
      </c>
    </row>
    <row r="152" spans="3:7" x14ac:dyDescent="0.3">
      <c r="C152" s="31" t="s">
        <v>259</v>
      </c>
      <c r="D152" s="30">
        <v>0</v>
      </c>
      <c r="E152" s="30">
        <v>1</v>
      </c>
      <c r="F152" s="30">
        <v>0.90869712245783651</v>
      </c>
      <c r="G152" s="30">
        <v>9.1302877542163485E-2</v>
      </c>
    </row>
    <row r="153" spans="3:7" x14ac:dyDescent="0.3">
      <c r="C153" s="9" t="s">
        <v>260</v>
      </c>
      <c r="D153" s="8">
        <v>1</v>
      </c>
      <c r="E153" s="8">
        <v>1</v>
      </c>
      <c r="F153" s="8">
        <v>0.81912414171496095</v>
      </c>
      <c r="G153" s="8">
        <v>0.18087585828503905</v>
      </c>
    </row>
    <row r="154" spans="3:7" x14ac:dyDescent="0.3">
      <c r="C154" s="9" t="s">
        <v>263</v>
      </c>
      <c r="D154" s="8">
        <v>1</v>
      </c>
      <c r="E154" s="8">
        <v>1</v>
      </c>
      <c r="F154" s="8">
        <v>0.7398744839558753</v>
      </c>
      <c r="G154" s="8">
        <v>0.2601255160441247</v>
      </c>
    </row>
    <row r="155" spans="3:7" x14ac:dyDescent="0.3">
      <c r="C155" s="31" t="s">
        <v>267</v>
      </c>
      <c r="D155" s="30">
        <v>0</v>
      </c>
      <c r="E155" s="30">
        <v>1</v>
      </c>
      <c r="F155" s="30">
        <v>0.72436106586544835</v>
      </c>
      <c r="G155" s="30">
        <v>0.27563893413455165</v>
      </c>
    </row>
    <row r="156" spans="3:7" x14ac:dyDescent="0.3">
      <c r="C156" s="9" t="s">
        <v>268</v>
      </c>
      <c r="D156" s="8">
        <v>0</v>
      </c>
      <c r="E156" s="8">
        <v>0</v>
      </c>
      <c r="F156" s="8">
        <v>0.59732642005914094</v>
      </c>
      <c r="G156" s="8">
        <v>0.40267357994085906</v>
      </c>
    </row>
    <row r="157" spans="3:7" x14ac:dyDescent="0.3">
      <c r="C157" s="9" t="s">
        <v>269</v>
      </c>
      <c r="D157" s="8">
        <v>1</v>
      </c>
      <c r="E157" s="8">
        <v>1</v>
      </c>
      <c r="F157" s="8">
        <v>0.97240794382221829</v>
      </c>
      <c r="G157" s="8">
        <v>2.759205617778171E-2</v>
      </c>
    </row>
    <row r="158" spans="3:7" x14ac:dyDescent="0.3">
      <c r="C158" s="9" t="s">
        <v>270</v>
      </c>
      <c r="D158" s="8">
        <v>0</v>
      </c>
      <c r="E158" s="8">
        <v>0</v>
      </c>
      <c r="F158" s="8">
        <v>0.58158211502929147</v>
      </c>
      <c r="G158" s="8">
        <v>0.41841788497070853</v>
      </c>
    </row>
    <row r="159" spans="3:7" x14ac:dyDescent="0.3">
      <c r="C159" s="9" t="s">
        <v>272</v>
      </c>
      <c r="D159" s="8">
        <v>1</v>
      </c>
      <c r="E159" s="8">
        <v>1</v>
      </c>
      <c r="F159" s="8">
        <v>0.9680376095580181</v>
      </c>
      <c r="G159" s="8">
        <v>3.1962390441981903E-2</v>
      </c>
    </row>
    <row r="160" spans="3:7" x14ac:dyDescent="0.3">
      <c r="C160" s="9" t="s">
        <v>273</v>
      </c>
      <c r="D160" s="8">
        <v>1</v>
      </c>
      <c r="E160" s="8">
        <v>1</v>
      </c>
      <c r="F160" s="8">
        <v>0.96546845461549535</v>
      </c>
      <c r="G160" s="8">
        <v>3.4531545384504647E-2</v>
      </c>
    </row>
    <row r="161" spans="3:7" x14ac:dyDescent="0.3">
      <c r="C161" s="9" t="s">
        <v>275</v>
      </c>
      <c r="D161" s="8">
        <v>1</v>
      </c>
      <c r="E161" s="8">
        <v>1</v>
      </c>
      <c r="F161" s="8">
        <v>0.97258584074247989</v>
      </c>
      <c r="G161" s="8">
        <v>2.741415925752011E-2</v>
      </c>
    </row>
    <row r="162" spans="3:7" x14ac:dyDescent="0.3">
      <c r="C162" s="9" t="s">
        <v>276</v>
      </c>
      <c r="D162" s="8">
        <v>1</v>
      </c>
      <c r="E162" s="8">
        <v>1</v>
      </c>
      <c r="F162" s="8">
        <v>0.94585171847060723</v>
      </c>
      <c r="G162" s="8">
        <v>5.4148281529392772E-2</v>
      </c>
    </row>
    <row r="163" spans="3:7" x14ac:dyDescent="0.3">
      <c r="C163" s="9" t="s">
        <v>277</v>
      </c>
      <c r="D163" s="8">
        <v>1</v>
      </c>
      <c r="E163" s="8">
        <v>1</v>
      </c>
      <c r="F163" s="8">
        <v>0.9479711759175361</v>
      </c>
      <c r="G163" s="8">
        <v>5.2028824082463898E-2</v>
      </c>
    </row>
    <row r="164" spans="3:7" x14ac:dyDescent="0.3">
      <c r="C164" s="9" t="s">
        <v>278</v>
      </c>
      <c r="D164" s="8">
        <v>1</v>
      </c>
      <c r="E164" s="8">
        <v>1</v>
      </c>
      <c r="F164" s="8">
        <v>0.83118990885260202</v>
      </c>
      <c r="G164" s="8">
        <v>0.16881009114739798</v>
      </c>
    </row>
    <row r="165" spans="3:7" x14ac:dyDescent="0.3">
      <c r="C165" s="9" t="s">
        <v>279</v>
      </c>
      <c r="D165" s="8">
        <v>1</v>
      </c>
      <c r="E165" s="8">
        <v>1</v>
      </c>
      <c r="F165" s="8">
        <v>0.77875232573390485</v>
      </c>
      <c r="G165" s="8">
        <v>0.22124767426609515</v>
      </c>
    </row>
    <row r="166" spans="3:7" x14ac:dyDescent="0.3">
      <c r="C166" s="9" t="s">
        <v>282</v>
      </c>
      <c r="D166" s="8">
        <v>1</v>
      </c>
      <c r="E166" s="8">
        <v>1</v>
      </c>
      <c r="F166" s="8">
        <v>0.80205895379648084</v>
      </c>
      <c r="G166" s="8">
        <v>0.19794104620351916</v>
      </c>
    </row>
    <row r="167" spans="3:7" x14ac:dyDescent="0.3">
      <c r="C167" s="9" t="s">
        <v>288</v>
      </c>
      <c r="D167" s="8">
        <v>0</v>
      </c>
      <c r="E167" s="8">
        <v>0</v>
      </c>
      <c r="F167" s="8">
        <v>2.0283770032532514E-2</v>
      </c>
      <c r="G167" s="8">
        <v>0.97971622996746743</v>
      </c>
    </row>
    <row r="168" spans="3:7" x14ac:dyDescent="0.3">
      <c r="C168" s="9" t="s">
        <v>290</v>
      </c>
      <c r="D168" s="8">
        <v>0</v>
      </c>
      <c r="E168" s="8">
        <v>0</v>
      </c>
      <c r="F168" s="8">
        <v>3.6636906106731974E-2</v>
      </c>
      <c r="G168" s="8">
        <v>0.96336309389326802</v>
      </c>
    </row>
    <row r="169" spans="3:7" x14ac:dyDescent="0.3">
      <c r="C169" s="31" t="s">
        <v>135</v>
      </c>
      <c r="D169" s="30">
        <v>1</v>
      </c>
      <c r="E169" s="30">
        <v>0</v>
      </c>
      <c r="F169" s="30">
        <v>0.53828189006999871</v>
      </c>
      <c r="G169" s="30">
        <v>0.46171810993000129</v>
      </c>
    </row>
    <row r="170" spans="3:7" x14ac:dyDescent="0.3">
      <c r="C170" s="31" t="s">
        <v>111</v>
      </c>
      <c r="D170" s="30">
        <v>1</v>
      </c>
      <c r="E170" s="30">
        <v>0</v>
      </c>
      <c r="F170" s="30">
        <v>0.39237557831594722</v>
      </c>
      <c r="G170" s="30">
        <v>0.60762442168405273</v>
      </c>
    </row>
    <row r="171" spans="3:7" x14ac:dyDescent="0.3">
      <c r="C171" s="9" t="s">
        <v>183</v>
      </c>
      <c r="D171" s="8">
        <v>1</v>
      </c>
      <c r="E171" s="8">
        <v>1</v>
      </c>
      <c r="F171" s="8">
        <v>0.65274487755984023</v>
      </c>
      <c r="G171" s="8">
        <v>0.34725512244015977</v>
      </c>
    </row>
    <row r="172" spans="3:7" x14ac:dyDescent="0.3">
      <c r="C172" s="31" t="s">
        <v>266</v>
      </c>
      <c r="D172" s="30">
        <v>0</v>
      </c>
      <c r="E172" s="30">
        <v>1</v>
      </c>
      <c r="F172" s="30">
        <v>0.64680086510782198</v>
      </c>
      <c r="G172" s="30">
        <v>0.35319913489217802</v>
      </c>
    </row>
    <row r="173" spans="3:7" x14ac:dyDescent="0.3">
      <c r="C173" s="31" t="s">
        <v>212</v>
      </c>
      <c r="D173" s="30">
        <v>0</v>
      </c>
      <c r="E173" s="30">
        <v>1</v>
      </c>
      <c r="F173" s="30">
        <v>0.66593223377981359</v>
      </c>
      <c r="G173" s="30">
        <v>0.33406776622018641</v>
      </c>
    </row>
    <row r="174" spans="3:7" x14ac:dyDescent="0.3">
      <c r="C174" s="9" t="s">
        <v>280</v>
      </c>
      <c r="D174" s="8">
        <v>1</v>
      </c>
      <c r="E174" s="8">
        <v>1</v>
      </c>
      <c r="F174" s="8">
        <v>0.87008362679892581</v>
      </c>
      <c r="G174" s="8">
        <v>0.12991637320107419</v>
      </c>
    </row>
    <row r="175" spans="3:7" x14ac:dyDescent="0.3">
      <c r="C175" s="31" t="s">
        <v>60</v>
      </c>
      <c r="D175" s="30">
        <v>0</v>
      </c>
      <c r="E175" s="30">
        <v>1</v>
      </c>
      <c r="F175" s="30">
        <v>0.68856203978765129</v>
      </c>
      <c r="G175" s="30">
        <v>0.31143796021234871</v>
      </c>
    </row>
    <row r="176" spans="3:7" x14ac:dyDescent="0.3">
      <c r="C176" s="9" t="s">
        <v>242</v>
      </c>
      <c r="D176" s="8">
        <v>1</v>
      </c>
      <c r="E176" s="8">
        <v>1</v>
      </c>
      <c r="F176" s="8">
        <v>0.9998638196021008</v>
      </c>
      <c r="G176" s="8">
        <v>1.3618039789919933E-4</v>
      </c>
    </row>
    <row r="177" spans="3:7" x14ac:dyDescent="0.3">
      <c r="C177" s="9" t="s">
        <v>287</v>
      </c>
      <c r="D177" s="8">
        <v>0</v>
      </c>
      <c r="E177" s="8">
        <v>0</v>
      </c>
      <c r="F177" s="8">
        <v>0.12763088229143429</v>
      </c>
      <c r="G177" s="8">
        <v>0.87236911770856573</v>
      </c>
    </row>
    <row r="178" spans="3:7" x14ac:dyDescent="0.3">
      <c r="C178" s="9" t="s">
        <v>162</v>
      </c>
      <c r="D178" s="8">
        <v>1</v>
      </c>
      <c r="E178" s="8">
        <v>1</v>
      </c>
      <c r="F178" s="8">
        <v>0.9999999997883755</v>
      </c>
      <c r="G178" s="8">
        <v>2.1162449570510944E-10</v>
      </c>
    </row>
    <row r="179" spans="3:7" x14ac:dyDescent="0.3">
      <c r="C179" s="9" t="s">
        <v>221</v>
      </c>
      <c r="D179" s="8">
        <v>1</v>
      </c>
      <c r="E179" s="8">
        <v>1</v>
      </c>
      <c r="F179" s="8">
        <v>0.9999867846970647</v>
      </c>
      <c r="G179" s="8">
        <v>1.3215302935298823E-5</v>
      </c>
    </row>
    <row r="180" spans="3:7" x14ac:dyDescent="0.3">
      <c r="C180" s="9" t="s">
        <v>265</v>
      </c>
      <c r="D180" s="8">
        <v>1</v>
      </c>
      <c r="E180" s="8">
        <v>1</v>
      </c>
      <c r="F180" s="8">
        <v>0.64103783259693103</v>
      </c>
      <c r="G180" s="8">
        <v>0.35896216740306897</v>
      </c>
    </row>
    <row r="181" spans="3:7" x14ac:dyDescent="0.3">
      <c r="C181" s="9" t="s">
        <v>184</v>
      </c>
      <c r="D181" s="8">
        <v>1</v>
      </c>
      <c r="E181" s="8">
        <v>1</v>
      </c>
      <c r="F181" s="8">
        <v>0.70091329465653973</v>
      </c>
      <c r="G181" s="8">
        <v>0.29908670534346027</v>
      </c>
    </row>
    <row r="182" spans="3:7" x14ac:dyDescent="0.3">
      <c r="C182" s="9" t="s">
        <v>286</v>
      </c>
      <c r="D182" s="8">
        <v>1</v>
      </c>
      <c r="E182" s="8">
        <v>1</v>
      </c>
      <c r="F182" s="8">
        <v>0.99926351884832776</v>
      </c>
      <c r="G182" s="8">
        <v>7.3648115167224137E-4</v>
      </c>
    </row>
    <row r="183" spans="3:7" x14ac:dyDescent="0.3">
      <c r="C183" s="9" t="s">
        <v>262</v>
      </c>
      <c r="D183" s="8">
        <v>1</v>
      </c>
      <c r="E183" s="8">
        <v>1</v>
      </c>
      <c r="F183" s="8">
        <v>0.83891984925053409</v>
      </c>
      <c r="G183" s="8">
        <v>0.16108015074946591</v>
      </c>
    </row>
    <row r="184" spans="3:7" x14ac:dyDescent="0.3">
      <c r="C184" s="9" t="s">
        <v>228</v>
      </c>
      <c r="D184" s="8">
        <v>0</v>
      </c>
      <c r="E184" s="8">
        <v>0</v>
      </c>
      <c r="F184" s="8">
        <v>0.15901624329414124</v>
      </c>
      <c r="G184" s="8">
        <v>0.84098375670585879</v>
      </c>
    </row>
    <row r="185" spans="3:7" x14ac:dyDescent="0.3">
      <c r="C185" s="9" t="s">
        <v>71</v>
      </c>
      <c r="D185" s="8">
        <v>1</v>
      </c>
      <c r="E185" s="8">
        <v>1</v>
      </c>
      <c r="F185" s="8">
        <v>0.79785666975747749</v>
      </c>
      <c r="G185" s="8">
        <v>0.20214333024252251</v>
      </c>
    </row>
    <row r="186" spans="3:7" x14ac:dyDescent="0.3">
      <c r="C186" s="9" t="s">
        <v>281</v>
      </c>
      <c r="D186" s="8">
        <v>1</v>
      </c>
      <c r="E186" s="8">
        <v>1</v>
      </c>
      <c r="F186" s="8">
        <v>0.71365121713630042</v>
      </c>
      <c r="G186" s="8">
        <v>0.28634878286369958</v>
      </c>
    </row>
    <row r="187" spans="3:7" x14ac:dyDescent="0.3">
      <c r="C187" s="9" t="s">
        <v>96</v>
      </c>
      <c r="D187" s="8">
        <v>1</v>
      </c>
      <c r="E187" s="8">
        <v>1</v>
      </c>
      <c r="F187" s="8">
        <v>0.98223168360280599</v>
      </c>
      <c r="G187" s="8">
        <v>1.7768316397194006E-2</v>
      </c>
    </row>
    <row r="188" spans="3:7" x14ac:dyDescent="0.3">
      <c r="C188" s="9" t="s">
        <v>157</v>
      </c>
      <c r="D188" s="8">
        <v>1</v>
      </c>
      <c r="E188" s="8">
        <v>1</v>
      </c>
      <c r="F188" s="8">
        <v>0.76499915512179262</v>
      </c>
      <c r="G188" s="8">
        <v>0.23500084487820738</v>
      </c>
    </row>
    <row r="189" spans="3:7" x14ac:dyDescent="0.3">
      <c r="C189" s="31" t="s">
        <v>196</v>
      </c>
      <c r="D189" s="30">
        <v>1</v>
      </c>
      <c r="E189" s="30">
        <v>0</v>
      </c>
      <c r="F189" s="30">
        <v>0.21469938187287962</v>
      </c>
      <c r="G189" s="30">
        <v>0.78530061812712038</v>
      </c>
    </row>
    <row r="190" spans="3:7" x14ac:dyDescent="0.3">
      <c r="C190" s="31" t="s">
        <v>202</v>
      </c>
      <c r="D190" s="30">
        <v>1</v>
      </c>
      <c r="E190" s="30">
        <v>0</v>
      </c>
      <c r="F190" s="30">
        <v>0.51547986081689967</v>
      </c>
      <c r="G190" s="30">
        <v>0.48452013918310033</v>
      </c>
    </row>
    <row r="191" spans="3:7" x14ac:dyDescent="0.3">
      <c r="C191" s="9" t="s">
        <v>89</v>
      </c>
      <c r="D191" s="8">
        <v>0</v>
      </c>
      <c r="E191" s="8">
        <v>0</v>
      </c>
      <c r="F191" s="8">
        <v>3.7686111890756879E-2</v>
      </c>
      <c r="G191" s="8">
        <v>0.96231388810924312</v>
      </c>
    </row>
    <row r="192" spans="3:7" x14ac:dyDescent="0.3">
      <c r="C192" s="9" t="s">
        <v>85</v>
      </c>
      <c r="D192" s="8">
        <v>0</v>
      </c>
      <c r="E192" s="8">
        <v>0</v>
      </c>
      <c r="F192" s="8">
        <v>0.38500964099775209</v>
      </c>
      <c r="G192" s="8">
        <v>0.61499035900224786</v>
      </c>
    </row>
    <row r="193" spans="3:7" x14ac:dyDescent="0.3">
      <c r="C193" s="9" t="s">
        <v>152</v>
      </c>
      <c r="D193" s="8">
        <v>1</v>
      </c>
      <c r="E193" s="8">
        <v>1</v>
      </c>
      <c r="F193" s="8">
        <v>0.80595329179934039</v>
      </c>
      <c r="G193" s="8">
        <v>0.19404670820065961</v>
      </c>
    </row>
    <row r="194" spans="3:7" x14ac:dyDescent="0.3">
      <c r="C194" s="9" t="s">
        <v>252</v>
      </c>
      <c r="D194" s="8">
        <v>0</v>
      </c>
      <c r="E194" s="8">
        <v>0</v>
      </c>
      <c r="F194" s="8">
        <v>3.0117797682925048E-4</v>
      </c>
      <c r="G194" s="8">
        <v>0.99969882202317073</v>
      </c>
    </row>
    <row r="195" spans="3:7" x14ac:dyDescent="0.3">
      <c r="C195" s="9" t="s">
        <v>72</v>
      </c>
      <c r="D195" s="8">
        <v>0</v>
      </c>
      <c r="E195" s="8">
        <v>0</v>
      </c>
      <c r="F195" s="8">
        <v>0.16231875850909785</v>
      </c>
      <c r="G195" s="8">
        <v>0.83768124149090217</v>
      </c>
    </row>
    <row r="196" spans="3:7" x14ac:dyDescent="0.3">
      <c r="C196" s="31" t="s">
        <v>75</v>
      </c>
      <c r="D196" s="30">
        <v>0</v>
      </c>
      <c r="E196" s="30">
        <v>1</v>
      </c>
      <c r="F196" s="30">
        <v>0.82198871029015697</v>
      </c>
      <c r="G196" s="30">
        <v>0.17801128970984303</v>
      </c>
    </row>
    <row r="197" spans="3:7" x14ac:dyDescent="0.3">
      <c r="C197" s="9" t="s">
        <v>130</v>
      </c>
      <c r="D197" s="8">
        <v>0</v>
      </c>
      <c r="E197" s="8">
        <v>0</v>
      </c>
      <c r="F197" s="8">
        <v>0.1754587032917177</v>
      </c>
      <c r="G197" s="8">
        <v>0.82454129670828236</v>
      </c>
    </row>
    <row r="198" spans="3:7" x14ac:dyDescent="0.3">
      <c r="C198" s="9" t="s">
        <v>62</v>
      </c>
      <c r="D198" s="8">
        <v>0</v>
      </c>
      <c r="E198" s="8">
        <v>0</v>
      </c>
      <c r="F198" s="8">
        <v>1.5034502213908703E-2</v>
      </c>
      <c r="G198" s="8">
        <v>0.98496549778609133</v>
      </c>
    </row>
    <row r="199" spans="3:7" x14ac:dyDescent="0.3">
      <c r="C199" s="9" t="s">
        <v>223</v>
      </c>
      <c r="D199" s="8">
        <v>0</v>
      </c>
      <c r="E199" s="8">
        <v>0</v>
      </c>
      <c r="F199" s="8">
        <v>0.17280203000960045</v>
      </c>
      <c r="G199" s="8">
        <v>0.82719796999039952</v>
      </c>
    </row>
    <row r="200" spans="3:7" x14ac:dyDescent="0.3">
      <c r="C200" s="9" t="s">
        <v>101</v>
      </c>
      <c r="D200" s="8">
        <v>1</v>
      </c>
      <c r="E200" s="8">
        <v>1</v>
      </c>
      <c r="F200" s="8">
        <v>0.97262215118183093</v>
      </c>
      <c r="G200" s="8">
        <v>2.737784881816907E-2</v>
      </c>
    </row>
    <row r="201" spans="3:7" x14ac:dyDescent="0.3">
      <c r="C201" s="9" t="s">
        <v>94</v>
      </c>
      <c r="D201" s="8">
        <v>1</v>
      </c>
      <c r="E201" s="8">
        <v>1</v>
      </c>
      <c r="F201" s="8">
        <v>0.98959605736277878</v>
      </c>
      <c r="G201" s="8">
        <v>1.040394263722122E-2</v>
      </c>
    </row>
    <row r="202" spans="3:7" x14ac:dyDescent="0.3">
      <c r="C202" s="9" t="s">
        <v>174</v>
      </c>
      <c r="D202" s="8">
        <v>0</v>
      </c>
      <c r="E202" s="8">
        <v>0</v>
      </c>
      <c r="F202" s="8">
        <v>4.2762294355926144E-3</v>
      </c>
      <c r="G202" s="8">
        <v>0.99572377056440742</v>
      </c>
    </row>
    <row r="203" spans="3:7" x14ac:dyDescent="0.3">
      <c r="C203" s="9" t="s">
        <v>68</v>
      </c>
      <c r="D203" s="8">
        <v>1</v>
      </c>
      <c r="E203" s="8">
        <v>1</v>
      </c>
      <c r="F203" s="8">
        <v>0.99912737202126745</v>
      </c>
      <c r="G203" s="8">
        <v>8.7262797873255415E-4</v>
      </c>
    </row>
    <row r="204" spans="3:7" x14ac:dyDescent="0.3">
      <c r="C204" s="9" t="s">
        <v>64</v>
      </c>
      <c r="D204" s="8">
        <v>1</v>
      </c>
      <c r="E204" s="8">
        <v>1</v>
      </c>
      <c r="F204" s="8">
        <v>0.9936575723678438</v>
      </c>
      <c r="G204" s="8">
        <v>6.3424276321562001E-3</v>
      </c>
    </row>
    <row r="205" spans="3:7" x14ac:dyDescent="0.3">
      <c r="C205" s="31" t="s">
        <v>122</v>
      </c>
      <c r="D205" s="30">
        <v>1</v>
      </c>
      <c r="E205" s="30">
        <v>0</v>
      </c>
      <c r="F205" s="30">
        <v>0.43666963718401963</v>
      </c>
      <c r="G205" s="30">
        <v>0.56333036281598037</v>
      </c>
    </row>
    <row r="206" spans="3:7" x14ac:dyDescent="0.3">
      <c r="C206" s="9" t="s">
        <v>241</v>
      </c>
      <c r="D206" s="8">
        <v>0</v>
      </c>
      <c r="E206" s="8">
        <v>0</v>
      </c>
      <c r="F206" s="8">
        <v>0.30380596992381226</v>
      </c>
      <c r="G206" s="8">
        <v>0.69619403007618774</v>
      </c>
    </row>
    <row r="207" spans="3:7" x14ac:dyDescent="0.3">
      <c r="C207" s="31" t="s">
        <v>197</v>
      </c>
      <c r="D207" s="30">
        <v>1</v>
      </c>
      <c r="E207" s="30">
        <v>0</v>
      </c>
      <c r="F207" s="30">
        <v>0.54757705332894979</v>
      </c>
      <c r="G207" s="30">
        <v>0.45242294667105021</v>
      </c>
    </row>
    <row r="208" spans="3:7" x14ac:dyDescent="0.3">
      <c r="C208" s="9" t="s">
        <v>291</v>
      </c>
      <c r="D208" s="8">
        <v>0</v>
      </c>
      <c r="E208" s="8">
        <v>0</v>
      </c>
      <c r="F208" s="8">
        <v>1.9451419013467332E-2</v>
      </c>
      <c r="G208" s="8">
        <v>0.98054858098653264</v>
      </c>
    </row>
    <row r="209" spans="3:7" x14ac:dyDescent="0.3">
      <c r="C209" s="9" t="s">
        <v>220</v>
      </c>
      <c r="D209" s="8">
        <v>1</v>
      </c>
      <c r="E209" s="8">
        <v>1</v>
      </c>
      <c r="F209" s="8">
        <v>0.99998732523102862</v>
      </c>
      <c r="G209" s="8">
        <v>1.2674768971376871E-5</v>
      </c>
    </row>
    <row r="210" spans="3:7" x14ac:dyDescent="0.3">
      <c r="C210" s="9" t="s">
        <v>109</v>
      </c>
      <c r="D210" s="8">
        <v>0</v>
      </c>
      <c r="E210" s="8">
        <v>0</v>
      </c>
      <c r="F210" s="8">
        <v>0.2204172612549618</v>
      </c>
      <c r="G210" s="8">
        <v>0.77958273874503825</v>
      </c>
    </row>
    <row r="211" spans="3:7" x14ac:dyDescent="0.3">
      <c r="C211" s="9" t="s">
        <v>127</v>
      </c>
      <c r="D211" s="8">
        <v>1</v>
      </c>
      <c r="E211" s="8">
        <v>1</v>
      </c>
      <c r="F211" s="8">
        <v>0.79209457722950105</v>
      </c>
      <c r="G211" s="8">
        <v>0.20790542277049895</v>
      </c>
    </row>
    <row r="212" spans="3:7" x14ac:dyDescent="0.3">
      <c r="C212" s="9" t="s">
        <v>205</v>
      </c>
      <c r="D212" s="8">
        <v>0</v>
      </c>
      <c r="E212" s="8">
        <v>0</v>
      </c>
      <c r="F212" s="8">
        <v>0.2937673159676073</v>
      </c>
      <c r="G212" s="8">
        <v>0.7062326840323927</v>
      </c>
    </row>
    <row r="213" spans="3:7" x14ac:dyDescent="0.3">
      <c r="C213" s="9" t="s">
        <v>198</v>
      </c>
      <c r="D213" s="8">
        <v>1</v>
      </c>
      <c r="E213" s="8">
        <v>1</v>
      </c>
      <c r="F213" s="8">
        <v>0.84022359640262712</v>
      </c>
      <c r="G213" s="8">
        <v>0.15977640359737288</v>
      </c>
    </row>
    <row r="214" spans="3:7" x14ac:dyDescent="0.3">
      <c r="C214" s="31" t="s">
        <v>145</v>
      </c>
      <c r="D214" s="30">
        <v>1</v>
      </c>
      <c r="E214" s="30">
        <v>0</v>
      </c>
      <c r="F214" s="30">
        <v>0.17329263961415628</v>
      </c>
      <c r="G214" s="30">
        <v>0.82670736038584369</v>
      </c>
    </row>
    <row r="215" spans="3:7" x14ac:dyDescent="0.3">
      <c r="C215" s="9" t="s">
        <v>249</v>
      </c>
      <c r="D215" s="8">
        <v>1</v>
      </c>
      <c r="E215" s="8">
        <v>1</v>
      </c>
      <c r="F215" s="8">
        <v>0.99998920559879245</v>
      </c>
      <c r="G215" s="8">
        <v>1.0794401207547821E-5</v>
      </c>
    </row>
    <row r="216" spans="3:7" x14ac:dyDescent="0.3">
      <c r="C216" s="9" t="s">
        <v>102</v>
      </c>
      <c r="D216" s="8">
        <v>1</v>
      </c>
      <c r="E216" s="8">
        <v>1</v>
      </c>
      <c r="F216" s="8">
        <v>0.9780043643633094</v>
      </c>
      <c r="G216" s="8">
        <v>2.1995635636690603E-2</v>
      </c>
    </row>
    <row r="217" spans="3:7" x14ac:dyDescent="0.3">
      <c r="C217" s="9" t="s">
        <v>234</v>
      </c>
      <c r="D217" s="8">
        <v>1</v>
      </c>
      <c r="E217" s="8">
        <v>1</v>
      </c>
      <c r="F217" s="8">
        <v>0.96079729944626691</v>
      </c>
      <c r="G217" s="8">
        <v>3.9202700553733094E-2</v>
      </c>
    </row>
    <row r="218" spans="3:7" x14ac:dyDescent="0.3">
      <c r="C218" s="9" t="s">
        <v>61</v>
      </c>
      <c r="D218" s="8">
        <v>0</v>
      </c>
      <c r="E218" s="8">
        <v>0</v>
      </c>
      <c r="F218" s="8">
        <v>2.293062392800671E-2</v>
      </c>
      <c r="G218" s="8">
        <v>0.97706937607199329</v>
      </c>
    </row>
    <row r="219" spans="3:7" x14ac:dyDescent="0.3">
      <c r="C219" s="9" t="s">
        <v>77</v>
      </c>
      <c r="D219" s="8">
        <v>0</v>
      </c>
      <c r="E219" s="8">
        <v>0</v>
      </c>
      <c r="F219" s="8">
        <v>1.6481578807057643E-2</v>
      </c>
      <c r="G219" s="8">
        <v>0.9835184211929423</v>
      </c>
    </row>
    <row r="220" spans="3:7" x14ac:dyDescent="0.3">
      <c r="C220" s="31" t="s">
        <v>132</v>
      </c>
      <c r="D220" s="30">
        <v>1</v>
      </c>
      <c r="E220" s="30">
        <v>0</v>
      </c>
      <c r="F220" s="30">
        <v>0.28591951588499603</v>
      </c>
      <c r="G220" s="30">
        <v>0.71408048411500391</v>
      </c>
    </row>
    <row r="221" spans="3:7" x14ac:dyDescent="0.3">
      <c r="C221" s="9" t="s">
        <v>159</v>
      </c>
      <c r="D221" s="8">
        <v>1</v>
      </c>
      <c r="E221" s="8">
        <v>1</v>
      </c>
      <c r="F221" s="8">
        <v>0.9999999854549857</v>
      </c>
      <c r="G221" s="8">
        <v>1.4545014304090387E-8</v>
      </c>
    </row>
    <row r="222" spans="3:7" x14ac:dyDescent="0.3">
      <c r="C222" s="9" t="s">
        <v>116</v>
      </c>
      <c r="D222" s="8">
        <v>0</v>
      </c>
      <c r="E222" s="8">
        <v>0</v>
      </c>
      <c r="F222" s="8">
        <v>0.37007551011890616</v>
      </c>
      <c r="G222" s="8">
        <v>0.62992448988109384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3'!$B$10:$B$10" display="Inputs" xr:uid="{87F52BA3-2AB0-4A16-853A-E4C94D870FB3}"/>
    <hyperlink ref="D4" location="'LogReg_Output3'!$B$53:$B$53" display="Regression Summary" xr:uid="{B5C933AB-F96B-47DE-92EB-813C01009165}"/>
    <hyperlink ref="F4" location="'LogReg_Output3'!$B$61:$B$61" display="Predictor Screening" xr:uid="{0523F16E-DC6E-4317-827E-69413F05D498}"/>
    <hyperlink ref="H4" location="'LogReg_Output3'!$B$79:$B$79" display="Coefficients" xr:uid="{19638403-D501-4F73-B815-7BC4A39081FF}"/>
    <hyperlink ref="J4" location="'LogReg_Output3'!$B$94:$B$94" display="Variance-Covariance Matrix of Coefficients" xr:uid="{A06ACAFA-F695-4C89-8C75-136E89B26BF2}"/>
    <hyperlink ref="L4" location="'LogReg_Stored1'!$B$10:$B$10" display="PMML Model" xr:uid="{60A88834-9644-4E65-9486-0CEB19356068}"/>
    <hyperlink ref="B5" location="'LogReg_TrainingLiftChart3'!$B$10:$B$10" display="Training: Charts" xr:uid="{E755E56A-755D-4E9E-B0E7-45BF53E4A53D}"/>
    <hyperlink ref="D5" location="'LogReg_TrainingScore3'!$B$10:$B$10" display="Training: Classification Summary" xr:uid="{20327A7F-8B0D-4DD0-82DA-6A5D3BCE3263}"/>
    <hyperlink ref="F5" location="'LogReg_TrainingScore3'!$B$34:$B$34" display="Training: Classification Details" xr:uid="{4391F9AC-3330-43AE-8E38-60EEBE3D5F38}"/>
    <hyperlink ref="H5" location="'LogReg_ValidationScore2'!$B$10:$B$10" display="Validation: Classification Summary" xr:uid="{1CAA650C-85AB-42E1-AC86-446DE859175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439-D5B4-4069-BF63-AA11D0322030}">
  <dimension ref="B1:AX410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6" max="16" width="15.88671875" bestFit="1" customWidth="1"/>
  </cols>
  <sheetData>
    <row r="1" spans="2:50" ht="18" x14ac:dyDescent="0.35">
      <c r="B1" s="6" t="s">
        <v>491</v>
      </c>
      <c r="N1" t="s">
        <v>593</v>
      </c>
      <c r="AX1" s="13" t="s">
        <v>594</v>
      </c>
    </row>
    <row r="3" spans="2:5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  <c r="AX3" s="13" t="s">
        <v>595</v>
      </c>
    </row>
    <row r="4" spans="2:5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  <c r="AX4" s="13" t="s">
        <v>529</v>
      </c>
    </row>
    <row r="5" spans="2:5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7</v>
      </c>
      <c r="Q5" s="10">
        <v>26</v>
      </c>
      <c r="R5" s="10">
        <v>27</v>
      </c>
      <c r="S5" s="10">
        <v>60</v>
      </c>
    </row>
    <row r="10" spans="2:50" ht="18" x14ac:dyDescent="0.35">
      <c r="B10" s="7" t="s">
        <v>492</v>
      </c>
    </row>
    <row r="12" spans="2:50" x14ac:dyDescent="0.3">
      <c r="B12" s="29" t="s">
        <v>493</v>
      </c>
      <c r="C12" t="s">
        <v>494</v>
      </c>
    </row>
    <row r="13" spans="2:50" x14ac:dyDescent="0.3">
      <c r="B13" s="29" t="s">
        <v>495</v>
      </c>
      <c r="C13" t="s">
        <v>496</v>
      </c>
    </row>
    <row r="14" spans="2:50" x14ac:dyDescent="0.3">
      <c r="B14" s="29" t="s">
        <v>497</v>
      </c>
      <c r="C14" t="s">
        <v>498</v>
      </c>
    </row>
    <row r="16" spans="2:50" ht="18" x14ac:dyDescent="0.35">
      <c r="B16" s="7" t="s">
        <v>499</v>
      </c>
      <c r="I16" s="7" t="s">
        <v>500</v>
      </c>
    </row>
    <row r="18" spans="2:13" x14ac:dyDescent="0.3">
      <c r="C18" s="9" t="s">
        <v>501</v>
      </c>
      <c r="D18" s="5" t="s">
        <v>11</v>
      </c>
      <c r="E18" s="5" t="s">
        <v>502</v>
      </c>
      <c r="F18" s="5" t="s">
        <v>503</v>
      </c>
      <c r="G18" s="5" t="s">
        <v>504</v>
      </c>
      <c r="J18" s="9" t="s">
        <v>505</v>
      </c>
      <c r="K18" s="5" t="s">
        <v>501</v>
      </c>
      <c r="L18" s="5" t="s">
        <v>506</v>
      </c>
    </row>
    <row r="19" spans="2:13" x14ac:dyDescent="0.3">
      <c r="C19" s="9" t="s">
        <v>507</v>
      </c>
      <c r="D19" s="8">
        <v>1</v>
      </c>
      <c r="E19" s="8">
        <v>0</v>
      </c>
      <c r="F19" s="8">
        <v>1</v>
      </c>
      <c r="G19" s="8">
        <v>1</v>
      </c>
      <c r="J19" s="9">
        <v>1</v>
      </c>
      <c r="K19" s="8">
        <v>1</v>
      </c>
      <c r="L19" s="8">
        <v>1.8235294117647061</v>
      </c>
    </row>
    <row r="20" spans="2:13" x14ac:dyDescent="0.3">
      <c r="C20" s="9" t="s">
        <v>508</v>
      </c>
      <c r="D20" s="8">
        <v>1</v>
      </c>
      <c r="E20" s="8">
        <v>0</v>
      </c>
      <c r="F20" s="8">
        <v>1</v>
      </c>
      <c r="G20" s="8">
        <v>1</v>
      </c>
      <c r="J20" s="9">
        <v>2</v>
      </c>
      <c r="K20" s="8">
        <v>2</v>
      </c>
      <c r="L20" s="8">
        <v>1.8235294117647061</v>
      </c>
    </row>
    <row r="21" spans="2:13" x14ac:dyDescent="0.3">
      <c r="C21" s="9" t="s">
        <v>509</v>
      </c>
      <c r="D21" s="8">
        <v>0.83333333333333337</v>
      </c>
      <c r="E21" s="8">
        <v>0.38348249442368509</v>
      </c>
      <c r="F21" s="8">
        <v>0</v>
      </c>
      <c r="G21" s="8">
        <v>1</v>
      </c>
      <c r="J21" s="9">
        <v>3</v>
      </c>
      <c r="K21" s="8">
        <v>3</v>
      </c>
      <c r="L21" s="8">
        <v>1.5196078431372551</v>
      </c>
    </row>
    <row r="22" spans="2:13" x14ac:dyDescent="0.3">
      <c r="C22" s="9" t="s">
        <v>510</v>
      </c>
      <c r="D22" s="8">
        <v>0.94736842105263153</v>
      </c>
      <c r="E22" s="8">
        <v>0.22941573387056202</v>
      </c>
      <c r="F22" s="8">
        <v>0</v>
      </c>
      <c r="G22" s="8">
        <v>1</v>
      </c>
      <c r="J22" s="9">
        <v>4</v>
      </c>
      <c r="K22" s="8">
        <v>4</v>
      </c>
      <c r="L22" s="8">
        <v>1.7275541795665634</v>
      </c>
    </row>
    <row r="23" spans="2:13" x14ac:dyDescent="0.3">
      <c r="C23" s="9" t="s">
        <v>511</v>
      </c>
      <c r="D23" s="8">
        <v>0.57894736842105265</v>
      </c>
      <c r="E23" s="8">
        <v>0.50725727350178806</v>
      </c>
      <c r="F23" s="8">
        <v>0</v>
      </c>
      <c r="G23" s="8">
        <v>1</v>
      </c>
      <c r="J23" s="9">
        <v>5</v>
      </c>
      <c r="K23" s="8">
        <v>5</v>
      </c>
      <c r="L23" s="8">
        <v>1.0557275541795668</v>
      </c>
    </row>
    <row r="24" spans="2:13" x14ac:dyDescent="0.3">
      <c r="C24" s="9" t="s">
        <v>512</v>
      </c>
      <c r="D24" s="8">
        <v>0.55555555555555558</v>
      </c>
      <c r="E24" s="8">
        <v>0.51130999256491361</v>
      </c>
      <c r="F24" s="8">
        <v>0</v>
      </c>
      <c r="G24" s="8">
        <v>1</v>
      </c>
      <c r="J24" s="9">
        <v>6</v>
      </c>
      <c r="K24" s="8">
        <v>6</v>
      </c>
      <c r="L24" s="8">
        <v>1.0130718954248368</v>
      </c>
    </row>
    <row r="25" spans="2:13" x14ac:dyDescent="0.3">
      <c r="C25" s="9" t="s">
        <v>513</v>
      </c>
      <c r="D25" s="8">
        <v>0.36842105263157893</v>
      </c>
      <c r="E25" s="8">
        <v>0.49559462778335212</v>
      </c>
      <c r="F25" s="8">
        <v>0</v>
      </c>
      <c r="G25" s="8">
        <v>1</v>
      </c>
      <c r="J25" s="9">
        <v>7</v>
      </c>
      <c r="K25" s="8">
        <v>7</v>
      </c>
      <c r="L25" s="8">
        <v>0.67182662538699689</v>
      </c>
    </row>
    <row r="26" spans="2:13" x14ac:dyDescent="0.3">
      <c r="C26" s="9" t="s">
        <v>514</v>
      </c>
      <c r="D26" s="8">
        <v>0.16666666666666666</v>
      </c>
      <c r="E26" s="8">
        <v>0.38348249442368521</v>
      </c>
      <c r="F26" s="8">
        <v>0</v>
      </c>
      <c r="G26" s="8">
        <v>1</v>
      </c>
      <c r="J26" s="9">
        <v>8</v>
      </c>
      <c r="K26" s="8">
        <v>8</v>
      </c>
      <c r="L26" s="8">
        <v>0.30392156862745101</v>
      </c>
    </row>
    <row r="27" spans="2:13" x14ac:dyDescent="0.3">
      <c r="C27" s="9" t="s">
        <v>515</v>
      </c>
      <c r="D27" s="8">
        <v>5.2631578947368418E-2</v>
      </c>
      <c r="E27" s="8">
        <v>0.22941573387056177</v>
      </c>
      <c r="F27" s="8">
        <v>0</v>
      </c>
      <c r="G27" s="8">
        <v>1</v>
      </c>
      <c r="J27" s="9">
        <v>9</v>
      </c>
      <c r="K27" s="8">
        <v>9</v>
      </c>
      <c r="L27" s="8">
        <v>9.5975232198142413E-2</v>
      </c>
    </row>
    <row r="28" spans="2:13" x14ac:dyDescent="0.3">
      <c r="C28" s="9" t="s">
        <v>516</v>
      </c>
      <c r="D28" s="8">
        <v>0</v>
      </c>
      <c r="E28" s="8">
        <v>0</v>
      </c>
      <c r="F28" s="8">
        <v>0</v>
      </c>
      <c r="G28" s="8">
        <v>0</v>
      </c>
      <c r="J28" s="9">
        <v>10</v>
      </c>
      <c r="K28" s="8">
        <v>10</v>
      </c>
      <c r="L28" s="8">
        <v>0</v>
      </c>
    </row>
    <row r="30" spans="2:13" ht="18" x14ac:dyDescent="0.35">
      <c r="B30" s="7" t="s">
        <v>517</v>
      </c>
    </row>
    <row r="32" spans="2:13" x14ac:dyDescent="0.3">
      <c r="C32" s="9" t="s">
        <v>399</v>
      </c>
      <c r="D32" s="5" t="s">
        <v>518</v>
      </c>
      <c r="E32" s="5" t="s">
        <v>493</v>
      </c>
      <c r="F32" s="5" t="s">
        <v>519</v>
      </c>
      <c r="G32" s="5" t="s">
        <v>520</v>
      </c>
      <c r="H32" s="5" t="s">
        <v>521</v>
      </c>
      <c r="I32" s="5" t="s">
        <v>522</v>
      </c>
      <c r="J32" s="5" t="s">
        <v>523</v>
      </c>
      <c r="K32" s="5" t="s">
        <v>524</v>
      </c>
      <c r="L32" s="5" t="s">
        <v>525</v>
      </c>
      <c r="M32" s="5" t="s">
        <v>526</v>
      </c>
    </row>
    <row r="33" spans="3:13" x14ac:dyDescent="0.3">
      <c r="C33" s="9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3:13" x14ac:dyDescent="0.3">
      <c r="C34" s="9">
        <v>1</v>
      </c>
      <c r="D34" s="8">
        <v>1</v>
      </c>
      <c r="E34" s="8">
        <v>5.3763440860215058E-3</v>
      </c>
      <c r="F34" s="8">
        <v>1</v>
      </c>
      <c r="G34" s="8">
        <v>0.54838709677419351</v>
      </c>
      <c r="H34" s="8">
        <v>1.8235294117647056</v>
      </c>
      <c r="I34" s="8">
        <v>1</v>
      </c>
      <c r="J34" s="8">
        <v>1.8235294117647056</v>
      </c>
      <c r="K34" s="8">
        <v>9.8039215686274508E-3</v>
      </c>
      <c r="L34" s="8">
        <v>5.3763440860215058E-3</v>
      </c>
      <c r="M34" s="8">
        <v>9.8039215686274508E-3</v>
      </c>
    </row>
    <row r="35" spans="3:13" x14ac:dyDescent="0.3">
      <c r="C35" s="9">
        <v>2</v>
      </c>
      <c r="D35" s="8">
        <v>2</v>
      </c>
      <c r="E35" s="8">
        <v>1.0752688172043012E-2</v>
      </c>
      <c r="F35" s="8">
        <v>2</v>
      </c>
      <c r="G35" s="8">
        <v>1.096774193548387</v>
      </c>
      <c r="H35" s="8">
        <v>1.8235294117647056</v>
      </c>
      <c r="I35" s="8">
        <v>1</v>
      </c>
      <c r="J35" s="8">
        <v>1.8235294117647056</v>
      </c>
      <c r="K35" s="8">
        <v>1.9607843137254902E-2</v>
      </c>
      <c r="L35" s="8">
        <v>1.0752688172043012E-2</v>
      </c>
      <c r="M35" s="8">
        <v>1.9607843137254902E-2</v>
      </c>
    </row>
    <row r="36" spans="3:13" x14ac:dyDescent="0.3">
      <c r="C36" s="9">
        <v>3</v>
      </c>
      <c r="D36" s="8">
        <v>3</v>
      </c>
      <c r="E36" s="8">
        <v>1.6129032258064516E-2</v>
      </c>
      <c r="F36" s="8">
        <v>3</v>
      </c>
      <c r="G36" s="8">
        <v>1.6451612903225805</v>
      </c>
      <c r="H36" s="8">
        <v>1.8235294117647058</v>
      </c>
      <c r="I36" s="8">
        <v>1</v>
      </c>
      <c r="J36" s="8">
        <v>1.8235294117647058</v>
      </c>
      <c r="K36" s="8">
        <v>2.9411764705882353E-2</v>
      </c>
      <c r="L36" s="8">
        <v>1.6129032258064516E-2</v>
      </c>
      <c r="M36" s="8">
        <v>2.9411764705882353E-2</v>
      </c>
    </row>
    <row r="37" spans="3:13" x14ac:dyDescent="0.3">
      <c r="C37" s="9">
        <v>4</v>
      </c>
      <c r="D37" s="8">
        <v>4</v>
      </c>
      <c r="E37" s="8">
        <v>2.1505376344086023E-2</v>
      </c>
      <c r="F37" s="8">
        <v>4</v>
      </c>
      <c r="G37" s="8">
        <v>2.193548387096774</v>
      </c>
      <c r="H37" s="8">
        <v>1.8235294117647056</v>
      </c>
      <c r="I37" s="8">
        <v>1</v>
      </c>
      <c r="J37" s="8">
        <v>1.8235294117647056</v>
      </c>
      <c r="K37" s="8">
        <v>3.9215686274509803E-2</v>
      </c>
      <c r="L37" s="8">
        <v>2.1505376344086023E-2</v>
      </c>
      <c r="M37" s="8">
        <v>3.9215686274509803E-2</v>
      </c>
    </row>
    <row r="38" spans="3:13" x14ac:dyDescent="0.3">
      <c r="C38" s="9">
        <v>5</v>
      </c>
      <c r="D38" s="8">
        <v>5</v>
      </c>
      <c r="E38" s="8">
        <v>2.6881720430107527E-2</v>
      </c>
      <c r="F38" s="8">
        <v>5</v>
      </c>
      <c r="G38" s="8">
        <v>2.7419354838709675</v>
      </c>
      <c r="H38" s="8">
        <v>1.8235294117647058</v>
      </c>
      <c r="I38" s="8">
        <v>1</v>
      </c>
      <c r="J38" s="8">
        <v>1.8235294117647058</v>
      </c>
      <c r="K38" s="8">
        <v>4.9019607843137254E-2</v>
      </c>
      <c r="L38" s="8">
        <v>2.6881720430107527E-2</v>
      </c>
      <c r="M38" s="8">
        <v>4.9019607843137254E-2</v>
      </c>
    </row>
    <row r="39" spans="3:13" x14ac:dyDescent="0.3">
      <c r="C39" s="9">
        <v>6</v>
      </c>
      <c r="D39" s="8">
        <v>6</v>
      </c>
      <c r="E39" s="8">
        <v>3.2258064516129031E-2</v>
      </c>
      <c r="F39" s="8">
        <v>6</v>
      </c>
      <c r="G39" s="8">
        <v>3.290322580645161</v>
      </c>
      <c r="H39" s="8">
        <v>1.8235294117647058</v>
      </c>
      <c r="I39" s="8">
        <v>1</v>
      </c>
      <c r="J39" s="8">
        <v>1.8235294117647058</v>
      </c>
      <c r="K39" s="8">
        <v>5.8823529411764705E-2</v>
      </c>
      <c r="L39" s="8">
        <v>3.2258064516129031E-2</v>
      </c>
      <c r="M39" s="8">
        <v>5.8823529411764705E-2</v>
      </c>
    </row>
    <row r="40" spans="3:13" x14ac:dyDescent="0.3">
      <c r="C40" s="9">
        <v>7</v>
      </c>
      <c r="D40" s="8">
        <v>7</v>
      </c>
      <c r="E40" s="8">
        <v>3.7634408602150539E-2</v>
      </c>
      <c r="F40" s="8">
        <v>7</v>
      </c>
      <c r="G40" s="8">
        <v>3.8387096774193545</v>
      </c>
      <c r="H40" s="8">
        <v>1.8235294117647061</v>
      </c>
      <c r="I40" s="8">
        <v>1</v>
      </c>
      <c r="J40" s="8">
        <v>1.8235294117647061</v>
      </c>
      <c r="K40" s="8">
        <v>6.8627450980392163E-2</v>
      </c>
      <c r="L40" s="8">
        <v>3.7634408602150539E-2</v>
      </c>
      <c r="M40" s="8">
        <v>6.8627450980392163E-2</v>
      </c>
    </row>
    <row r="41" spans="3:13" x14ac:dyDescent="0.3">
      <c r="C41" s="9">
        <v>8</v>
      </c>
      <c r="D41" s="8">
        <v>8</v>
      </c>
      <c r="E41" s="8">
        <v>4.3010752688172046E-2</v>
      </c>
      <c r="F41" s="8">
        <v>8</v>
      </c>
      <c r="G41" s="8">
        <v>4.387096774193548</v>
      </c>
      <c r="H41" s="8">
        <v>1.8235294117647056</v>
      </c>
      <c r="I41" s="8">
        <v>1</v>
      </c>
      <c r="J41" s="8">
        <v>1.8235294117647056</v>
      </c>
      <c r="K41" s="8">
        <v>7.8431372549019607E-2</v>
      </c>
      <c r="L41" s="8">
        <v>4.3010752688172046E-2</v>
      </c>
      <c r="M41" s="8">
        <v>7.8431372549019607E-2</v>
      </c>
    </row>
    <row r="42" spans="3:13" x14ac:dyDescent="0.3">
      <c r="C42" s="9">
        <v>9</v>
      </c>
      <c r="D42" s="8">
        <v>9</v>
      </c>
      <c r="E42" s="8">
        <v>4.8387096774193547E-2</v>
      </c>
      <c r="F42" s="8">
        <v>9</v>
      </c>
      <c r="G42" s="8">
        <v>4.935483870967742</v>
      </c>
      <c r="H42" s="8">
        <v>1.8235294117647061</v>
      </c>
      <c r="I42" s="8">
        <v>1</v>
      </c>
      <c r="J42" s="8">
        <v>1.8235294117647061</v>
      </c>
      <c r="K42" s="8">
        <v>8.8235294117647065E-2</v>
      </c>
      <c r="L42" s="8">
        <v>4.8387096774193547E-2</v>
      </c>
      <c r="M42" s="8">
        <v>8.8235294117647065E-2</v>
      </c>
    </row>
    <row r="43" spans="3:13" x14ac:dyDescent="0.3">
      <c r="C43" s="9">
        <v>10</v>
      </c>
      <c r="D43" s="8">
        <v>10</v>
      </c>
      <c r="E43" s="8">
        <v>5.3763440860215055E-2</v>
      </c>
      <c r="F43" s="8">
        <v>10</v>
      </c>
      <c r="G43" s="8">
        <v>5.4838709677419351</v>
      </c>
      <c r="H43" s="8">
        <v>1.8235294117647058</v>
      </c>
      <c r="I43" s="8">
        <v>1</v>
      </c>
      <c r="J43" s="8">
        <v>1.8235294117647058</v>
      </c>
      <c r="K43" s="8">
        <v>9.8039215686274508E-2</v>
      </c>
      <c r="L43" s="8">
        <v>5.3763440860215055E-2</v>
      </c>
      <c r="M43" s="8">
        <v>9.8039215686274508E-2</v>
      </c>
    </row>
    <row r="44" spans="3:13" x14ac:dyDescent="0.3">
      <c r="C44" s="9">
        <v>11</v>
      </c>
      <c r="D44" s="8">
        <v>11</v>
      </c>
      <c r="E44" s="8">
        <v>5.9139784946236562E-2</v>
      </c>
      <c r="F44" s="8">
        <v>11</v>
      </c>
      <c r="G44" s="8">
        <v>6.0322580645161281</v>
      </c>
      <c r="H44" s="8">
        <v>1.8235294117647058</v>
      </c>
      <c r="I44" s="8">
        <v>1</v>
      </c>
      <c r="J44" s="8">
        <v>1.8235294117647058</v>
      </c>
      <c r="K44" s="8">
        <v>0.10784313725490197</v>
      </c>
      <c r="L44" s="8">
        <v>5.9139784946236562E-2</v>
      </c>
      <c r="M44" s="8">
        <v>0.10784313725490197</v>
      </c>
    </row>
    <row r="45" spans="3:13" x14ac:dyDescent="0.3">
      <c r="C45" s="9">
        <v>12</v>
      </c>
      <c r="D45" s="8">
        <v>12</v>
      </c>
      <c r="E45" s="8">
        <v>6.4516129032258063E-2</v>
      </c>
      <c r="F45" s="8">
        <v>12</v>
      </c>
      <c r="G45" s="8">
        <v>6.5806451612903221</v>
      </c>
      <c r="H45" s="8">
        <v>1.8235294117647058</v>
      </c>
      <c r="I45" s="8">
        <v>1</v>
      </c>
      <c r="J45" s="8">
        <v>1.8235294117647058</v>
      </c>
      <c r="K45" s="8">
        <v>0.11764705882352941</v>
      </c>
      <c r="L45" s="8">
        <v>6.4516129032258063E-2</v>
      </c>
      <c r="M45" s="8">
        <v>0.11764705882352941</v>
      </c>
    </row>
    <row r="46" spans="3:13" x14ac:dyDescent="0.3">
      <c r="C46" s="9">
        <v>13</v>
      </c>
      <c r="D46" s="8">
        <v>13</v>
      </c>
      <c r="E46" s="8">
        <v>6.9892473118279563E-2</v>
      </c>
      <c r="F46" s="8">
        <v>13</v>
      </c>
      <c r="G46" s="8">
        <v>7.129032258064516</v>
      </c>
      <c r="H46" s="8">
        <v>1.8235294117647058</v>
      </c>
      <c r="I46" s="8">
        <v>1</v>
      </c>
      <c r="J46" s="8">
        <v>1.8235294117647058</v>
      </c>
      <c r="K46" s="8">
        <v>0.12745098039215685</v>
      </c>
      <c r="L46" s="8">
        <v>6.9892473118279563E-2</v>
      </c>
      <c r="M46" s="8">
        <v>0.12745098039215685</v>
      </c>
    </row>
    <row r="47" spans="3:13" x14ac:dyDescent="0.3">
      <c r="C47" s="9">
        <v>14</v>
      </c>
      <c r="D47" s="8">
        <v>14</v>
      </c>
      <c r="E47" s="8">
        <v>7.5268817204301078E-2</v>
      </c>
      <c r="F47" s="8">
        <v>14</v>
      </c>
      <c r="G47" s="8">
        <v>7.6774193548387091</v>
      </c>
      <c r="H47" s="8">
        <v>1.8235294117647061</v>
      </c>
      <c r="I47" s="8">
        <v>1</v>
      </c>
      <c r="J47" s="8">
        <v>1.8235294117647061</v>
      </c>
      <c r="K47" s="8">
        <v>0.13725490196078433</v>
      </c>
      <c r="L47" s="8">
        <v>7.5268817204301078E-2</v>
      </c>
      <c r="M47" s="8">
        <v>0.13725490196078433</v>
      </c>
    </row>
    <row r="48" spans="3:13" x14ac:dyDescent="0.3">
      <c r="C48" s="9">
        <v>15</v>
      </c>
      <c r="D48" s="8">
        <v>15</v>
      </c>
      <c r="E48" s="8">
        <v>8.0645161290322578E-2</v>
      </c>
      <c r="F48" s="8">
        <v>15</v>
      </c>
      <c r="G48" s="8">
        <v>8.2258064516129021</v>
      </c>
      <c r="H48" s="8">
        <v>1.8235294117647061</v>
      </c>
      <c r="I48" s="8">
        <v>1</v>
      </c>
      <c r="J48" s="8">
        <v>1.8235294117647061</v>
      </c>
      <c r="K48" s="8">
        <v>0.14705882352941177</v>
      </c>
      <c r="L48" s="8">
        <v>8.0645161290322578E-2</v>
      </c>
      <c r="M48" s="8">
        <v>0.14705882352941177</v>
      </c>
    </row>
    <row r="49" spans="3:13" x14ac:dyDescent="0.3">
      <c r="C49" s="9">
        <v>16</v>
      </c>
      <c r="D49" s="8">
        <v>16</v>
      </c>
      <c r="E49" s="8">
        <v>8.6021505376344093E-2</v>
      </c>
      <c r="F49" s="8">
        <v>16</v>
      </c>
      <c r="G49" s="8">
        <v>8.7741935483870961</v>
      </c>
      <c r="H49" s="8">
        <v>1.8235294117647056</v>
      </c>
      <c r="I49" s="8">
        <v>1</v>
      </c>
      <c r="J49" s="8">
        <v>1.8235294117647056</v>
      </c>
      <c r="K49" s="8">
        <v>0.15686274509803921</v>
      </c>
      <c r="L49" s="8">
        <v>8.6021505376344093E-2</v>
      </c>
      <c r="M49" s="8">
        <v>0.15686274509803921</v>
      </c>
    </row>
    <row r="50" spans="3:13" x14ac:dyDescent="0.3">
      <c r="C50" s="9">
        <v>17</v>
      </c>
      <c r="D50" s="8">
        <v>17</v>
      </c>
      <c r="E50" s="8">
        <v>9.1397849462365593E-2</v>
      </c>
      <c r="F50" s="8">
        <v>17</v>
      </c>
      <c r="G50" s="8">
        <v>9.32258064516129</v>
      </c>
      <c r="H50" s="8">
        <v>1.8235294117647058</v>
      </c>
      <c r="I50" s="8">
        <v>1</v>
      </c>
      <c r="J50" s="8">
        <v>1.8235294117647058</v>
      </c>
      <c r="K50" s="8">
        <v>0.16666666666666666</v>
      </c>
      <c r="L50" s="8">
        <v>9.1397849462365593E-2</v>
      </c>
      <c r="M50" s="8">
        <v>0.16666666666666666</v>
      </c>
    </row>
    <row r="51" spans="3:13" x14ac:dyDescent="0.3">
      <c r="C51" s="9">
        <v>18</v>
      </c>
      <c r="D51" s="8">
        <v>18</v>
      </c>
      <c r="E51" s="8">
        <v>9.6774193548387094E-2</v>
      </c>
      <c r="F51" s="8">
        <v>18</v>
      </c>
      <c r="G51" s="8">
        <v>9.870967741935484</v>
      </c>
      <c r="H51" s="8">
        <v>1.8235294117647061</v>
      </c>
      <c r="I51" s="8">
        <v>1</v>
      </c>
      <c r="J51" s="8">
        <v>1.8235294117647061</v>
      </c>
      <c r="K51" s="8">
        <v>0.17647058823529413</v>
      </c>
      <c r="L51" s="8">
        <v>9.6774193548387094E-2</v>
      </c>
      <c r="M51" s="8">
        <v>0.17647058823529413</v>
      </c>
    </row>
    <row r="52" spans="3:13" x14ac:dyDescent="0.3">
      <c r="C52" s="9">
        <v>19</v>
      </c>
      <c r="D52" s="8">
        <v>19</v>
      </c>
      <c r="E52" s="8">
        <v>0.10215053763440861</v>
      </c>
      <c r="F52" s="8">
        <v>19</v>
      </c>
      <c r="G52" s="8">
        <v>10.419354838709676</v>
      </c>
      <c r="H52" s="8">
        <v>1.8235294117647058</v>
      </c>
      <c r="I52" s="8">
        <v>1</v>
      </c>
      <c r="J52" s="8">
        <v>1.8235294117647058</v>
      </c>
      <c r="K52" s="8">
        <v>0.18627450980392157</v>
      </c>
      <c r="L52" s="8">
        <v>0.10215053763440861</v>
      </c>
      <c r="M52" s="8">
        <v>0.18627450980392157</v>
      </c>
    </row>
    <row r="53" spans="3:13" x14ac:dyDescent="0.3">
      <c r="C53" s="9">
        <v>20</v>
      </c>
      <c r="D53" s="8">
        <v>20</v>
      </c>
      <c r="E53" s="8">
        <v>0.10752688172043011</v>
      </c>
      <c r="F53" s="8">
        <v>20</v>
      </c>
      <c r="G53" s="8">
        <v>10.96774193548387</v>
      </c>
      <c r="H53" s="8">
        <v>1.8235294117647058</v>
      </c>
      <c r="I53" s="8">
        <v>1</v>
      </c>
      <c r="J53" s="8">
        <v>1.8235294117647058</v>
      </c>
      <c r="K53" s="8">
        <v>0.19607843137254902</v>
      </c>
      <c r="L53" s="8">
        <v>0.10752688172043011</v>
      </c>
      <c r="M53" s="8">
        <v>0.19607843137254902</v>
      </c>
    </row>
    <row r="54" spans="3:13" x14ac:dyDescent="0.3">
      <c r="C54" s="9">
        <v>21</v>
      </c>
      <c r="D54" s="8">
        <v>21</v>
      </c>
      <c r="E54" s="8">
        <v>0.11290322580645161</v>
      </c>
      <c r="F54" s="8">
        <v>21</v>
      </c>
      <c r="G54" s="8">
        <v>11.516129032258064</v>
      </c>
      <c r="H54" s="8">
        <v>1.8235294117647058</v>
      </c>
      <c r="I54" s="8">
        <v>1</v>
      </c>
      <c r="J54" s="8">
        <v>1.8235294117647058</v>
      </c>
      <c r="K54" s="8">
        <v>0.20588235294117646</v>
      </c>
      <c r="L54" s="8">
        <v>0.11290322580645161</v>
      </c>
      <c r="M54" s="8">
        <v>0.20588235294117646</v>
      </c>
    </row>
    <row r="55" spans="3:13" x14ac:dyDescent="0.3">
      <c r="C55" s="9">
        <v>22</v>
      </c>
      <c r="D55" s="8">
        <v>22</v>
      </c>
      <c r="E55" s="8">
        <v>0.11827956989247312</v>
      </c>
      <c r="F55" s="8">
        <v>22</v>
      </c>
      <c r="G55" s="8">
        <v>12.064516129032256</v>
      </c>
      <c r="H55" s="8">
        <v>1.8235294117647058</v>
      </c>
      <c r="I55" s="8">
        <v>1</v>
      </c>
      <c r="J55" s="8">
        <v>1.8235294117647058</v>
      </c>
      <c r="K55" s="8">
        <v>0.21568627450980393</v>
      </c>
      <c r="L55" s="8">
        <v>0.11827956989247312</v>
      </c>
      <c r="M55" s="8">
        <v>0.21568627450980393</v>
      </c>
    </row>
    <row r="56" spans="3:13" x14ac:dyDescent="0.3">
      <c r="C56" s="9">
        <v>23</v>
      </c>
      <c r="D56" s="8">
        <v>23</v>
      </c>
      <c r="E56" s="8">
        <v>0.12365591397849462</v>
      </c>
      <c r="F56" s="8">
        <v>23</v>
      </c>
      <c r="G56" s="8">
        <v>12.61290322580645</v>
      </c>
      <c r="H56" s="8">
        <v>1.8235294117647058</v>
      </c>
      <c r="I56" s="8">
        <v>1</v>
      </c>
      <c r="J56" s="8">
        <v>1.8235294117647058</v>
      </c>
      <c r="K56" s="8">
        <v>0.22549019607843138</v>
      </c>
      <c r="L56" s="8">
        <v>0.12365591397849462</v>
      </c>
      <c r="M56" s="8">
        <v>0.22549019607843138</v>
      </c>
    </row>
    <row r="57" spans="3:13" x14ac:dyDescent="0.3">
      <c r="C57" s="9">
        <v>24</v>
      </c>
      <c r="D57" s="8">
        <v>24</v>
      </c>
      <c r="E57" s="8">
        <v>0.12903225806451613</v>
      </c>
      <c r="F57" s="8">
        <v>24</v>
      </c>
      <c r="G57" s="8">
        <v>13.161290322580644</v>
      </c>
      <c r="H57" s="8">
        <v>1.8235294117647058</v>
      </c>
      <c r="I57" s="8">
        <v>1</v>
      </c>
      <c r="J57" s="8">
        <v>1.8235294117647058</v>
      </c>
      <c r="K57" s="8">
        <v>0.23529411764705882</v>
      </c>
      <c r="L57" s="8">
        <v>0.12903225806451613</v>
      </c>
      <c r="M57" s="8">
        <v>0.23529411764705882</v>
      </c>
    </row>
    <row r="58" spans="3:13" x14ac:dyDescent="0.3">
      <c r="C58" s="9">
        <v>25</v>
      </c>
      <c r="D58" s="8">
        <v>25</v>
      </c>
      <c r="E58" s="8">
        <v>0.13440860215053763</v>
      </c>
      <c r="F58" s="8">
        <v>25</v>
      </c>
      <c r="G58" s="8">
        <v>13.709677419354838</v>
      </c>
      <c r="H58" s="8">
        <v>1.8235294117647058</v>
      </c>
      <c r="I58" s="8">
        <v>1</v>
      </c>
      <c r="J58" s="8">
        <v>1.8235294117647058</v>
      </c>
      <c r="K58" s="8">
        <v>0.24509803921568626</v>
      </c>
      <c r="L58" s="8">
        <v>0.13440860215053763</v>
      </c>
      <c r="M58" s="8">
        <v>0.24509803921568626</v>
      </c>
    </row>
    <row r="59" spans="3:13" x14ac:dyDescent="0.3">
      <c r="C59" s="9">
        <v>26</v>
      </c>
      <c r="D59" s="8">
        <v>26</v>
      </c>
      <c r="E59" s="8">
        <v>0.13978494623655913</v>
      </c>
      <c r="F59" s="8">
        <v>26</v>
      </c>
      <c r="G59" s="8">
        <v>14.258064516129032</v>
      </c>
      <c r="H59" s="8">
        <v>1.8235294117647058</v>
      </c>
      <c r="I59" s="8">
        <v>1</v>
      </c>
      <c r="J59" s="8">
        <v>1.8235294117647058</v>
      </c>
      <c r="K59" s="8">
        <v>0.25490196078431371</v>
      </c>
      <c r="L59" s="8">
        <v>0.13978494623655913</v>
      </c>
      <c r="M59" s="8">
        <v>0.25490196078431371</v>
      </c>
    </row>
    <row r="60" spans="3:13" x14ac:dyDescent="0.3">
      <c r="C60" s="9">
        <v>27</v>
      </c>
      <c r="D60" s="8">
        <v>27</v>
      </c>
      <c r="E60" s="8">
        <v>0.14516129032258066</v>
      </c>
      <c r="F60" s="8">
        <v>27</v>
      </c>
      <c r="G60" s="8">
        <v>14.806451612903224</v>
      </c>
      <c r="H60" s="8">
        <v>1.8235294117647058</v>
      </c>
      <c r="I60" s="8">
        <v>1</v>
      </c>
      <c r="J60" s="8">
        <v>1.8235294117647058</v>
      </c>
      <c r="K60" s="8">
        <v>0.26470588235294118</v>
      </c>
      <c r="L60" s="8">
        <v>0.14516129032258066</v>
      </c>
      <c r="M60" s="8">
        <v>0.26470588235294118</v>
      </c>
    </row>
    <row r="61" spans="3:13" x14ac:dyDescent="0.3">
      <c r="C61" s="9">
        <v>28</v>
      </c>
      <c r="D61" s="8">
        <v>28</v>
      </c>
      <c r="E61" s="8">
        <v>0.15053763440860216</v>
      </c>
      <c r="F61" s="8">
        <v>28</v>
      </c>
      <c r="G61" s="8">
        <v>15.354838709677418</v>
      </c>
      <c r="H61" s="8">
        <v>1.8235294117647061</v>
      </c>
      <c r="I61" s="8">
        <v>1</v>
      </c>
      <c r="J61" s="8">
        <v>1.8235294117647061</v>
      </c>
      <c r="K61" s="8">
        <v>0.27450980392156865</v>
      </c>
      <c r="L61" s="8">
        <v>0.15053763440860216</v>
      </c>
      <c r="M61" s="8">
        <v>0.27450980392156865</v>
      </c>
    </row>
    <row r="62" spans="3:13" x14ac:dyDescent="0.3">
      <c r="C62" s="9">
        <v>29</v>
      </c>
      <c r="D62" s="8">
        <v>29</v>
      </c>
      <c r="E62" s="8">
        <v>0.15591397849462366</v>
      </c>
      <c r="F62" s="8">
        <v>29</v>
      </c>
      <c r="G62" s="8">
        <v>15.903225806451612</v>
      </c>
      <c r="H62" s="8">
        <v>1.8235294117647058</v>
      </c>
      <c r="I62" s="8">
        <v>1</v>
      </c>
      <c r="J62" s="8">
        <v>1.8235294117647058</v>
      </c>
      <c r="K62" s="8">
        <v>0.28431372549019607</v>
      </c>
      <c r="L62" s="8">
        <v>0.15591397849462366</v>
      </c>
      <c r="M62" s="8">
        <v>0.28431372549019607</v>
      </c>
    </row>
    <row r="63" spans="3:13" x14ac:dyDescent="0.3">
      <c r="C63" s="9">
        <v>30</v>
      </c>
      <c r="D63" s="8">
        <v>30</v>
      </c>
      <c r="E63" s="8">
        <v>0.16129032258064516</v>
      </c>
      <c r="F63" s="8">
        <v>30</v>
      </c>
      <c r="G63" s="8">
        <v>16.451612903225804</v>
      </c>
      <c r="H63" s="8">
        <v>1.8235294117647061</v>
      </c>
      <c r="I63" s="8">
        <v>1</v>
      </c>
      <c r="J63" s="8">
        <v>1.8235294117647061</v>
      </c>
      <c r="K63" s="8">
        <v>0.29411764705882354</v>
      </c>
      <c r="L63" s="8">
        <v>0.16129032258064516</v>
      </c>
      <c r="M63" s="8">
        <v>0.29411764705882354</v>
      </c>
    </row>
    <row r="64" spans="3:13" x14ac:dyDescent="0.3">
      <c r="C64" s="9">
        <v>31</v>
      </c>
      <c r="D64" s="8">
        <v>31</v>
      </c>
      <c r="E64" s="8">
        <v>0.16666666666666666</v>
      </c>
      <c r="F64" s="8">
        <v>31</v>
      </c>
      <c r="G64" s="8">
        <v>17</v>
      </c>
      <c r="H64" s="8">
        <v>1.8235294117647058</v>
      </c>
      <c r="I64" s="8">
        <v>1</v>
      </c>
      <c r="J64" s="8">
        <v>1.8235294117647058</v>
      </c>
      <c r="K64" s="8">
        <v>0.30392156862745096</v>
      </c>
      <c r="L64" s="8">
        <v>0.16666666666666666</v>
      </c>
      <c r="M64" s="8">
        <v>0.30392156862745096</v>
      </c>
    </row>
    <row r="65" spans="3:13" x14ac:dyDescent="0.3">
      <c r="C65" s="9">
        <v>32</v>
      </c>
      <c r="D65" s="8">
        <v>32</v>
      </c>
      <c r="E65" s="8">
        <v>0.17204301075268819</v>
      </c>
      <c r="F65" s="8">
        <v>32</v>
      </c>
      <c r="G65" s="8">
        <v>17.548387096774192</v>
      </c>
      <c r="H65" s="8">
        <v>1.8235294117647056</v>
      </c>
      <c r="I65" s="8">
        <v>1</v>
      </c>
      <c r="J65" s="8">
        <v>1.8235294117647056</v>
      </c>
      <c r="K65" s="8">
        <v>0.31372549019607843</v>
      </c>
      <c r="L65" s="8">
        <v>0.17204301075268819</v>
      </c>
      <c r="M65" s="8">
        <v>0.31372549019607843</v>
      </c>
    </row>
    <row r="66" spans="3:13" x14ac:dyDescent="0.3">
      <c r="C66" s="9">
        <v>33</v>
      </c>
      <c r="D66" s="8">
        <v>33</v>
      </c>
      <c r="E66" s="8">
        <v>0.17741935483870969</v>
      </c>
      <c r="F66" s="8">
        <v>33</v>
      </c>
      <c r="G66" s="8">
        <v>18.096774193548384</v>
      </c>
      <c r="H66" s="8">
        <v>1.8235294117647058</v>
      </c>
      <c r="I66" s="8">
        <v>1</v>
      </c>
      <c r="J66" s="8">
        <v>1.8235294117647058</v>
      </c>
      <c r="K66" s="8">
        <v>0.3235294117647059</v>
      </c>
      <c r="L66" s="8">
        <v>0.17741935483870969</v>
      </c>
      <c r="M66" s="8">
        <v>0.3235294117647059</v>
      </c>
    </row>
    <row r="67" spans="3:13" x14ac:dyDescent="0.3">
      <c r="C67" s="9">
        <v>34</v>
      </c>
      <c r="D67" s="8">
        <v>34</v>
      </c>
      <c r="E67" s="8">
        <v>0.18279569892473119</v>
      </c>
      <c r="F67" s="8">
        <v>34</v>
      </c>
      <c r="G67" s="8">
        <v>18.64516129032258</v>
      </c>
      <c r="H67" s="8">
        <v>1.8235294117647058</v>
      </c>
      <c r="I67" s="8">
        <v>1</v>
      </c>
      <c r="J67" s="8">
        <v>1.8235294117647058</v>
      </c>
      <c r="K67" s="8">
        <v>0.33333333333333331</v>
      </c>
      <c r="L67" s="8">
        <v>0.18279569892473119</v>
      </c>
      <c r="M67" s="8">
        <v>0.33333333333333331</v>
      </c>
    </row>
    <row r="68" spans="3:13" x14ac:dyDescent="0.3">
      <c r="C68" s="9">
        <v>35</v>
      </c>
      <c r="D68" s="8">
        <v>35</v>
      </c>
      <c r="E68" s="8">
        <v>0.18817204301075269</v>
      </c>
      <c r="F68" s="8">
        <v>35</v>
      </c>
      <c r="G68" s="8">
        <v>19.193548387096772</v>
      </c>
      <c r="H68" s="8">
        <v>1.8235294117647058</v>
      </c>
      <c r="I68" s="8">
        <v>1</v>
      </c>
      <c r="J68" s="8">
        <v>1.8235294117647058</v>
      </c>
      <c r="K68" s="8">
        <v>0.34313725490196079</v>
      </c>
      <c r="L68" s="8">
        <v>0.18817204301075269</v>
      </c>
      <c r="M68" s="8">
        <v>0.34313725490196079</v>
      </c>
    </row>
    <row r="69" spans="3:13" x14ac:dyDescent="0.3">
      <c r="C69" s="9">
        <v>36</v>
      </c>
      <c r="D69" s="8">
        <v>36</v>
      </c>
      <c r="E69" s="8">
        <v>0.19354838709677419</v>
      </c>
      <c r="F69" s="8">
        <v>36</v>
      </c>
      <c r="G69" s="8">
        <v>19.741935483870968</v>
      </c>
      <c r="H69" s="8">
        <v>1.8235294117647061</v>
      </c>
      <c r="I69" s="8">
        <v>1</v>
      </c>
      <c r="J69" s="8">
        <v>1.8235294117647061</v>
      </c>
      <c r="K69" s="8">
        <v>0.35294117647058826</v>
      </c>
      <c r="L69" s="8">
        <v>0.19354838709677419</v>
      </c>
      <c r="M69" s="8">
        <v>0.35294117647058826</v>
      </c>
    </row>
    <row r="70" spans="3:13" x14ac:dyDescent="0.3">
      <c r="C70" s="9">
        <v>37</v>
      </c>
      <c r="D70" s="8">
        <v>37</v>
      </c>
      <c r="E70" s="8">
        <v>0.19892473118279569</v>
      </c>
      <c r="F70" s="8">
        <v>37</v>
      </c>
      <c r="G70" s="8">
        <v>20.29032258064516</v>
      </c>
      <c r="H70" s="8">
        <v>1.8235294117647058</v>
      </c>
      <c r="I70" s="8">
        <v>1</v>
      </c>
      <c r="J70" s="8">
        <v>1.8235294117647058</v>
      </c>
      <c r="K70" s="8">
        <v>0.36274509803921567</v>
      </c>
      <c r="L70" s="8">
        <v>0.19892473118279569</v>
      </c>
      <c r="M70" s="8">
        <v>0.36274509803921567</v>
      </c>
    </row>
    <row r="71" spans="3:13" x14ac:dyDescent="0.3">
      <c r="C71" s="9">
        <v>38</v>
      </c>
      <c r="D71" s="8">
        <v>38</v>
      </c>
      <c r="E71" s="8">
        <v>0.20430107526881722</v>
      </c>
      <c r="F71" s="8">
        <v>38</v>
      </c>
      <c r="G71" s="8">
        <v>20.838709677419352</v>
      </c>
      <c r="H71" s="8">
        <v>1.8235294117647058</v>
      </c>
      <c r="I71" s="8">
        <v>1</v>
      </c>
      <c r="J71" s="8">
        <v>1.8235294117647058</v>
      </c>
      <c r="K71" s="8">
        <v>0.37254901960784315</v>
      </c>
      <c r="L71" s="8">
        <v>0.20430107526881722</v>
      </c>
      <c r="M71" s="8">
        <v>0.37254901960784315</v>
      </c>
    </row>
    <row r="72" spans="3:13" x14ac:dyDescent="0.3">
      <c r="C72" s="9">
        <v>39</v>
      </c>
      <c r="D72" s="8">
        <v>39</v>
      </c>
      <c r="E72" s="8">
        <v>0.20967741935483872</v>
      </c>
      <c r="F72" s="8">
        <v>39</v>
      </c>
      <c r="G72" s="8">
        <v>21.387096774193548</v>
      </c>
      <c r="H72" s="8">
        <v>1.8235294117647056</v>
      </c>
      <c r="I72" s="8">
        <v>1</v>
      </c>
      <c r="J72" s="8">
        <v>1.8235294117647056</v>
      </c>
      <c r="K72" s="8">
        <v>0.38235294117647056</v>
      </c>
      <c r="L72" s="8">
        <v>0.20967741935483872</v>
      </c>
      <c r="M72" s="8">
        <v>0.38235294117647056</v>
      </c>
    </row>
    <row r="73" spans="3:13" x14ac:dyDescent="0.3">
      <c r="C73" s="9">
        <v>40</v>
      </c>
      <c r="D73" s="8">
        <v>40</v>
      </c>
      <c r="E73" s="8">
        <v>0.21505376344086022</v>
      </c>
      <c r="F73" s="8">
        <v>40</v>
      </c>
      <c r="G73" s="8">
        <v>21.93548387096774</v>
      </c>
      <c r="H73" s="8">
        <v>1.8235294117647058</v>
      </c>
      <c r="I73" s="8">
        <v>1</v>
      </c>
      <c r="J73" s="8">
        <v>1.8235294117647058</v>
      </c>
      <c r="K73" s="8">
        <v>0.39215686274509803</v>
      </c>
      <c r="L73" s="8">
        <v>0.21505376344086022</v>
      </c>
      <c r="M73" s="8">
        <v>0.39215686274509803</v>
      </c>
    </row>
    <row r="74" spans="3:13" x14ac:dyDescent="0.3">
      <c r="C74" s="9">
        <v>41</v>
      </c>
      <c r="D74" s="8">
        <v>41</v>
      </c>
      <c r="E74" s="8">
        <v>0.22043010752688172</v>
      </c>
      <c r="F74" s="8">
        <v>41</v>
      </c>
      <c r="G74" s="8">
        <v>22.483870967741932</v>
      </c>
      <c r="H74" s="8">
        <v>1.8235294117647061</v>
      </c>
      <c r="I74" s="8">
        <v>1</v>
      </c>
      <c r="J74" s="8">
        <v>1.8235294117647061</v>
      </c>
      <c r="K74" s="8">
        <v>0.40196078431372551</v>
      </c>
      <c r="L74" s="8">
        <v>0.22043010752688172</v>
      </c>
      <c r="M74" s="8">
        <v>0.40196078431372551</v>
      </c>
    </row>
    <row r="75" spans="3:13" x14ac:dyDescent="0.3">
      <c r="C75" s="9">
        <v>42</v>
      </c>
      <c r="D75" s="8">
        <v>42</v>
      </c>
      <c r="E75" s="8">
        <v>0.22580645161290322</v>
      </c>
      <c r="F75" s="8">
        <v>42</v>
      </c>
      <c r="G75" s="8">
        <v>23.032258064516128</v>
      </c>
      <c r="H75" s="8">
        <v>1.8235294117647058</v>
      </c>
      <c r="I75" s="8">
        <v>1</v>
      </c>
      <c r="J75" s="8">
        <v>1.8235294117647058</v>
      </c>
      <c r="K75" s="8">
        <v>0.41176470588235292</v>
      </c>
      <c r="L75" s="8">
        <v>0.22580645161290322</v>
      </c>
      <c r="M75" s="8">
        <v>0.41176470588235292</v>
      </c>
    </row>
    <row r="76" spans="3:13" x14ac:dyDescent="0.3">
      <c r="C76" s="9">
        <v>43</v>
      </c>
      <c r="D76" s="8">
        <v>43</v>
      </c>
      <c r="E76" s="8">
        <v>0.23118279569892472</v>
      </c>
      <c r="F76" s="8">
        <v>43</v>
      </c>
      <c r="G76" s="8">
        <v>23.58064516129032</v>
      </c>
      <c r="H76" s="8">
        <v>1.8235294117647061</v>
      </c>
      <c r="I76" s="8">
        <v>1</v>
      </c>
      <c r="J76" s="8">
        <v>1.8235294117647061</v>
      </c>
      <c r="K76" s="8">
        <v>0.42156862745098039</v>
      </c>
      <c r="L76" s="8">
        <v>0.23118279569892472</v>
      </c>
      <c r="M76" s="8">
        <v>0.42156862745098039</v>
      </c>
    </row>
    <row r="77" spans="3:13" x14ac:dyDescent="0.3">
      <c r="C77" s="9">
        <v>44</v>
      </c>
      <c r="D77" s="8">
        <v>44</v>
      </c>
      <c r="E77" s="8">
        <v>0.23655913978494625</v>
      </c>
      <c r="F77" s="8">
        <v>44</v>
      </c>
      <c r="G77" s="8">
        <v>24.129032258064512</v>
      </c>
      <c r="H77" s="8">
        <v>1.8235294117647058</v>
      </c>
      <c r="I77" s="8">
        <v>1</v>
      </c>
      <c r="J77" s="8">
        <v>1.8235294117647058</v>
      </c>
      <c r="K77" s="8">
        <v>0.43137254901960786</v>
      </c>
      <c r="L77" s="8">
        <v>0.23655913978494625</v>
      </c>
      <c r="M77" s="8">
        <v>0.43137254901960786</v>
      </c>
    </row>
    <row r="78" spans="3:13" x14ac:dyDescent="0.3">
      <c r="C78" s="9">
        <v>45</v>
      </c>
      <c r="D78" s="8">
        <v>45</v>
      </c>
      <c r="E78" s="8">
        <v>0.24193548387096775</v>
      </c>
      <c r="F78" s="8">
        <v>45</v>
      </c>
      <c r="G78" s="8">
        <v>24.677419354838708</v>
      </c>
      <c r="H78" s="8">
        <v>1.8235294117647058</v>
      </c>
      <c r="I78" s="8">
        <v>1</v>
      </c>
      <c r="J78" s="8">
        <v>1.8235294117647058</v>
      </c>
      <c r="K78" s="8">
        <v>0.44117647058823528</v>
      </c>
      <c r="L78" s="8">
        <v>0.24193548387096775</v>
      </c>
      <c r="M78" s="8">
        <v>0.44117647058823528</v>
      </c>
    </row>
    <row r="79" spans="3:13" x14ac:dyDescent="0.3">
      <c r="C79" s="9">
        <v>46</v>
      </c>
      <c r="D79" s="8">
        <v>46</v>
      </c>
      <c r="E79" s="8">
        <v>0.24731182795698925</v>
      </c>
      <c r="F79" s="8">
        <v>46</v>
      </c>
      <c r="G79" s="8">
        <v>25.2258064516129</v>
      </c>
      <c r="H79" s="8">
        <v>1.8235294117647058</v>
      </c>
      <c r="I79" s="8">
        <v>1</v>
      </c>
      <c r="J79" s="8">
        <v>1.8235294117647058</v>
      </c>
      <c r="K79" s="8">
        <v>0.45098039215686275</v>
      </c>
      <c r="L79" s="8">
        <v>0.24731182795698925</v>
      </c>
      <c r="M79" s="8">
        <v>0.45098039215686275</v>
      </c>
    </row>
    <row r="80" spans="3:13" x14ac:dyDescent="0.3">
      <c r="C80" s="9">
        <v>47</v>
      </c>
      <c r="D80" s="8">
        <v>47</v>
      </c>
      <c r="E80" s="8">
        <v>0.25268817204301075</v>
      </c>
      <c r="F80" s="8">
        <v>47</v>
      </c>
      <c r="G80" s="8">
        <v>25.774193548387096</v>
      </c>
      <c r="H80" s="8">
        <v>1.8235294117647058</v>
      </c>
      <c r="I80" s="8">
        <v>1</v>
      </c>
      <c r="J80" s="8">
        <v>1.8235294117647058</v>
      </c>
      <c r="K80" s="8">
        <v>0.46078431372549017</v>
      </c>
      <c r="L80" s="8">
        <v>0.25268817204301075</v>
      </c>
      <c r="M80" s="8">
        <v>0.46078431372549017</v>
      </c>
    </row>
    <row r="81" spans="3:13" x14ac:dyDescent="0.3">
      <c r="C81" s="9">
        <v>48</v>
      </c>
      <c r="D81" s="8">
        <v>48</v>
      </c>
      <c r="E81" s="8">
        <v>0.25806451612903225</v>
      </c>
      <c r="F81" s="8">
        <v>47</v>
      </c>
      <c r="G81" s="8">
        <v>26.322580645161288</v>
      </c>
      <c r="H81" s="8">
        <v>1.7855392156862744</v>
      </c>
      <c r="I81" s="8">
        <v>1</v>
      </c>
      <c r="J81" s="8">
        <v>1.8235294117647058</v>
      </c>
      <c r="K81" s="8">
        <v>0.46078431372549017</v>
      </c>
      <c r="L81" s="8">
        <v>0.25806451612903225</v>
      </c>
      <c r="M81" s="8">
        <v>0.47058823529411764</v>
      </c>
    </row>
    <row r="82" spans="3:13" x14ac:dyDescent="0.3">
      <c r="C82" s="9">
        <v>49</v>
      </c>
      <c r="D82" s="8">
        <v>49</v>
      </c>
      <c r="E82" s="8">
        <v>0.26344086021505375</v>
      </c>
      <c r="F82" s="8">
        <v>47</v>
      </c>
      <c r="G82" s="8">
        <v>26.87096774193548</v>
      </c>
      <c r="H82" s="8">
        <v>1.7490996398559424</v>
      </c>
      <c r="I82" s="8">
        <v>1</v>
      </c>
      <c r="J82" s="8">
        <v>1.8235294117647061</v>
      </c>
      <c r="K82" s="8">
        <v>0.46078431372549017</v>
      </c>
      <c r="L82" s="8">
        <v>0.26344086021505375</v>
      </c>
      <c r="M82" s="8">
        <v>0.48039215686274511</v>
      </c>
    </row>
    <row r="83" spans="3:13" x14ac:dyDescent="0.3">
      <c r="C83" s="9">
        <v>50</v>
      </c>
      <c r="D83" s="8">
        <v>50</v>
      </c>
      <c r="E83" s="8">
        <v>0.26881720430107525</v>
      </c>
      <c r="F83" s="8">
        <v>47</v>
      </c>
      <c r="G83" s="8">
        <v>27.419354838709676</v>
      </c>
      <c r="H83" s="8">
        <v>1.7141176470588235</v>
      </c>
      <c r="I83" s="8">
        <v>1</v>
      </c>
      <c r="J83" s="8">
        <v>1.8235294117647058</v>
      </c>
      <c r="K83" s="8">
        <v>0.46078431372549017</v>
      </c>
      <c r="L83" s="8">
        <v>0.26881720430107525</v>
      </c>
      <c r="M83" s="8">
        <v>0.49019607843137253</v>
      </c>
    </row>
    <row r="84" spans="3:13" x14ac:dyDescent="0.3">
      <c r="C84" s="9">
        <v>51</v>
      </c>
      <c r="D84" s="8">
        <v>51</v>
      </c>
      <c r="E84" s="8">
        <v>0.27419354838709675</v>
      </c>
      <c r="F84" s="8">
        <v>48</v>
      </c>
      <c r="G84" s="8">
        <v>27.967741935483868</v>
      </c>
      <c r="H84" s="8">
        <v>1.7162629757785468</v>
      </c>
      <c r="I84" s="8">
        <v>1</v>
      </c>
      <c r="J84" s="8">
        <v>1.8235294117647061</v>
      </c>
      <c r="K84" s="8">
        <v>0.47058823529411764</v>
      </c>
      <c r="L84" s="8">
        <v>0.27419354838709675</v>
      </c>
      <c r="M84" s="8">
        <v>0.5</v>
      </c>
    </row>
    <row r="85" spans="3:13" x14ac:dyDescent="0.3">
      <c r="C85" s="9">
        <v>52</v>
      </c>
      <c r="D85" s="8">
        <v>52</v>
      </c>
      <c r="E85" s="8">
        <v>0.27956989247311825</v>
      </c>
      <c r="F85" s="8">
        <v>49</v>
      </c>
      <c r="G85" s="8">
        <v>28.516129032258064</v>
      </c>
      <c r="H85" s="8">
        <v>1.7183257918552037</v>
      </c>
      <c r="I85" s="8">
        <v>1</v>
      </c>
      <c r="J85" s="8">
        <v>1.8235294117647058</v>
      </c>
      <c r="K85" s="8">
        <v>0.48039215686274511</v>
      </c>
      <c r="L85" s="8">
        <v>0.27956989247311825</v>
      </c>
      <c r="M85" s="8">
        <v>0.50980392156862742</v>
      </c>
    </row>
    <row r="86" spans="3:13" x14ac:dyDescent="0.3">
      <c r="C86" s="9">
        <v>53</v>
      </c>
      <c r="D86" s="8">
        <v>53</v>
      </c>
      <c r="E86" s="8">
        <v>0.28494623655913981</v>
      </c>
      <c r="F86" s="8">
        <v>50</v>
      </c>
      <c r="G86" s="8">
        <v>29.064516129032256</v>
      </c>
      <c r="H86" s="8">
        <v>1.7203107658157601</v>
      </c>
      <c r="I86" s="8">
        <v>1</v>
      </c>
      <c r="J86" s="8">
        <v>1.8235294117647058</v>
      </c>
      <c r="K86" s="8">
        <v>0.49019607843137253</v>
      </c>
      <c r="L86" s="8">
        <v>0.28494623655913981</v>
      </c>
      <c r="M86" s="8">
        <v>0.51960784313725494</v>
      </c>
    </row>
    <row r="87" spans="3:13" x14ac:dyDescent="0.3">
      <c r="C87" s="9">
        <v>54</v>
      </c>
      <c r="D87" s="8">
        <v>54</v>
      </c>
      <c r="E87" s="8">
        <v>0.29032258064516131</v>
      </c>
      <c r="F87" s="8">
        <v>51</v>
      </c>
      <c r="G87" s="8">
        <v>29.612903225806448</v>
      </c>
      <c r="H87" s="8">
        <v>1.7222222222222221</v>
      </c>
      <c r="I87" s="8">
        <v>1</v>
      </c>
      <c r="J87" s="8">
        <v>1.8235294117647058</v>
      </c>
      <c r="K87" s="8">
        <v>0.5</v>
      </c>
      <c r="L87" s="8">
        <v>0.29032258064516131</v>
      </c>
      <c r="M87" s="8">
        <v>0.52941176470588236</v>
      </c>
    </row>
    <row r="88" spans="3:13" x14ac:dyDescent="0.3">
      <c r="C88" s="9">
        <v>55</v>
      </c>
      <c r="D88" s="8">
        <v>55</v>
      </c>
      <c r="E88" s="8">
        <v>0.29569892473118281</v>
      </c>
      <c r="F88" s="8">
        <v>52</v>
      </c>
      <c r="G88" s="8">
        <v>30.161290322580644</v>
      </c>
      <c r="H88" s="8">
        <v>1.7240641711229945</v>
      </c>
      <c r="I88" s="8">
        <v>1</v>
      </c>
      <c r="J88" s="8">
        <v>1.8235294117647056</v>
      </c>
      <c r="K88" s="8">
        <v>0.50980392156862742</v>
      </c>
      <c r="L88" s="8">
        <v>0.29569892473118281</v>
      </c>
      <c r="M88" s="8">
        <v>0.53921568627450978</v>
      </c>
    </row>
    <row r="89" spans="3:13" x14ac:dyDescent="0.3">
      <c r="C89" s="9">
        <v>56</v>
      </c>
      <c r="D89" s="8">
        <v>56</v>
      </c>
      <c r="E89" s="8">
        <v>0.30107526881720431</v>
      </c>
      <c r="F89" s="8">
        <v>53</v>
      </c>
      <c r="G89" s="8">
        <v>30.709677419354836</v>
      </c>
      <c r="H89" s="8">
        <v>1.7258403361344539</v>
      </c>
      <c r="I89" s="8">
        <v>1</v>
      </c>
      <c r="J89" s="8">
        <v>1.8235294117647061</v>
      </c>
      <c r="K89" s="8">
        <v>0.51960784313725494</v>
      </c>
      <c r="L89" s="8">
        <v>0.30107526881720431</v>
      </c>
      <c r="M89" s="8">
        <v>0.5490196078431373</v>
      </c>
    </row>
    <row r="90" spans="3:13" x14ac:dyDescent="0.3">
      <c r="C90" s="9">
        <v>57</v>
      </c>
      <c r="D90" s="8">
        <v>57</v>
      </c>
      <c r="E90" s="8">
        <v>0.30645161290322581</v>
      </c>
      <c r="F90" s="8">
        <v>54</v>
      </c>
      <c r="G90" s="8">
        <v>31.258064516129028</v>
      </c>
      <c r="H90" s="8">
        <v>1.7275541795665634</v>
      </c>
      <c r="I90" s="8">
        <v>1</v>
      </c>
      <c r="J90" s="8">
        <v>1.8235294117647058</v>
      </c>
      <c r="K90" s="8">
        <v>0.52941176470588236</v>
      </c>
      <c r="L90" s="8">
        <v>0.30645161290322581</v>
      </c>
      <c r="M90" s="8">
        <v>0.55882352941176472</v>
      </c>
    </row>
    <row r="91" spans="3:13" x14ac:dyDescent="0.3">
      <c r="C91" s="9">
        <v>58</v>
      </c>
      <c r="D91" s="8">
        <v>58</v>
      </c>
      <c r="E91" s="8">
        <v>0.31182795698924731</v>
      </c>
      <c r="F91" s="8">
        <v>55</v>
      </c>
      <c r="G91" s="8">
        <v>31.806451612903224</v>
      </c>
      <c r="H91" s="8">
        <v>1.7292089249492899</v>
      </c>
      <c r="I91" s="8">
        <v>1</v>
      </c>
      <c r="J91" s="8">
        <v>1.8235294117647058</v>
      </c>
      <c r="K91" s="8">
        <v>0.53921568627450978</v>
      </c>
      <c r="L91" s="8">
        <v>0.31182795698924731</v>
      </c>
      <c r="M91" s="8">
        <v>0.56862745098039214</v>
      </c>
    </row>
    <row r="92" spans="3:13" x14ac:dyDescent="0.3">
      <c r="C92" s="9">
        <v>59</v>
      </c>
      <c r="D92" s="8">
        <v>59</v>
      </c>
      <c r="E92" s="8">
        <v>0.31720430107526881</v>
      </c>
      <c r="F92" s="8">
        <v>56</v>
      </c>
      <c r="G92" s="8">
        <v>32.354838709677416</v>
      </c>
      <c r="H92" s="8">
        <v>1.7308075772681957</v>
      </c>
      <c r="I92" s="8">
        <v>1</v>
      </c>
      <c r="J92" s="8">
        <v>1.8235294117647061</v>
      </c>
      <c r="K92" s="8">
        <v>0.5490196078431373</v>
      </c>
      <c r="L92" s="8">
        <v>0.31720430107526881</v>
      </c>
      <c r="M92" s="8">
        <v>0.57843137254901966</v>
      </c>
    </row>
    <row r="93" spans="3:13" x14ac:dyDescent="0.3">
      <c r="C93" s="9">
        <v>60</v>
      </c>
      <c r="D93" s="8">
        <v>60</v>
      </c>
      <c r="E93" s="8">
        <v>0.32258064516129031</v>
      </c>
      <c r="F93" s="8">
        <v>56</v>
      </c>
      <c r="G93" s="8">
        <v>32.903225806451609</v>
      </c>
      <c r="H93" s="8">
        <v>1.7019607843137257</v>
      </c>
      <c r="I93" s="8">
        <v>1</v>
      </c>
      <c r="J93" s="8">
        <v>1.8235294117647061</v>
      </c>
      <c r="K93" s="8">
        <v>0.5490196078431373</v>
      </c>
      <c r="L93" s="8">
        <v>0.32258064516129031</v>
      </c>
      <c r="M93" s="8">
        <v>0.58823529411764708</v>
      </c>
    </row>
    <row r="94" spans="3:13" x14ac:dyDescent="0.3">
      <c r="C94" s="9">
        <v>61</v>
      </c>
      <c r="D94" s="8">
        <v>61</v>
      </c>
      <c r="E94" s="8">
        <v>0.32795698924731181</v>
      </c>
      <c r="F94" s="8">
        <v>57</v>
      </c>
      <c r="G94" s="8">
        <v>33.451612903225801</v>
      </c>
      <c r="H94" s="8">
        <v>1.7039537126325941</v>
      </c>
      <c r="I94" s="8">
        <v>1</v>
      </c>
      <c r="J94" s="8">
        <v>1.8235294117647058</v>
      </c>
      <c r="K94" s="8">
        <v>0.55882352941176472</v>
      </c>
      <c r="L94" s="8">
        <v>0.32795698924731181</v>
      </c>
      <c r="M94" s="8">
        <v>0.59803921568627449</v>
      </c>
    </row>
    <row r="95" spans="3:13" x14ac:dyDescent="0.3">
      <c r="C95" s="9">
        <v>62</v>
      </c>
      <c r="D95" s="8">
        <v>62</v>
      </c>
      <c r="E95" s="8">
        <v>0.33333333333333331</v>
      </c>
      <c r="F95" s="8">
        <v>58</v>
      </c>
      <c r="G95" s="8">
        <v>34</v>
      </c>
      <c r="H95" s="8">
        <v>1.7058823529411764</v>
      </c>
      <c r="I95" s="8">
        <v>1</v>
      </c>
      <c r="J95" s="8">
        <v>1.8235294117647058</v>
      </c>
      <c r="K95" s="8">
        <v>0.56862745098039214</v>
      </c>
      <c r="L95" s="8">
        <v>0.33333333333333331</v>
      </c>
      <c r="M95" s="8">
        <v>0.60784313725490191</v>
      </c>
    </row>
    <row r="96" spans="3:13" x14ac:dyDescent="0.3">
      <c r="C96" s="9">
        <v>63</v>
      </c>
      <c r="D96" s="8">
        <v>63</v>
      </c>
      <c r="E96" s="8">
        <v>0.33870967741935482</v>
      </c>
      <c r="F96" s="8">
        <v>59</v>
      </c>
      <c r="G96" s="8">
        <v>34.548387096774192</v>
      </c>
      <c r="H96" s="8">
        <v>1.7077497665732964</v>
      </c>
      <c r="I96" s="8">
        <v>1</v>
      </c>
      <c r="J96" s="8">
        <v>1.8235294117647061</v>
      </c>
      <c r="K96" s="8">
        <v>0.57843137254901966</v>
      </c>
      <c r="L96" s="8">
        <v>0.33870967741935482</v>
      </c>
      <c r="M96" s="8">
        <v>0.61764705882352944</v>
      </c>
    </row>
    <row r="97" spans="3:13" x14ac:dyDescent="0.3">
      <c r="C97" s="9">
        <v>64</v>
      </c>
      <c r="D97" s="8">
        <v>64</v>
      </c>
      <c r="E97" s="8">
        <v>0.34408602150537637</v>
      </c>
      <c r="F97" s="8">
        <v>60</v>
      </c>
      <c r="G97" s="8">
        <v>35.096774193548384</v>
      </c>
      <c r="H97" s="8">
        <v>1.7095588235294117</v>
      </c>
      <c r="I97" s="8">
        <v>1</v>
      </c>
      <c r="J97" s="8">
        <v>1.8235294117647056</v>
      </c>
      <c r="K97" s="8">
        <v>0.58823529411764708</v>
      </c>
      <c r="L97" s="8">
        <v>0.34408602150537637</v>
      </c>
      <c r="M97" s="8">
        <v>0.62745098039215685</v>
      </c>
    </row>
    <row r="98" spans="3:13" x14ac:dyDescent="0.3">
      <c r="C98" s="9">
        <v>65</v>
      </c>
      <c r="D98" s="8">
        <v>65</v>
      </c>
      <c r="E98" s="8">
        <v>0.34946236559139787</v>
      </c>
      <c r="F98" s="8">
        <v>61</v>
      </c>
      <c r="G98" s="8">
        <v>35.645161290322577</v>
      </c>
      <c r="H98" s="8">
        <v>1.7113122171945701</v>
      </c>
      <c r="I98" s="8">
        <v>1</v>
      </c>
      <c r="J98" s="8">
        <v>1.8235294117647056</v>
      </c>
      <c r="K98" s="8">
        <v>0.59803921568627449</v>
      </c>
      <c r="L98" s="8">
        <v>0.34946236559139787</v>
      </c>
      <c r="M98" s="8">
        <v>0.63725490196078427</v>
      </c>
    </row>
    <row r="99" spans="3:13" x14ac:dyDescent="0.3">
      <c r="C99" s="9">
        <v>66</v>
      </c>
      <c r="D99" s="8">
        <v>66</v>
      </c>
      <c r="E99" s="8">
        <v>0.35483870967741937</v>
      </c>
      <c r="F99" s="8">
        <v>62</v>
      </c>
      <c r="G99" s="8">
        <v>36.193548387096769</v>
      </c>
      <c r="H99" s="8">
        <v>1.7130124777183597</v>
      </c>
      <c r="I99" s="8">
        <v>1</v>
      </c>
      <c r="J99" s="8">
        <v>1.8235294117647058</v>
      </c>
      <c r="K99" s="8">
        <v>0.60784313725490191</v>
      </c>
      <c r="L99" s="8">
        <v>0.35483870967741937</v>
      </c>
      <c r="M99" s="8">
        <v>0.6470588235294118</v>
      </c>
    </row>
    <row r="100" spans="3:13" x14ac:dyDescent="0.3">
      <c r="C100" s="9">
        <v>67</v>
      </c>
      <c r="D100" s="8">
        <v>67</v>
      </c>
      <c r="E100" s="8">
        <v>0.36021505376344087</v>
      </c>
      <c r="F100" s="8">
        <v>63</v>
      </c>
      <c r="G100" s="8">
        <v>36.741935483870968</v>
      </c>
      <c r="H100" s="8">
        <v>1.7146619841966637</v>
      </c>
      <c r="I100" s="8">
        <v>1</v>
      </c>
      <c r="J100" s="8">
        <v>1.8235294117647058</v>
      </c>
      <c r="K100" s="8">
        <v>0.61764705882352944</v>
      </c>
      <c r="L100" s="8">
        <v>0.36021505376344087</v>
      </c>
      <c r="M100" s="8">
        <v>0.65686274509803921</v>
      </c>
    </row>
    <row r="101" spans="3:13" x14ac:dyDescent="0.3">
      <c r="C101" s="9">
        <v>68</v>
      </c>
      <c r="D101" s="8">
        <v>68</v>
      </c>
      <c r="E101" s="8">
        <v>0.36559139784946237</v>
      </c>
      <c r="F101" s="8">
        <v>64</v>
      </c>
      <c r="G101" s="8">
        <v>37.29032258064516</v>
      </c>
      <c r="H101" s="8">
        <v>1.7162629757785466</v>
      </c>
      <c r="I101" s="8">
        <v>1</v>
      </c>
      <c r="J101" s="8">
        <v>1.8235294117647058</v>
      </c>
      <c r="K101" s="8">
        <v>0.62745098039215685</v>
      </c>
      <c r="L101" s="8">
        <v>0.36559139784946237</v>
      </c>
      <c r="M101" s="8">
        <v>0.66666666666666663</v>
      </c>
    </row>
    <row r="102" spans="3:13" x14ac:dyDescent="0.3">
      <c r="C102" s="9">
        <v>69</v>
      </c>
      <c r="D102" s="8">
        <v>69</v>
      </c>
      <c r="E102" s="8">
        <v>0.37096774193548387</v>
      </c>
      <c r="F102" s="8">
        <v>65</v>
      </c>
      <c r="G102" s="8">
        <v>37.838709677419352</v>
      </c>
      <c r="H102" s="8">
        <v>1.7178175618073315</v>
      </c>
      <c r="I102" s="8">
        <v>1</v>
      </c>
      <c r="J102" s="8">
        <v>1.8235294117647061</v>
      </c>
      <c r="K102" s="8">
        <v>0.63725490196078427</v>
      </c>
      <c r="L102" s="8">
        <v>0.37096774193548387</v>
      </c>
      <c r="M102" s="8">
        <v>0.67647058823529416</v>
      </c>
    </row>
    <row r="103" spans="3:13" x14ac:dyDescent="0.3">
      <c r="C103" s="9">
        <v>70</v>
      </c>
      <c r="D103" s="8">
        <v>70</v>
      </c>
      <c r="E103" s="8">
        <v>0.37634408602150538</v>
      </c>
      <c r="F103" s="8">
        <v>66</v>
      </c>
      <c r="G103" s="8">
        <v>38.387096774193544</v>
      </c>
      <c r="H103" s="8">
        <v>1.7193277310924371</v>
      </c>
      <c r="I103" s="8">
        <v>1</v>
      </c>
      <c r="J103" s="8">
        <v>1.8235294117647058</v>
      </c>
      <c r="K103" s="8">
        <v>0.6470588235294118</v>
      </c>
      <c r="L103" s="8">
        <v>0.37634408602150538</v>
      </c>
      <c r="M103" s="8">
        <v>0.68627450980392157</v>
      </c>
    </row>
    <row r="104" spans="3:13" x14ac:dyDescent="0.3">
      <c r="C104" s="9">
        <v>71</v>
      </c>
      <c r="D104" s="8">
        <v>71</v>
      </c>
      <c r="E104" s="8">
        <v>0.38172043010752688</v>
      </c>
      <c r="F104" s="8">
        <v>67</v>
      </c>
      <c r="G104" s="8">
        <v>38.935483870967737</v>
      </c>
      <c r="H104" s="8">
        <v>1.7207953603976802</v>
      </c>
      <c r="I104" s="8">
        <v>1</v>
      </c>
      <c r="J104" s="8">
        <v>1.8235294117647058</v>
      </c>
      <c r="K104" s="8">
        <v>0.65686274509803921</v>
      </c>
      <c r="L104" s="8">
        <v>0.38172043010752688</v>
      </c>
      <c r="M104" s="8">
        <v>0.69607843137254899</v>
      </c>
    </row>
    <row r="105" spans="3:13" x14ac:dyDescent="0.3">
      <c r="C105" s="9">
        <v>72</v>
      </c>
      <c r="D105" s="8">
        <v>72</v>
      </c>
      <c r="E105" s="8">
        <v>0.38709677419354838</v>
      </c>
      <c r="F105" s="8">
        <v>68</v>
      </c>
      <c r="G105" s="8">
        <v>39.483870967741936</v>
      </c>
      <c r="H105" s="8">
        <v>1.7222222222222221</v>
      </c>
      <c r="I105" s="8">
        <v>1</v>
      </c>
      <c r="J105" s="8">
        <v>1.8235294117647061</v>
      </c>
      <c r="K105" s="8">
        <v>0.66666666666666663</v>
      </c>
      <c r="L105" s="8">
        <v>0.38709677419354838</v>
      </c>
      <c r="M105" s="8">
        <v>0.70588235294117652</v>
      </c>
    </row>
    <row r="106" spans="3:13" x14ac:dyDescent="0.3">
      <c r="C106" s="9">
        <v>73</v>
      </c>
      <c r="D106" s="8">
        <v>73</v>
      </c>
      <c r="E106" s="8">
        <v>0.39247311827956988</v>
      </c>
      <c r="F106" s="8">
        <v>69</v>
      </c>
      <c r="G106" s="8">
        <v>40.032258064516128</v>
      </c>
      <c r="H106" s="8">
        <v>1.7236099919419825</v>
      </c>
      <c r="I106" s="8">
        <v>1</v>
      </c>
      <c r="J106" s="8">
        <v>1.8235294117647061</v>
      </c>
      <c r="K106" s="8">
        <v>0.67647058823529416</v>
      </c>
      <c r="L106" s="8">
        <v>0.39247311827956988</v>
      </c>
      <c r="M106" s="8">
        <v>0.71568627450980393</v>
      </c>
    </row>
    <row r="107" spans="3:13" x14ac:dyDescent="0.3">
      <c r="C107" s="9">
        <v>74</v>
      </c>
      <c r="D107" s="8">
        <v>74</v>
      </c>
      <c r="E107" s="8">
        <v>0.39784946236559138</v>
      </c>
      <c r="F107" s="8">
        <v>70</v>
      </c>
      <c r="G107" s="8">
        <v>40.58064516129032</v>
      </c>
      <c r="H107" s="8">
        <v>1.7249602543720193</v>
      </c>
      <c r="I107" s="8">
        <v>1</v>
      </c>
      <c r="J107" s="8">
        <v>1.8235294117647058</v>
      </c>
      <c r="K107" s="8">
        <v>0.68627450980392157</v>
      </c>
      <c r="L107" s="8">
        <v>0.39784946236559138</v>
      </c>
      <c r="M107" s="8">
        <v>0.72549019607843135</v>
      </c>
    </row>
    <row r="108" spans="3:13" x14ac:dyDescent="0.3">
      <c r="C108" s="9">
        <v>75</v>
      </c>
      <c r="D108" s="8">
        <v>75</v>
      </c>
      <c r="E108" s="8">
        <v>0.40322580645161288</v>
      </c>
      <c r="F108" s="8">
        <v>71</v>
      </c>
      <c r="G108" s="8">
        <v>41.129032258064512</v>
      </c>
      <c r="H108" s="8">
        <v>1.7262745098039216</v>
      </c>
      <c r="I108" s="8">
        <v>1</v>
      </c>
      <c r="J108" s="8">
        <v>1.8235294117647061</v>
      </c>
      <c r="K108" s="8">
        <v>0.69607843137254899</v>
      </c>
      <c r="L108" s="8">
        <v>0.40322580645161288</v>
      </c>
      <c r="M108" s="8">
        <v>0.73529411764705888</v>
      </c>
    </row>
    <row r="109" spans="3:13" x14ac:dyDescent="0.3">
      <c r="C109" s="9">
        <v>76</v>
      </c>
      <c r="D109" s="8">
        <v>76</v>
      </c>
      <c r="E109" s="8">
        <v>0.40860215053763443</v>
      </c>
      <c r="F109" s="8">
        <v>72</v>
      </c>
      <c r="G109" s="8">
        <v>41.677419354838705</v>
      </c>
      <c r="H109" s="8">
        <v>1.7275541795665634</v>
      </c>
      <c r="I109" s="8">
        <v>1</v>
      </c>
      <c r="J109" s="8">
        <v>1.8235294117647058</v>
      </c>
      <c r="K109" s="8">
        <v>0.70588235294117652</v>
      </c>
      <c r="L109" s="8">
        <v>0.40860215053763443</v>
      </c>
      <c r="M109" s="8">
        <v>0.74509803921568629</v>
      </c>
    </row>
    <row r="110" spans="3:13" x14ac:dyDescent="0.3">
      <c r="C110" s="9">
        <v>77</v>
      </c>
      <c r="D110" s="8">
        <v>77</v>
      </c>
      <c r="E110" s="8">
        <v>0.41397849462365593</v>
      </c>
      <c r="F110" s="8">
        <v>73</v>
      </c>
      <c r="G110" s="8">
        <v>42.225806451612897</v>
      </c>
      <c r="H110" s="8">
        <v>1.7288006111535523</v>
      </c>
      <c r="I110" s="8">
        <v>1</v>
      </c>
      <c r="J110" s="8">
        <v>1.8235294117647058</v>
      </c>
      <c r="K110" s="8">
        <v>0.71568627450980393</v>
      </c>
      <c r="L110" s="8">
        <v>0.41397849462365593</v>
      </c>
      <c r="M110" s="8">
        <v>0.75490196078431371</v>
      </c>
    </row>
    <row r="111" spans="3:13" x14ac:dyDescent="0.3">
      <c r="C111" s="9">
        <v>78</v>
      </c>
      <c r="D111" s="8">
        <v>78</v>
      </c>
      <c r="E111" s="8">
        <v>0.41935483870967744</v>
      </c>
      <c r="F111" s="8">
        <v>73</v>
      </c>
      <c r="G111" s="8">
        <v>42.774193548387096</v>
      </c>
      <c r="H111" s="8">
        <v>1.7066365007541477</v>
      </c>
      <c r="I111" s="8">
        <v>1</v>
      </c>
      <c r="J111" s="8">
        <v>1.8235294117647056</v>
      </c>
      <c r="K111" s="8">
        <v>0.71568627450980393</v>
      </c>
      <c r="L111" s="8">
        <v>0.41935483870967744</v>
      </c>
      <c r="M111" s="8">
        <v>0.76470588235294112</v>
      </c>
    </row>
    <row r="112" spans="3:13" x14ac:dyDescent="0.3">
      <c r="C112" s="9">
        <v>79</v>
      </c>
      <c r="D112" s="8">
        <v>79</v>
      </c>
      <c r="E112" s="8">
        <v>0.42473118279569894</v>
      </c>
      <c r="F112" s="8">
        <v>73</v>
      </c>
      <c r="G112" s="8">
        <v>43.322580645161288</v>
      </c>
      <c r="H112" s="8">
        <v>1.6850335070737155</v>
      </c>
      <c r="I112" s="8">
        <v>1</v>
      </c>
      <c r="J112" s="8">
        <v>1.8235294117647058</v>
      </c>
      <c r="K112" s="8">
        <v>0.71568627450980393</v>
      </c>
      <c r="L112" s="8">
        <v>0.42473118279569894</v>
      </c>
      <c r="M112" s="8">
        <v>0.77450980392156865</v>
      </c>
    </row>
    <row r="113" spans="3:13" x14ac:dyDescent="0.3">
      <c r="C113" s="9">
        <v>80</v>
      </c>
      <c r="D113" s="8">
        <v>80</v>
      </c>
      <c r="E113" s="8">
        <v>0.43010752688172044</v>
      </c>
      <c r="F113" s="8">
        <v>74</v>
      </c>
      <c r="G113" s="8">
        <v>43.87096774193548</v>
      </c>
      <c r="H113" s="8">
        <v>1.6867647058823529</v>
      </c>
      <c r="I113" s="8">
        <v>1</v>
      </c>
      <c r="J113" s="8">
        <v>1.8235294117647058</v>
      </c>
      <c r="K113" s="8">
        <v>0.72549019607843135</v>
      </c>
      <c r="L113" s="8">
        <v>0.43010752688172044</v>
      </c>
      <c r="M113" s="8">
        <v>0.78431372549019607</v>
      </c>
    </row>
    <row r="114" spans="3:13" x14ac:dyDescent="0.3">
      <c r="C114" s="9">
        <v>81</v>
      </c>
      <c r="D114" s="8">
        <v>81</v>
      </c>
      <c r="E114" s="8">
        <v>0.43548387096774194</v>
      </c>
      <c r="F114" s="8">
        <v>74</v>
      </c>
      <c r="G114" s="8">
        <v>44.419354838709673</v>
      </c>
      <c r="H114" s="8">
        <v>1.6659404502541757</v>
      </c>
      <c r="I114" s="8">
        <v>1</v>
      </c>
      <c r="J114" s="8">
        <v>1.8235294117647058</v>
      </c>
      <c r="K114" s="8">
        <v>0.72549019607843135</v>
      </c>
      <c r="L114" s="8">
        <v>0.43548387096774194</v>
      </c>
      <c r="M114" s="8">
        <v>0.79411764705882348</v>
      </c>
    </row>
    <row r="115" spans="3:13" x14ac:dyDescent="0.3">
      <c r="C115" s="9">
        <v>82</v>
      </c>
      <c r="D115" s="8">
        <v>82</v>
      </c>
      <c r="E115" s="8">
        <v>0.44086021505376344</v>
      </c>
      <c r="F115" s="8">
        <v>75</v>
      </c>
      <c r="G115" s="8">
        <v>44.967741935483865</v>
      </c>
      <c r="H115" s="8">
        <v>1.6678622668579628</v>
      </c>
      <c r="I115" s="8">
        <v>1</v>
      </c>
      <c r="J115" s="8">
        <v>1.8235294117647061</v>
      </c>
      <c r="K115" s="8">
        <v>0.73529411764705888</v>
      </c>
      <c r="L115" s="8">
        <v>0.44086021505376344</v>
      </c>
      <c r="M115" s="8">
        <v>0.80392156862745101</v>
      </c>
    </row>
    <row r="116" spans="3:13" x14ac:dyDescent="0.3">
      <c r="C116" s="9">
        <v>83</v>
      </c>
      <c r="D116" s="8">
        <v>83</v>
      </c>
      <c r="E116" s="8">
        <v>0.44623655913978494</v>
      </c>
      <c r="F116" s="8">
        <v>76</v>
      </c>
      <c r="G116" s="8">
        <v>45.516129032258064</v>
      </c>
      <c r="H116" s="8">
        <v>1.6697377746279236</v>
      </c>
      <c r="I116" s="8">
        <v>1</v>
      </c>
      <c r="J116" s="8">
        <v>1.8235294117647058</v>
      </c>
      <c r="K116" s="8">
        <v>0.74509803921568629</v>
      </c>
      <c r="L116" s="8">
        <v>0.44623655913978494</v>
      </c>
      <c r="M116" s="8">
        <v>0.81372549019607843</v>
      </c>
    </row>
    <row r="117" spans="3:13" x14ac:dyDescent="0.3">
      <c r="C117" s="9">
        <v>84</v>
      </c>
      <c r="D117" s="8">
        <v>84</v>
      </c>
      <c r="E117" s="8">
        <v>0.45161290322580644</v>
      </c>
      <c r="F117" s="8">
        <v>77</v>
      </c>
      <c r="G117" s="8">
        <v>46.064516129032256</v>
      </c>
      <c r="H117" s="8">
        <v>1.6715686274509804</v>
      </c>
      <c r="I117" s="8">
        <v>1</v>
      </c>
      <c r="J117" s="8">
        <v>1.8235294117647058</v>
      </c>
      <c r="K117" s="8">
        <v>0.75490196078431371</v>
      </c>
      <c r="L117" s="8">
        <v>0.45161290322580644</v>
      </c>
      <c r="M117" s="8">
        <v>0.82352941176470584</v>
      </c>
    </row>
    <row r="118" spans="3:13" x14ac:dyDescent="0.3">
      <c r="C118" s="9">
        <v>85</v>
      </c>
      <c r="D118" s="8">
        <v>85</v>
      </c>
      <c r="E118" s="8">
        <v>0.45698924731182794</v>
      </c>
      <c r="F118" s="8">
        <v>77</v>
      </c>
      <c r="G118" s="8">
        <v>46.612903225806448</v>
      </c>
      <c r="H118" s="8">
        <v>1.6519031141868512</v>
      </c>
      <c r="I118" s="8">
        <v>1</v>
      </c>
      <c r="J118" s="8">
        <v>1.8235294117647061</v>
      </c>
      <c r="K118" s="8">
        <v>0.75490196078431371</v>
      </c>
      <c r="L118" s="8">
        <v>0.45698924731182794</v>
      </c>
      <c r="M118" s="8">
        <v>0.83333333333333337</v>
      </c>
    </row>
    <row r="119" spans="3:13" x14ac:dyDescent="0.3">
      <c r="C119" s="9">
        <v>86</v>
      </c>
      <c r="D119" s="8">
        <v>86</v>
      </c>
      <c r="E119" s="8">
        <v>0.46236559139784944</v>
      </c>
      <c r="F119" s="8">
        <v>77</v>
      </c>
      <c r="G119" s="8">
        <v>47.161290322580641</v>
      </c>
      <c r="H119" s="8">
        <v>1.6326949384404925</v>
      </c>
      <c r="I119" s="8">
        <v>1</v>
      </c>
      <c r="J119" s="8">
        <v>1.8235294117647061</v>
      </c>
      <c r="K119" s="8">
        <v>0.75490196078431371</v>
      </c>
      <c r="L119" s="8">
        <v>0.46236559139784944</v>
      </c>
      <c r="M119" s="8">
        <v>0.84313725490196079</v>
      </c>
    </row>
    <row r="120" spans="3:13" x14ac:dyDescent="0.3">
      <c r="C120" s="9">
        <v>87</v>
      </c>
      <c r="D120" s="8">
        <v>87</v>
      </c>
      <c r="E120" s="8">
        <v>0.46774193548387094</v>
      </c>
      <c r="F120" s="8">
        <v>77</v>
      </c>
      <c r="G120" s="8">
        <v>47.709677419354833</v>
      </c>
      <c r="H120" s="8">
        <v>1.6139283299526708</v>
      </c>
      <c r="I120" s="8">
        <v>1</v>
      </c>
      <c r="J120" s="8">
        <v>1.8235294117647058</v>
      </c>
      <c r="K120" s="8">
        <v>0.75490196078431371</v>
      </c>
      <c r="L120" s="8">
        <v>0.46774193548387094</v>
      </c>
      <c r="M120" s="8">
        <v>0.8529411764705882</v>
      </c>
    </row>
    <row r="121" spans="3:13" x14ac:dyDescent="0.3">
      <c r="C121" s="9">
        <v>88</v>
      </c>
      <c r="D121" s="8">
        <v>88</v>
      </c>
      <c r="E121" s="8">
        <v>0.4731182795698925</v>
      </c>
      <c r="F121" s="8">
        <v>78</v>
      </c>
      <c r="G121" s="8">
        <v>48.258064516129025</v>
      </c>
      <c r="H121" s="8">
        <v>1.6163101604278074</v>
      </c>
      <c r="I121" s="8">
        <v>1</v>
      </c>
      <c r="J121" s="8">
        <v>1.8235294117647058</v>
      </c>
      <c r="K121" s="8">
        <v>0.76470588235294112</v>
      </c>
      <c r="L121" s="8">
        <v>0.4731182795698925</v>
      </c>
      <c r="M121" s="8">
        <v>0.86274509803921573</v>
      </c>
    </row>
    <row r="122" spans="3:13" x14ac:dyDescent="0.3">
      <c r="C122" s="9">
        <v>89</v>
      </c>
      <c r="D122" s="8">
        <v>89</v>
      </c>
      <c r="E122" s="8">
        <v>0.478494623655914</v>
      </c>
      <c r="F122" s="8">
        <v>79</v>
      </c>
      <c r="G122" s="8">
        <v>48.806451612903224</v>
      </c>
      <c r="H122" s="8">
        <v>1.6186384666226041</v>
      </c>
      <c r="I122" s="8">
        <v>1</v>
      </c>
      <c r="J122" s="8">
        <v>1.8235294117647058</v>
      </c>
      <c r="K122" s="8">
        <v>0.77450980392156865</v>
      </c>
      <c r="L122" s="8">
        <v>0.478494623655914</v>
      </c>
      <c r="M122" s="8">
        <v>0.87254901960784315</v>
      </c>
    </row>
    <row r="123" spans="3:13" x14ac:dyDescent="0.3">
      <c r="C123" s="9">
        <v>90</v>
      </c>
      <c r="D123" s="8">
        <v>90</v>
      </c>
      <c r="E123" s="8">
        <v>0.4838709677419355</v>
      </c>
      <c r="F123" s="8">
        <v>80</v>
      </c>
      <c r="G123" s="8">
        <v>49.354838709677416</v>
      </c>
      <c r="H123" s="8">
        <v>1.6209150326797386</v>
      </c>
      <c r="I123" s="8">
        <v>1</v>
      </c>
      <c r="J123" s="8">
        <v>1.8235294117647058</v>
      </c>
      <c r="K123" s="8">
        <v>0.78431372549019607</v>
      </c>
      <c r="L123" s="8">
        <v>0.4838709677419355</v>
      </c>
      <c r="M123" s="8">
        <v>0.88235294117647056</v>
      </c>
    </row>
    <row r="124" spans="3:13" x14ac:dyDescent="0.3">
      <c r="C124" s="9">
        <v>91</v>
      </c>
      <c r="D124" s="8">
        <v>91</v>
      </c>
      <c r="E124" s="8">
        <v>0.489247311827957</v>
      </c>
      <c r="F124" s="8">
        <v>80</v>
      </c>
      <c r="G124" s="8">
        <v>49.903225806451609</v>
      </c>
      <c r="H124" s="8">
        <v>1.6031027795733677</v>
      </c>
      <c r="I124" s="8">
        <v>1</v>
      </c>
      <c r="J124" s="8">
        <v>1.8235294117647058</v>
      </c>
      <c r="K124" s="8">
        <v>0.78431372549019607</v>
      </c>
      <c r="L124" s="8">
        <v>0.489247311827957</v>
      </c>
      <c r="M124" s="8">
        <v>0.89215686274509809</v>
      </c>
    </row>
    <row r="125" spans="3:13" x14ac:dyDescent="0.3">
      <c r="C125" s="9">
        <v>92</v>
      </c>
      <c r="D125" s="8">
        <v>92</v>
      </c>
      <c r="E125" s="8">
        <v>0.4946236559139785</v>
      </c>
      <c r="F125" s="8">
        <v>80</v>
      </c>
      <c r="G125" s="8">
        <v>50.451612903225801</v>
      </c>
      <c r="H125" s="8">
        <v>1.5856777493606138</v>
      </c>
      <c r="I125" s="8">
        <v>1</v>
      </c>
      <c r="J125" s="8">
        <v>1.8235294117647058</v>
      </c>
      <c r="K125" s="8">
        <v>0.78431372549019607</v>
      </c>
      <c r="L125" s="8">
        <v>0.4946236559139785</v>
      </c>
      <c r="M125" s="8">
        <v>0.90196078431372551</v>
      </c>
    </row>
    <row r="126" spans="3:13" x14ac:dyDescent="0.3">
      <c r="C126" s="9">
        <v>93</v>
      </c>
      <c r="D126" s="8">
        <v>93</v>
      </c>
      <c r="E126" s="8">
        <v>0.5</v>
      </c>
      <c r="F126" s="8">
        <v>81</v>
      </c>
      <c r="G126" s="8">
        <v>50.999999999999993</v>
      </c>
      <c r="H126" s="8">
        <v>1.588235294117647</v>
      </c>
      <c r="I126" s="8">
        <v>1</v>
      </c>
      <c r="J126" s="8">
        <v>1.8235294117647058</v>
      </c>
      <c r="K126" s="8">
        <v>0.79411764705882348</v>
      </c>
      <c r="L126" s="8">
        <v>0.5</v>
      </c>
      <c r="M126" s="8">
        <v>0.91176470588235292</v>
      </c>
    </row>
    <row r="127" spans="3:13" x14ac:dyDescent="0.3">
      <c r="C127" s="9">
        <v>94</v>
      </c>
      <c r="D127" s="8">
        <v>94</v>
      </c>
      <c r="E127" s="8">
        <v>0.5053763440860215</v>
      </c>
      <c r="F127" s="8">
        <v>82</v>
      </c>
      <c r="G127" s="8">
        <v>51.548387096774192</v>
      </c>
      <c r="H127" s="8">
        <v>1.590738423028786</v>
      </c>
      <c r="I127" s="8">
        <v>1</v>
      </c>
      <c r="J127" s="8">
        <v>1.8235294117647058</v>
      </c>
      <c r="K127" s="8">
        <v>0.80392156862745101</v>
      </c>
      <c r="L127" s="8">
        <v>0.5053763440860215</v>
      </c>
      <c r="M127" s="8">
        <v>0.92156862745098034</v>
      </c>
    </row>
    <row r="128" spans="3:13" x14ac:dyDescent="0.3">
      <c r="C128" s="9">
        <v>95</v>
      </c>
      <c r="D128" s="8">
        <v>95</v>
      </c>
      <c r="E128" s="8">
        <v>0.510752688172043</v>
      </c>
      <c r="F128" s="8">
        <v>82</v>
      </c>
      <c r="G128" s="8">
        <v>52.096774193548384</v>
      </c>
      <c r="H128" s="8">
        <v>1.5739938080495357</v>
      </c>
      <c r="I128" s="8">
        <v>1</v>
      </c>
      <c r="J128" s="8">
        <v>1.8235294117647061</v>
      </c>
      <c r="K128" s="8">
        <v>0.80392156862745101</v>
      </c>
      <c r="L128" s="8">
        <v>0.510752688172043</v>
      </c>
      <c r="M128" s="8">
        <v>0.93137254901960786</v>
      </c>
    </row>
    <row r="129" spans="3:13" x14ac:dyDescent="0.3">
      <c r="C129" s="9">
        <v>96</v>
      </c>
      <c r="D129" s="8">
        <v>96</v>
      </c>
      <c r="E129" s="8">
        <v>0.5161290322580645</v>
      </c>
      <c r="F129" s="8">
        <v>82</v>
      </c>
      <c r="G129" s="8">
        <v>52.645161290322577</v>
      </c>
      <c r="H129" s="8">
        <v>1.5575980392156863</v>
      </c>
      <c r="I129" s="8">
        <v>1</v>
      </c>
      <c r="J129" s="8">
        <v>1.8235294117647058</v>
      </c>
      <c r="K129" s="8">
        <v>0.80392156862745101</v>
      </c>
      <c r="L129" s="8">
        <v>0.5161290322580645</v>
      </c>
      <c r="M129" s="8">
        <v>0.94117647058823528</v>
      </c>
    </row>
    <row r="130" spans="3:13" x14ac:dyDescent="0.3">
      <c r="C130" s="9">
        <v>97</v>
      </c>
      <c r="D130" s="8">
        <v>97</v>
      </c>
      <c r="E130" s="8">
        <v>0.521505376344086</v>
      </c>
      <c r="F130" s="8">
        <v>83</v>
      </c>
      <c r="G130" s="8">
        <v>53.193548387096769</v>
      </c>
      <c r="H130" s="8">
        <v>1.5603395997574288</v>
      </c>
      <c r="I130" s="8">
        <v>1</v>
      </c>
      <c r="J130" s="8">
        <v>1.8235294117647058</v>
      </c>
      <c r="K130" s="8">
        <v>0.81372549019607843</v>
      </c>
      <c r="L130" s="8">
        <v>0.521505376344086</v>
      </c>
      <c r="M130" s="8">
        <v>0.9509803921568627</v>
      </c>
    </row>
    <row r="131" spans="3:13" x14ac:dyDescent="0.3">
      <c r="C131" s="9">
        <v>98</v>
      </c>
      <c r="D131" s="8">
        <v>98</v>
      </c>
      <c r="E131" s="8">
        <v>0.5268817204301075</v>
      </c>
      <c r="F131" s="8">
        <v>83</v>
      </c>
      <c r="G131" s="8">
        <v>53.741935483870961</v>
      </c>
      <c r="H131" s="8">
        <v>1.5444177671068429</v>
      </c>
      <c r="I131" s="8">
        <v>1</v>
      </c>
      <c r="J131" s="8">
        <v>1.8235294117647061</v>
      </c>
      <c r="K131" s="8">
        <v>0.81372549019607843</v>
      </c>
      <c r="L131" s="8">
        <v>0.5268817204301075</v>
      </c>
      <c r="M131" s="8">
        <v>0.96078431372549022</v>
      </c>
    </row>
    <row r="132" spans="3:13" x14ac:dyDescent="0.3">
      <c r="C132" s="9">
        <v>99</v>
      </c>
      <c r="D132" s="8">
        <v>99</v>
      </c>
      <c r="E132" s="8">
        <v>0.532258064516129</v>
      </c>
      <c r="F132" s="8">
        <v>84</v>
      </c>
      <c r="G132" s="8">
        <v>54.29032258064516</v>
      </c>
      <c r="H132" s="8">
        <v>1.5472370766488415</v>
      </c>
      <c r="I132" s="8">
        <v>1</v>
      </c>
      <c r="J132" s="8">
        <v>1.8235294117647061</v>
      </c>
      <c r="K132" s="8">
        <v>0.82352941176470584</v>
      </c>
      <c r="L132" s="8">
        <v>0.532258064516129</v>
      </c>
      <c r="M132" s="8">
        <v>0.97058823529411764</v>
      </c>
    </row>
    <row r="133" spans="3:13" x14ac:dyDescent="0.3">
      <c r="C133" s="9">
        <v>100</v>
      </c>
      <c r="D133" s="8">
        <v>100</v>
      </c>
      <c r="E133" s="8">
        <v>0.5376344086021505</v>
      </c>
      <c r="F133" s="8">
        <v>85</v>
      </c>
      <c r="G133" s="8">
        <v>54.838709677419352</v>
      </c>
      <c r="H133" s="8">
        <v>1.5500000000000003</v>
      </c>
      <c r="I133" s="8">
        <v>1</v>
      </c>
      <c r="J133" s="8">
        <v>1.8235294117647058</v>
      </c>
      <c r="K133" s="8">
        <v>0.83333333333333337</v>
      </c>
      <c r="L133" s="8">
        <v>0.5376344086021505</v>
      </c>
      <c r="M133" s="8">
        <v>0.98039215686274506</v>
      </c>
    </row>
    <row r="134" spans="3:13" x14ac:dyDescent="0.3">
      <c r="C134" s="9">
        <v>101</v>
      </c>
      <c r="D134" s="8">
        <v>101</v>
      </c>
      <c r="E134" s="8">
        <v>0.543010752688172</v>
      </c>
      <c r="F134" s="8">
        <v>86</v>
      </c>
      <c r="G134" s="8">
        <v>55.387096774193544</v>
      </c>
      <c r="H134" s="8">
        <v>1.5527082119976705</v>
      </c>
      <c r="I134" s="8">
        <v>1</v>
      </c>
      <c r="J134" s="8">
        <v>1.8235294117647061</v>
      </c>
      <c r="K134" s="8">
        <v>0.84313725490196079</v>
      </c>
      <c r="L134" s="8">
        <v>0.543010752688172</v>
      </c>
      <c r="M134" s="8">
        <v>0.99019607843137258</v>
      </c>
    </row>
    <row r="135" spans="3:13" x14ac:dyDescent="0.3">
      <c r="C135" s="9">
        <v>102</v>
      </c>
      <c r="D135" s="8">
        <v>102</v>
      </c>
      <c r="E135" s="8">
        <v>0.54838709677419351</v>
      </c>
      <c r="F135" s="8">
        <v>86</v>
      </c>
      <c r="G135" s="8">
        <v>55.935483870967737</v>
      </c>
      <c r="H135" s="8">
        <v>1.5374855824682816</v>
      </c>
      <c r="I135" s="8">
        <v>1</v>
      </c>
      <c r="J135" s="8">
        <v>1.8235294117647061</v>
      </c>
      <c r="K135" s="8">
        <v>0.84313725490196079</v>
      </c>
      <c r="L135" s="8">
        <v>0.54838709677419351</v>
      </c>
      <c r="M135" s="8">
        <v>1</v>
      </c>
    </row>
    <row r="136" spans="3:13" x14ac:dyDescent="0.3">
      <c r="C136" s="9">
        <v>103</v>
      </c>
      <c r="D136" s="8">
        <v>103</v>
      </c>
      <c r="E136" s="8">
        <v>0.55376344086021501</v>
      </c>
      <c r="F136" s="8">
        <v>87</v>
      </c>
      <c r="G136" s="8">
        <v>56.483870967741929</v>
      </c>
      <c r="H136" s="8">
        <v>1.5402627070245574</v>
      </c>
      <c r="I136" s="8">
        <v>1</v>
      </c>
      <c r="J136" s="8">
        <v>1.8058252427184467</v>
      </c>
      <c r="K136" s="8">
        <v>0.8529411764705882</v>
      </c>
      <c r="L136" s="8">
        <v>0.55376344086021501</v>
      </c>
      <c r="M136" s="8">
        <v>1</v>
      </c>
    </row>
    <row r="137" spans="3:13" x14ac:dyDescent="0.3">
      <c r="C137" s="9">
        <v>104</v>
      </c>
      <c r="D137" s="8">
        <v>104</v>
      </c>
      <c r="E137" s="8">
        <v>0.55913978494623651</v>
      </c>
      <c r="F137" s="8">
        <v>87</v>
      </c>
      <c r="G137" s="8">
        <v>57.032258064516128</v>
      </c>
      <c r="H137" s="8">
        <v>1.5254524886877829</v>
      </c>
      <c r="I137" s="8">
        <v>1</v>
      </c>
      <c r="J137" s="8">
        <v>1.7884615384615385</v>
      </c>
      <c r="K137" s="8">
        <v>0.8529411764705882</v>
      </c>
      <c r="L137" s="8">
        <v>0.55913978494623651</v>
      </c>
      <c r="M137" s="8">
        <v>1</v>
      </c>
    </row>
    <row r="138" spans="3:13" x14ac:dyDescent="0.3">
      <c r="C138" s="9">
        <v>105</v>
      </c>
      <c r="D138" s="8">
        <v>105</v>
      </c>
      <c r="E138" s="8">
        <v>0.56451612903225812</v>
      </c>
      <c r="F138" s="8">
        <v>87</v>
      </c>
      <c r="G138" s="8">
        <v>57.58064516129032</v>
      </c>
      <c r="H138" s="8">
        <v>1.5109243697478989</v>
      </c>
      <c r="I138" s="8">
        <v>1</v>
      </c>
      <c r="J138" s="8">
        <v>1.7714285714285714</v>
      </c>
      <c r="K138" s="8">
        <v>0.8529411764705882</v>
      </c>
      <c r="L138" s="8">
        <v>0.56451612903225812</v>
      </c>
      <c r="M138" s="8">
        <v>1</v>
      </c>
    </row>
    <row r="139" spans="3:13" x14ac:dyDescent="0.3">
      <c r="C139" s="9">
        <v>106</v>
      </c>
      <c r="D139" s="8">
        <v>106</v>
      </c>
      <c r="E139" s="8">
        <v>0.56989247311827962</v>
      </c>
      <c r="F139" s="8">
        <v>88</v>
      </c>
      <c r="G139" s="8">
        <v>58.129032258064512</v>
      </c>
      <c r="H139" s="8">
        <v>1.513873473917869</v>
      </c>
      <c r="I139" s="8">
        <v>1</v>
      </c>
      <c r="J139" s="8">
        <v>1.7547169811320753</v>
      </c>
      <c r="K139" s="8">
        <v>0.86274509803921573</v>
      </c>
      <c r="L139" s="8">
        <v>0.56989247311827962</v>
      </c>
      <c r="M139" s="8">
        <v>1</v>
      </c>
    </row>
    <row r="140" spans="3:13" x14ac:dyDescent="0.3">
      <c r="C140" s="9">
        <v>107</v>
      </c>
      <c r="D140" s="8">
        <v>107</v>
      </c>
      <c r="E140" s="8">
        <v>0.57526881720430112</v>
      </c>
      <c r="F140" s="8">
        <v>88</v>
      </c>
      <c r="G140" s="8">
        <v>58.677419354838705</v>
      </c>
      <c r="H140" s="8">
        <v>1.4997251236943374</v>
      </c>
      <c r="I140" s="8">
        <v>1</v>
      </c>
      <c r="J140" s="8">
        <v>1.7383177570093458</v>
      </c>
      <c r="K140" s="8">
        <v>0.86274509803921573</v>
      </c>
      <c r="L140" s="8">
        <v>0.57526881720430112</v>
      </c>
      <c r="M140" s="8">
        <v>1</v>
      </c>
    </row>
    <row r="141" spans="3:13" x14ac:dyDescent="0.3">
      <c r="C141" s="9">
        <v>108</v>
      </c>
      <c r="D141" s="8">
        <v>108</v>
      </c>
      <c r="E141" s="8">
        <v>0.58064516129032262</v>
      </c>
      <c r="F141" s="8">
        <v>88</v>
      </c>
      <c r="G141" s="8">
        <v>59.225806451612897</v>
      </c>
      <c r="H141" s="8">
        <v>1.485838779956427</v>
      </c>
      <c r="I141" s="8">
        <v>1</v>
      </c>
      <c r="J141" s="8">
        <v>1.7222222222222221</v>
      </c>
      <c r="K141" s="8">
        <v>0.86274509803921573</v>
      </c>
      <c r="L141" s="8">
        <v>0.58064516129032262</v>
      </c>
      <c r="M141" s="8">
        <v>1</v>
      </c>
    </row>
    <row r="142" spans="3:13" x14ac:dyDescent="0.3">
      <c r="C142" s="9">
        <v>109</v>
      </c>
      <c r="D142" s="8">
        <v>109</v>
      </c>
      <c r="E142" s="8">
        <v>0.58602150537634412</v>
      </c>
      <c r="F142" s="8">
        <v>89</v>
      </c>
      <c r="G142" s="8">
        <v>59.774193548387089</v>
      </c>
      <c r="H142" s="8">
        <v>1.4889368591473287</v>
      </c>
      <c r="I142" s="8">
        <v>1</v>
      </c>
      <c r="J142" s="8">
        <v>1.7064220183486238</v>
      </c>
      <c r="K142" s="8">
        <v>0.87254901960784315</v>
      </c>
      <c r="L142" s="8">
        <v>0.58602150537634412</v>
      </c>
      <c r="M142" s="8">
        <v>1</v>
      </c>
    </row>
    <row r="143" spans="3:13" x14ac:dyDescent="0.3">
      <c r="C143" s="9">
        <v>110</v>
      </c>
      <c r="D143" s="8">
        <v>110</v>
      </c>
      <c r="E143" s="8">
        <v>0.59139784946236562</v>
      </c>
      <c r="F143" s="8">
        <v>90</v>
      </c>
      <c r="G143" s="8">
        <v>60.322580645161288</v>
      </c>
      <c r="H143" s="8">
        <v>1.4919786096256684</v>
      </c>
      <c r="I143" s="8">
        <v>1</v>
      </c>
      <c r="J143" s="8">
        <v>1.6909090909090909</v>
      </c>
      <c r="K143" s="8">
        <v>0.88235294117647056</v>
      </c>
      <c r="L143" s="8">
        <v>0.59139784946236562</v>
      </c>
      <c r="M143" s="8">
        <v>1</v>
      </c>
    </row>
    <row r="144" spans="3:13" x14ac:dyDescent="0.3">
      <c r="C144" s="9">
        <v>111</v>
      </c>
      <c r="D144" s="8">
        <v>111</v>
      </c>
      <c r="E144" s="8">
        <v>0.59677419354838712</v>
      </c>
      <c r="F144" s="8">
        <v>91</v>
      </c>
      <c r="G144" s="8">
        <v>60.87096774193548</v>
      </c>
      <c r="H144" s="8">
        <v>1.4949655537890831</v>
      </c>
      <c r="I144" s="8">
        <v>1</v>
      </c>
      <c r="J144" s="8">
        <v>1.6756756756756757</v>
      </c>
      <c r="K144" s="8">
        <v>0.89215686274509809</v>
      </c>
      <c r="L144" s="8">
        <v>0.59677419354838712</v>
      </c>
      <c r="M144" s="8">
        <v>1</v>
      </c>
    </row>
    <row r="145" spans="3:13" x14ac:dyDescent="0.3">
      <c r="C145" s="9">
        <v>112</v>
      </c>
      <c r="D145" s="8">
        <v>112</v>
      </c>
      <c r="E145" s="8">
        <v>0.60215053763440862</v>
      </c>
      <c r="F145" s="8">
        <v>92</v>
      </c>
      <c r="G145" s="8">
        <v>61.419354838709673</v>
      </c>
      <c r="H145" s="8">
        <v>1.4978991596638656</v>
      </c>
      <c r="I145" s="8">
        <v>1</v>
      </c>
      <c r="J145" s="8">
        <v>1.6607142857142856</v>
      </c>
      <c r="K145" s="8">
        <v>0.90196078431372551</v>
      </c>
      <c r="L145" s="8">
        <v>0.60215053763440862</v>
      </c>
      <c r="M145" s="8">
        <v>1</v>
      </c>
    </row>
    <row r="146" spans="3:13" x14ac:dyDescent="0.3">
      <c r="C146" s="9">
        <v>113</v>
      </c>
      <c r="D146" s="8">
        <v>113</v>
      </c>
      <c r="E146" s="8">
        <v>0.60752688172043012</v>
      </c>
      <c r="F146" s="8">
        <v>93</v>
      </c>
      <c r="G146" s="8">
        <v>61.967741935483865</v>
      </c>
      <c r="H146" s="8">
        <v>1.5007808433107757</v>
      </c>
      <c r="I146" s="8">
        <v>1</v>
      </c>
      <c r="J146" s="8">
        <v>1.6460176991150441</v>
      </c>
      <c r="K146" s="8">
        <v>0.91176470588235292</v>
      </c>
      <c r="L146" s="8">
        <v>0.60752688172043012</v>
      </c>
      <c r="M146" s="8">
        <v>1</v>
      </c>
    </row>
    <row r="147" spans="3:13" x14ac:dyDescent="0.3">
      <c r="C147" s="9">
        <v>114</v>
      </c>
      <c r="D147" s="8">
        <v>114</v>
      </c>
      <c r="E147" s="8">
        <v>0.61290322580645162</v>
      </c>
      <c r="F147" s="8">
        <v>93</v>
      </c>
      <c r="G147" s="8">
        <v>62.516129032258057</v>
      </c>
      <c r="H147" s="8">
        <v>1.4876160990712073</v>
      </c>
      <c r="I147" s="8">
        <v>1</v>
      </c>
      <c r="J147" s="8">
        <v>1.631578947368421</v>
      </c>
      <c r="K147" s="8">
        <v>0.91176470588235292</v>
      </c>
      <c r="L147" s="8">
        <v>0.61290322580645162</v>
      </c>
      <c r="M147" s="8">
        <v>1</v>
      </c>
    </row>
    <row r="148" spans="3:13" x14ac:dyDescent="0.3">
      <c r="C148" s="9">
        <v>115</v>
      </c>
      <c r="D148" s="8">
        <v>115</v>
      </c>
      <c r="E148" s="8">
        <v>0.61827956989247312</v>
      </c>
      <c r="F148" s="8">
        <v>94</v>
      </c>
      <c r="G148" s="8">
        <v>63.064516129032256</v>
      </c>
      <c r="H148" s="8">
        <v>1.4905370843989769</v>
      </c>
      <c r="I148" s="8">
        <v>1</v>
      </c>
      <c r="J148" s="8">
        <v>1.6173913043478261</v>
      </c>
      <c r="K148" s="8">
        <v>0.92156862745098034</v>
      </c>
      <c r="L148" s="8">
        <v>0.61827956989247312</v>
      </c>
      <c r="M148" s="8">
        <v>1</v>
      </c>
    </row>
    <row r="149" spans="3:13" x14ac:dyDescent="0.3">
      <c r="C149" s="9">
        <v>116</v>
      </c>
      <c r="D149" s="8">
        <v>116</v>
      </c>
      <c r="E149" s="8">
        <v>0.62365591397849462</v>
      </c>
      <c r="F149" s="8">
        <v>94</v>
      </c>
      <c r="G149" s="8">
        <v>63.612903225806448</v>
      </c>
      <c r="H149" s="8">
        <v>1.4776876267748478</v>
      </c>
      <c r="I149" s="8">
        <v>1</v>
      </c>
      <c r="J149" s="8">
        <v>1.603448275862069</v>
      </c>
      <c r="K149" s="8">
        <v>0.92156862745098034</v>
      </c>
      <c r="L149" s="8">
        <v>0.62365591397849462</v>
      </c>
      <c r="M149" s="8">
        <v>1</v>
      </c>
    </row>
    <row r="150" spans="3:13" x14ac:dyDescent="0.3">
      <c r="C150" s="9">
        <v>117</v>
      </c>
      <c r="D150" s="8">
        <v>117</v>
      </c>
      <c r="E150" s="8">
        <v>0.62903225806451613</v>
      </c>
      <c r="F150" s="8">
        <v>94</v>
      </c>
      <c r="G150" s="8">
        <v>64.161290322580641</v>
      </c>
      <c r="H150" s="8">
        <v>1.4650578179989944</v>
      </c>
      <c r="I150" s="8">
        <v>1</v>
      </c>
      <c r="J150" s="8">
        <v>1.5897435897435896</v>
      </c>
      <c r="K150" s="8">
        <v>0.92156862745098034</v>
      </c>
      <c r="L150" s="8">
        <v>0.62903225806451613</v>
      </c>
      <c r="M150" s="8">
        <v>1</v>
      </c>
    </row>
    <row r="151" spans="3:13" x14ac:dyDescent="0.3">
      <c r="C151" s="9">
        <v>118</v>
      </c>
      <c r="D151" s="8">
        <v>118</v>
      </c>
      <c r="E151" s="8">
        <v>0.63440860215053763</v>
      </c>
      <c r="F151" s="8">
        <v>94</v>
      </c>
      <c r="G151" s="8">
        <v>64.709677419354833</v>
      </c>
      <c r="H151" s="8">
        <v>1.4526420737786638</v>
      </c>
      <c r="I151" s="8">
        <v>1</v>
      </c>
      <c r="J151" s="8">
        <v>1.576271186440678</v>
      </c>
      <c r="K151" s="8">
        <v>0.92156862745098034</v>
      </c>
      <c r="L151" s="8">
        <v>0.63440860215053763</v>
      </c>
      <c r="M151" s="8">
        <v>1</v>
      </c>
    </row>
    <row r="152" spans="3:13" x14ac:dyDescent="0.3">
      <c r="C152" s="9">
        <v>119</v>
      </c>
      <c r="D152" s="8">
        <v>119</v>
      </c>
      <c r="E152" s="8">
        <v>0.63978494623655913</v>
      </c>
      <c r="F152" s="8">
        <v>94</v>
      </c>
      <c r="G152" s="8">
        <v>65.258064516129025</v>
      </c>
      <c r="H152" s="8">
        <v>1.4404349975284232</v>
      </c>
      <c r="I152" s="8">
        <v>1</v>
      </c>
      <c r="J152" s="8">
        <v>1.5630252100840336</v>
      </c>
      <c r="K152" s="8">
        <v>0.92156862745098034</v>
      </c>
      <c r="L152" s="8">
        <v>0.63978494623655913</v>
      </c>
      <c r="M152" s="8">
        <v>1</v>
      </c>
    </row>
    <row r="153" spans="3:13" x14ac:dyDescent="0.3">
      <c r="C153" s="9">
        <v>120</v>
      </c>
      <c r="D153" s="8">
        <v>120</v>
      </c>
      <c r="E153" s="8">
        <v>0.64516129032258063</v>
      </c>
      <c r="F153" s="8">
        <v>95</v>
      </c>
      <c r="G153" s="8">
        <v>65.806451612903217</v>
      </c>
      <c r="H153" s="8">
        <v>1.4436274509803921</v>
      </c>
      <c r="I153" s="8">
        <v>1</v>
      </c>
      <c r="J153" s="8">
        <v>1.55</v>
      </c>
      <c r="K153" s="8">
        <v>0.93137254901960786</v>
      </c>
      <c r="L153" s="8">
        <v>0.64516129032258063</v>
      </c>
      <c r="M153" s="8">
        <v>1</v>
      </c>
    </row>
    <row r="154" spans="3:13" x14ac:dyDescent="0.3">
      <c r="C154" s="9">
        <v>121</v>
      </c>
      <c r="D154" s="8">
        <v>121</v>
      </c>
      <c r="E154" s="8">
        <v>0.65053763440860213</v>
      </c>
      <c r="F154" s="8">
        <v>95</v>
      </c>
      <c r="G154" s="8">
        <v>66.354838709677409</v>
      </c>
      <c r="H154" s="8">
        <v>1.431696645600389</v>
      </c>
      <c r="I154" s="8">
        <v>1</v>
      </c>
      <c r="J154" s="8">
        <v>1.5371900826446281</v>
      </c>
      <c r="K154" s="8">
        <v>0.93137254901960786</v>
      </c>
      <c r="L154" s="8">
        <v>0.65053763440860213</v>
      </c>
      <c r="M154" s="8">
        <v>1</v>
      </c>
    </row>
    <row r="155" spans="3:13" x14ac:dyDescent="0.3">
      <c r="C155" s="9">
        <v>122</v>
      </c>
      <c r="D155" s="8">
        <v>122</v>
      </c>
      <c r="E155" s="8">
        <v>0.65591397849462363</v>
      </c>
      <c r="F155" s="8">
        <v>95</v>
      </c>
      <c r="G155" s="8">
        <v>66.903225806451601</v>
      </c>
      <c r="H155" s="8">
        <v>1.4199614271938283</v>
      </c>
      <c r="I155" s="8">
        <v>1</v>
      </c>
      <c r="J155" s="8">
        <v>1.5245901639344264</v>
      </c>
      <c r="K155" s="8">
        <v>0.93137254901960786</v>
      </c>
      <c r="L155" s="8">
        <v>0.65591397849462363</v>
      </c>
      <c r="M155" s="8">
        <v>1</v>
      </c>
    </row>
    <row r="156" spans="3:13" x14ac:dyDescent="0.3">
      <c r="C156" s="9">
        <v>123</v>
      </c>
      <c r="D156" s="8">
        <v>123</v>
      </c>
      <c r="E156" s="8">
        <v>0.66129032258064513</v>
      </c>
      <c r="F156" s="8">
        <v>96</v>
      </c>
      <c r="G156" s="8">
        <v>67.451612903225808</v>
      </c>
      <c r="H156" s="8">
        <v>1.4232424677187949</v>
      </c>
      <c r="I156" s="8">
        <v>1</v>
      </c>
      <c r="J156" s="8">
        <v>1.5121951219512195</v>
      </c>
      <c r="K156" s="8">
        <v>0.94117647058823528</v>
      </c>
      <c r="L156" s="8">
        <v>0.66129032258064513</v>
      </c>
      <c r="M156" s="8">
        <v>1</v>
      </c>
    </row>
    <row r="157" spans="3:13" x14ac:dyDescent="0.3">
      <c r="C157" s="9">
        <v>124</v>
      </c>
      <c r="D157" s="8">
        <v>124</v>
      </c>
      <c r="E157" s="8">
        <v>0.66666666666666663</v>
      </c>
      <c r="F157" s="8">
        <v>96</v>
      </c>
      <c r="G157" s="8">
        <v>68</v>
      </c>
      <c r="H157" s="8">
        <v>1.411764705882353</v>
      </c>
      <c r="I157" s="8">
        <v>1</v>
      </c>
      <c r="J157" s="8">
        <v>1.5</v>
      </c>
      <c r="K157" s="8">
        <v>0.94117647058823528</v>
      </c>
      <c r="L157" s="8">
        <v>0.66666666666666663</v>
      </c>
      <c r="M157" s="8">
        <v>1</v>
      </c>
    </row>
    <row r="158" spans="3:13" x14ac:dyDescent="0.3">
      <c r="C158" s="9">
        <v>125</v>
      </c>
      <c r="D158" s="8">
        <v>125</v>
      </c>
      <c r="E158" s="8">
        <v>0.67204301075268813</v>
      </c>
      <c r="F158" s="8">
        <v>96</v>
      </c>
      <c r="G158" s="8">
        <v>68.548387096774192</v>
      </c>
      <c r="H158" s="8">
        <v>1.4004705882352941</v>
      </c>
      <c r="I158" s="8">
        <v>1</v>
      </c>
      <c r="J158" s="8">
        <v>1.488</v>
      </c>
      <c r="K158" s="8">
        <v>0.94117647058823528</v>
      </c>
      <c r="L158" s="8">
        <v>0.67204301075268813</v>
      </c>
      <c r="M158" s="8">
        <v>1</v>
      </c>
    </row>
    <row r="159" spans="3:13" x14ac:dyDescent="0.3">
      <c r="C159" s="9">
        <v>126</v>
      </c>
      <c r="D159" s="8">
        <v>126</v>
      </c>
      <c r="E159" s="8">
        <v>0.67741935483870963</v>
      </c>
      <c r="F159" s="8">
        <v>97</v>
      </c>
      <c r="G159" s="8">
        <v>69.096774193548384</v>
      </c>
      <c r="H159" s="8">
        <v>1.4038281979458451</v>
      </c>
      <c r="I159" s="8">
        <v>1</v>
      </c>
      <c r="J159" s="8">
        <v>1.4761904761904763</v>
      </c>
      <c r="K159" s="8">
        <v>0.9509803921568627</v>
      </c>
      <c r="L159" s="8">
        <v>0.67741935483870963</v>
      </c>
      <c r="M159" s="8">
        <v>1</v>
      </c>
    </row>
    <row r="160" spans="3:13" x14ac:dyDescent="0.3">
      <c r="C160" s="9">
        <v>127</v>
      </c>
      <c r="D160" s="8">
        <v>127</v>
      </c>
      <c r="E160" s="8">
        <v>0.68279569892473113</v>
      </c>
      <c r="F160" s="8">
        <v>97</v>
      </c>
      <c r="G160" s="8">
        <v>69.645161290322577</v>
      </c>
      <c r="H160" s="8">
        <v>1.3927744326076887</v>
      </c>
      <c r="I160" s="8">
        <v>1</v>
      </c>
      <c r="J160" s="8">
        <v>1.4645669291338583</v>
      </c>
      <c r="K160" s="8">
        <v>0.9509803921568627</v>
      </c>
      <c r="L160" s="8">
        <v>0.68279569892473113</v>
      </c>
      <c r="M160" s="8">
        <v>1</v>
      </c>
    </row>
    <row r="161" spans="3:13" x14ac:dyDescent="0.3">
      <c r="C161" s="9">
        <v>128</v>
      </c>
      <c r="D161" s="8">
        <v>128</v>
      </c>
      <c r="E161" s="8">
        <v>0.68817204301075274</v>
      </c>
      <c r="F161" s="8">
        <v>98</v>
      </c>
      <c r="G161" s="8">
        <v>70.193548387096769</v>
      </c>
      <c r="H161" s="8">
        <v>1.3961397058823528</v>
      </c>
      <c r="I161" s="8">
        <v>1</v>
      </c>
      <c r="J161" s="8">
        <v>1.4531249999999998</v>
      </c>
      <c r="K161" s="8">
        <v>0.96078431372549022</v>
      </c>
      <c r="L161" s="8">
        <v>0.68817204301075274</v>
      </c>
      <c r="M161" s="8">
        <v>1</v>
      </c>
    </row>
    <row r="162" spans="3:13" x14ac:dyDescent="0.3">
      <c r="C162" s="9">
        <v>129</v>
      </c>
      <c r="D162" s="8">
        <v>129</v>
      </c>
      <c r="E162" s="8">
        <v>0.69354838709677424</v>
      </c>
      <c r="F162" s="8">
        <v>98</v>
      </c>
      <c r="G162" s="8">
        <v>70.741935483870961</v>
      </c>
      <c r="H162" s="8">
        <v>1.3853169174646602</v>
      </c>
      <c r="I162" s="8">
        <v>1</v>
      </c>
      <c r="J162" s="8">
        <v>1.441860465116279</v>
      </c>
      <c r="K162" s="8">
        <v>0.96078431372549022</v>
      </c>
      <c r="L162" s="8">
        <v>0.69354838709677424</v>
      </c>
      <c r="M162" s="8">
        <v>1</v>
      </c>
    </row>
    <row r="163" spans="3:13" x14ac:dyDescent="0.3">
      <c r="C163" s="9">
        <v>130</v>
      </c>
      <c r="D163" s="8">
        <v>130</v>
      </c>
      <c r="E163" s="8">
        <v>0.69892473118279574</v>
      </c>
      <c r="F163" s="8">
        <v>98</v>
      </c>
      <c r="G163" s="8">
        <v>71.290322580645153</v>
      </c>
      <c r="H163" s="8">
        <v>1.3746606334841629</v>
      </c>
      <c r="I163" s="8">
        <v>1</v>
      </c>
      <c r="J163" s="8">
        <v>1.4307692307692306</v>
      </c>
      <c r="K163" s="8">
        <v>0.96078431372549022</v>
      </c>
      <c r="L163" s="8">
        <v>0.69892473118279574</v>
      </c>
      <c r="M163" s="8">
        <v>1</v>
      </c>
    </row>
    <row r="164" spans="3:13" x14ac:dyDescent="0.3">
      <c r="C164" s="9">
        <v>131</v>
      </c>
      <c r="D164" s="8">
        <v>131</v>
      </c>
      <c r="E164" s="8">
        <v>0.70430107526881724</v>
      </c>
      <c r="F164" s="8">
        <v>98</v>
      </c>
      <c r="G164" s="8">
        <v>71.838709677419345</v>
      </c>
      <c r="H164" s="8">
        <v>1.3641670408621462</v>
      </c>
      <c r="I164" s="8">
        <v>1</v>
      </c>
      <c r="J164" s="8">
        <v>1.4198473282442747</v>
      </c>
      <c r="K164" s="8">
        <v>0.96078431372549022</v>
      </c>
      <c r="L164" s="8">
        <v>0.70430107526881724</v>
      </c>
      <c r="M164" s="8">
        <v>1</v>
      </c>
    </row>
    <row r="165" spans="3:13" x14ac:dyDescent="0.3">
      <c r="C165" s="9">
        <v>132</v>
      </c>
      <c r="D165" s="8">
        <v>132</v>
      </c>
      <c r="E165" s="8">
        <v>0.70967741935483875</v>
      </c>
      <c r="F165" s="8">
        <v>99</v>
      </c>
      <c r="G165" s="8">
        <v>72.387096774193537</v>
      </c>
      <c r="H165" s="8">
        <v>1.3676470588235294</v>
      </c>
      <c r="I165" s="8">
        <v>1</v>
      </c>
      <c r="J165" s="8">
        <v>1.4090909090909089</v>
      </c>
      <c r="K165" s="8">
        <v>0.97058823529411764</v>
      </c>
      <c r="L165" s="8">
        <v>0.70967741935483875</v>
      </c>
      <c r="M165" s="8">
        <v>1</v>
      </c>
    </row>
    <row r="166" spans="3:13" x14ac:dyDescent="0.3">
      <c r="C166" s="9">
        <v>133</v>
      </c>
      <c r="D166" s="8">
        <v>133</v>
      </c>
      <c r="E166" s="8">
        <v>0.71505376344086025</v>
      </c>
      <c r="F166" s="8">
        <v>99</v>
      </c>
      <c r="G166" s="8">
        <v>72.93548387096773</v>
      </c>
      <c r="H166" s="8">
        <v>1.3573639982308712</v>
      </c>
      <c r="I166" s="8">
        <v>1</v>
      </c>
      <c r="J166" s="8">
        <v>1.3984962406015038</v>
      </c>
      <c r="K166" s="8">
        <v>0.97058823529411764</v>
      </c>
      <c r="L166" s="8">
        <v>0.71505376344086025</v>
      </c>
      <c r="M166" s="8">
        <v>1</v>
      </c>
    </row>
    <row r="167" spans="3:13" x14ac:dyDescent="0.3">
      <c r="C167" s="9">
        <v>134</v>
      </c>
      <c r="D167" s="8">
        <v>134</v>
      </c>
      <c r="E167" s="8">
        <v>0.72043010752688175</v>
      </c>
      <c r="F167" s="8">
        <v>99</v>
      </c>
      <c r="G167" s="8">
        <v>73.483870967741936</v>
      </c>
      <c r="H167" s="8">
        <v>1.3472344161545216</v>
      </c>
      <c r="I167" s="8">
        <v>1</v>
      </c>
      <c r="J167" s="8">
        <v>1.3880597014925373</v>
      </c>
      <c r="K167" s="8">
        <v>0.97058823529411764</v>
      </c>
      <c r="L167" s="8">
        <v>0.72043010752688175</v>
      </c>
      <c r="M167" s="8">
        <v>1</v>
      </c>
    </row>
    <row r="168" spans="3:13" x14ac:dyDescent="0.3">
      <c r="C168" s="9">
        <v>135</v>
      </c>
      <c r="D168" s="8">
        <v>135</v>
      </c>
      <c r="E168" s="8">
        <v>0.72580645161290325</v>
      </c>
      <c r="F168" s="8">
        <v>99</v>
      </c>
      <c r="G168" s="8">
        <v>74.032258064516128</v>
      </c>
      <c r="H168" s="8">
        <v>1.3372549019607842</v>
      </c>
      <c r="I168" s="8">
        <v>1</v>
      </c>
      <c r="J168" s="8">
        <v>1.3777777777777778</v>
      </c>
      <c r="K168" s="8">
        <v>0.97058823529411764</v>
      </c>
      <c r="L168" s="8">
        <v>0.72580645161290325</v>
      </c>
      <c r="M168" s="8">
        <v>1</v>
      </c>
    </row>
    <row r="169" spans="3:13" x14ac:dyDescent="0.3">
      <c r="C169" s="9">
        <v>136</v>
      </c>
      <c r="D169" s="8">
        <v>136</v>
      </c>
      <c r="E169" s="8">
        <v>0.73118279569892475</v>
      </c>
      <c r="F169" s="8">
        <v>99</v>
      </c>
      <c r="G169" s="8">
        <v>74.58064516129032</v>
      </c>
      <c r="H169" s="8">
        <v>1.3274221453287196</v>
      </c>
      <c r="I169" s="8">
        <v>1</v>
      </c>
      <c r="J169" s="8">
        <v>1.3676470588235294</v>
      </c>
      <c r="K169" s="8">
        <v>0.97058823529411764</v>
      </c>
      <c r="L169" s="8">
        <v>0.73118279569892475</v>
      </c>
      <c r="M169" s="8">
        <v>1</v>
      </c>
    </row>
    <row r="170" spans="3:13" x14ac:dyDescent="0.3">
      <c r="C170" s="9">
        <v>137</v>
      </c>
      <c r="D170" s="8">
        <v>137</v>
      </c>
      <c r="E170" s="8">
        <v>0.73655913978494625</v>
      </c>
      <c r="F170" s="8">
        <v>100</v>
      </c>
      <c r="G170" s="8">
        <v>75.129032258064512</v>
      </c>
      <c r="H170" s="8">
        <v>1.3310433662516101</v>
      </c>
      <c r="I170" s="8">
        <v>1</v>
      </c>
      <c r="J170" s="8">
        <v>1.3576642335766422</v>
      </c>
      <c r="K170" s="8">
        <v>0.98039215686274506</v>
      </c>
      <c r="L170" s="8">
        <v>0.73655913978494625</v>
      </c>
      <c r="M170" s="8">
        <v>1</v>
      </c>
    </row>
    <row r="171" spans="3:13" x14ac:dyDescent="0.3">
      <c r="C171" s="9">
        <v>138</v>
      </c>
      <c r="D171" s="8">
        <v>138</v>
      </c>
      <c r="E171" s="8">
        <v>0.74193548387096775</v>
      </c>
      <c r="F171" s="8">
        <v>100</v>
      </c>
      <c r="G171" s="8">
        <v>75.677419354838705</v>
      </c>
      <c r="H171" s="8">
        <v>1.3213981244671782</v>
      </c>
      <c r="I171" s="8">
        <v>1</v>
      </c>
      <c r="J171" s="8">
        <v>1.3478260869565217</v>
      </c>
      <c r="K171" s="8">
        <v>0.98039215686274506</v>
      </c>
      <c r="L171" s="8">
        <v>0.74193548387096775</v>
      </c>
      <c r="M171" s="8">
        <v>1</v>
      </c>
    </row>
    <row r="172" spans="3:13" x14ac:dyDescent="0.3">
      <c r="C172" s="9">
        <v>139</v>
      </c>
      <c r="D172" s="8">
        <v>139</v>
      </c>
      <c r="E172" s="8">
        <v>0.74731182795698925</v>
      </c>
      <c r="F172" s="8">
        <v>100</v>
      </c>
      <c r="G172" s="8">
        <v>76.225806451612897</v>
      </c>
      <c r="H172" s="8">
        <v>1.3118916631400761</v>
      </c>
      <c r="I172" s="8">
        <v>1</v>
      </c>
      <c r="J172" s="8">
        <v>1.3381294964028776</v>
      </c>
      <c r="K172" s="8">
        <v>0.98039215686274506</v>
      </c>
      <c r="L172" s="8">
        <v>0.74731182795698925</v>
      </c>
      <c r="M172" s="8">
        <v>1</v>
      </c>
    </row>
    <row r="173" spans="3:13" x14ac:dyDescent="0.3">
      <c r="C173" s="9">
        <v>140</v>
      </c>
      <c r="D173" s="8">
        <v>140</v>
      </c>
      <c r="E173" s="8">
        <v>0.75268817204301075</v>
      </c>
      <c r="F173" s="8">
        <v>100</v>
      </c>
      <c r="G173" s="8">
        <v>76.774193548387089</v>
      </c>
      <c r="H173" s="8">
        <v>1.3025210084033614</v>
      </c>
      <c r="I173" s="8">
        <v>1</v>
      </c>
      <c r="J173" s="8">
        <v>1.3285714285714285</v>
      </c>
      <c r="K173" s="8">
        <v>0.98039215686274506</v>
      </c>
      <c r="L173" s="8">
        <v>0.75268817204301075</v>
      </c>
      <c r="M173" s="8">
        <v>1</v>
      </c>
    </row>
    <row r="174" spans="3:13" x14ac:dyDescent="0.3">
      <c r="C174" s="9">
        <v>141</v>
      </c>
      <c r="D174" s="8">
        <v>141</v>
      </c>
      <c r="E174" s="8">
        <v>0.75806451612903225</v>
      </c>
      <c r="F174" s="8">
        <v>101</v>
      </c>
      <c r="G174" s="8">
        <v>77.322580645161281</v>
      </c>
      <c r="H174" s="8">
        <v>1.3062161034626618</v>
      </c>
      <c r="I174" s="8">
        <v>1</v>
      </c>
      <c r="J174" s="8">
        <v>1.3191489361702127</v>
      </c>
      <c r="K174" s="8">
        <v>0.99019607843137258</v>
      </c>
      <c r="L174" s="8">
        <v>0.75806451612903225</v>
      </c>
      <c r="M174" s="8">
        <v>1</v>
      </c>
    </row>
    <row r="175" spans="3:13" x14ac:dyDescent="0.3">
      <c r="C175" s="9">
        <v>142</v>
      </c>
      <c r="D175" s="8">
        <v>142</v>
      </c>
      <c r="E175" s="8">
        <v>0.76344086021505375</v>
      </c>
      <c r="F175" s="8">
        <v>101</v>
      </c>
      <c r="G175" s="8">
        <v>77.870967741935473</v>
      </c>
      <c r="H175" s="8">
        <v>1.2970173985086992</v>
      </c>
      <c r="I175" s="8">
        <v>1</v>
      </c>
      <c r="J175" s="8">
        <v>1.3098591549295775</v>
      </c>
      <c r="K175" s="8">
        <v>0.99019607843137258</v>
      </c>
      <c r="L175" s="8">
        <v>0.76344086021505375</v>
      </c>
      <c r="M175" s="8">
        <v>1</v>
      </c>
    </row>
    <row r="176" spans="3:13" x14ac:dyDescent="0.3">
      <c r="C176" s="9">
        <v>143</v>
      </c>
      <c r="D176" s="8">
        <v>143</v>
      </c>
      <c r="E176" s="8">
        <v>0.76881720430107525</v>
      </c>
      <c r="F176" s="8">
        <v>101</v>
      </c>
      <c r="G176" s="8">
        <v>78.419354838709666</v>
      </c>
      <c r="H176" s="8">
        <v>1.2879473467708762</v>
      </c>
      <c r="I176" s="8">
        <v>1</v>
      </c>
      <c r="J176" s="8">
        <v>1.3006993006993006</v>
      </c>
      <c r="K176" s="8">
        <v>0.99019607843137258</v>
      </c>
      <c r="L176" s="8">
        <v>0.76881720430107525</v>
      </c>
      <c r="M176" s="8">
        <v>1</v>
      </c>
    </row>
    <row r="177" spans="3:13" x14ac:dyDescent="0.3">
      <c r="C177" s="9">
        <v>144</v>
      </c>
      <c r="D177" s="8">
        <v>144</v>
      </c>
      <c r="E177" s="8">
        <v>0.77419354838709675</v>
      </c>
      <c r="F177" s="8">
        <v>101</v>
      </c>
      <c r="G177" s="8">
        <v>78.967741935483872</v>
      </c>
      <c r="H177" s="8">
        <v>1.2790032679738563</v>
      </c>
      <c r="I177" s="8">
        <v>1</v>
      </c>
      <c r="J177" s="8">
        <v>1.2916666666666667</v>
      </c>
      <c r="K177" s="8">
        <v>0.99019607843137258</v>
      </c>
      <c r="L177" s="8">
        <v>0.77419354838709675</v>
      </c>
      <c r="M177" s="8">
        <v>1</v>
      </c>
    </row>
    <row r="178" spans="3:13" x14ac:dyDescent="0.3">
      <c r="C178" s="9">
        <v>145</v>
      </c>
      <c r="D178" s="8">
        <v>145</v>
      </c>
      <c r="E178" s="8">
        <v>0.77956989247311825</v>
      </c>
      <c r="F178" s="8">
        <v>101</v>
      </c>
      <c r="G178" s="8">
        <v>79.516129032258064</v>
      </c>
      <c r="H178" s="8">
        <v>1.2701825557809332</v>
      </c>
      <c r="I178" s="8">
        <v>1</v>
      </c>
      <c r="J178" s="8">
        <v>1.2827586206896553</v>
      </c>
      <c r="K178" s="8">
        <v>0.99019607843137258</v>
      </c>
      <c r="L178" s="8">
        <v>0.77956989247311825</v>
      </c>
      <c r="M178" s="8">
        <v>1</v>
      </c>
    </row>
    <row r="179" spans="3:13" x14ac:dyDescent="0.3">
      <c r="C179" s="9">
        <v>146</v>
      </c>
      <c r="D179" s="8">
        <v>146</v>
      </c>
      <c r="E179" s="8">
        <v>0.78494623655913975</v>
      </c>
      <c r="F179" s="8">
        <v>101</v>
      </c>
      <c r="G179" s="8">
        <v>80.064516129032256</v>
      </c>
      <c r="H179" s="8">
        <v>1.2614826752618857</v>
      </c>
      <c r="I179" s="8">
        <v>1</v>
      </c>
      <c r="J179" s="8">
        <v>1.273972602739726</v>
      </c>
      <c r="K179" s="8">
        <v>0.99019607843137258</v>
      </c>
      <c r="L179" s="8">
        <v>0.78494623655913975</v>
      </c>
      <c r="M179" s="8">
        <v>1</v>
      </c>
    </row>
    <row r="180" spans="3:13" x14ac:dyDescent="0.3">
      <c r="C180" s="9">
        <v>147</v>
      </c>
      <c r="D180" s="8">
        <v>147</v>
      </c>
      <c r="E180" s="8">
        <v>0.79032258064516125</v>
      </c>
      <c r="F180" s="8">
        <v>101</v>
      </c>
      <c r="G180" s="8">
        <v>80.612903225806448</v>
      </c>
      <c r="H180" s="8">
        <v>1.2529011604641858</v>
      </c>
      <c r="I180" s="8">
        <v>1</v>
      </c>
      <c r="J180" s="8">
        <v>1.2653061224489797</v>
      </c>
      <c r="K180" s="8">
        <v>0.99019607843137258</v>
      </c>
      <c r="L180" s="8">
        <v>0.79032258064516125</v>
      </c>
      <c r="M180" s="8">
        <v>1</v>
      </c>
    </row>
    <row r="181" spans="3:13" x14ac:dyDescent="0.3">
      <c r="C181" s="9">
        <v>148</v>
      </c>
      <c r="D181" s="8">
        <v>148</v>
      </c>
      <c r="E181" s="8">
        <v>0.79569892473118276</v>
      </c>
      <c r="F181" s="8">
        <v>101</v>
      </c>
      <c r="G181" s="8">
        <v>81.161290322580641</v>
      </c>
      <c r="H181" s="8">
        <v>1.2444356120826709</v>
      </c>
      <c r="I181" s="8">
        <v>1</v>
      </c>
      <c r="J181" s="8">
        <v>1.2567567567567568</v>
      </c>
      <c r="K181" s="8">
        <v>0.99019607843137258</v>
      </c>
      <c r="L181" s="8">
        <v>0.79569892473118276</v>
      </c>
      <c r="M181" s="8">
        <v>1</v>
      </c>
    </row>
    <row r="182" spans="3:13" x14ac:dyDescent="0.3">
      <c r="C182" s="9">
        <v>149</v>
      </c>
      <c r="D182" s="8">
        <v>149</v>
      </c>
      <c r="E182" s="8">
        <v>0.80107526881720426</v>
      </c>
      <c r="F182" s="8">
        <v>101</v>
      </c>
      <c r="G182" s="8">
        <v>81.709677419354833</v>
      </c>
      <c r="H182" s="8">
        <v>1.2360836952230558</v>
      </c>
      <c r="I182" s="8">
        <v>1</v>
      </c>
      <c r="J182" s="8">
        <v>1.2483221476510067</v>
      </c>
      <c r="K182" s="8">
        <v>0.99019607843137258</v>
      </c>
      <c r="L182" s="8">
        <v>0.80107526881720426</v>
      </c>
      <c r="M182" s="8">
        <v>1</v>
      </c>
    </row>
    <row r="183" spans="3:13" x14ac:dyDescent="0.3">
      <c r="C183" s="9">
        <v>150</v>
      </c>
      <c r="D183" s="8">
        <v>150</v>
      </c>
      <c r="E183" s="8">
        <v>0.80645161290322576</v>
      </c>
      <c r="F183" s="8">
        <v>101</v>
      </c>
      <c r="G183" s="8">
        <v>82.258064516129025</v>
      </c>
      <c r="H183" s="8">
        <v>1.2278431372549021</v>
      </c>
      <c r="I183" s="8">
        <v>1</v>
      </c>
      <c r="J183" s="8">
        <v>1.24</v>
      </c>
      <c r="K183" s="8">
        <v>0.99019607843137258</v>
      </c>
      <c r="L183" s="8">
        <v>0.80645161290322576</v>
      </c>
      <c r="M183" s="8">
        <v>1</v>
      </c>
    </row>
    <row r="184" spans="3:13" x14ac:dyDescent="0.3">
      <c r="C184" s="9">
        <v>151</v>
      </c>
      <c r="D184" s="8">
        <v>151</v>
      </c>
      <c r="E184" s="8">
        <v>0.81182795698924726</v>
      </c>
      <c r="F184" s="8">
        <v>102</v>
      </c>
      <c r="G184" s="8">
        <v>82.806451612903217</v>
      </c>
      <c r="H184" s="8">
        <v>1.2317880794701987</v>
      </c>
      <c r="I184" s="8">
        <v>1</v>
      </c>
      <c r="J184" s="8">
        <v>1.2317880794701987</v>
      </c>
      <c r="K184" s="8">
        <v>1</v>
      </c>
      <c r="L184" s="8">
        <v>0.81182795698924726</v>
      </c>
      <c r="M184" s="8">
        <v>1</v>
      </c>
    </row>
    <row r="185" spans="3:13" x14ac:dyDescent="0.3">
      <c r="C185" s="9">
        <v>152</v>
      </c>
      <c r="D185" s="8">
        <v>152</v>
      </c>
      <c r="E185" s="8">
        <v>0.81720430107526887</v>
      </c>
      <c r="F185" s="8">
        <v>102</v>
      </c>
      <c r="G185" s="8">
        <v>83.354838709677409</v>
      </c>
      <c r="H185" s="8">
        <v>1.2236842105263157</v>
      </c>
      <c r="I185" s="8">
        <v>1</v>
      </c>
      <c r="J185" s="8">
        <v>1.2236842105263157</v>
      </c>
      <c r="K185" s="8">
        <v>1</v>
      </c>
      <c r="L185" s="8">
        <v>0.81720430107526887</v>
      </c>
      <c r="M185" s="8">
        <v>1</v>
      </c>
    </row>
    <row r="186" spans="3:13" x14ac:dyDescent="0.3">
      <c r="C186" s="9">
        <v>153</v>
      </c>
      <c r="D186" s="8">
        <v>153</v>
      </c>
      <c r="E186" s="8">
        <v>0.82258064516129037</v>
      </c>
      <c r="F186" s="8">
        <v>102</v>
      </c>
      <c r="G186" s="8">
        <v>83.903225806451601</v>
      </c>
      <c r="H186" s="8">
        <v>1.2156862745098038</v>
      </c>
      <c r="I186" s="8">
        <v>1</v>
      </c>
      <c r="J186" s="8">
        <v>1.2156862745098038</v>
      </c>
      <c r="K186" s="8">
        <v>1</v>
      </c>
      <c r="L186" s="8">
        <v>0.82258064516129037</v>
      </c>
      <c r="M186" s="8">
        <v>1</v>
      </c>
    </row>
    <row r="187" spans="3:13" x14ac:dyDescent="0.3">
      <c r="C187" s="9">
        <v>154</v>
      </c>
      <c r="D187" s="8">
        <v>154</v>
      </c>
      <c r="E187" s="8">
        <v>0.82795698924731187</v>
      </c>
      <c r="F187" s="8">
        <v>102</v>
      </c>
      <c r="G187" s="8">
        <v>84.451612903225794</v>
      </c>
      <c r="H187" s="8">
        <v>1.2077922077922076</v>
      </c>
      <c r="I187" s="8">
        <v>1</v>
      </c>
      <c r="J187" s="8">
        <v>1.2077922077922076</v>
      </c>
      <c r="K187" s="8">
        <v>1</v>
      </c>
      <c r="L187" s="8">
        <v>0.82795698924731187</v>
      </c>
      <c r="M187" s="8">
        <v>1</v>
      </c>
    </row>
    <row r="188" spans="3:13" x14ac:dyDescent="0.3">
      <c r="C188" s="9">
        <v>155</v>
      </c>
      <c r="D188" s="8">
        <v>155</v>
      </c>
      <c r="E188" s="8">
        <v>0.83333333333333337</v>
      </c>
      <c r="F188" s="8">
        <v>102</v>
      </c>
      <c r="G188" s="8">
        <v>85</v>
      </c>
      <c r="H188" s="8">
        <v>1.2</v>
      </c>
      <c r="I188" s="8">
        <v>1</v>
      </c>
      <c r="J188" s="8">
        <v>1.2</v>
      </c>
      <c r="K188" s="8">
        <v>1</v>
      </c>
      <c r="L188" s="8">
        <v>0.83333333333333337</v>
      </c>
      <c r="M188" s="8">
        <v>1</v>
      </c>
    </row>
    <row r="189" spans="3:13" x14ac:dyDescent="0.3">
      <c r="C189" s="9">
        <v>156</v>
      </c>
      <c r="D189" s="8">
        <v>156</v>
      </c>
      <c r="E189" s="8">
        <v>0.83870967741935487</v>
      </c>
      <c r="F189" s="8">
        <v>102</v>
      </c>
      <c r="G189" s="8">
        <v>85.548387096774192</v>
      </c>
      <c r="H189" s="8">
        <v>1.1923076923076923</v>
      </c>
      <c r="I189" s="8">
        <v>1</v>
      </c>
      <c r="J189" s="8">
        <v>1.1923076923076923</v>
      </c>
      <c r="K189" s="8">
        <v>1</v>
      </c>
      <c r="L189" s="8">
        <v>0.83870967741935487</v>
      </c>
      <c r="M189" s="8">
        <v>1</v>
      </c>
    </row>
    <row r="190" spans="3:13" x14ac:dyDescent="0.3">
      <c r="C190" s="9">
        <v>157</v>
      </c>
      <c r="D190" s="8">
        <v>157</v>
      </c>
      <c r="E190" s="8">
        <v>0.84408602150537637</v>
      </c>
      <c r="F190" s="8">
        <v>102</v>
      </c>
      <c r="G190" s="8">
        <v>86.096774193548384</v>
      </c>
      <c r="H190" s="8">
        <v>1.1847133757961783</v>
      </c>
      <c r="I190" s="8">
        <v>1</v>
      </c>
      <c r="J190" s="8">
        <v>1.1847133757961783</v>
      </c>
      <c r="K190" s="8">
        <v>1</v>
      </c>
      <c r="L190" s="8">
        <v>0.84408602150537637</v>
      </c>
      <c r="M190" s="8">
        <v>1</v>
      </c>
    </row>
    <row r="191" spans="3:13" x14ac:dyDescent="0.3">
      <c r="C191" s="9">
        <v>158</v>
      </c>
      <c r="D191" s="8">
        <v>158</v>
      </c>
      <c r="E191" s="8">
        <v>0.84946236559139787</v>
      </c>
      <c r="F191" s="8">
        <v>102</v>
      </c>
      <c r="G191" s="8">
        <v>86.645161290322577</v>
      </c>
      <c r="H191" s="8">
        <v>1.1772151898734178</v>
      </c>
      <c r="I191" s="8">
        <v>1</v>
      </c>
      <c r="J191" s="8">
        <v>1.1772151898734178</v>
      </c>
      <c r="K191" s="8">
        <v>1</v>
      </c>
      <c r="L191" s="8">
        <v>0.84946236559139787</v>
      </c>
      <c r="M191" s="8">
        <v>1</v>
      </c>
    </row>
    <row r="192" spans="3:13" x14ac:dyDescent="0.3">
      <c r="C192" s="9">
        <v>159</v>
      </c>
      <c r="D192" s="8">
        <v>159</v>
      </c>
      <c r="E192" s="8">
        <v>0.85483870967741937</v>
      </c>
      <c r="F192" s="8">
        <v>102</v>
      </c>
      <c r="G192" s="8">
        <v>87.193548387096769</v>
      </c>
      <c r="H192" s="8">
        <v>1.1698113207547169</v>
      </c>
      <c r="I192" s="8">
        <v>1</v>
      </c>
      <c r="J192" s="8">
        <v>1.1698113207547169</v>
      </c>
      <c r="K192" s="8">
        <v>1</v>
      </c>
      <c r="L192" s="8">
        <v>0.85483870967741937</v>
      </c>
      <c r="M192" s="8">
        <v>1</v>
      </c>
    </row>
    <row r="193" spans="3:13" x14ac:dyDescent="0.3">
      <c r="C193" s="9">
        <v>160</v>
      </c>
      <c r="D193" s="8">
        <v>160</v>
      </c>
      <c r="E193" s="8">
        <v>0.86021505376344087</v>
      </c>
      <c r="F193" s="8">
        <v>102</v>
      </c>
      <c r="G193" s="8">
        <v>87.741935483870961</v>
      </c>
      <c r="H193" s="8">
        <v>1.1625000000000001</v>
      </c>
      <c r="I193" s="8">
        <v>1</v>
      </c>
      <c r="J193" s="8">
        <v>1.1625000000000001</v>
      </c>
      <c r="K193" s="8">
        <v>1</v>
      </c>
      <c r="L193" s="8">
        <v>0.86021505376344087</v>
      </c>
      <c r="M193" s="8">
        <v>1</v>
      </c>
    </row>
    <row r="194" spans="3:13" x14ac:dyDescent="0.3">
      <c r="C194" s="9">
        <v>161</v>
      </c>
      <c r="D194" s="8">
        <v>161</v>
      </c>
      <c r="E194" s="8">
        <v>0.86559139784946237</v>
      </c>
      <c r="F194" s="8">
        <v>102</v>
      </c>
      <c r="G194" s="8">
        <v>88.290322580645153</v>
      </c>
      <c r="H194" s="8">
        <v>1.15527950310559</v>
      </c>
      <c r="I194" s="8">
        <v>1</v>
      </c>
      <c r="J194" s="8">
        <v>1.15527950310559</v>
      </c>
      <c r="K194" s="8">
        <v>1</v>
      </c>
      <c r="L194" s="8">
        <v>0.86559139784946237</v>
      </c>
      <c r="M194" s="8">
        <v>1</v>
      </c>
    </row>
    <row r="195" spans="3:13" x14ac:dyDescent="0.3">
      <c r="C195" s="9">
        <v>162</v>
      </c>
      <c r="D195" s="8">
        <v>162</v>
      </c>
      <c r="E195" s="8">
        <v>0.87096774193548387</v>
      </c>
      <c r="F195" s="8">
        <v>102</v>
      </c>
      <c r="G195" s="8">
        <v>88.838709677419345</v>
      </c>
      <c r="H195" s="8">
        <v>1.1481481481481481</v>
      </c>
      <c r="I195" s="8">
        <v>1</v>
      </c>
      <c r="J195" s="8">
        <v>1.1481481481481481</v>
      </c>
      <c r="K195" s="8">
        <v>1</v>
      </c>
      <c r="L195" s="8">
        <v>0.87096774193548387</v>
      </c>
      <c r="M195" s="8">
        <v>1</v>
      </c>
    </row>
    <row r="196" spans="3:13" x14ac:dyDescent="0.3">
      <c r="C196" s="9">
        <v>163</v>
      </c>
      <c r="D196" s="8">
        <v>163</v>
      </c>
      <c r="E196" s="8">
        <v>0.87634408602150538</v>
      </c>
      <c r="F196" s="8">
        <v>102</v>
      </c>
      <c r="G196" s="8">
        <v>89.387096774193537</v>
      </c>
      <c r="H196" s="8">
        <v>1.1411042944785277</v>
      </c>
      <c r="I196" s="8">
        <v>1</v>
      </c>
      <c r="J196" s="8">
        <v>1.1411042944785277</v>
      </c>
      <c r="K196" s="8">
        <v>1</v>
      </c>
      <c r="L196" s="8">
        <v>0.87634408602150538</v>
      </c>
      <c r="M196" s="8">
        <v>1</v>
      </c>
    </row>
    <row r="197" spans="3:13" x14ac:dyDescent="0.3">
      <c r="C197" s="9">
        <v>164</v>
      </c>
      <c r="D197" s="8">
        <v>164</v>
      </c>
      <c r="E197" s="8">
        <v>0.88172043010752688</v>
      </c>
      <c r="F197" s="8">
        <v>102</v>
      </c>
      <c r="G197" s="8">
        <v>89.93548387096773</v>
      </c>
      <c r="H197" s="8">
        <v>1.1341463414634145</v>
      </c>
      <c r="I197" s="8">
        <v>1</v>
      </c>
      <c r="J197" s="8">
        <v>1.1341463414634145</v>
      </c>
      <c r="K197" s="8">
        <v>1</v>
      </c>
      <c r="L197" s="8">
        <v>0.88172043010752688</v>
      </c>
      <c r="M197" s="8">
        <v>1</v>
      </c>
    </row>
    <row r="198" spans="3:13" x14ac:dyDescent="0.3">
      <c r="C198" s="9">
        <v>165</v>
      </c>
      <c r="D198" s="8">
        <v>165</v>
      </c>
      <c r="E198" s="8">
        <v>0.88709677419354838</v>
      </c>
      <c r="F198" s="8">
        <v>102</v>
      </c>
      <c r="G198" s="8">
        <v>90.483870967741922</v>
      </c>
      <c r="H198" s="8">
        <v>1.1272727272727272</v>
      </c>
      <c r="I198" s="8">
        <v>1</v>
      </c>
      <c r="J198" s="8">
        <v>1.1272727272727272</v>
      </c>
      <c r="K198" s="8">
        <v>1</v>
      </c>
      <c r="L198" s="8">
        <v>0.88709677419354838</v>
      </c>
      <c r="M198" s="8">
        <v>1</v>
      </c>
    </row>
    <row r="199" spans="3:13" x14ac:dyDescent="0.3">
      <c r="C199" s="9">
        <v>166</v>
      </c>
      <c r="D199" s="8">
        <v>166</v>
      </c>
      <c r="E199" s="8">
        <v>0.89247311827956988</v>
      </c>
      <c r="F199" s="8">
        <v>102</v>
      </c>
      <c r="G199" s="8">
        <v>91.032258064516128</v>
      </c>
      <c r="H199" s="8">
        <v>1.1204819277108433</v>
      </c>
      <c r="I199" s="8">
        <v>1</v>
      </c>
      <c r="J199" s="8">
        <v>1.1204819277108433</v>
      </c>
      <c r="K199" s="8">
        <v>1</v>
      </c>
      <c r="L199" s="8">
        <v>0.89247311827956988</v>
      </c>
      <c r="M199" s="8">
        <v>1</v>
      </c>
    </row>
    <row r="200" spans="3:13" x14ac:dyDescent="0.3">
      <c r="C200" s="9">
        <v>167</v>
      </c>
      <c r="D200" s="8">
        <v>167</v>
      </c>
      <c r="E200" s="8">
        <v>0.89784946236559138</v>
      </c>
      <c r="F200" s="8">
        <v>102</v>
      </c>
      <c r="G200" s="8">
        <v>91.58064516129032</v>
      </c>
      <c r="H200" s="8">
        <v>1.1137724550898205</v>
      </c>
      <c r="I200" s="8">
        <v>1</v>
      </c>
      <c r="J200" s="8">
        <v>1.1137724550898205</v>
      </c>
      <c r="K200" s="8">
        <v>1</v>
      </c>
      <c r="L200" s="8">
        <v>0.89784946236559138</v>
      </c>
      <c r="M200" s="8">
        <v>1</v>
      </c>
    </row>
    <row r="201" spans="3:13" x14ac:dyDescent="0.3">
      <c r="C201" s="9">
        <v>168</v>
      </c>
      <c r="D201" s="8">
        <v>168</v>
      </c>
      <c r="E201" s="8">
        <v>0.90322580645161288</v>
      </c>
      <c r="F201" s="8">
        <v>102</v>
      </c>
      <c r="G201" s="8">
        <v>92.129032258064512</v>
      </c>
      <c r="H201" s="8">
        <v>1.1071428571428572</v>
      </c>
      <c r="I201" s="8">
        <v>1</v>
      </c>
      <c r="J201" s="8">
        <v>1.1071428571428572</v>
      </c>
      <c r="K201" s="8">
        <v>1</v>
      </c>
      <c r="L201" s="8">
        <v>0.90322580645161288</v>
      </c>
      <c r="M201" s="8">
        <v>1</v>
      </c>
    </row>
    <row r="202" spans="3:13" x14ac:dyDescent="0.3">
      <c r="C202" s="9">
        <v>169</v>
      </c>
      <c r="D202" s="8">
        <v>169</v>
      </c>
      <c r="E202" s="8">
        <v>0.90860215053763438</v>
      </c>
      <c r="F202" s="8">
        <v>102</v>
      </c>
      <c r="G202" s="8">
        <v>92.677419354838705</v>
      </c>
      <c r="H202" s="8">
        <v>1.1005917159763314</v>
      </c>
      <c r="I202" s="8">
        <v>1</v>
      </c>
      <c r="J202" s="8">
        <v>1.1005917159763314</v>
      </c>
      <c r="K202" s="8">
        <v>1</v>
      </c>
      <c r="L202" s="8">
        <v>0.90860215053763438</v>
      </c>
      <c r="M202" s="8">
        <v>1</v>
      </c>
    </row>
    <row r="203" spans="3:13" x14ac:dyDescent="0.3">
      <c r="C203" s="9">
        <v>170</v>
      </c>
      <c r="D203" s="8">
        <v>170</v>
      </c>
      <c r="E203" s="8">
        <v>0.91397849462365588</v>
      </c>
      <c r="F203" s="8">
        <v>102</v>
      </c>
      <c r="G203" s="8">
        <v>93.225806451612897</v>
      </c>
      <c r="H203" s="8">
        <v>1.0941176470588236</v>
      </c>
      <c r="I203" s="8">
        <v>1</v>
      </c>
      <c r="J203" s="8">
        <v>1.0941176470588236</v>
      </c>
      <c r="K203" s="8">
        <v>1</v>
      </c>
      <c r="L203" s="8">
        <v>0.91397849462365588</v>
      </c>
      <c r="M203" s="8">
        <v>1</v>
      </c>
    </row>
    <row r="204" spans="3:13" x14ac:dyDescent="0.3">
      <c r="C204" s="9">
        <v>171</v>
      </c>
      <c r="D204" s="8">
        <v>171</v>
      </c>
      <c r="E204" s="8">
        <v>0.91935483870967738</v>
      </c>
      <c r="F204" s="8">
        <v>102</v>
      </c>
      <c r="G204" s="8">
        <v>93.774193548387089</v>
      </c>
      <c r="H204" s="8">
        <v>1.0877192982456141</v>
      </c>
      <c r="I204" s="8">
        <v>1</v>
      </c>
      <c r="J204" s="8">
        <v>1.0877192982456141</v>
      </c>
      <c r="K204" s="8">
        <v>1</v>
      </c>
      <c r="L204" s="8">
        <v>0.91935483870967738</v>
      </c>
      <c r="M204" s="8">
        <v>1</v>
      </c>
    </row>
    <row r="205" spans="3:13" x14ac:dyDescent="0.3">
      <c r="C205" s="9">
        <v>172</v>
      </c>
      <c r="D205" s="8">
        <v>172</v>
      </c>
      <c r="E205" s="8">
        <v>0.92473118279569888</v>
      </c>
      <c r="F205" s="8">
        <v>102</v>
      </c>
      <c r="G205" s="8">
        <v>94.322580645161281</v>
      </c>
      <c r="H205" s="8">
        <v>1.0813953488372094</v>
      </c>
      <c r="I205" s="8">
        <v>1</v>
      </c>
      <c r="J205" s="8">
        <v>1.0813953488372094</v>
      </c>
      <c r="K205" s="8">
        <v>1</v>
      </c>
      <c r="L205" s="8">
        <v>0.92473118279569888</v>
      </c>
      <c r="M205" s="8">
        <v>1</v>
      </c>
    </row>
    <row r="206" spans="3:13" x14ac:dyDescent="0.3">
      <c r="C206" s="9">
        <v>173</v>
      </c>
      <c r="D206" s="8">
        <v>173</v>
      </c>
      <c r="E206" s="8">
        <v>0.93010752688172038</v>
      </c>
      <c r="F206" s="8">
        <v>102</v>
      </c>
      <c r="G206" s="8">
        <v>94.870967741935473</v>
      </c>
      <c r="H206" s="8">
        <v>1.0751445086705202</v>
      </c>
      <c r="I206" s="8">
        <v>1</v>
      </c>
      <c r="J206" s="8">
        <v>1.0751445086705202</v>
      </c>
      <c r="K206" s="8">
        <v>1</v>
      </c>
      <c r="L206" s="8">
        <v>0.93010752688172038</v>
      </c>
      <c r="M206" s="8">
        <v>1</v>
      </c>
    </row>
    <row r="207" spans="3:13" x14ac:dyDescent="0.3">
      <c r="C207" s="9">
        <v>174</v>
      </c>
      <c r="D207" s="8">
        <v>174</v>
      </c>
      <c r="E207" s="8">
        <v>0.93548387096774188</v>
      </c>
      <c r="F207" s="8">
        <v>102</v>
      </c>
      <c r="G207" s="8">
        <v>95.419354838709666</v>
      </c>
      <c r="H207" s="8">
        <v>1.0689655172413794</v>
      </c>
      <c r="I207" s="8">
        <v>1</v>
      </c>
      <c r="J207" s="8">
        <v>1.0689655172413794</v>
      </c>
      <c r="K207" s="8">
        <v>1</v>
      </c>
      <c r="L207" s="8">
        <v>0.93548387096774188</v>
      </c>
      <c r="M207" s="8">
        <v>1</v>
      </c>
    </row>
    <row r="208" spans="3:13" x14ac:dyDescent="0.3">
      <c r="C208" s="9">
        <v>175</v>
      </c>
      <c r="D208" s="8">
        <v>175</v>
      </c>
      <c r="E208" s="8">
        <v>0.94086021505376349</v>
      </c>
      <c r="F208" s="8">
        <v>102</v>
      </c>
      <c r="G208" s="8">
        <v>95.967741935483858</v>
      </c>
      <c r="H208" s="8">
        <v>1.0628571428571427</v>
      </c>
      <c r="I208" s="8">
        <v>1</v>
      </c>
      <c r="J208" s="8">
        <v>1.0628571428571427</v>
      </c>
      <c r="K208" s="8">
        <v>1</v>
      </c>
      <c r="L208" s="8">
        <v>0.94086021505376349</v>
      </c>
      <c r="M208" s="8">
        <v>1</v>
      </c>
    </row>
    <row r="209" spans="2:13" x14ac:dyDescent="0.3">
      <c r="C209" s="9">
        <v>176</v>
      </c>
      <c r="D209" s="8">
        <v>176</v>
      </c>
      <c r="E209" s="8">
        <v>0.94623655913978499</v>
      </c>
      <c r="F209" s="8">
        <v>102</v>
      </c>
      <c r="G209" s="8">
        <v>96.51612903225805</v>
      </c>
      <c r="H209" s="8">
        <v>1.0568181818181817</v>
      </c>
      <c r="I209" s="8">
        <v>1</v>
      </c>
      <c r="J209" s="8">
        <v>1.0568181818181817</v>
      </c>
      <c r="K209" s="8">
        <v>1</v>
      </c>
      <c r="L209" s="8">
        <v>0.94623655913978499</v>
      </c>
      <c r="M209" s="8">
        <v>1</v>
      </c>
    </row>
    <row r="210" spans="2:13" x14ac:dyDescent="0.3">
      <c r="C210" s="9">
        <v>177</v>
      </c>
      <c r="D210" s="8">
        <v>177</v>
      </c>
      <c r="E210" s="8">
        <v>0.95161290322580649</v>
      </c>
      <c r="F210" s="8">
        <v>102</v>
      </c>
      <c r="G210" s="8">
        <v>97.064516129032256</v>
      </c>
      <c r="H210" s="8">
        <v>1.0508474576271185</v>
      </c>
      <c r="I210" s="8">
        <v>1</v>
      </c>
      <c r="J210" s="8">
        <v>1.0508474576271185</v>
      </c>
      <c r="K210" s="8">
        <v>1</v>
      </c>
      <c r="L210" s="8">
        <v>0.95161290322580649</v>
      </c>
      <c r="M210" s="8">
        <v>1</v>
      </c>
    </row>
    <row r="211" spans="2:13" x14ac:dyDescent="0.3">
      <c r="C211" s="9">
        <v>178</v>
      </c>
      <c r="D211" s="8">
        <v>178</v>
      </c>
      <c r="E211" s="8">
        <v>0.956989247311828</v>
      </c>
      <c r="F211" s="8">
        <v>102</v>
      </c>
      <c r="G211" s="8">
        <v>97.612903225806448</v>
      </c>
      <c r="H211" s="8">
        <v>1.044943820224719</v>
      </c>
      <c r="I211" s="8">
        <v>1</v>
      </c>
      <c r="J211" s="8">
        <v>1.044943820224719</v>
      </c>
      <c r="K211" s="8">
        <v>1</v>
      </c>
      <c r="L211" s="8">
        <v>0.956989247311828</v>
      </c>
      <c r="M211" s="8">
        <v>1</v>
      </c>
    </row>
    <row r="212" spans="2:13" x14ac:dyDescent="0.3">
      <c r="C212" s="9">
        <v>179</v>
      </c>
      <c r="D212" s="8">
        <v>179</v>
      </c>
      <c r="E212" s="8">
        <v>0.9623655913978495</v>
      </c>
      <c r="F212" s="8">
        <v>102</v>
      </c>
      <c r="G212" s="8">
        <v>98.161290322580641</v>
      </c>
      <c r="H212" s="8">
        <v>1.0391061452513966</v>
      </c>
      <c r="I212" s="8">
        <v>1</v>
      </c>
      <c r="J212" s="8">
        <v>1.0391061452513966</v>
      </c>
      <c r="K212" s="8">
        <v>1</v>
      </c>
      <c r="L212" s="8">
        <v>0.9623655913978495</v>
      </c>
      <c r="M212" s="8">
        <v>1</v>
      </c>
    </row>
    <row r="213" spans="2:13" x14ac:dyDescent="0.3">
      <c r="C213" s="9">
        <v>180</v>
      </c>
      <c r="D213" s="8">
        <v>180</v>
      </c>
      <c r="E213" s="8">
        <v>0.967741935483871</v>
      </c>
      <c r="F213" s="8">
        <v>102</v>
      </c>
      <c r="G213" s="8">
        <v>98.709677419354833</v>
      </c>
      <c r="H213" s="8">
        <v>1.0333333333333332</v>
      </c>
      <c r="I213" s="8">
        <v>1</v>
      </c>
      <c r="J213" s="8">
        <v>1.0333333333333332</v>
      </c>
      <c r="K213" s="8">
        <v>1</v>
      </c>
      <c r="L213" s="8">
        <v>0.967741935483871</v>
      </c>
      <c r="M213" s="8">
        <v>1</v>
      </c>
    </row>
    <row r="214" spans="2:13" x14ac:dyDescent="0.3">
      <c r="C214" s="9">
        <v>181</v>
      </c>
      <c r="D214" s="8">
        <v>181</v>
      </c>
      <c r="E214" s="8">
        <v>0.9731182795698925</v>
      </c>
      <c r="F214" s="8">
        <v>102</v>
      </c>
      <c r="G214" s="8">
        <v>99.258064516129025</v>
      </c>
      <c r="H214" s="8">
        <v>1.0276243093922652</v>
      </c>
      <c r="I214" s="8">
        <v>1</v>
      </c>
      <c r="J214" s="8">
        <v>1.0276243093922652</v>
      </c>
      <c r="K214" s="8">
        <v>1</v>
      </c>
      <c r="L214" s="8">
        <v>0.9731182795698925</v>
      </c>
      <c r="M214" s="8">
        <v>1</v>
      </c>
    </row>
    <row r="215" spans="2:13" x14ac:dyDescent="0.3">
      <c r="C215" s="9">
        <v>182</v>
      </c>
      <c r="D215" s="8">
        <v>182</v>
      </c>
      <c r="E215" s="8">
        <v>0.978494623655914</v>
      </c>
      <c r="F215" s="8">
        <v>102</v>
      </c>
      <c r="G215" s="8">
        <v>99.806451612903217</v>
      </c>
      <c r="H215" s="8">
        <v>1.0219780219780219</v>
      </c>
      <c r="I215" s="8">
        <v>1</v>
      </c>
      <c r="J215" s="8">
        <v>1.0219780219780219</v>
      </c>
      <c r="K215" s="8">
        <v>1</v>
      </c>
      <c r="L215" s="8">
        <v>0.978494623655914</v>
      </c>
      <c r="M215" s="8">
        <v>1</v>
      </c>
    </row>
    <row r="216" spans="2:13" x14ac:dyDescent="0.3">
      <c r="C216" s="9">
        <v>183</v>
      </c>
      <c r="D216" s="8">
        <v>183</v>
      </c>
      <c r="E216" s="8">
        <v>0.9838709677419355</v>
      </c>
      <c r="F216" s="8">
        <v>102</v>
      </c>
      <c r="G216" s="8">
        <v>100.35483870967741</v>
      </c>
      <c r="H216" s="8">
        <v>1.0163934426229508</v>
      </c>
      <c r="I216" s="8">
        <v>1</v>
      </c>
      <c r="J216" s="8">
        <v>1.0163934426229508</v>
      </c>
      <c r="K216" s="8">
        <v>1</v>
      </c>
      <c r="L216" s="8">
        <v>0.9838709677419355</v>
      </c>
      <c r="M216" s="8">
        <v>1</v>
      </c>
    </row>
    <row r="217" spans="2:13" x14ac:dyDescent="0.3">
      <c r="C217" s="9">
        <v>184</v>
      </c>
      <c r="D217" s="8">
        <v>184</v>
      </c>
      <c r="E217" s="8">
        <v>0.989247311827957</v>
      </c>
      <c r="F217" s="8">
        <v>102</v>
      </c>
      <c r="G217" s="8">
        <v>100.9032258064516</v>
      </c>
      <c r="H217" s="8">
        <v>1.0108695652173914</v>
      </c>
      <c r="I217" s="8">
        <v>1</v>
      </c>
      <c r="J217" s="8">
        <v>1.0108695652173914</v>
      </c>
      <c r="K217" s="8">
        <v>1</v>
      </c>
      <c r="L217" s="8">
        <v>0.989247311827957</v>
      </c>
      <c r="M217" s="8">
        <v>1</v>
      </c>
    </row>
    <row r="218" spans="2:13" x14ac:dyDescent="0.3">
      <c r="C218" s="9">
        <v>185</v>
      </c>
      <c r="D218" s="8">
        <v>185</v>
      </c>
      <c r="E218" s="8">
        <v>0.9946236559139785</v>
      </c>
      <c r="F218" s="8">
        <v>102</v>
      </c>
      <c r="G218" s="8">
        <v>101.45161290322579</v>
      </c>
      <c r="H218" s="8">
        <v>1.0054054054054054</v>
      </c>
      <c r="I218" s="8">
        <v>1</v>
      </c>
      <c r="J218" s="8">
        <v>1.0054054054054054</v>
      </c>
      <c r="K218" s="8">
        <v>1</v>
      </c>
      <c r="L218" s="8">
        <v>0.9946236559139785</v>
      </c>
      <c r="M218" s="8">
        <v>1</v>
      </c>
    </row>
    <row r="219" spans="2:13" x14ac:dyDescent="0.3">
      <c r="C219" s="9">
        <v>186</v>
      </c>
      <c r="D219" s="8">
        <v>186</v>
      </c>
      <c r="E219" s="8">
        <v>1</v>
      </c>
      <c r="F219" s="8">
        <v>102</v>
      </c>
      <c r="G219" s="8">
        <v>101.99999999999999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</row>
    <row r="221" spans="2:13" ht="18" x14ac:dyDescent="0.35">
      <c r="B221" s="7" t="s">
        <v>596</v>
      </c>
    </row>
    <row r="223" spans="2:13" x14ac:dyDescent="0.3">
      <c r="C223" s="9" t="s">
        <v>399</v>
      </c>
      <c r="D223" s="5" t="s">
        <v>497</v>
      </c>
      <c r="E223" s="5" t="s">
        <v>524</v>
      </c>
      <c r="F223" s="5" t="s">
        <v>525</v>
      </c>
      <c r="G223" s="5" t="s">
        <v>526</v>
      </c>
    </row>
    <row r="224" spans="2:13" x14ac:dyDescent="0.3">
      <c r="C224" s="9">
        <v>0</v>
      </c>
      <c r="D224" s="8">
        <v>0</v>
      </c>
      <c r="E224" s="8">
        <v>0</v>
      </c>
      <c r="F224" s="8">
        <v>0</v>
      </c>
      <c r="G224" s="8">
        <v>1</v>
      </c>
    </row>
    <row r="225" spans="3:7" x14ac:dyDescent="0.3">
      <c r="C225" s="9">
        <v>1</v>
      </c>
      <c r="D225" s="8">
        <v>0</v>
      </c>
      <c r="E225" s="8">
        <v>9.8039215686274508E-3</v>
      </c>
      <c r="F225" s="8">
        <v>0</v>
      </c>
      <c r="G225" s="8">
        <v>1</v>
      </c>
    </row>
    <row r="226" spans="3:7" x14ac:dyDescent="0.3">
      <c r="C226" s="9">
        <v>2</v>
      </c>
      <c r="D226" s="8">
        <v>0</v>
      </c>
      <c r="E226" s="8">
        <v>1.9607843137254902E-2</v>
      </c>
      <c r="F226" s="8">
        <v>0</v>
      </c>
      <c r="G226" s="8">
        <v>1</v>
      </c>
    </row>
    <row r="227" spans="3:7" x14ac:dyDescent="0.3">
      <c r="C227" s="9">
        <v>3</v>
      </c>
      <c r="D227" s="8">
        <v>0</v>
      </c>
      <c r="E227" s="8">
        <v>2.9411764705882353E-2</v>
      </c>
      <c r="F227" s="8">
        <v>0</v>
      </c>
      <c r="G227" s="8">
        <v>1</v>
      </c>
    </row>
    <row r="228" spans="3:7" x14ac:dyDescent="0.3">
      <c r="C228" s="9">
        <v>4</v>
      </c>
      <c r="D228" s="8">
        <v>0</v>
      </c>
      <c r="E228" s="8">
        <v>3.9215686274509803E-2</v>
      </c>
      <c r="F228" s="8">
        <v>0</v>
      </c>
      <c r="G228" s="8">
        <v>1</v>
      </c>
    </row>
    <row r="229" spans="3:7" x14ac:dyDescent="0.3">
      <c r="C229" s="9">
        <v>5</v>
      </c>
      <c r="D229" s="8">
        <v>0</v>
      </c>
      <c r="E229" s="8">
        <v>4.9019607843137254E-2</v>
      </c>
      <c r="F229" s="8">
        <v>0</v>
      </c>
      <c r="G229" s="8">
        <v>1</v>
      </c>
    </row>
    <row r="230" spans="3:7" x14ac:dyDescent="0.3">
      <c r="C230" s="9">
        <v>6</v>
      </c>
      <c r="D230" s="8">
        <v>0</v>
      </c>
      <c r="E230" s="8">
        <v>5.8823529411764705E-2</v>
      </c>
      <c r="F230" s="8">
        <v>0</v>
      </c>
      <c r="G230" s="8">
        <v>1</v>
      </c>
    </row>
    <row r="231" spans="3:7" x14ac:dyDescent="0.3">
      <c r="C231" s="9">
        <v>7</v>
      </c>
      <c r="D231" s="8">
        <v>0</v>
      </c>
      <c r="E231" s="8">
        <v>6.8627450980392163E-2</v>
      </c>
      <c r="F231" s="8">
        <v>0</v>
      </c>
      <c r="G231" s="8">
        <v>1</v>
      </c>
    </row>
    <row r="232" spans="3:7" x14ac:dyDescent="0.3">
      <c r="C232" s="9">
        <v>8</v>
      </c>
      <c r="D232" s="8">
        <v>0</v>
      </c>
      <c r="E232" s="8">
        <v>7.8431372549019607E-2</v>
      </c>
      <c r="F232" s="8">
        <v>0</v>
      </c>
      <c r="G232" s="8">
        <v>1</v>
      </c>
    </row>
    <row r="233" spans="3:7" x14ac:dyDescent="0.3">
      <c r="C233" s="9">
        <v>9</v>
      </c>
      <c r="D233" s="8">
        <v>0</v>
      </c>
      <c r="E233" s="8">
        <v>8.8235294117647065E-2</v>
      </c>
      <c r="F233" s="8">
        <v>0</v>
      </c>
      <c r="G233" s="8">
        <v>1</v>
      </c>
    </row>
    <row r="234" spans="3:7" x14ac:dyDescent="0.3">
      <c r="C234" s="9">
        <v>10</v>
      </c>
      <c r="D234" s="8">
        <v>0</v>
      </c>
      <c r="E234" s="8">
        <v>9.8039215686274508E-2</v>
      </c>
      <c r="F234" s="8">
        <v>0</v>
      </c>
      <c r="G234" s="8">
        <v>1</v>
      </c>
    </row>
    <row r="235" spans="3:7" x14ac:dyDescent="0.3">
      <c r="C235" s="9">
        <v>11</v>
      </c>
      <c r="D235" s="8">
        <v>0</v>
      </c>
      <c r="E235" s="8">
        <v>0.10784313725490197</v>
      </c>
      <c r="F235" s="8">
        <v>0</v>
      </c>
      <c r="G235" s="8">
        <v>1</v>
      </c>
    </row>
    <row r="236" spans="3:7" x14ac:dyDescent="0.3">
      <c r="C236" s="9">
        <v>12</v>
      </c>
      <c r="D236" s="8">
        <v>0</v>
      </c>
      <c r="E236" s="8">
        <v>0.11764705882352941</v>
      </c>
      <c r="F236" s="8">
        <v>0</v>
      </c>
      <c r="G236" s="8">
        <v>1</v>
      </c>
    </row>
    <row r="237" spans="3:7" x14ac:dyDescent="0.3">
      <c r="C237" s="9">
        <v>13</v>
      </c>
      <c r="D237" s="8">
        <v>0</v>
      </c>
      <c r="E237" s="8">
        <v>0.12745098039215685</v>
      </c>
      <c r="F237" s="8">
        <v>0</v>
      </c>
      <c r="G237" s="8">
        <v>1</v>
      </c>
    </row>
    <row r="238" spans="3:7" x14ac:dyDescent="0.3">
      <c r="C238" s="9">
        <v>14</v>
      </c>
      <c r="D238" s="8">
        <v>0</v>
      </c>
      <c r="E238" s="8">
        <v>0.13725490196078433</v>
      </c>
      <c r="F238" s="8">
        <v>0</v>
      </c>
      <c r="G238" s="8">
        <v>1</v>
      </c>
    </row>
    <row r="239" spans="3:7" x14ac:dyDescent="0.3">
      <c r="C239" s="9">
        <v>15</v>
      </c>
      <c r="D239" s="8">
        <v>0</v>
      </c>
      <c r="E239" s="8">
        <v>0.14705882352941177</v>
      </c>
      <c r="F239" s="8">
        <v>0</v>
      </c>
      <c r="G239" s="8">
        <v>1</v>
      </c>
    </row>
    <row r="240" spans="3:7" x14ac:dyDescent="0.3">
      <c r="C240" s="9">
        <v>16</v>
      </c>
      <c r="D240" s="8">
        <v>0</v>
      </c>
      <c r="E240" s="8">
        <v>0.15686274509803921</v>
      </c>
      <c r="F240" s="8">
        <v>0</v>
      </c>
      <c r="G240" s="8">
        <v>1</v>
      </c>
    </row>
    <row r="241" spans="3:7" x14ac:dyDescent="0.3">
      <c r="C241" s="9">
        <v>17</v>
      </c>
      <c r="D241" s="8">
        <v>0</v>
      </c>
      <c r="E241" s="8">
        <v>0.16666666666666666</v>
      </c>
      <c r="F241" s="8">
        <v>0</v>
      </c>
      <c r="G241" s="8">
        <v>1</v>
      </c>
    </row>
    <row r="242" spans="3:7" x14ac:dyDescent="0.3">
      <c r="C242" s="9">
        <v>18</v>
      </c>
      <c r="D242" s="8">
        <v>0</v>
      </c>
      <c r="E242" s="8">
        <v>0.17647058823529413</v>
      </c>
      <c r="F242" s="8">
        <v>0</v>
      </c>
      <c r="G242" s="8">
        <v>1</v>
      </c>
    </row>
    <row r="243" spans="3:7" x14ac:dyDescent="0.3">
      <c r="C243" s="9">
        <v>19</v>
      </c>
      <c r="D243" s="8">
        <v>0</v>
      </c>
      <c r="E243" s="8">
        <v>0.18627450980392157</v>
      </c>
      <c r="F243" s="8">
        <v>0</v>
      </c>
      <c r="G243" s="8">
        <v>1</v>
      </c>
    </row>
    <row r="244" spans="3:7" x14ac:dyDescent="0.3">
      <c r="C244" s="9">
        <v>20</v>
      </c>
      <c r="D244" s="8">
        <v>0</v>
      </c>
      <c r="E244" s="8">
        <v>0.19607843137254902</v>
      </c>
      <c r="F244" s="8">
        <v>0</v>
      </c>
      <c r="G244" s="8">
        <v>1</v>
      </c>
    </row>
    <row r="245" spans="3:7" x14ac:dyDescent="0.3">
      <c r="C245" s="9">
        <v>21</v>
      </c>
      <c r="D245" s="8">
        <v>0</v>
      </c>
      <c r="E245" s="8">
        <v>0.20588235294117646</v>
      </c>
      <c r="F245" s="8">
        <v>0</v>
      </c>
      <c r="G245" s="8">
        <v>1</v>
      </c>
    </row>
    <row r="246" spans="3:7" x14ac:dyDescent="0.3">
      <c r="C246" s="9">
        <v>22</v>
      </c>
      <c r="D246" s="8">
        <v>0</v>
      </c>
      <c r="E246" s="8">
        <v>0.21568627450980393</v>
      </c>
      <c r="F246" s="8">
        <v>0</v>
      </c>
      <c r="G246" s="8">
        <v>1</v>
      </c>
    </row>
    <row r="247" spans="3:7" x14ac:dyDescent="0.3">
      <c r="C247" s="9">
        <v>23</v>
      </c>
      <c r="D247" s="8">
        <v>0</v>
      </c>
      <c r="E247" s="8">
        <v>0.22549019607843138</v>
      </c>
      <c r="F247" s="8">
        <v>0</v>
      </c>
      <c r="G247" s="8">
        <v>1</v>
      </c>
    </row>
    <row r="248" spans="3:7" x14ac:dyDescent="0.3">
      <c r="C248" s="9">
        <v>24</v>
      </c>
      <c r="D248" s="8">
        <v>0</v>
      </c>
      <c r="E248" s="8">
        <v>0.23529411764705882</v>
      </c>
      <c r="F248" s="8">
        <v>0</v>
      </c>
      <c r="G248" s="8">
        <v>1</v>
      </c>
    </row>
    <row r="249" spans="3:7" x14ac:dyDescent="0.3">
      <c r="C249" s="9">
        <v>25</v>
      </c>
      <c r="D249" s="8">
        <v>0</v>
      </c>
      <c r="E249" s="8">
        <v>0.24509803921568626</v>
      </c>
      <c r="F249" s="8">
        <v>0</v>
      </c>
      <c r="G249" s="8">
        <v>1</v>
      </c>
    </row>
    <row r="250" spans="3:7" x14ac:dyDescent="0.3">
      <c r="C250" s="9">
        <v>26</v>
      </c>
      <c r="D250" s="8">
        <v>0</v>
      </c>
      <c r="E250" s="8">
        <v>0.25490196078431371</v>
      </c>
      <c r="F250" s="8">
        <v>0</v>
      </c>
      <c r="G250" s="8">
        <v>1</v>
      </c>
    </row>
    <row r="251" spans="3:7" x14ac:dyDescent="0.3">
      <c r="C251" s="9">
        <v>27</v>
      </c>
      <c r="D251" s="8">
        <v>0</v>
      </c>
      <c r="E251" s="8">
        <v>0.26470588235294118</v>
      </c>
      <c r="F251" s="8">
        <v>0</v>
      </c>
      <c r="G251" s="8">
        <v>1</v>
      </c>
    </row>
    <row r="252" spans="3:7" x14ac:dyDescent="0.3">
      <c r="C252" s="9">
        <v>28</v>
      </c>
      <c r="D252" s="8">
        <v>0</v>
      </c>
      <c r="E252" s="8">
        <v>0.27450980392156865</v>
      </c>
      <c r="F252" s="8">
        <v>0</v>
      </c>
      <c r="G252" s="8">
        <v>1</v>
      </c>
    </row>
    <row r="253" spans="3:7" x14ac:dyDescent="0.3">
      <c r="C253" s="9">
        <v>29</v>
      </c>
      <c r="D253" s="8">
        <v>0</v>
      </c>
      <c r="E253" s="8">
        <v>0.28431372549019607</v>
      </c>
      <c r="F253" s="8">
        <v>0</v>
      </c>
      <c r="G253" s="8">
        <v>1</v>
      </c>
    </row>
    <row r="254" spans="3:7" x14ac:dyDescent="0.3">
      <c r="C254" s="9">
        <v>30</v>
      </c>
      <c r="D254" s="8">
        <v>0</v>
      </c>
      <c r="E254" s="8">
        <v>0.29411764705882354</v>
      </c>
      <c r="F254" s="8">
        <v>0</v>
      </c>
      <c r="G254" s="8">
        <v>1</v>
      </c>
    </row>
    <row r="255" spans="3:7" x14ac:dyDescent="0.3">
      <c r="C255" s="9">
        <v>31</v>
      </c>
      <c r="D255" s="8">
        <v>0</v>
      </c>
      <c r="E255" s="8">
        <v>0.30392156862745096</v>
      </c>
      <c r="F255" s="8">
        <v>0</v>
      </c>
      <c r="G255" s="8">
        <v>1</v>
      </c>
    </row>
    <row r="256" spans="3:7" x14ac:dyDescent="0.3">
      <c r="C256" s="9">
        <v>32</v>
      </c>
      <c r="D256" s="8">
        <v>0</v>
      </c>
      <c r="E256" s="8">
        <v>0.31372549019607843</v>
      </c>
      <c r="F256" s="8">
        <v>0</v>
      </c>
      <c r="G256" s="8">
        <v>1</v>
      </c>
    </row>
    <row r="257" spans="3:7" x14ac:dyDescent="0.3">
      <c r="C257" s="9">
        <v>33</v>
      </c>
      <c r="D257" s="8">
        <v>0</v>
      </c>
      <c r="E257" s="8">
        <v>0.3235294117647059</v>
      </c>
      <c r="F257" s="8">
        <v>0</v>
      </c>
      <c r="G257" s="8">
        <v>1</v>
      </c>
    </row>
    <row r="258" spans="3:7" x14ac:dyDescent="0.3">
      <c r="C258" s="9">
        <v>34</v>
      </c>
      <c r="D258" s="8">
        <v>0</v>
      </c>
      <c r="E258" s="8">
        <v>0.33333333333333331</v>
      </c>
      <c r="F258" s="8">
        <v>0</v>
      </c>
      <c r="G258" s="8">
        <v>1</v>
      </c>
    </row>
    <row r="259" spans="3:7" x14ac:dyDescent="0.3">
      <c r="C259" s="9">
        <v>35</v>
      </c>
      <c r="D259" s="8">
        <v>0</v>
      </c>
      <c r="E259" s="8">
        <v>0.34313725490196079</v>
      </c>
      <c r="F259" s="8">
        <v>0</v>
      </c>
      <c r="G259" s="8">
        <v>1</v>
      </c>
    </row>
    <row r="260" spans="3:7" x14ac:dyDescent="0.3">
      <c r="C260" s="9">
        <v>36</v>
      </c>
      <c r="D260" s="8">
        <v>0</v>
      </c>
      <c r="E260" s="8">
        <v>0.35294117647058826</v>
      </c>
      <c r="F260" s="8">
        <v>0</v>
      </c>
      <c r="G260" s="8">
        <v>1</v>
      </c>
    </row>
    <row r="261" spans="3:7" x14ac:dyDescent="0.3">
      <c r="C261" s="9">
        <v>37</v>
      </c>
      <c r="D261" s="8">
        <v>0</v>
      </c>
      <c r="E261" s="8">
        <v>0.36274509803921567</v>
      </c>
      <c r="F261" s="8">
        <v>0</v>
      </c>
      <c r="G261" s="8">
        <v>1</v>
      </c>
    </row>
    <row r="262" spans="3:7" x14ac:dyDescent="0.3">
      <c r="C262" s="9">
        <v>38</v>
      </c>
      <c r="D262" s="8">
        <v>0</v>
      </c>
      <c r="E262" s="8">
        <v>0.37254901960784315</v>
      </c>
      <c r="F262" s="8">
        <v>0</v>
      </c>
      <c r="G262" s="8">
        <v>1</v>
      </c>
    </row>
    <row r="263" spans="3:7" x14ac:dyDescent="0.3">
      <c r="C263" s="9">
        <v>39</v>
      </c>
      <c r="D263" s="8">
        <v>0</v>
      </c>
      <c r="E263" s="8">
        <v>0.38235294117647056</v>
      </c>
      <c r="F263" s="8">
        <v>0</v>
      </c>
      <c r="G263" s="8">
        <v>1</v>
      </c>
    </row>
    <row r="264" spans="3:7" x14ac:dyDescent="0.3">
      <c r="C264" s="9">
        <v>40</v>
      </c>
      <c r="D264" s="8">
        <v>0</v>
      </c>
      <c r="E264" s="8">
        <v>0.39215686274509803</v>
      </c>
      <c r="F264" s="8">
        <v>0</v>
      </c>
      <c r="G264" s="8">
        <v>1</v>
      </c>
    </row>
    <row r="265" spans="3:7" x14ac:dyDescent="0.3">
      <c r="C265" s="9">
        <v>41</v>
      </c>
      <c r="D265" s="8">
        <v>0</v>
      </c>
      <c r="E265" s="8">
        <v>0.40196078431372551</v>
      </c>
      <c r="F265" s="8">
        <v>0</v>
      </c>
      <c r="G265" s="8">
        <v>1</v>
      </c>
    </row>
    <row r="266" spans="3:7" x14ac:dyDescent="0.3">
      <c r="C266" s="9">
        <v>42</v>
      </c>
      <c r="D266" s="8">
        <v>0</v>
      </c>
      <c r="E266" s="8">
        <v>0.41176470588235292</v>
      </c>
      <c r="F266" s="8">
        <v>0</v>
      </c>
      <c r="G266" s="8">
        <v>1</v>
      </c>
    </row>
    <row r="267" spans="3:7" x14ac:dyDescent="0.3">
      <c r="C267" s="9">
        <v>43</v>
      </c>
      <c r="D267" s="8">
        <v>0</v>
      </c>
      <c r="E267" s="8">
        <v>0.42156862745098039</v>
      </c>
      <c r="F267" s="8">
        <v>0</v>
      </c>
      <c r="G267" s="8">
        <v>1</v>
      </c>
    </row>
    <row r="268" spans="3:7" x14ac:dyDescent="0.3">
      <c r="C268" s="9">
        <v>44</v>
      </c>
      <c r="D268" s="8">
        <v>0</v>
      </c>
      <c r="E268" s="8">
        <v>0.43137254901960786</v>
      </c>
      <c r="F268" s="8">
        <v>0</v>
      </c>
      <c r="G268" s="8">
        <v>1</v>
      </c>
    </row>
    <row r="269" spans="3:7" x14ac:dyDescent="0.3">
      <c r="C269" s="9">
        <v>45</v>
      </c>
      <c r="D269" s="8">
        <v>0</v>
      </c>
      <c r="E269" s="8">
        <v>0.44117647058823528</v>
      </c>
      <c r="F269" s="8">
        <v>0</v>
      </c>
      <c r="G269" s="8">
        <v>1</v>
      </c>
    </row>
    <row r="270" spans="3:7" x14ac:dyDescent="0.3">
      <c r="C270" s="9">
        <v>46</v>
      </c>
      <c r="D270" s="8">
        <v>0</v>
      </c>
      <c r="E270" s="8">
        <v>0.45098039215686275</v>
      </c>
      <c r="F270" s="8">
        <v>0</v>
      </c>
      <c r="G270" s="8">
        <v>1</v>
      </c>
    </row>
    <row r="271" spans="3:7" x14ac:dyDescent="0.3">
      <c r="C271" s="9">
        <v>47</v>
      </c>
      <c r="D271" s="8">
        <v>0</v>
      </c>
      <c r="E271" s="8">
        <v>0.46078431372549017</v>
      </c>
      <c r="F271" s="8">
        <v>0</v>
      </c>
      <c r="G271" s="8">
        <v>1</v>
      </c>
    </row>
    <row r="272" spans="3:7" x14ac:dyDescent="0.3">
      <c r="C272" s="9">
        <v>48</v>
      </c>
      <c r="D272" s="8">
        <v>1.1904761904761904E-2</v>
      </c>
      <c r="E272" s="8">
        <v>0.46078431372549017</v>
      </c>
      <c r="F272" s="8">
        <v>1.1904761904761904E-2</v>
      </c>
      <c r="G272" s="8">
        <v>1</v>
      </c>
    </row>
    <row r="273" spans="3:7" x14ac:dyDescent="0.3">
      <c r="C273" s="9">
        <v>49</v>
      </c>
      <c r="D273" s="8">
        <v>2.3809523809523808E-2</v>
      </c>
      <c r="E273" s="8">
        <v>0.46078431372549017</v>
      </c>
      <c r="F273" s="8">
        <v>2.3809523809523808E-2</v>
      </c>
      <c r="G273" s="8">
        <v>1</v>
      </c>
    </row>
    <row r="274" spans="3:7" x14ac:dyDescent="0.3">
      <c r="C274" s="9">
        <v>50</v>
      </c>
      <c r="D274" s="8">
        <v>3.5714285714285712E-2</v>
      </c>
      <c r="E274" s="8">
        <v>0.46078431372549017</v>
      </c>
      <c r="F274" s="8">
        <v>3.5714285714285712E-2</v>
      </c>
      <c r="G274" s="8">
        <v>1</v>
      </c>
    </row>
    <row r="275" spans="3:7" x14ac:dyDescent="0.3">
      <c r="C275" s="9">
        <v>51</v>
      </c>
      <c r="D275" s="8">
        <v>3.5714285714285712E-2</v>
      </c>
      <c r="E275" s="8">
        <v>0.47058823529411764</v>
      </c>
      <c r="F275" s="8">
        <v>3.5714285714285712E-2</v>
      </c>
      <c r="G275" s="8">
        <v>1</v>
      </c>
    </row>
    <row r="276" spans="3:7" x14ac:dyDescent="0.3">
      <c r="C276" s="9">
        <v>52</v>
      </c>
      <c r="D276" s="8">
        <v>3.5714285714285712E-2</v>
      </c>
      <c r="E276" s="8">
        <v>0.48039215686274511</v>
      </c>
      <c r="F276" s="8">
        <v>3.5714285714285712E-2</v>
      </c>
      <c r="G276" s="8">
        <v>1</v>
      </c>
    </row>
    <row r="277" spans="3:7" x14ac:dyDescent="0.3">
      <c r="C277" s="9">
        <v>53</v>
      </c>
      <c r="D277" s="8">
        <v>3.5714285714285712E-2</v>
      </c>
      <c r="E277" s="8">
        <v>0.49019607843137253</v>
      </c>
      <c r="F277" s="8">
        <v>3.5714285714285712E-2</v>
      </c>
      <c r="G277" s="8">
        <v>1</v>
      </c>
    </row>
    <row r="278" spans="3:7" x14ac:dyDescent="0.3">
      <c r="C278" s="9">
        <v>54</v>
      </c>
      <c r="D278" s="8">
        <v>3.5714285714285712E-2</v>
      </c>
      <c r="E278" s="8">
        <v>0.5</v>
      </c>
      <c r="F278" s="8">
        <v>3.5714285714285712E-2</v>
      </c>
      <c r="G278" s="8">
        <v>1</v>
      </c>
    </row>
    <row r="279" spans="3:7" x14ac:dyDescent="0.3">
      <c r="C279" s="9">
        <v>55</v>
      </c>
      <c r="D279" s="8">
        <v>3.5714285714285712E-2</v>
      </c>
      <c r="E279" s="8">
        <v>0.50980392156862742</v>
      </c>
      <c r="F279" s="8">
        <v>3.5714285714285712E-2</v>
      </c>
      <c r="G279" s="8">
        <v>1</v>
      </c>
    </row>
    <row r="280" spans="3:7" x14ac:dyDescent="0.3">
      <c r="C280" s="9">
        <v>56</v>
      </c>
      <c r="D280" s="8">
        <v>3.5714285714285712E-2</v>
      </c>
      <c r="E280" s="8">
        <v>0.51960784313725494</v>
      </c>
      <c r="F280" s="8">
        <v>3.5714285714285712E-2</v>
      </c>
      <c r="G280" s="8">
        <v>1</v>
      </c>
    </row>
    <row r="281" spans="3:7" x14ac:dyDescent="0.3">
      <c r="C281" s="9">
        <v>57</v>
      </c>
      <c r="D281" s="8">
        <v>3.5714285714285712E-2</v>
      </c>
      <c r="E281" s="8">
        <v>0.52941176470588236</v>
      </c>
      <c r="F281" s="8">
        <v>3.5714285714285712E-2</v>
      </c>
      <c r="G281" s="8">
        <v>1</v>
      </c>
    </row>
    <row r="282" spans="3:7" x14ac:dyDescent="0.3">
      <c r="C282" s="9">
        <v>58</v>
      </c>
      <c r="D282" s="8">
        <v>3.5714285714285712E-2</v>
      </c>
      <c r="E282" s="8">
        <v>0.53921568627450978</v>
      </c>
      <c r="F282" s="8">
        <v>3.5714285714285712E-2</v>
      </c>
      <c r="G282" s="8">
        <v>1</v>
      </c>
    </row>
    <row r="283" spans="3:7" x14ac:dyDescent="0.3">
      <c r="C283" s="9">
        <v>59</v>
      </c>
      <c r="D283" s="8">
        <v>3.5714285714285712E-2</v>
      </c>
      <c r="E283" s="8">
        <v>0.5490196078431373</v>
      </c>
      <c r="F283" s="8">
        <v>3.5714285714285712E-2</v>
      </c>
      <c r="G283" s="8">
        <v>1</v>
      </c>
    </row>
    <row r="284" spans="3:7" x14ac:dyDescent="0.3">
      <c r="C284" s="9">
        <v>60</v>
      </c>
      <c r="D284" s="8">
        <v>4.7619047619047616E-2</v>
      </c>
      <c r="E284" s="8">
        <v>0.5490196078431373</v>
      </c>
      <c r="F284" s="8">
        <v>4.7619047619047616E-2</v>
      </c>
      <c r="G284" s="8">
        <v>1</v>
      </c>
    </row>
    <row r="285" spans="3:7" x14ac:dyDescent="0.3">
      <c r="C285" s="9">
        <v>61</v>
      </c>
      <c r="D285" s="8">
        <v>4.7619047619047616E-2</v>
      </c>
      <c r="E285" s="8">
        <v>0.55882352941176472</v>
      </c>
      <c r="F285" s="8">
        <v>4.7619047619047616E-2</v>
      </c>
      <c r="G285" s="8">
        <v>1</v>
      </c>
    </row>
    <row r="286" spans="3:7" x14ac:dyDescent="0.3">
      <c r="C286" s="9">
        <v>62</v>
      </c>
      <c r="D286" s="8">
        <v>4.7619047619047616E-2</v>
      </c>
      <c r="E286" s="8">
        <v>0.56862745098039214</v>
      </c>
      <c r="F286" s="8">
        <v>4.7619047619047616E-2</v>
      </c>
      <c r="G286" s="8">
        <v>1</v>
      </c>
    </row>
    <row r="287" spans="3:7" x14ac:dyDescent="0.3">
      <c r="C287" s="9">
        <v>63</v>
      </c>
      <c r="D287" s="8">
        <v>4.7619047619047616E-2</v>
      </c>
      <c r="E287" s="8">
        <v>0.57843137254901966</v>
      </c>
      <c r="F287" s="8">
        <v>4.7619047619047616E-2</v>
      </c>
      <c r="G287" s="8">
        <v>1</v>
      </c>
    </row>
    <row r="288" spans="3:7" x14ac:dyDescent="0.3">
      <c r="C288" s="9">
        <v>64</v>
      </c>
      <c r="D288" s="8">
        <v>4.7619047619047616E-2</v>
      </c>
      <c r="E288" s="8">
        <v>0.58823529411764708</v>
      </c>
      <c r="F288" s="8">
        <v>4.7619047619047616E-2</v>
      </c>
      <c r="G288" s="8">
        <v>1</v>
      </c>
    </row>
    <row r="289" spans="3:7" x14ac:dyDescent="0.3">
      <c r="C289" s="9">
        <v>65</v>
      </c>
      <c r="D289" s="8">
        <v>4.7619047619047616E-2</v>
      </c>
      <c r="E289" s="8">
        <v>0.59803921568627449</v>
      </c>
      <c r="F289" s="8">
        <v>4.7619047619047616E-2</v>
      </c>
      <c r="G289" s="8">
        <v>1</v>
      </c>
    </row>
    <row r="290" spans="3:7" x14ac:dyDescent="0.3">
      <c r="C290" s="9">
        <v>66</v>
      </c>
      <c r="D290" s="8">
        <v>4.7619047619047616E-2</v>
      </c>
      <c r="E290" s="8">
        <v>0.60784313725490191</v>
      </c>
      <c r="F290" s="8">
        <v>4.7619047619047616E-2</v>
      </c>
      <c r="G290" s="8">
        <v>1</v>
      </c>
    </row>
    <row r="291" spans="3:7" x14ac:dyDescent="0.3">
      <c r="C291" s="9">
        <v>67</v>
      </c>
      <c r="D291" s="8">
        <v>4.7619047619047616E-2</v>
      </c>
      <c r="E291" s="8">
        <v>0.61764705882352944</v>
      </c>
      <c r="F291" s="8">
        <v>4.7619047619047616E-2</v>
      </c>
      <c r="G291" s="8">
        <v>1</v>
      </c>
    </row>
    <row r="292" spans="3:7" x14ac:dyDescent="0.3">
      <c r="C292" s="9">
        <v>68</v>
      </c>
      <c r="D292" s="8">
        <v>4.7619047619047616E-2</v>
      </c>
      <c r="E292" s="8">
        <v>0.62745098039215685</v>
      </c>
      <c r="F292" s="8">
        <v>4.7619047619047616E-2</v>
      </c>
      <c r="G292" s="8">
        <v>1</v>
      </c>
    </row>
    <row r="293" spans="3:7" x14ac:dyDescent="0.3">
      <c r="C293" s="9">
        <v>69</v>
      </c>
      <c r="D293" s="8">
        <v>4.7619047619047616E-2</v>
      </c>
      <c r="E293" s="8">
        <v>0.63725490196078427</v>
      </c>
      <c r="F293" s="8">
        <v>4.7619047619047616E-2</v>
      </c>
      <c r="G293" s="8">
        <v>1</v>
      </c>
    </row>
    <row r="294" spans="3:7" x14ac:dyDescent="0.3">
      <c r="C294" s="9">
        <v>70</v>
      </c>
      <c r="D294" s="8">
        <v>4.7619047619047616E-2</v>
      </c>
      <c r="E294" s="8">
        <v>0.6470588235294118</v>
      </c>
      <c r="F294" s="8">
        <v>4.7619047619047616E-2</v>
      </c>
      <c r="G294" s="8">
        <v>1</v>
      </c>
    </row>
    <row r="295" spans="3:7" x14ac:dyDescent="0.3">
      <c r="C295" s="9">
        <v>71</v>
      </c>
      <c r="D295" s="8">
        <v>4.7619047619047616E-2</v>
      </c>
      <c r="E295" s="8">
        <v>0.65686274509803921</v>
      </c>
      <c r="F295" s="8">
        <v>4.7619047619047616E-2</v>
      </c>
      <c r="G295" s="8">
        <v>1</v>
      </c>
    </row>
    <row r="296" spans="3:7" x14ac:dyDescent="0.3">
      <c r="C296" s="9">
        <v>72</v>
      </c>
      <c r="D296" s="8">
        <v>4.7619047619047616E-2</v>
      </c>
      <c r="E296" s="8">
        <v>0.66666666666666663</v>
      </c>
      <c r="F296" s="8">
        <v>4.7619047619047616E-2</v>
      </c>
      <c r="G296" s="8">
        <v>1</v>
      </c>
    </row>
    <row r="297" spans="3:7" x14ac:dyDescent="0.3">
      <c r="C297" s="9">
        <v>73</v>
      </c>
      <c r="D297" s="8">
        <v>4.7619047619047616E-2</v>
      </c>
      <c r="E297" s="8">
        <v>0.67647058823529416</v>
      </c>
      <c r="F297" s="8">
        <v>4.7619047619047616E-2</v>
      </c>
      <c r="G297" s="8">
        <v>1</v>
      </c>
    </row>
    <row r="298" spans="3:7" x14ac:dyDescent="0.3">
      <c r="C298" s="9">
        <v>74</v>
      </c>
      <c r="D298" s="8">
        <v>4.7619047619047616E-2</v>
      </c>
      <c r="E298" s="8">
        <v>0.68627450980392157</v>
      </c>
      <c r="F298" s="8">
        <v>4.7619047619047616E-2</v>
      </c>
      <c r="G298" s="8">
        <v>1</v>
      </c>
    </row>
    <row r="299" spans="3:7" x14ac:dyDescent="0.3">
      <c r="C299" s="9">
        <v>75</v>
      </c>
      <c r="D299" s="8">
        <v>4.7619047619047616E-2</v>
      </c>
      <c r="E299" s="8">
        <v>0.69607843137254899</v>
      </c>
      <c r="F299" s="8">
        <v>4.7619047619047616E-2</v>
      </c>
      <c r="G299" s="8">
        <v>1</v>
      </c>
    </row>
    <row r="300" spans="3:7" x14ac:dyDescent="0.3">
      <c r="C300" s="9">
        <v>76</v>
      </c>
      <c r="D300" s="8">
        <v>4.7619047619047616E-2</v>
      </c>
      <c r="E300" s="8">
        <v>0.70588235294117652</v>
      </c>
      <c r="F300" s="8">
        <v>4.7619047619047616E-2</v>
      </c>
      <c r="G300" s="8">
        <v>1</v>
      </c>
    </row>
    <row r="301" spans="3:7" x14ac:dyDescent="0.3">
      <c r="C301" s="9">
        <v>77</v>
      </c>
      <c r="D301" s="8">
        <v>4.7619047619047616E-2</v>
      </c>
      <c r="E301" s="8">
        <v>0.71568627450980393</v>
      </c>
      <c r="F301" s="8">
        <v>4.7619047619047616E-2</v>
      </c>
      <c r="G301" s="8">
        <v>1</v>
      </c>
    </row>
    <row r="302" spans="3:7" x14ac:dyDescent="0.3">
      <c r="C302" s="9">
        <v>78</v>
      </c>
      <c r="D302" s="8">
        <v>5.9523809523809521E-2</v>
      </c>
      <c r="E302" s="8">
        <v>0.71568627450980393</v>
      </c>
      <c r="F302" s="8">
        <v>5.9523809523809521E-2</v>
      </c>
      <c r="G302" s="8">
        <v>1</v>
      </c>
    </row>
    <row r="303" spans="3:7" x14ac:dyDescent="0.3">
      <c r="C303" s="9">
        <v>79</v>
      </c>
      <c r="D303" s="8">
        <v>7.1428571428571425E-2</v>
      </c>
      <c r="E303" s="8">
        <v>0.71568627450980393</v>
      </c>
      <c r="F303" s="8">
        <v>7.1428571428571425E-2</v>
      </c>
      <c r="G303" s="8">
        <v>1</v>
      </c>
    </row>
    <row r="304" spans="3:7" x14ac:dyDescent="0.3">
      <c r="C304" s="9">
        <v>80</v>
      </c>
      <c r="D304" s="8">
        <v>7.1428571428571425E-2</v>
      </c>
      <c r="E304" s="8">
        <v>0.72549019607843135</v>
      </c>
      <c r="F304" s="8">
        <v>7.1428571428571425E-2</v>
      </c>
      <c r="G304" s="8">
        <v>1</v>
      </c>
    </row>
    <row r="305" spans="3:7" x14ac:dyDescent="0.3">
      <c r="C305" s="9">
        <v>81</v>
      </c>
      <c r="D305" s="8">
        <v>8.3333333333333329E-2</v>
      </c>
      <c r="E305" s="8">
        <v>0.72549019607843135</v>
      </c>
      <c r="F305" s="8">
        <v>8.3333333333333329E-2</v>
      </c>
      <c r="G305" s="8">
        <v>1</v>
      </c>
    </row>
    <row r="306" spans="3:7" x14ac:dyDescent="0.3">
      <c r="C306" s="9">
        <v>82</v>
      </c>
      <c r="D306" s="8">
        <v>8.3333333333333329E-2</v>
      </c>
      <c r="E306" s="8">
        <v>0.73529411764705888</v>
      </c>
      <c r="F306" s="8">
        <v>8.3333333333333329E-2</v>
      </c>
      <c r="G306" s="8">
        <v>1</v>
      </c>
    </row>
    <row r="307" spans="3:7" x14ac:dyDescent="0.3">
      <c r="C307" s="9">
        <v>83</v>
      </c>
      <c r="D307" s="8">
        <v>8.3333333333333329E-2</v>
      </c>
      <c r="E307" s="8">
        <v>0.74509803921568629</v>
      </c>
      <c r="F307" s="8">
        <v>8.3333333333333329E-2</v>
      </c>
      <c r="G307" s="8">
        <v>1</v>
      </c>
    </row>
    <row r="308" spans="3:7" x14ac:dyDescent="0.3">
      <c r="C308" s="9">
        <v>84</v>
      </c>
      <c r="D308" s="8">
        <v>8.3333333333333329E-2</v>
      </c>
      <c r="E308" s="8">
        <v>0.75490196078431371</v>
      </c>
      <c r="F308" s="8">
        <v>8.3333333333333329E-2</v>
      </c>
      <c r="G308" s="8">
        <v>1</v>
      </c>
    </row>
    <row r="309" spans="3:7" x14ac:dyDescent="0.3">
      <c r="C309" s="9">
        <v>85</v>
      </c>
      <c r="D309" s="8">
        <v>9.5238095238095233E-2</v>
      </c>
      <c r="E309" s="8">
        <v>0.75490196078431371</v>
      </c>
      <c r="F309" s="8">
        <v>9.5238095238095233E-2</v>
      </c>
      <c r="G309" s="8">
        <v>1</v>
      </c>
    </row>
    <row r="310" spans="3:7" x14ac:dyDescent="0.3">
      <c r="C310" s="9">
        <v>86</v>
      </c>
      <c r="D310" s="8">
        <v>0.10714285714285714</v>
      </c>
      <c r="E310" s="8">
        <v>0.75490196078431371</v>
      </c>
      <c r="F310" s="8">
        <v>0.10714285714285714</v>
      </c>
      <c r="G310" s="8">
        <v>1</v>
      </c>
    </row>
    <row r="311" spans="3:7" x14ac:dyDescent="0.3">
      <c r="C311" s="9">
        <v>87</v>
      </c>
      <c r="D311" s="8">
        <v>0.11904761904761904</v>
      </c>
      <c r="E311" s="8">
        <v>0.75490196078431371</v>
      </c>
      <c r="F311" s="8">
        <v>0.11904761904761904</v>
      </c>
      <c r="G311" s="8">
        <v>1</v>
      </c>
    </row>
    <row r="312" spans="3:7" x14ac:dyDescent="0.3">
      <c r="C312" s="9">
        <v>88</v>
      </c>
      <c r="D312" s="8">
        <v>0.11904761904761904</v>
      </c>
      <c r="E312" s="8">
        <v>0.76470588235294112</v>
      </c>
      <c r="F312" s="8">
        <v>0.11904761904761904</v>
      </c>
      <c r="G312" s="8">
        <v>1</v>
      </c>
    </row>
    <row r="313" spans="3:7" x14ac:dyDescent="0.3">
      <c r="C313" s="9">
        <v>89</v>
      </c>
      <c r="D313" s="8">
        <v>0.11904761904761904</v>
      </c>
      <c r="E313" s="8">
        <v>0.77450980392156865</v>
      </c>
      <c r="F313" s="8">
        <v>0.11904761904761904</v>
      </c>
      <c r="G313" s="8">
        <v>1</v>
      </c>
    </row>
    <row r="314" spans="3:7" x14ac:dyDescent="0.3">
      <c r="C314" s="9">
        <v>90</v>
      </c>
      <c r="D314" s="8">
        <v>0.11904761904761904</v>
      </c>
      <c r="E314" s="8">
        <v>0.78431372549019607</v>
      </c>
      <c r="F314" s="8">
        <v>0.11904761904761904</v>
      </c>
      <c r="G314" s="8">
        <v>1</v>
      </c>
    </row>
    <row r="315" spans="3:7" x14ac:dyDescent="0.3">
      <c r="C315" s="9">
        <v>91</v>
      </c>
      <c r="D315" s="8">
        <v>0.13095238095238096</v>
      </c>
      <c r="E315" s="8">
        <v>0.78431372549019607</v>
      </c>
      <c r="F315" s="8">
        <v>0.13095238095238096</v>
      </c>
      <c r="G315" s="8">
        <v>1</v>
      </c>
    </row>
    <row r="316" spans="3:7" x14ac:dyDescent="0.3">
      <c r="C316" s="9">
        <v>92</v>
      </c>
      <c r="D316" s="8">
        <v>0.14285714285714285</v>
      </c>
      <c r="E316" s="8">
        <v>0.78431372549019607</v>
      </c>
      <c r="F316" s="8">
        <v>0.14285714285714285</v>
      </c>
      <c r="G316" s="8">
        <v>1</v>
      </c>
    </row>
    <row r="317" spans="3:7" x14ac:dyDescent="0.3">
      <c r="C317" s="9">
        <v>93</v>
      </c>
      <c r="D317" s="8">
        <v>0.14285714285714285</v>
      </c>
      <c r="E317" s="8">
        <v>0.79411764705882348</v>
      </c>
      <c r="F317" s="8">
        <v>0.14285714285714285</v>
      </c>
      <c r="G317" s="8">
        <v>1</v>
      </c>
    </row>
    <row r="318" spans="3:7" x14ac:dyDescent="0.3">
      <c r="C318" s="9">
        <v>94</v>
      </c>
      <c r="D318" s="8">
        <v>0.14285714285714285</v>
      </c>
      <c r="E318" s="8">
        <v>0.80392156862745101</v>
      </c>
      <c r="F318" s="8">
        <v>0.14285714285714285</v>
      </c>
      <c r="G318" s="8">
        <v>1</v>
      </c>
    </row>
    <row r="319" spans="3:7" x14ac:dyDescent="0.3">
      <c r="C319" s="9">
        <v>95</v>
      </c>
      <c r="D319" s="8">
        <v>0.15476190476190477</v>
      </c>
      <c r="E319" s="8">
        <v>0.80392156862745101</v>
      </c>
      <c r="F319" s="8">
        <v>0.15476190476190477</v>
      </c>
      <c r="G319" s="8">
        <v>1</v>
      </c>
    </row>
    <row r="320" spans="3:7" x14ac:dyDescent="0.3">
      <c r="C320" s="9">
        <v>96</v>
      </c>
      <c r="D320" s="8">
        <v>0.16666666666666666</v>
      </c>
      <c r="E320" s="8">
        <v>0.80392156862745101</v>
      </c>
      <c r="F320" s="8">
        <v>0.16666666666666666</v>
      </c>
      <c r="G320" s="8">
        <v>1</v>
      </c>
    </row>
    <row r="321" spans="3:7" x14ac:dyDescent="0.3">
      <c r="C321" s="9">
        <v>97</v>
      </c>
      <c r="D321" s="8">
        <v>0.16666666666666666</v>
      </c>
      <c r="E321" s="8">
        <v>0.81372549019607843</v>
      </c>
      <c r="F321" s="8">
        <v>0.16666666666666666</v>
      </c>
      <c r="G321" s="8">
        <v>1</v>
      </c>
    </row>
    <row r="322" spans="3:7" x14ac:dyDescent="0.3">
      <c r="C322" s="9">
        <v>98</v>
      </c>
      <c r="D322" s="8">
        <v>0.17857142857142858</v>
      </c>
      <c r="E322" s="8">
        <v>0.81372549019607843</v>
      </c>
      <c r="F322" s="8">
        <v>0.17857142857142858</v>
      </c>
      <c r="G322" s="8">
        <v>1</v>
      </c>
    </row>
    <row r="323" spans="3:7" x14ac:dyDescent="0.3">
      <c r="C323" s="9">
        <v>99</v>
      </c>
      <c r="D323" s="8">
        <v>0.17857142857142858</v>
      </c>
      <c r="E323" s="8">
        <v>0.82352941176470584</v>
      </c>
      <c r="F323" s="8">
        <v>0.17857142857142858</v>
      </c>
      <c r="G323" s="8">
        <v>1</v>
      </c>
    </row>
    <row r="324" spans="3:7" x14ac:dyDescent="0.3">
      <c r="C324" s="9">
        <v>100</v>
      </c>
      <c r="D324" s="8">
        <v>0.17857142857142858</v>
      </c>
      <c r="E324" s="8">
        <v>0.83333333333333337</v>
      </c>
      <c r="F324" s="8">
        <v>0.17857142857142858</v>
      </c>
      <c r="G324" s="8">
        <v>1</v>
      </c>
    </row>
    <row r="325" spans="3:7" x14ac:dyDescent="0.3">
      <c r="C325" s="9">
        <v>101</v>
      </c>
      <c r="D325" s="8">
        <v>0.17857142857142858</v>
      </c>
      <c r="E325" s="8">
        <v>0.84313725490196079</v>
      </c>
      <c r="F325" s="8">
        <v>0.17857142857142858</v>
      </c>
      <c r="G325" s="8">
        <v>1</v>
      </c>
    </row>
    <row r="326" spans="3:7" x14ac:dyDescent="0.3">
      <c r="C326" s="9">
        <v>102</v>
      </c>
      <c r="D326" s="8">
        <v>0.19047619047619047</v>
      </c>
      <c r="E326" s="8">
        <v>0.84313725490196079</v>
      </c>
      <c r="F326" s="8">
        <v>0.19047619047619047</v>
      </c>
      <c r="G326" s="8">
        <v>1</v>
      </c>
    </row>
    <row r="327" spans="3:7" x14ac:dyDescent="0.3">
      <c r="C327" s="9">
        <v>103</v>
      </c>
      <c r="D327" s="8">
        <v>0.19047619047619047</v>
      </c>
      <c r="E327" s="8">
        <v>0.8529411764705882</v>
      </c>
      <c r="F327" s="8">
        <v>0.19047619047619047</v>
      </c>
      <c r="G327" s="8">
        <v>1</v>
      </c>
    </row>
    <row r="328" spans="3:7" x14ac:dyDescent="0.3">
      <c r="C328" s="9">
        <v>104</v>
      </c>
      <c r="D328" s="8">
        <v>0.20238095238095238</v>
      </c>
      <c r="E328" s="8">
        <v>0.8529411764705882</v>
      </c>
      <c r="F328" s="8">
        <v>0.20238095238095238</v>
      </c>
      <c r="G328" s="8">
        <v>1</v>
      </c>
    </row>
    <row r="329" spans="3:7" x14ac:dyDescent="0.3">
      <c r="C329" s="9">
        <v>105</v>
      </c>
      <c r="D329" s="8">
        <v>0.21428571428571427</v>
      </c>
      <c r="E329" s="8">
        <v>0.8529411764705882</v>
      </c>
      <c r="F329" s="8">
        <v>0.21428571428571427</v>
      </c>
      <c r="G329" s="8">
        <v>1</v>
      </c>
    </row>
    <row r="330" spans="3:7" x14ac:dyDescent="0.3">
      <c r="C330" s="9">
        <v>106</v>
      </c>
      <c r="D330" s="8">
        <v>0.21428571428571427</v>
      </c>
      <c r="E330" s="8">
        <v>0.86274509803921573</v>
      </c>
      <c r="F330" s="8">
        <v>0.21428571428571427</v>
      </c>
      <c r="G330" s="8">
        <v>1</v>
      </c>
    </row>
    <row r="331" spans="3:7" x14ac:dyDescent="0.3">
      <c r="C331" s="9">
        <v>107</v>
      </c>
      <c r="D331" s="8">
        <v>0.22619047619047619</v>
      </c>
      <c r="E331" s="8">
        <v>0.86274509803921573</v>
      </c>
      <c r="F331" s="8">
        <v>0.22619047619047619</v>
      </c>
      <c r="G331" s="8">
        <v>1</v>
      </c>
    </row>
    <row r="332" spans="3:7" x14ac:dyDescent="0.3">
      <c r="C332" s="9">
        <v>108</v>
      </c>
      <c r="D332" s="8">
        <v>0.23809523809523808</v>
      </c>
      <c r="E332" s="8">
        <v>0.86274509803921573</v>
      </c>
      <c r="F332" s="8">
        <v>0.23809523809523808</v>
      </c>
      <c r="G332" s="8">
        <v>1</v>
      </c>
    </row>
    <row r="333" spans="3:7" x14ac:dyDescent="0.3">
      <c r="C333" s="9">
        <v>109</v>
      </c>
      <c r="D333" s="8">
        <v>0.23809523809523808</v>
      </c>
      <c r="E333" s="8">
        <v>0.87254901960784315</v>
      </c>
      <c r="F333" s="8">
        <v>0.23809523809523808</v>
      </c>
      <c r="G333" s="8">
        <v>1</v>
      </c>
    </row>
    <row r="334" spans="3:7" x14ac:dyDescent="0.3">
      <c r="C334" s="9">
        <v>110</v>
      </c>
      <c r="D334" s="8">
        <v>0.23809523809523808</v>
      </c>
      <c r="E334" s="8">
        <v>0.88235294117647056</v>
      </c>
      <c r="F334" s="8">
        <v>0.23809523809523808</v>
      </c>
      <c r="G334" s="8">
        <v>1</v>
      </c>
    </row>
    <row r="335" spans="3:7" x14ac:dyDescent="0.3">
      <c r="C335" s="9">
        <v>111</v>
      </c>
      <c r="D335" s="8">
        <v>0.23809523809523808</v>
      </c>
      <c r="E335" s="8">
        <v>0.89215686274509809</v>
      </c>
      <c r="F335" s="8">
        <v>0.23809523809523808</v>
      </c>
      <c r="G335" s="8">
        <v>1</v>
      </c>
    </row>
    <row r="336" spans="3:7" x14ac:dyDescent="0.3">
      <c r="C336" s="9">
        <v>112</v>
      </c>
      <c r="D336" s="8">
        <v>0.23809523809523808</v>
      </c>
      <c r="E336" s="8">
        <v>0.90196078431372551</v>
      </c>
      <c r="F336" s="8">
        <v>0.23809523809523808</v>
      </c>
      <c r="G336" s="8">
        <v>1</v>
      </c>
    </row>
    <row r="337" spans="3:7" x14ac:dyDescent="0.3">
      <c r="C337" s="9">
        <v>113</v>
      </c>
      <c r="D337" s="8">
        <v>0.23809523809523808</v>
      </c>
      <c r="E337" s="8">
        <v>0.91176470588235292</v>
      </c>
      <c r="F337" s="8">
        <v>0.23809523809523808</v>
      </c>
      <c r="G337" s="8">
        <v>1</v>
      </c>
    </row>
    <row r="338" spans="3:7" x14ac:dyDescent="0.3">
      <c r="C338" s="9">
        <v>114</v>
      </c>
      <c r="D338" s="8">
        <v>0.25</v>
      </c>
      <c r="E338" s="8">
        <v>0.91176470588235292</v>
      </c>
      <c r="F338" s="8">
        <v>0.25</v>
      </c>
      <c r="G338" s="8">
        <v>1</v>
      </c>
    </row>
    <row r="339" spans="3:7" x14ac:dyDescent="0.3">
      <c r="C339" s="9">
        <v>115</v>
      </c>
      <c r="D339" s="8">
        <v>0.25</v>
      </c>
      <c r="E339" s="8">
        <v>0.92156862745098034</v>
      </c>
      <c r="F339" s="8">
        <v>0.25</v>
      </c>
      <c r="G339" s="8">
        <v>1</v>
      </c>
    </row>
    <row r="340" spans="3:7" x14ac:dyDescent="0.3">
      <c r="C340" s="9">
        <v>116</v>
      </c>
      <c r="D340" s="8">
        <v>0.26190476190476192</v>
      </c>
      <c r="E340" s="8">
        <v>0.92156862745098034</v>
      </c>
      <c r="F340" s="8">
        <v>0.26190476190476192</v>
      </c>
      <c r="G340" s="8">
        <v>1</v>
      </c>
    </row>
    <row r="341" spans="3:7" x14ac:dyDescent="0.3">
      <c r="C341" s="9">
        <v>117</v>
      </c>
      <c r="D341" s="8">
        <v>0.27380952380952384</v>
      </c>
      <c r="E341" s="8">
        <v>0.92156862745098034</v>
      </c>
      <c r="F341" s="8">
        <v>0.27380952380952384</v>
      </c>
      <c r="G341" s="8">
        <v>1</v>
      </c>
    </row>
    <row r="342" spans="3:7" x14ac:dyDescent="0.3">
      <c r="C342" s="9">
        <v>118</v>
      </c>
      <c r="D342" s="8">
        <v>0.2857142857142857</v>
      </c>
      <c r="E342" s="8">
        <v>0.92156862745098034</v>
      </c>
      <c r="F342" s="8">
        <v>0.2857142857142857</v>
      </c>
      <c r="G342" s="8">
        <v>1</v>
      </c>
    </row>
    <row r="343" spans="3:7" x14ac:dyDescent="0.3">
      <c r="C343" s="9">
        <v>119</v>
      </c>
      <c r="D343" s="8">
        <v>0.29761904761904762</v>
      </c>
      <c r="E343" s="8">
        <v>0.92156862745098034</v>
      </c>
      <c r="F343" s="8">
        <v>0.29761904761904762</v>
      </c>
      <c r="G343" s="8">
        <v>1</v>
      </c>
    </row>
    <row r="344" spans="3:7" x14ac:dyDescent="0.3">
      <c r="C344" s="9">
        <v>120</v>
      </c>
      <c r="D344" s="8">
        <v>0.29761904761904762</v>
      </c>
      <c r="E344" s="8">
        <v>0.93137254901960786</v>
      </c>
      <c r="F344" s="8">
        <v>0.29761904761904762</v>
      </c>
      <c r="G344" s="8">
        <v>1</v>
      </c>
    </row>
    <row r="345" spans="3:7" x14ac:dyDescent="0.3">
      <c r="C345" s="9">
        <v>121</v>
      </c>
      <c r="D345" s="8">
        <v>0.30952380952380953</v>
      </c>
      <c r="E345" s="8">
        <v>0.93137254901960786</v>
      </c>
      <c r="F345" s="8">
        <v>0.30952380952380953</v>
      </c>
      <c r="G345" s="8">
        <v>1</v>
      </c>
    </row>
    <row r="346" spans="3:7" x14ac:dyDescent="0.3">
      <c r="C346" s="9">
        <v>122</v>
      </c>
      <c r="D346" s="8">
        <v>0.32142857142857145</v>
      </c>
      <c r="E346" s="8">
        <v>0.93137254901960786</v>
      </c>
      <c r="F346" s="8">
        <v>0.32142857142857145</v>
      </c>
      <c r="G346" s="8">
        <v>1</v>
      </c>
    </row>
    <row r="347" spans="3:7" x14ac:dyDescent="0.3">
      <c r="C347" s="9">
        <v>123</v>
      </c>
      <c r="D347" s="8">
        <v>0.32142857142857145</v>
      </c>
      <c r="E347" s="8">
        <v>0.94117647058823528</v>
      </c>
      <c r="F347" s="8">
        <v>0.32142857142857145</v>
      </c>
      <c r="G347" s="8">
        <v>1</v>
      </c>
    </row>
    <row r="348" spans="3:7" x14ac:dyDescent="0.3">
      <c r="C348" s="9">
        <v>124</v>
      </c>
      <c r="D348" s="8">
        <v>0.33333333333333331</v>
      </c>
      <c r="E348" s="8">
        <v>0.94117647058823528</v>
      </c>
      <c r="F348" s="8">
        <v>0.33333333333333331</v>
      </c>
      <c r="G348" s="8">
        <v>1</v>
      </c>
    </row>
    <row r="349" spans="3:7" x14ac:dyDescent="0.3">
      <c r="C349" s="9">
        <v>125</v>
      </c>
      <c r="D349" s="8">
        <v>0.34523809523809523</v>
      </c>
      <c r="E349" s="8">
        <v>0.94117647058823528</v>
      </c>
      <c r="F349" s="8">
        <v>0.34523809523809523</v>
      </c>
      <c r="G349" s="8">
        <v>1</v>
      </c>
    </row>
    <row r="350" spans="3:7" x14ac:dyDescent="0.3">
      <c r="C350" s="9">
        <v>126</v>
      </c>
      <c r="D350" s="8">
        <v>0.34523809523809523</v>
      </c>
      <c r="E350" s="8">
        <v>0.9509803921568627</v>
      </c>
      <c r="F350" s="8">
        <v>0.34523809523809523</v>
      </c>
      <c r="G350" s="8">
        <v>1</v>
      </c>
    </row>
    <row r="351" spans="3:7" x14ac:dyDescent="0.3">
      <c r="C351" s="9">
        <v>127</v>
      </c>
      <c r="D351" s="8">
        <v>0.35714285714285715</v>
      </c>
      <c r="E351" s="8">
        <v>0.9509803921568627</v>
      </c>
      <c r="F351" s="8">
        <v>0.35714285714285715</v>
      </c>
      <c r="G351" s="8">
        <v>1</v>
      </c>
    </row>
    <row r="352" spans="3:7" x14ac:dyDescent="0.3">
      <c r="C352" s="9">
        <v>128</v>
      </c>
      <c r="D352" s="8">
        <v>0.35714285714285715</v>
      </c>
      <c r="E352" s="8">
        <v>0.96078431372549022</v>
      </c>
      <c r="F352" s="8">
        <v>0.35714285714285715</v>
      </c>
      <c r="G352" s="8">
        <v>1</v>
      </c>
    </row>
    <row r="353" spans="3:7" x14ac:dyDescent="0.3">
      <c r="C353" s="9">
        <v>129</v>
      </c>
      <c r="D353" s="8">
        <v>0.36904761904761907</v>
      </c>
      <c r="E353" s="8">
        <v>0.96078431372549022</v>
      </c>
      <c r="F353" s="8">
        <v>0.36904761904761907</v>
      </c>
      <c r="G353" s="8">
        <v>1</v>
      </c>
    </row>
    <row r="354" spans="3:7" x14ac:dyDescent="0.3">
      <c r="C354" s="9">
        <v>130</v>
      </c>
      <c r="D354" s="8">
        <v>0.38095238095238093</v>
      </c>
      <c r="E354" s="8">
        <v>0.96078431372549022</v>
      </c>
      <c r="F354" s="8">
        <v>0.38095238095238093</v>
      </c>
      <c r="G354" s="8">
        <v>1</v>
      </c>
    </row>
    <row r="355" spans="3:7" x14ac:dyDescent="0.3">
      <c r="C355" s="9">
        <v>131</v>
      </c>
      <c r="D355" s="8">
        <v>0.39285714285714285</v>
      </c>
      <c r="E355" s="8">
        <v>0.96078431372549022</v>
      </c>
      <c r="F355" s="8">
        <v>0.39285714285714285</v>
      </c>
      <c r="G355" s="8">
        <v>1</v>
      </c>
    </row>
    <row r="356" spans="3:7" x14ac:dyDescent="0.3">
      <c r="C356" s="9">
        <v>132</v>
      </c>
      <c r="D356" s="8">
        <v>0.39285714285714285</v>
      </c>
      <c r="E356" s="8">
        <v>0.97058823529411764</v>
      </c>
      <c r="F356" s="8">
        <v>0.39285714285714285</v>
      </c>
      <c r="G356" s="8">
        <v>1</v>
      </c>
    </row>
    <row r="357" spans="3:7" x14ac:dyDescent="0.3">
      <c r="C357" s="9">
        <v>133</v>
      </c>
      <c r="D357" s="8">
        <v>0.40476190476190477</v>
      </c>
      <c r="E357" s="8">
        <v>0.97058823529411764</v>
      </c>
      <c r="F357" s="8">
        <v>0.40476190476190477</v>
      </c>
      <c r="G357" s="8">
        <v>1</v>
      </c>
    </row>
    <row r="358" spans="3:7" x14ac:dyDescent="0.3">
      <c r="C358" s="9">
        <v>134</v>
      </c>
      <c r="D358" s="8">
        <v>0.41666666666666669</v>
      </c>
      <c r="E358" s="8">
        <v>0.97058823529411764</v>
      </c>
      <c r="F358" s="8">
        <v>0.41666666666666669</v>
      </c>
      <c r="G358" s="8">
        <v>1</v>
      </c>
    </row>
    <row r="359" spans="3:7" x14ac:dyDescent="0.3">
      <c r="C359" s="9">
        <v>135</v>
      </c>
      <c r="D359" s="8">
        <v>0.42857142857142855</v>
      </c>
      <c r="E359" s="8">
        <v>0.97058823529411764</v>
      </c>
      <c r="F359" s="8">
        <v>0.42857142857142855</v>
      </c>
      <c r="G359" s="8">
        <v>1</v>
      </c>
    </row>
    <row r="360" spans="3:7" x14ac:dyDescent="0.3">
      <c r="C360" s="9">
        <v>136</v>
      </c>
      <c r="D360" s="8">
        <v>0.44047619047619047</v>
      </c>
      <c r="E360" s="8">
        <v>0.97058823529411764</v>
      </c>
      <c r="F360" s="8">
        <v>0.44047619047619047</v>
      </c>
      <c r="G360" s="8">
        <v>1</v>
      </c>
    </row>
    <row r="361" spans="3:7" x14ac:dyDescent="0.3">
      <c r="C361" s="9">
        <v>137</v>
      </c>
      <c r="D361" s="8">
        <v>0.44047619047619047</v>
      </c>
      <c r="E361" s="8">
        <v>0.98039215686274506</v>
      </c>
      <c r="F361" s="8">
        <v>0.44047619047619047</v>
      </c>
      <c r="G361" s="8">
        <v>1</v>
      </c>
    </row>
    <row r="362" spans="3:7" x14ac:dyDescent="0.3">
      <c r="C362" s="9">
        <v>138</v>
      </c>
      <c r="D362" s="8">
        <v>0.45238095238095238</v>
      </c>
      <c r="E362" s="8">
        <v>0.98039215686274506</v>
      </c>
      <c r="F362" s="8">
        <v>0.45238095238095238</v>
      </c>
      <c r="G362" s="8">
        <v>1</v>
      </c>
    </row>
    <row r="363" spans="3:7" x14ac:dyDescent="0.3">
      <c r="C363" s="9">
        <v>139</v>
      </c>
      <c r="D363" s="8">
        <v>0.4642857142857143</v>
      </c>
      <c r="E363" s="8">
        <v>0.98039215686274506</v>
      </c>
      <c r="F363" s="8">
        <v>0.4642857142857143</v>
      </c>
      <c r="G363" s="8">
        <v>1</v>
      </c>
    </row>
    <row r="364" spans="3:7" x14ac:dyDescent="0.3">
      <c r="C364" s="9">
        <v>140</v>
      </c>
      <c r="D364" s="8">
        <v>0.47619047619047616</v>
      </c>
      <c r="E364" s="8">
        <v>0.98039215686274506</v>
      </c>
      <c r="F364" s="8">
        <v>0.47619047619047616</v>
      </c>
      <c r="G364" s="8">
        <v>1</v>
      </c>
    </row>
    <row r="365" spans="3:7" x14ac:dyDescent="0.3">
      <c r="C365" s="9">
        <v>141</v>
      </c>
      <c r="D365" s="8">
        <v>0.47619047619047616</v>
      </c>
      <c r="E365" s="8">
        <v>0.99019607843137258</v>
      </c>
      <c r="F365" s="8">
        <v>0.47619047619047616</v>
      </c>
      <c r="G365" s="8">
        <v>1</v>
      </c>
    </row>
    <row r="366" spans="3:7" x14ac:dyDescent="0.3">
      <c r="C366" s="9">
        <v>142</v>
      </c>
      <c r="D366" s="8">
        <v>0.48809523809523808</v>
      </c>
      <c r="E366" s="8">
        <v>0.99019607843137258</v>
      </c>
      <c r="F366" s="8">
        <v>0.48809523809523808</v>
      </c>
      <c r="G366" s="8">
        <v>1</v>
      </c>
    </row>
    <row r="367" spans="3:7" x14ac:dyDescent="0.3">
      <c r="C367" s="9">
        <v>143</v>
      </c>
      <c r="D367" s="8">
        <v>0.5</v>
      </c>
      <c r="E367" s="8">
        <v>0.99019607843137258</v>
      </c>
      <c r="F367" s="8">
        <v>0.5</v>
      </c>
      <c r="G367" s="8">
        <v>1</v>
      </c>
    </row>
    <row r="368" spans="3:7" x14ac:dyDescent="0.3">
      <c r="C368" s="9">
        <v>144</v>
      </c>
      <c r="D368" s="8">
        <v>0.51190476190476186</v>
      </c>
      <c r="E368" s="8">
        <v>0.99019607843137258</v>
      </c>
      <c r="F368" s="8">
        <v>0.51190476190476186</v>
      </c>
      <c r="G368" s="8">
        <v>1</v>
      </c>
    </row>
    <row r="369" spans="3:7" x14ac:dyDescent="0.3">
      <c r="C369" s="9">
        <v>145</v>
      </c>
      <c r="D369" s="8">
        <v>0.52380952380952384</v>
      </c>
      <c r="E369" s="8">
        <v>0.99019607843137258</v>
      </c>
      <c r="F369" s="8">
        <v>0.52380952380952384</v>
      </c>
      <c r="G369" s="8">
        <v>1</v>
      </c>
    </row>
    <row r="370" spans="3:7" x14ac:dyDescent="0.3">
      <c r="C370" s="9">
        <v>146</v>
      </c>
      <c r="D370" s="8">
        <v>0.5357142857142857</v>
      </c>
      <c r="E370" s="8">
        <v>0.99019607843137258</v>
      </c>
      <c r="F370" s="8">
        <v>0.5357142857142857</v>
      </c>
      <c r="G370" s="8">
        <v>1</v>
      </c>
    </row>
    <row r="371" spans="3:7" x14ac:dyDescent="0.3">
      <c r="C371" s="9">
        <v>147</v>
      </c>
      <c r="D371" s="8">
        <v>0.54761904761904767</v>
      </c>
      <c r="E371" s="8">
        <v>0.99019607843137258</v>
      </c>
      <c r="F371" s="8">
        <v>0.54761904761904767</v>
      </c>
      <c r="G371" s="8">
        <v>1</v>
      </c>
    </row>
    <row r="372" spans="3:7" x14ac:dyDescent="0.3">
      <c r="C372" s="9">
        <v>148</v>
      </c>
      <c r="D372" s="8">
        <v>0.55952380952380953</v>
      </c>
      <c r="E372" s="8">
        <v>0.99019607843137258</v>
      </c>
      <c r="F372" s="8">
        <v>0.55952380952380953</v>
      </c>
      <c r="G372" s="8">
        <v>1</v>
      </c>
    </row>
    <row r="373" spans="3:7" x14ac:dyDescent="0.3">
      <c r="C373" s="9">
        <v>149</v>
      </c>
      <c r="D373" s="8">
        <v>0.5714285714285714</v>
      </c>
      <c r="E373" s="8">
        <v>0.99019607843137258</v>
      </c>
      <c r="F373" s="8">
        <v>0.5714285714285714</v>
      </c>
      <c r="G373" s="8">
        <v>1</v>
      </c>
    </row>
    <row r="374" spans="3:7" x14ac:dyDescent="0.3">
      <c r="C374" s="9">
        <v>150</v>
      </c>
      <c r="D374" s="8">
        <v>0.58333333333333337</v>
      </c>
      <c r="E374" s="8">
        <v>0.99019607843137258</v>
      </c>
      <c r="F374" s="8">
        <v>0.58333333333333337</v>
      </c>
      <c r="G374" s="8">
        <v>1</v>
      </c>
    </row>
    <row r="375" spans="3:7" x14ac:dyDescent="0.3">
      <c r="C375" s="9">
        <v>151</v>
      </c>
      <c r="D375" s="8">
        <v>0.58333333333333337</v>
      </c>
      <c r="E375" s="8">
        <v>1</v>
      </c>
      <c r="F375" s="8">
        <v>0.58333333333333337</v>
      </c>
      <c r="G375" s="8">
        <v>1</v>
      </c>
    </row>
    <row r="376" spans="3:7" x14ac:dyDescent="0.3">
      <c r="C376" s="9">
        <v>152</v>
      </c>
      <c r="D376" s="8">
        <v>0.59523809523809523</v>
      </c>
      <c r="E376" s="8">
        <v>1</v>
      </c>
      <c r="F376" s="8">
        <v>0.59523809523809523</v>
      </c>
      <c r="G376" s="8">
        <v>1</v>
      </c>
    </row>
    <row r="377" spans="3:7" x14ac:dyDescent="0.3">
      <c r="C377" s="9">
        <v>153</v>
      </c>
      <c r="D377" s="8">
        <v>0.6071428571428571</v>
      </c>
      <c r="E377" s="8">
        <v>1</v>
      </c>
      <c r="F377" s="8">
        <v>0.6071428571428571</v>
      </c>
      <c r="G377" s="8">
        <v>1</v>
      </c>
    </row>
    <row r="378" spans="3:7" x14ac:dyDescent="0.3">
      <c r="C378" s="9">
        <v>154</v>
      </c>
      <c r="D378" s="8">
        <v>0.61904761904761907</v>
      </c>
      <c r="E378" s="8">
        <v>1</v>
      </c>
      <c r="F378" s="8">
        <v>0.61904761904761907</v>
      </c>
      <c r="G378" s="8">
        <v>1</v>
      </c>
    </row>
    <row r="379" spans="3:7" x14ac:dyDescent="0.3">
      <c r="C379" s="9">
        <v>155</v>
      </c>
      <c r="D379" s="8">
        <v>0.63095238095238093</v>
      </c>
      <c r="E379" s="8">
        <v>1</v>
      </c>
      <c r="F379" s="8">
        <v>0.63095238095238093</v>
      </c>
      <c r="G379" s="8">
        <v>1</v>
      </c>
    </row>
    <row r="380" spans="3:7" x14ac:dyDescent="0.3">
      <c r="C380" s="9">
        <v>156</v>
      </c>
      <c r="D380" s="8">
        <v>0.6428571428571429</v>
      </c>
      <c r="E380" s="8">
        <v>1</v>
      </c>
      <c r="F380" s="8">
        <v>0.6428571428571429</v>
      </c>
      <c r="G380" s="8">
        <v>1</v>
      </c>
    </row>
    <row r="381" spans="3:7" x14ac:dyDescent="0.3">
      <c r="C381" s="9">
        <v>157</v>
      </c>
      <c r="D381" s="8">
        <v>0.65476190476190477</v>
      </c>
      <c r="E381" s="8">
        <v>1</v>
      </c>
      <c r="F381" s="8">
        <v>0.65476190476190477</v>
      </c>
      <c r="G381" s="8">
        <v>1</v>
      </c>
    </row>
    <row r="382" spans="3:7" x14ac:dyDescent="0.3">
      <c r="C382" s="9">
        <v>158</v>
      </c>
      <c r="D382" s="8">
        <v>0.66666666666666663</v>
      </c>
      <c r="E382" s="8">
        <v>1</v>
      </c>
      <c r="F382" s="8">
        <v>0.66666666666666663</v>
      </c>
      <c r="G382" s="8">
        <v>1</v>
      </c>
    </row>
    <row r="383" spans="3:7" x14ac:dyDescent="0.3">
      <c r="C383" s="9">
        <v>159</v>
      </c>
      <c r="D383" s="8">
        <v>0.6785714285714286</v>
      </c>
      <c r="E383" s="8">
        <v>1</v>
      </c>
      <c r="F383" s="8">
        <v>0.6785714285714286</v>
      </c>
      <c r="G383" s="8">
        <v>1</v>
      </c>
    </row>
    <row r="384" spans="3:7" x14ac:dyDescent="0.3">
      <c r="C384" s="9">
        <v>160</v>
      </c>
      <c r="D384" s="8">
        <v>0.69047619047619047</v>
      </c>
      <c r="E384" s="8">
        <v>1</v>
      </c>
      <c r="F384" s="8">
        <v>0.69047619047619047</v>
      </c>
      <c r="G384" s="8">
        <v>1</v>
      </c>
    </row>
    <row r="385" spans="3:7" x14ac:dyDescent="0.3">
      <c r="C385" s="9">
        <v>161</v>
      </c>
      <c r="D385" s="8">
        <v>0.70238095238095233</v>
      </c>
      <c r="E385" s="8">
        <v>1</v>
      </c>
      <c r="F385" s="8">
        <v>0.70238095238095233</v>
      </c>
      <c r="G385" s="8">
        <v>1</v>
      </c>
    </row>
    <row r="386" spans="3:7" x14ac:dyDescent="0.3">
      <c r="C386" s="9">
        <v>162</v>
      </c>
      <c r="D386" s="8">
        <v>0.7142857142857143</v>
      </c>
      <c r="E386" s="8">
        <v>1</v>
      </c>
      <c r="F386" s="8">
        <v>0.7142857142857143</v>
      </c>
      <c r="G386" s="8">
        <v>1</v>
      </c>
    </row>
    <row r="387" spans="3:7" x14ac:dyDescent="0.3">
      <c r="C387" s="9">
        <v>163</v>
      </c>
      <c r="D387" s="8">
        <v>0.72619047619047616</v>
      </c>
      <c r="E387" s="8">
        <v>1</v>
      </c>
      <c r="F387" s="8">
        <v>0.72619047619047616</v>
      </c>
      <c r="G387" s="8">
        <v>1</v>
      </c>
    </row>
    <row r="388" spans="3:7" x14ac:dyDescent="0.3">
      <c r="C388" s="9">
        <v>164</v>
      </c>
      <c r="D388" s="8">
        <v>0.73809523809523814</v>
      </c>
      <c r="E388" s="8">
        <v>1</v>
      </c>
      <c r="F388" s="8">
        <v>0.73809523809523814</v>
      </c>
      <c r="G388" s="8">
        <v>1</v>
      </c>
    </row>
    <row r="389" spans="3:7" x14ac:dyDescent="0.3">
      <c r="C389" s="9">
        <v>165</v>
      </c>
      <c r="D389" s="8">
        <v>0.75</v>
      </c>
      <c r="E389" s="8">
        <v>1</v>
      </c>
      <c r="F389" s="8">
        <v>0.75</v>
      </c>
      <c r="G389" s="8">
        <v>1</v>
      </c>
    </row>
    <row r="390" spans="3:7" x14ac:dyDescent="0.3">
      <c r="C390" s="9">
        <v>166</v>
      </c>
      <c r="D390" s="8">
        <v>0.76190476190476186</v>
      </c>
      <c r="E390" s="8">
        <v>1</v>
      </c>
      <c r="F390" s="8">
        <v>0.76190476190476186</v>
      </c>
      <c r="G390" s="8">
        <v>1</v>
      </c>
    </row>
    <row r="391" spans="3:7" x14ac:dyDescent="0.3">
      <c r="C391" s="9">
        <v>167</v>
      </c>
      <c r="D391" s="8">
        <v>0.77380952380952384</v>
      </c>
      <c r="E391" s="8">
        <v>1</v>
      </c>
      <c r="F391" s="8">
        <v>0.77380952380952384</v>
      </c>
      <c r="G391" s="8">
        <v>1</v>
      </c>
    </row>
    <row r="392" spans="3:7" x14ac:dyDescent="0.3">
      <c r="C392" s="9">
        <v>168</v>
      </c>
      <c r="D392" s="8">
        <v>0.7857142857142857</v>
      </c>
      <c r="E392" s="8">
        <v>1</v>
      </c>
      <c r="F392" s="8">
        <v>0.7857142857142857</v>
      </c>
      <c r="G392" s="8">
        <v>1</v>
      </c>
    </row>
    <row r="393" spans="3:7" x14ac:dyDescent="0.3">
      <c r="C393" s="9">
        <v>169</v>
      </c>
      <c r="D393" s="8">
        <v>0.79761904761904767</v>
      </c>
      <c r="E393" s="8">
        <v>1</v>
      </c>
      <c r="F393" s="8">
        <v>0.79761904761904767</v>
      </c>
      <c r="G393" s="8">
        <v>1</v>
      </c>
    </row>
    <row r="394" spans="3:7" x14ac:dyDescent="0.3">
      <c r="C394" s="9">
        <v>170</v>
      </c>
      <c r="D394" s="8">
        <v>0.80952380952380953</v>
      </c>
      <c r="E394" s="8">
        <v>1</v>
      </c>
      <c r="F394" s="8">
        <v>0.80952380952380953</v>
      </c>
      <c r="G394" s="8">
        <v>1</v>
      </c>
    </row>
    <row r="395" spans="3:7" x14ac:dyDescent="0.3">
      <c r="C395" s="9">
        <v>171</v>
      </c>
      <c r="D395" s="8">
        <v>0.8214285714285714</v>
      </c>
      <c r="E395" s="8">
        <v>1</v>
      </c>
      <c r="F395" s="8">
        <v>0.8214285714285714</v>
      </c>
      <c r="G395" s="8">
        <v>1</v>
      </c>
    </row>
    <row r="396" spans="3:7" x14ac:dyDescent="0.3">
      <c r="C396" s="9">
        <v>172</v>
      </c>
      <c r="D396" s="8">
        <v>0.83333333333333337</v>
      </c>
      <c r="E396" s="8">
        <v>1</v>
      </c>
      <c r="F396" s="8">
        <v>0.83333333333333337</v>
      </c>
      <c r="G396" s="8">
        <v>1</v>
      </c>
    </row>
    <row r="397" spans="3:7" x14ac:dyDescent="0.3">
      <c r="C397" s="9">
        <v>173</v>
      </c>
      <c r="D397" s="8">
        <v>0.84523809523809523</v>
      </c>
      <c r="E397" s="8">
        <v>1</v>
      </c>
      <c r="F397" s="8">
        <v>0.84523809523809523</v>
      </c>
      <c r="G397" s="8">
        <v>1</v>
      </c>
    </row>
    <row r="398" spans="3:7" x14ac:dyDescent="0.3">
      <c r="C398" s="9">
        <v>174</v>
      </c>
      <c r="D398" s="8">
        <v>0.8571428571428571</v>
      </c>
      <c r="E398" s="8">
        <v>1</v>
      </c>
      <c r="F398" s="8">
        <v>0.8571428571428571</v>
      </c>
      <c r="G398" s="8">
        <v>1</v>
      </c>
    </row>
    <row r="399" spans="3:7" x14ac:dyDescent="0.3">
      <c r="C399" s="9">
        <v>175</v>
      </c>
      <c r="D399" s="8">
        <v>0.86904761904761907</v>
      </c>
      <c r="E399" s="8">
        <v>1</v>
      </c>
      <c r="F399" s="8">
        <v>0.86904761904761907</v>
      </c>
      <c r="G399" s="8">
        <v>1</v>
      </c>
    </row>
    <row r="400" spans="3:7" x14ac:dyDescent="0.3">
      <c r="C400" s="9">
        <v>176</v>
      </c>
      <c r="D400" s="8">
        <v>0.88095238095238093</v>
      </c>
      <c r="E400" s="8">
        <v>1</v>
      </c>
      <c r="F400" s="8">
        <v>0.88095238095238093</v>
      </c>
      <c r="G400" s="8">
        <v>1</v>
      </c>
    </row>
    <row r="401" spans="3:7" x14ac:dyDescent="0.3">
      <c r="C401" s="9">
        <v>177</v>
      </c>
      <c r="D401" s="8">
        <v>0.8928571428571429</v>
      </c>
      <c r="E401" s="8">
        <v>1</v>
      </c>
      <c r="F401" s="8">
        <v>0.8928571428571429</v>
      </c>
      <c r="G401" s="8">
        <v>1</v>
      </c>
    </row>
    <row r="402" spans="3:7" x14ac:dyDescent="0.3">
      <c r="C402" s="9">
        <v>178</v>
      </c>
      <c r="D402" s="8">
        <v>0.90476190476190477</v>
      </c>
      <c r="E402" s="8">
        <v>1</v>
      </c>
      <c r="F402" s="8">
        <v>0.90476190476190477</v>
      </c>
      <c r="G402" s="8">
        <v>1</v>
      </c>
    </row>
    <row r="403" spans="3:7" x14ac:dyDescent="0.3">
      <c r="C403" s="9">
        <v>179</v>
      </c>
      <c r="D403" s="8">
        <v>0.91666666666666663</v>
      </c>
      <c r="E403" s="8">
        <v>1</v>
      </c>
      <c r="F403" s="8">
        <v>0.91666666666666663</v>
      </c>
      <c r="G403" s="8">
        <v>1</v>
      </c>
    </row>
    <row r="404" spans="3:7" x14ac:dyDescent="0.3">
      <c r="C404" s="9">
        <v>180</v>
      </c>
      <c r="D404" s="8">
        <v>0.9285714285714286</v>
      </c>
      <c r="E404" s="8">
        <v>1</v>
      </c>
      <c r="F404" s="8">
        <v>0.9285714285714286</v>
      </c>
      <c r="G404" s="8">
        <v>1</v>
      </c>
    </row>
    <row r="405" spans="3:7" x14ac:dyDescent="0.3">
      <c r="C405" s="9">
        <v>181</v>
      </c>
      <c r="D405" s="8">
        <v>0.94047619047619047</v>
      </c>
      <c r="E405" s="8">
        <v>1</v>
      </c>
      <c r="F405" s="8">
        <v>0.94047619047619047</v>
      </c>
      <c r="G405" s="8">
        <v>1</v>
      </c>
    </row>
    <row r="406" spans="3:7" x14ac:dyDescent="0.3">
      <c r="C406" s="9">
        <v>182</v>
      </c>
      <c r="D406" s="8">
        <v>0.95238095238095233</v>
      </c>
      <c r="E406" s="8">
        <v>1</v>
      </c>
      <c r="F406" s="8">
        <v>0.95238095238095233</v>
      </c>
      <c r="G406" s="8">
        <v>1</v>
      </c>
    </row>
    <row r="407" spans="3:7" x14ac:dyDescent="0.3">
      <c r="C407" s="9">
        <v>183</v>
      </c>
      <c r="D407" s="8">
        <v>0.9642857142857143</v>
      </c>
      <c r="E407" s="8">
        <v>1</v>
      </c>
      <c r="F407" s="8">
        <v>0.9642857142857143</v>
      </c>
      <c r="G407" s="8">
        <v>1</v>
      </c>
    </row>
    <row r="408" spans="3:7" x14ac:dyDescent="0.3">
      <c r="C408" s="9">
        <v>184</v>
      </c>
      <c r="D408" s="8">
        <v>0.97619047619047616</v>
      </c>
      <c r="E408" s="8">
        <v>1</v>
      </c>
      <c r="F408" s="8">
        <v>0.97619047619047616</v>
      </c>
      <c r="G408" s="8">
        <v>1</v>
      </c>
    </row>
    <row r="409" spans="3:7" x14ac:dyDescent="0.3">
      <c r="C409" s="9">
        <v>185</v>
      </c>
      <c r="D409" s="8">
        <v>0.98809523809523814</v>
      </c>
      <c r="E409" s="8">
        <v>1</v>
      </c>
      <c r="F409" s="8">
        <v>0.98809523809523814</v>
      </c>
      <c r="G409" s="8">
        <v>1</v>
      </c>
    </row>
    <row r="410" spans="3:7" x14ac:dyDescent="0.3">
      <c r="C410" s="9">
        <v>186</v>
      </c>
      <c r="D410" s="8">
        <v>1</v>
      </c>
      <c r="E410" s="8">
        <v>1</v>
      </c>
      <c r="F410" s="8">
        <v>1</v>
      </c>
      <c r="G410" s="8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Output3'!$B$10:$B$10" display="Inputs" xr:uid="{20649981-B014-4E20-AC54-ECB7CAE226EE}"/>
    <hyperlink ref="D4" location="'LogReg_Output3'!$B$53:$B$53" display="Regression Summary" xr:uid="{EC2A399A-7C37-435A-8327-68F74F661FC0}"/>
    <hyperlink ref="F4" location="'LogReg_Output3'!$B$61:$B$61" display="Predictor Screening" xr:uid="{C194DE06-7F58-4751-9C76-DB2032E17F8E}"/>
    <hyperlink ref="H4" location="'LogReg_Output3'!$B$79:$B$79" display="Coefficients" xr:uid="{A29E3665-150B-4FB8-9EB1-FA0857C08C00}"/>
    <hyperlink ref="J4" location="'LogReg_Output3'!$B$94:$B$94" display="Variance-Covariance Matrix of Coefficients" xr:uid="{399169C6-B047-4143-96E8-408D2B454949}"/>
    <hyperlink ref="L4" location="'LogReg_Stored1'!$B$10:$B$10" display="PMML Model" xr:uid="{002D03FA-A051-4D68-A3F7-A9405E4C27DB}"/>
    <hyperlink ref="B5" location="'LogReg_TrainingLiftChart3'!$B$10:$B$10" display="Training: Charts" xr:uid="{CE8D96B7-8B76-4EC4-883A-DC54F9015B38}"/>
    <hyperlink ref="D5" location="'LogReg_TrainingScore3'!$B$10:$B$10" display="Training: Classification Summary" xr:uid="{710EF7DC-F884-4002-8352-7049E2993D96}"/>
    <hyperlink ref="F5" location="'LogReg_TrainingScore3'!$B$34:$B$34" display="Training: Classification Details" xr:uid="{31D526A9-0144-4057-B683-B954BE0711C1}"/>
    <hyperlink ref="H5" location="'LogReg_ValidationScore2'!$B$10:$B$10" display="Validation: Classification Summary" xr:uid="{77313967-0847-4821-B5CC-FB16965894D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544-C33B-47A8-82E9-E3049C10861B}">
  <dimension ref="B1:S32"/>
  <sheetViews>
    <sheetView showGridLines="0" topLeftCell="A6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6" max="16" width="15.88671875" bestFit="1" customWidth="1"/>
  </cols>
  <sheetData>
    <row r="1" spans="2:19" ht="18" x14ac:dyDescent="0.35">
      <c r="B1" s="6" t="s">
        <v>578</v>
      </c>
      <c r="N1" t="s">
        <v>593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7"/>
      <c r="K5" s="36"/>
      <c r="L5" s="37"/>
      <c r="M5" s="36"/>
      <c r="P5" s="10">
        <v>7</v>
      </c>
      <c r="Q5" s="10">
        <v>26</v>
      </c>
      <c r="R5" s="10">
        <v>27</v>
      </c>
      <c r="S5" s="10">
        <v>60</v>
      </c>
    </row>
    <row r="10" spans="2:19" ht="18" x14ac:dyDescent="0.35">
      <c r="B10" s="7" t="s">
        <v>576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17</v>
      </c>
      <c r="E14" s="8">
        <v>5</v>
      </c>
    </row>
    <row r="15" spans="2:19" x14ac:dyDescent="0.3">
      <c r="C15" s="9">
        <v>1</v>
      </c>
      <c r="D15" s="8">
        <v>3</v>
      </c>
      <c r="E15" s="8">
        <v>22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22</v>
      </c>
      <c r="E19">
        <f>SUM($D$14:$E$14) - $D$14</f>
        <v>5</v>
      </c>
      <c r="F19">
        <f>IF($D$19=0,"Undefined",$E$19*100 / $D$19)</f>
        <v>22.727272727272727</v>
      </c>
    </row>
    <row r="20" spans="3:6" x14ac:dyDescent="0.3">
      <c r="C20" s="9">
        <v>1</v>
      </c>
      <c r="D20">
        <f>SUM($D$15:$E$15)</f>
        <v>25</v>
      </c>
      <c r="E20">
        <f>SUM($D$15:$E$15) - $E$15</f>
        <v>3</v>
      </c>
      <c r="F20">
        <f>IF($D$20=0,"Undefined",$E$20*100 / $D$20)</f>
        <v>12</v>
      </c>
    </row>
    <row r="21" spans="3:6" x14ac:dyDescent="0.3">
      <c r="C21" s="9" t="s">
        <v>540</v>
      </c>
      <c r="D21">
        <f>SUM($D$19:$D$20)</f>
        <v>47</v>
      </c>
      <c r="E21">
        <f>SUM($E$19:$E$20)</f>
        <v>8</v>
      </c>
      <c r="F21">
        <f>IF($D$21=0,"Undefined",$E$21*100 / $D$21)</f>
        <v>17.021276595744681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39</v>
      </c>
    </row>
    <row r="26" spans="3:6" x14ac:dyDescent="0.3">
      <c r="C26" t="s">
        <v>543</v>
      </c>
      <c r="D26">
        <v>82.978723404255319</v>
      </c>
    </row>
    <row r="27" spans="3:6" x14ac:dyDescent="0.3">
      <c r="C27" t="s">
        <v>544</v>
      </c>
      <c r="D27">
        <v>0.77272727272727271</v>
      </c>
    </row>
    <row r="28" spans="3:6" x14ac:dyDescent="0.3">
      <c r="C28" t="s">
        <v>545</v>
      </c>
      <c r="D28">
        <v>0.88</v>
      </c>
    </row>
    <row r="29" spans="3:6" x14ac:dyDescent="0.3">
      <c r="C29" t="s">
        <v>546</v>
      </c>
      <c r="D29">
        <v>0.81481481481481477</v>
      </c>
    </row>
    <row r="30" spans="3:6" x14ac:dyDescent="0.3">
      <c r="C30" t="s">
        <v>547</v>
      </c>
      <c r="D30">
        <v>0.84615384615384615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3'!$B$10:$B$10" display="Inputs" xr:uid="{86720241-0C80-49C5-831B-459FE05D5666}"/>
    <hyperlink ref="D4" location="'LogReg_Output3'!$B$53:$B$53" display="Regression Summary" xr:uid="{4D500965-1CFD-4F9D-9F6F-767D382F0CE9}"/>
    <hyperlink ref="F4" location="'LogReg_Output3'!$B$61:$B$61" display="Predictor Screening" xr:uid="{4527D744-E8D1-42D8-927E-E72A0A189FD5}"/>
    <hyperlink ref="H4" location="'LogReg_Output3'!$B$79:$B$79" display="Coefficients" xr:uid="{1937B39B-CDD0-4A69-8C85-C2EA9FCEC432}"/>
    <hyperlink ref="J4" location="'LogReg_Output3'!$B$94:$B$94" display="Variance-Covariance Matrix of Coefficients" xr:uid="{E646616F-14A6-4AB5-A743-43D178218195}"/>
    <hyperlink ref="L4" location="'LogReg_Stored1'!$B$10:$B$10" display="PMML Model" xr:uid="{6BAE6F1D-DE1E-44DA-B5AB-205475B1AA59}"/>
    <hyperlink ref="B5" location="'LogReg_TrainingLiftChart3'!$B$10:$B$10" display="Training: Charts" xr:uid="{012B3B67-CA94-4A8B-9312-B7866669BBAD}"/>
    <hyperlink ref="D5" location="'LogReg_TrainingScore3'!$B$10:$B$10" display="Training: Classification Summary" xr:uid="{75AC4329-E65B-4AED-814E-153C18931844}"/>
    <hyperlink ref="F5" location="'LogReg_TrainingScore3'!$B$34:$B$34" display="Training: Classification Details" xr:uid="{194B463B-1349-4B4E-8693-ED1EA79565F9}"/>
    <hyperlink ref="H5" location="'LogReg_ValidationScore2'!$B$10:$B$10" display="Validation: Classification Summary" xr:uid="{6EBD6154-22DC-47CF-84FD-54C8210412C5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B751-CDB8-4DE4-A5A8-F8DC30898258}">
  <dimension ref="B1:S129"/>
  <sheetViews>
    <sheetView showGridLines="0" topLeftCell="A11" workbookViewId="0"/>
  </sheetViews>
  <sheetFormatPr defaultRowHeight="14.4" x14ac:dyDescent="0.3"/>
  <cols>
    <col min="3" max="3" width="17.44140625" bestFit="1" customWidth="1"/>
    <col min="4" max="4" width="15.77734375" customWidth="1"/>
    <col min="5" max="5" width="25.33203125" customWidth="1"/>
    <col min="6" max="7" width="12.5546875" customWidth="1"/>
    <col min="16" max="16" width="15.88671875" bestFit="1" customWidth="1"/>
  </cols>
  <sheetData>
    <row r="1" spans="2:19" ht="18" x14ac:dyDescent="0.35">
      <c r="B1" s="6" t="s">
        <v>578</v>
      </c>
      <c r="N1" t="s">
        <v>592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5" t="s">
        <v>577</v>
      </c>
      <c r="K5" s="36"/>
      <c r="L5" s="37"/>
      <c r="M5" s="36"/>
      <c r="P5" s="10">
        <v>8</v>
      </c>
      <c r="Q5" s="10">
        <v>6</v>
      </c>
      <c r="R5" s="10">
        <v>87</v>
      </c>
      <c r="S5" s="10">
        <v>101</v>
      </c>
    </row>
    <row r="10" spans="2:19" ht="18" x14ac:dyDescent="0.35">
      <c r="B10" s="7" t="s">
        <v>576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33</v>
      </c>
      <c r="E14" s="8">
        <v>7</v>
      </c>
    </row>
    <row r="15" spans="2:19" x14ac:dyDescent="0.3">
      <c r="C15" s="9">
        <v>1</v>
      </c>
      <c r="D15" s="8">
        <v>9</v>
      </c>
      <c r="E15" s="8">
        <v>44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40</v>
      </c>
      <c r="E19">
        <f>SUM($D$14:$E$14) - $D$14</f>
        <v>7</v>
      </c>
      <c r="F19">
        <f>IF($D$19=0,"Undefined",$E$19*100 / $D$19)</f>
        <v>17.5</v>
      </c>
    </row>
    <row r="20" spans="3:6" x14ac:dyDescent="0.3">
      <c r="C20" s="9">
        <v>1</v>
      </c>
      <c r="D20">
        <f>SUM($D$15:$E$15)</f>
        <v>53</v>
      </c>
      <c r="E20">
        <f>SUM($D$15:$E$15) - $E$15</f>
        <v>9</v>
      </c>
      <c r="F20">
        <f>IF($D$20=0,"Undefined",$E$20*100 / $D$20)</f>
        <v>16.981132075471699</v>
      </c>
    </row>
    <row r="21" spans="3:6" x14ac:dyDescent="0.3">
      <c r="C21" s="9" t="s">
        <v>540</v>
      </c>
      <c r="D21">
        <f>SUM($D$19:$D$20)</f>
        <v>93</v>
      </c>
      <c r="E21">
        <f>SUM($E$19:$E$20)</f>
        <v>16</v>
      </c>
      <c r="F21">
        <f>IF($D$21=0,"Undefined",$E$21*100 / $D$21)</f>
        <v>17.204301075268816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77</v>
      </c>
    </row>
    <row r="26" spans="3:6" x14ac:dyDescent="0.3">
      <c r="C26" t="s">
        <v>543</v>
      </c>
      <c r="D26">
        <v>82.795698924731184</v>
      </c>
    </row>
    <row r="27" spans="3:6" x14ac:dyDescent="0.3">
      <c r="C27" t="s">
        <v>544</v>
      </c>
      <c r="D27">
        <v>0.82499999999999996</v>
      </c>
    </row>
    <row r="28" spans="3:6" x14ac:dyDescent="0.3">
      <c r="C28" t="s">
        <v>545</v>
      </c>
      <c r="D28">
        <v>0.83018867924528306</v>
      </c>
    </row>
    <row r="29" spans="3:6" x14ac:dyDescent="0.3">
      <c r="C29" t="s">
        <v>546</v>
      </c>
      <c r="D29">
        <v>0.86274509803921573</v>
      </c>
    </row>
    <row r="30" spans="3:6" x14ac:dyDescent="0.3">
      <c r="C30" t="s">
        <v>547</v>
      </c>
      <c r="D30">
        <v>0.84615384615384615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0.5</v>
      </c>
    </row>
    <row r="34" spans="2:7" ht="18" x14ac:dyDescent="0.35">
      <c r="B34" s="7" t="s">
        <v>577</v>
      </c>
    </row>
    <row r="36" spans="2:7" x14ac:dyDescent="0.3">
      <c r="C36" s="9" t="s">
        <v>58</v>
      </c>
      <c r="D36" s="5" t="s">
        <v>574</v>
      </c>
      <c r="E36" s="5" t="s">
        <v>579</v>
      </c>
      <c r="F36" s="5" t="s">
        <v>551</v>
      </c>
      <c r="G36" s="5" t="s">
        <v>552</v>
      </c>
    </row>
    <row r="37" spans="2:7" x14ac:dyDescent="0.3">
      <c r="C37" s="9" t="s">
        <v>287</v>
      </c>
      <c r="D37" s="8">
        <v>0</v>
      </c>
      <c r="E37" s="8">
        <v>0</v>
      </c>
      <c r="F37" s="8">
        <v>5.7360595040892678E-2</v>
      </c>
      <c r="G37" s="8">
        <v>0.94263940495910736</v>
      </c>
    </row>
    <row r="38" spans="2:7" x14ac:dyDescent="0.3">
      <c r="C38" s="9" t="s">
        <v>162</v>
      </c>
      <c r="D38" s="8">
        <v>1</v>
      </c>
      <c r="E38" s="8">
        <v>1</v>
      </c>
      <c r="F38" s="8">
        <v>0.99999999901005299</v>
      </c>
      <c r="G38" s="8">
        <v>9.8994701325239021E-10</v>
      </c>
    </row>
    <row r="39" spans="2:7" x14ac:dyDescent="0.3">
      <c r="C39" s="9" t="s">
        <v>221</v>
      </c>
      <c r="D39" s="8">
        <v>1</v>
      </c>
      <c r="E39" s="8">
        <v>1</v>
      </c>
      <c r="F39" s="8">
        <v>0.99997629056803727</v>
      </c>
      <c r="G39" s="8">
        <v>2.3709431962726235E-5</v>
      </c>
    </row>
    <row r="40" spans="2:7" x14ac:dyDescent="0.3">
      <c r="C40" s="9" t="s">
        <v>265</v>
      </c>
      <c r="D40" s="8">
        <v>1</v>
      </c>
      <c r="E40" s="8">
        <v>1</v>
      </c>
      <c r="F40" s="8">
        <v>0.63948299840462941</v>
      </c>
      <c r="G40" s="8">
        <v>0.36051700159537059</v>
      </c>
    </row>
    <row r="41" spans="2:7" x14ac:dyDescent="0.3">
      <c r="C41" s="9" t="s">
        <v>184</v>
      </c>
      <c r="D41" s="8">
        <v>1</v>
      </c>
      <c r="E41" s="8">
        <v>1</v>
      </c>
      <c r="F41" s="8">
        <v>0.56425433200105568</v>
      </c>
      <c r="G41" s="8">
        <v>0.43574566799894432</v>
      </c>
    </row>
    <row r="42" spans="2:7" x14ac:dyDescent="0.3">
      <c r="C42" s="9" t="s">
        <v>286</v>
      </c>
      <c r="D42" s="8">
        <v>1</v>
      </c>
      <c r="E42" s="8">
        <v>1</v>
      </c>
      <c r="F42" s="8">
        <v>0.99869504054478342</v>
      </c>
      <c r="G42" s="8">
        <v>1.3049594552165811E-3</v>
      </c>
    </row>
    <row r="43" spans="2:7" x14ac:dyDescent="0.3">
      <c r="C43" s="9" t="s">
        <v>262</v>
      </c>
      <c r="D43" s="8">
        <v>1</v>
      </c>
      <c r="E43" s="8">
        <v>1</v>
      </c>
      <c r="F43" s="8">
        <v>0.83564466961940287</v>
      </c>
      <c r="G43" s="8">
        <v>0.16435533038059713</v>
      </c>
    </row>
    <row r="44" spans="2:7" x14ac:dyDescent="0.3">
      <c r="C44" s="9" t="s">
        <v>228</v>
      </c>
      <c r="D44" s="8">
        <v>0</v>
      </c>
      <c r="E44" s="8">
        <v>0</v>
      </c>
      <c r="F44" s="8">
        <v>0.17843820403841529</v>
      </c>
      <c r="G44" s="8">
        <v>0.82156179596158474</v>
      </c>
    </row>
    <row r="45" spans="2:7" x14ac:dyDescent="0.3">
      <c r="C45" s="9" t="s">
        <v>71</v>
      </c>
      <c r="D45" s="8">
        <v>1</v>
      </c>
      <c r="E45" s="8">
        <v>1</v>
      </c>
      <c r="F45" s="8">
        <v>0.7266486400653267</v>
      </c>
      <c r="G45" s="8">
        <v>0.2733513599346733</v>
      </c>
    </row>
    <row r="46" spans="2:7" x14ac:dyDescent="0.3">
      <c r="C46" s="9" t="s">
        <v>281</v>
      </c>
      <c r="D46" s="8">
        <v>1</v>
      </c>
      <c r="E46" s="8">
        <v>1</v>
      </c>
      <c r="F46" s="8">
        <v>0.58046164883994344</v>
      </c>
      <c r="G46" s="8">
        <v>0.41953835116005656</v>
      </c>
    </row>
    <row r="47" spans="2:7" x14ac:dyDescent="0.3">
      <c r="C47" s="9" t="s">
        <v>96</v>
      </c>
      <c r="D47" s="8">
        <v>1</v>
      </c>
      <c r="E47" s="8">
        <v>1</v>
      </c>
      <c r="F47" s="8">
        <v>0.96614879640076057</v>
      </c>
      <c r="G47" s="8">
        <v>3.3851203599239432E-2</v>
      </c>
    </row>
    <row r="48" spans="2:7" x14ac:dyDescent="0.3">
      <c r="C48" s="9" t="s">
        <v>157</v>
      </c>
      <c r="D48" s="8">
        <v>1</v>
      </c>
      <c r="E48" s="8">
        <v>1</v>
      </c>
      <c r="F48" s="8">
        <v>0.76131627824604942</v>
      </c>
      <c r="G48" s="8">
        <v>0.23868372175395058</v>
      </c>
    </row>
    <row r="49" spans="3:7" x14ac:dyDescent="0.3">
      <c r="C49" s="31" t="s">
        <v>196</v>
      </c>
      <c r="D49" s="30">
        <v>1</v>
      </c>
      <c r="E49" s="30">
        <v>0</v>
      </c>
      <c r="F49" s="30">
        <v>0.16598283334403191</v>
      </c>
      <c r="G49" s="30">
        <v>0.83401716665596815</v>
      </c>
    </row>
    <row r="50" spans="3:7" x14ac:dyDescent="0.3">
      <c r="C50" s="9" t="s">
        <v>202</v>
      </c>
      <c r="D50" s="8">
        <v>1</v>
      </c>
      <c r="E50" s="8">
        <v>1</v>
      </c>
      <c r="F50" s="8">
        <v>0.55382789979948377</v>
      </c>
      <c r="G50" s="8">
        <v>0.44617210020051623</v>
      </c>
    </row>
    <row r="51" spans="3:7" x14ac:dyDescent="0.3">
      <c r="C51" s="9" t="s">
        <v>89</v>
      </c>
      <c r="D51" s="8">
        <v>0</v>
      </c>
      <c r="E51" s="8">
        <v>0</v>
      </c>
      <c r="F51" s="8">
        <v>8.8448374927242362E-2</v>
      </c>
      <c r="G51" s="8">
        <v>0.91155162507275767</v>
      </c>
    </row>
    <row r="52" spans="3:7" x14ac:dyDescent="0.3">
      <c r="C52" s="9" t="s">
        <v>85</v>
      </c>
      <c r="D52" s="8">
        <v>0</v>
      </c>
      <c r="E52" s="8">
        <v>0</v>
      </c>
      <c r="F52" s="8">
        <v>0.37081463467117115</v>
      </c>
      <c r="G52" s="8">
        <v>0.62918536532882885</v>
      </c>
    </row>
    <row r="53" spans="3:7" x14ac:dyDescent="0.3">
      <c r="C53" s="9" t="s">
        <v>152</v>
      </c>
      <c r="D53" s="8">
        <v>1</v>
      </c>
      <c r="E53" s="8">
        <v>1</v>
      </c>
      <c r="F53" s="8">
        <v>0.76726736586920852</v>
      </c>
      <c r="G53" s="8">
        <v>0.23273263413079148</v>
      </c>
    </row>
    <row r="54" spans="3:7" x14ac:dyDescent="0.3">
      <c r="C54" s="9" t="s">
        <v>252</v>
      </c>
      <c r="D54" s="8">
        <v>0</v>
      </c>
      <c r="E54" s="8">
        <v>0</v>
      </c>
      <c r="F54" s="8">
        <v>4.9454256852310451E-4</v>
      </c>
      <c r="G54" s="8">
        <v>0.9995054574314769</v>
      </c>
    </row>
    <row r="55" spans="3:7" x14ac:dyDescent="0.3">
      <c r="C55" s="9" t="s">
        <v>72</v>
      </c>
      <c r="D55" s="8">
        <v>0</v>
      </c>
      <c r="E55" s="8">
        <v>0</v>
      </c>
      <c r="F55" s="8">
        <v>0.20841009985165609</v>
      </c>
      <c r="G55" s="8">
        <v>0.79158990014834396</v>
      </c>
    </row>
    <row r="56" spans="3:7" x14ac:dyDescent="0.3">
      <c r="C56" s="31" t="s">
        <v>75</v>
      </c>
      <c r="D56" s="30">
        <v>0</v>
      </c>
      <c r="E56" s="30">
        <v>1</v>
      </c>
      <c r="F56" s="30">
        <v>0.68555156134423978</v>
      </c>
      <c r="G56" s="30">
        <v>0.31444843865576022</v>
      </c>
    </row>
    <row r="57" spans="3:7" x14ac:dyDescent="0.3">
      <c r="C57" s="9" t="s">
        <v>130</v>
      </c>
      <c r="D57" s="8">
        <v>0</v>
      </c>
      <c r="E57" s="8">
        <v>0</v>
      </c>
      <c r="F57" s="8">
        <v>0.24121696007321206</v>
      </c>
      <c r="G57" s="8">
        <v>0.75878303992678797</v>
      </c>
    </row>
    <row r="58" spans="3:7" x14ac:dyDescent="0.3">
      <c r="C58" s="9" t="s">
        <v>62</v>
      </c>
      <c r="D58" s="8">
        <v>0</v>
      </c>
      <c r="E58" s="8">
        <v>0</v>
      </c>
      <c r="F58" s="8">
        <v>3.2046300645800795E-2</v>
      </c>
      <c r="G58" s="8">
        <v>0.96795369935419917</v>
      </c>
    </row>
    <row r="59" spans="3:7" x14ac:dyDescent="0.3">
      <c r="C59" s="9" t="s">
        <v>223</v>
      </c>
      <c r="D59" s="8">
        <v>0</v>
      </c>
      <c r="E59" s="8">
        <v>0</v>
      </c>
      <c r="F59" s="8">
        <v>9.0498234760727533E-2</v>
      </c>
      <c r="G59" s="8">
        <v>0.90950176523927251</v>
      </c>
    </row>
    <row r="60" spans="3:7" x14ac:dyDescent="0.3">
      <c r="C60" s="9" t="s">
        <v>101</v>
      </c>
      <c r="D60" s="8">
        <v>1</v>
      </c>
      <c r="E60" s="8">
        <v>1</v>
      </c>
      <c r="F60" s="8">
        <v>0.96678407093832841</v>
      </c>
      <c r="G60" s="8">
        <v>3.321592906167159E-2</v>
      </c>
    </row>
    <row r="61" spans="3:7" x14ac:dyDescent="0.3">
      <c r="C61" s="9" t="s">
        <v>94</v>
      </c>
      <c r="D61" s="8">
        <v>1</v>
      </c>
      <c r="E61" s="8">
        <v>1</v>
      </c>
      <c r="F61" s="8">
        <v>0.97531663343485564</v>
      </c>
      <c r="G61" s="8">
        <v>2.468336656514436E-2</v>
      </c>
    </row>
    <row r="62" spans="3:7" x14ac:dyDescent="0.3">
      <c r="C62" s="9" t="s">
        <v>174</v>
      </c>
      <c r="D62" s="8">
        <v>0</v>
      </c>
      <c r="E62" s="8">
        <v>0</v>
      </c>
      <c r="F62" s="8">
        <v>1.1567343205304899E-2</v>
      </c>
      <c r="G62" s="8">
        <v>0.98843265679469505</v>
      </c>
    </row>
    <row r="63" spans="3:7" x14ac:dyDescent="0.3">
      <c r="C63" s="9" t="s">
        <v>68</v>
      </c>
      <c r="D63" s="8">
        <v>1</v>
      </c>
      <c r="E63" s="8">
        <v>1</v>
      </c>
      <c r="F63" s="8">
        <v>0.9997152895845306</v>
      </c>
      <c r="G63" s="8">
        <v>2.8471041546940246E-4</v>
      </c>
    </row>
    <row r="64" spans="3:7" x14ac:dyDescent="0.3">
      <c r="C64" s="9" t="s">
        <v>64</v>
      </c>
      <c r="D64" s="8">
        <v>1</v>
      </c>
      <c r="E64" s="8">
        <v>1</v>
      </c>
      <c r="F64" s="8">
        <v>0.97397016585711937</v>
      </c>
      <c r="G64" s="8">
        <v>2.6029834142880626E-2</v>
      </c>
    </row>
    <row r="65" spans="3:7" x14ac:dyDescent="0.3">
      <c r="C65" s="31" t="s">
        <v>122</v>
      </c>
      <c r="D65" s="30">
        <v>1</v>
      </c>
      <c r="E65" s="30">
        <v>0</v>
      </c>
      <c r="F65" s="30">
        <v>0.39903712082958975</v>
      </c>
      <c r="G65" s="30">
        <v>0.60096287917041025</v>
      </c>
    </row>
    <row r="66" spans="3:7" x14ac:dyDescent="0.3">
      <c r="C66" s="9" t="s">
        <v>241</v>
      </c>
      <c r="D66" s="8">
        <v>0</v>
      </c>
      <c r="E66" s="8">
        <v>0</v>
      </c>
      <c r="F66" s="8">
        <v>0.27045177107446805</v>
      </c>
      <c r="G66" s="8">
        <v>0.72954822892553195</v>
      </c>
    </row>
    <row r="67" spans="3:7" x14ac:dyDescent="0.3">
      <c r="C67" s="31" t="s">
        <v>197</v>
      </c>
      <c r="D67" s="30">
        <v>1</v>
      </c>
      <c r="E67" s="30">
        <v>0</v>
      </c>
      <c r="F67" s="30">
        <v>0.42864544229163154</v>
      </c>
      <c r="G67" s="30">
        <v>0.57135455770836852</v>
      </c>
    </row>
    <row r="68" spans="3:7" x14ac:dyDescent="0.3">
      <c r="C68" s="9" t="s">
        <v>291</v>
      </c>
      <c r="D68" s="8">
        <v>0</v>
      </c>
      <c r="E68" s="8">
        <v>0</v>
      </c>
      <c r="F68" s="8">
        <v>4.7526518363828145E-2</v>
      </c>
      <c r="G68" s="8">
        <v>0.95247348163617185</v>
      </c>
    </row>
    <row r="69" spans="3:7" x14ac:dyDescent="0.3">
      <c r="C69" s="9" t="s">
        <v>220</v>
      </c>
      <c r="D69" s="8">
        <v>1</v>
      </c>
      <c r="E69" s="8">
        <v>1</v>
      </c>
      <c r="F69" s="8">
        <v>0.99997248202136402</v>
      </c>
      <c r="G69" s="8">
        <v>2.7517978635982487E-5</v>
      </c>
    </row>
    <row r="70" spans="3:7" x14ac:dyDescent="0.3">
      <c r="C70" s="9" t="s">
        <v>109</v>
      </c>
      <c r="D70" s="8">
        <v>0</v>
      </c>
      <c r="E70" s="8">
        <v>0</v>
      </c>
      <c r="F70" s="8">
        <v>0.35938339681829029</v>
      </c>
      <c r="G70" s="8">
        <v>0.64061660318170977</v>
      </c>
    </row>
    <row r="71" spans="3:7" x14ac:dyDescent="0.3">
      <c r="C71" s="9" t="s">
        <v>127</v>
      </c>
      <c r="D71" s="8">
        <v>1</v>
      </c>
      <c r="E71" s="8">
        <v>1</v>
      </c>
      <c r="F71" s="8">
        <v>0.78400583584696637</v>
      </c>
      <c r="G71" s="8">
        <v>0.21599416415303363</v>
      </c>
    </row>
    <row r="72" spans="3:7" x14ac:dyDescent="0.3">
      <c r="C72" s="9" t="s">
        <v>205</v>
      </c>
      <c r="D72" s="8">
        <v>0</v>
      </c>
      <c r="E72" s="8">
        <v>0</v>
      </c>
      <c r="F72" s="8">
        <v>0.44051562938373268</v>
      </c>
      <c r="G72" s="8">
        <v>0.55948437061626732</v>
      </c>
    </row>
    <row r="73" spans="3:7" x14ac:dyDescent="0.3">
      <c r="C73" s="9" t="s">
        <v>198</v>
      </c>
      <c r="D73" s="8">
        <v>1</v>
      </c>
      <c r="E73" s="8">
        <v>1</v>
      </c>
      <c r="F73" s="8">
        <v>0.72396035189233598</v>
      </c>
      <c r="G73" s="8">
        <v>0.27603964810766402</v>
      </c>
    </row>
    <row r="74" spans="3:7" x14ac:dyDescent="0.3">
      <c r="C74" s="31" t="s">
        <v>145</v>
      </c>
      <c r="D74" s="30">
        <v>1</v>
      </c>
      <c r="E74" s="30">
        <v>0</v>
      </c>
      <c r="F74" s="30">
        <v>0.15079285133499773</v>
      </c>
      <c r="G74" s="30">
        <v>0.84920714866500224</v>
      </c>
    </row>
    <row r="75" spans="3:7" x14ac:dyDescent="0.3">
      <c r="C75" s="9" t="s">
        <v>249</v>
      </c>
      <c r="D75" s="8">
        <v>1</v>
      </c>
      <c r="E75" s="8">
        <v>1</v>
      </c>
      <c r="F75" s="8">
        <v>0.99996462984855761</v>
      </c>
      <c r="G75" s="8">
        <v>3.5370151442393194E-5</v>
      </c>
    </row>
    <row r="76" spans="3:7" x14ac:dyDescent="0.3">
      <c r="C76" s="9" t="s">
        <v>102</v>
      </c>
      <c r="D76" s="8">
        <v>1</v>
      </c>
      <c r="E76" s="8">
        <v>1</v>
      </c>
      <c r="F76" s="8">
        <v>0.96674931019283894</v>
      </c>
      <c r="G76" s="8">
        <v>3.325068980716106E-2</v>
      </c>
    </row>
    <row r="77" spans="3:7" x14ac:dyDescent="0.3">
      <c r="C77" s="9" t="s">
        <v>234</v>
      </c>
      <c r="D77" s="8">
        <v>1</v>
      </c>
      <c r="E77" s="8">
        <v>1</v>
      </c>
      <c r="F77" s="8">
        <v>0.83610107080550022</v>
      </c>
      <c r="G77" s="8">
        <v>0.16389892919449978</v>
      </c>
    </row>
    <row r="78" spans="3:7" x14ac:dyDescent="0.3">
      <c r="C78" s="9" t="s">
        <v>61</v>
      </c>
      <c r="D78" s="8">
        <v>0</v>
      </c>
      <c r="E78" s="8">
        <v>0</v>
      </c>
      <c r="F78" s="8">
        <v>2.5065752109718759E-2</v>
      </c>
      <c r="G78" s="8">
        <v>0.97493424789028127</v>
      </c>
    </row>
    <row r="79" spans="3:7" x14ac:dyDescent="0.3">
      <c r="C79" s="9" t="s">
        <v>77</v>
      </c>
      <c r="D79" s="8">
        <v>0</v>
      </c>
      <c r="E79" s="8">
        <v>0</v>
      </c>
      <c r="F79" s="8">
        <v>3.9063030648518536E-2</v>
      </c>
      <c r="G79" s="8">
        <v>0.96093696935148143</v>
      </c>
    </row>
    <row r="80" spans="3:7" x14ac:dyDescent="0.3">
      <c r="C80" s="31" t="s">
        <v>132</v>
      </c>
      <c r="D80" s="30">
        <v>1</v>
      </c>
      <c r="E80" s="30">
        <v>0</v>
      </c>
      <c r="F80" s="30">
        <v>0.27030754124509992</v>
      </c>
      <c r="G80" s="30">
        <v>0.72969245875490008</v>
      </c>
    </row>
    <row r="81" spans="3:7" x14ac:dyDescent="0.3">
      <c r="C81" s="9" t="s">
        <v>159</v>
      </c>
      <c r="D81" s="8">
        <v>1</v>
      </c>
      <c r="E81" s="8">
        <v>1</v>
      </c>
      <c r="F81" s="8">
        <v>0.99999994733940667</v>
      </c>
      <c r="G81" s="8">
        <v>5.26605933304225E-8</v>
      </c>
    </row>
    <row r="82" spans="3:7" x14ac:dyDescent="0.3">
      <c r="C82" s="9" t="s">
        <v>116</v>
      </c>
      <c r="D82" s="8">
        <v>0</v>
      </c>
      <c r="E82" s="8">
        <v>0</v>
      </c>
      <c r="F82" s="8">
        <v>0.47661988559852553</v>
      </c>
      <c r="G82" s="8">
        <v>0.52338011440147447</v>
      </c>
    </row>
    <row r="83" spans="3:7" x14ac:dyDescent="0.3">
      <c r="C83" s="9" t="s">
        <v>160</v>
      </c>
      <c r="D83" s="8">
        <v>1</v>
      </c>
      <c r="E83" s="8">
        <v>1</v>
      </c>
      <c r="F83" s="8">
        <v>0.99999999452312083</v>
      </c>
      <c r="G83" s="8">
        <v>5.4768791724058019E-9</v>
      </c>
    </row>
    <row r="84" spans="3:7" x14ac:dyDescent="0.3">
      <c r="C84" s="9" t="s">
        <v>283</v>
      </c>
      <c r="D84" s="8">
        <v>1</v>
      </c>
      <c r="E84" s="8">
        <v>1</v>
      </c>
      <c r="F84" s="8">
        <v>0.81449265959399819</v>
      </c>
      <c r="G84" s="8">
        <v>0.18550734040600181</v>
      </c>
    </row>
    <row r="85" spans="3:7" x14ac:dyDescent="0.3">
      <c r="C85" s="31" t="s">
        <v>121</v>
      </c>
      <c r="D85" s="30">
        <v>1</v>
      </c>
      <c r="E85" s="30">
        <v>0</v>
      </c>
      <c r="F85" s="30">
        <v>0.43380453744649233</v>
      </c>
      <c r="G85" s="30">
        <v>0.56619546255350772</v>
      </c>
    </row>
    <row r="86" spans="3:7" x14ac:dyDescent="0.3">
      <c r="C86" s="31" t="s">
        <v>233</v>
      </c>
      <c r="D86" s="30">
        <v>0</v>
      </c>
      <c r="E86" s="30">
        <v>1</v>
      </c>
      <c r="F86" s="30">
        <v>0.64069860341444773</v>
      </c>
      <c r="G86" s="30">
        <v>0.35930139658555227</v>
      </c>
    </row>
    <row r="87" spans="3:7" x14ac:dyDescent="0.3">
      <c r="C87" s="31" t="s">
        <v>235</v>
      </c>
      <c r="D87" s="30">
        <v>0</v>
      </c>
      <c r="E87" s="30">
        <v>1</v>
      </c>
      <c r="F87" s="30">
        <v>0.98467017584343774</v>
      </c>
      <c r="G87" s="30">
        <v>1.5329824156562255E-2</v>
      </c>
    </row>
    <row r="88" spans="3:7" x14ac:dyDescent="0.3">
      <c r="C88" s="9" t="s">
        <v>231</v>
      </c>
      <c r="D88" s="8">
        <v>0</v>
      </c>
      <c r="E88" s="8">
        <v>0</v>
      </c>
      <c r="F88" s="8">
        <v>3.8508412236293851E-2</v>
      </c>
      <c r="G88" s="8">
        <v>0.96149158776370613</v>
      </c>
    </row>
    <row r="89" spans="3:7" x14ac:dyDescent="0.3">
      <c r="C89" s="31" t="s">
        <v>257</v>
      </c>
      <c r="D89" s="30">
        <v>0</v>
      </c>
      <c r="E89" s="30">
        <v>1</v>
      </c>
      <c r="F89" s="30">
        <v>0.81876075148989991</v>
      </c>
      <c r="G89" s="30">
        <v>0.18123924851010009</v>
      </c>
    </row>
    <row r="90" spans="3:7" x14ac:dyDescent="0.3">
      <c r="C90" s="9" t="s">
        <v>65</v>
      </c>
      <c r="D90" s="8">
        <v>1</v>
      </c>
      <c r="E90" s="8">
        <v>1</v>
      </c>
      <c r="F90" s="8">
        <v>0.98173068445012346</v>
      </c>
      <c r="G90" s="8">
        <v>1.8269315549876541E-2</v>
      </c>
    </row>
    <row r="91" spans="3:7" x14ac:dyDescent="0.3">
      <c r="C91" s="9" t="s">
        <v>144</v>
      </c>
      <c r="D91" s="8">
        <v>0</v>
      </c>
      <c r="E91" s="8">
        <v>0</v>
      </c>
      <c r="F91" s="8">
        <v>1.7233091146664267E-2</v>
      </c>
      <c r="G91" s="8">
        <v>0.98276690885333573</v>
      </c>
    </row>
    <row r="92" spans="3:7" x14ac:dyDescent="0.3">
      <c r="C92" s="31" t="s">
        <v>88</v>
      </c>
      <c r="D92" s="30">
        <v>1</v>
      </c>
      <c r="E92" s="30">
        <v>0</v>
      </c>
      <c r="F92" s="30">
        <v>0.26581181416256844</v>
      </c>
      <c r="G92" s="30">
        <v>0.73418818583743151</v>
      </c>
    </row>
    <row r="93" spans="3:7" x14ac:dyDescent="0.3">
      <c r="C93" s="9" t="s">
        <v>125</v>
      </c>
      <c r="D93" s="8">
        <v>1</v>
      </c>
      <c r="E93" s="8">
        <v>1</v>
      </c>
      <c r="F93" s="8">
        <v>0.76619772311609857</v>
      </c>
      <c r="G93" s="8">
        <v>0.23380227688390143</v>
      </c>
    </row>
    <row r="94" spans="3:7" x14ac:dyDescent="0.3">
      <c r="C94" s="9" t="s">
        <v>143</v>
      </c>
      <c r="D94" s="8">
        <v>0</v>
      </c>
      <c r="E94" s="8">
        <v>0</v>
      </c>
      <c r="F94" s="8">
        <v>1.4460804927323994E-2</v>
      </c>
      <c r="G94" s="8">
        <v>0.98553919507267596</v>
      </c>
    </row>
    <row r="95" spans="3:7" x14ac:dyDescent="0.3">
      <c r="C95" s="9" t="s">
        <v>195</v>
      </c>
      <c r="D95" s="8">
        <v>0</v>
      </c>
      <c r="E95" s="8">
        <v>0</v>
      </c>
      <c r="F95" s="8">
        <v>4.7985782277555691E-3</v>
      </c>
      <c r="G95" s="8">
        <v>0.99520142177224447</v>
      </c>
    </row>
    <row r="96" spans="3:7" x14ac:dyDescent="0.3">
      <c r="C96" s="9" t="s">
        <v>133</v>
      </c>
      <c r="D96" s="8">
        <v>0</v>
      </c>
      <c r="E96" s="8">
        <v>0</v>
      </c>
      <c r="F96" s="8">
        <v>0.23393873018257155</v>
      </c>
      <c r="G96" s="8">
        <v>0.7660612698174285</v>
      </c>
    </row>
    <row r="97" spans="3:7" x14ac:dyDescent="0.3">
      <c r="C97" s="9" t="s">
        <v>169</v>
      </c>
      <c r="D97" s="8">
        <v>0</v>
      </c>
      <c r="E97" s="8">
        <v>0</v>
      </c>
      <c r="F97" s="8">
        <v>2.5168584235047572E-2</v>
      </c>
      <c r="G97" s="8">
        <v>0.97483141576495247</v>
      </c>
    </row>
    <row r="98" spans="3:7" x14ac:dyDescent="0.3">
      <c r="C98" s="31" t="s">
        <v>110</v>
      </c>
      <c r="D98" s="30">
        <v>1</v>
      </c>
      <c r="E98" s="30">
        <v>0</v>
      </c>
      <c r="F98" s="30">
        <v>0.34691427703752459</v>
      </c>
      <c r="G98" s="30">
        <v>0.65308572296247536</v>
      </c>
    </row>
    <row r="99" spans="3:7" x14ac:dyDescent="0.3">
      <c r="C99" s="9" t="s">
        <v>98</v>
      </c>
      <c r="D99" s="8">
        <v>1</v>
      </c>
      <c r="E99" s="8">
        <v>1</v>
      </c>
      <c r="F99" s="8">
        <v>0.98693597370228126</v>
      </c>
      <c r="G99" s="8">
        <v>1.3064026297718745E-2</v>
      </c>
    </row>
    <row r="100" spans="3:7" x14ac:dyDescent="0.3">
      <c r="C100" s="9" t="s">
        <v>284</v>
      </c>
      <c r="D100" s="8">
        <v>1</v>
      </c>
      <c r="E100" s="8">
        <v>1</v>
      </c>
      <c r="F100" s="8">
        <v>0.99924473074334552</v>
      </c>
      <c r="G100" s="8">
        <v>7.552692566544783E-4</v>
      </c>
    </row>
    <row r="101" spans="3:7" x14ac:dyDescent="0.3">
      <c r="C101" s="9" t="s">
        <v>151</v>
      </c>
      <c r="D101" s="8">
        <v>1</v>
      </c>
      <c r="E101" s="8">
        <v>1</v>
      </c>
      <c r="F101" s="8">
        <v>0.79081063297617693</v>
      </c>
      <c r="G101" s="8">
        <v>0.20918936702382307</v>
      </c>
    </row>
    <row r="102" spans="3:7" x14ac:dyDescent="0.3">
      <c r="C102" s="9" t="s">
        <v>274</v>
      </c>
      <c r="D102" s="8">
        <v>1</v>
      </c>
      <c r="E102" s="8">
        <v>1</v>
      </c>
      <c r="F102" s="8">
        <v>0.95167772169058651</v>
      </c>
      <c r="G102" s="8">
        <v>4.8322278309413491E-2</v>
      </c>
    </row>
    <row r="103" spans="3:7" x14ac:dyDescent="0.3">
      <c r="C103" s="9" t="s">
        <v>161</v>
      </c>
      <c r="D103" s="8">
        <v>1</v>
      </c>
      <c r="E103" s="8">
        <v>1</v>
      </c>
      <c r="F103" s="8">
        <v>0.99999999933661732</v>
      </c>
      <c r="G103" s="8">
        <v>6.6338268212007279E-10</v>
      </c>
    </row>
    <row r="104" spans="3:7" x14ac:dyDescent="0.3">
      <c r="C104" s="9" t="s">
        <v>189</v>
      </c>
      <c r="D104" s="8">
        <v>0</v>
      </c>
      <c r="E104" s="8">
        <v>0</v>
      </c>
      <c r="F104" s="8">
        <v>4.2747888565193438E-2</v>
      </c>
      <c r="G104" s="8">
        <v>0.9572521114348066</v>
      </c>
    </row>
    <row r="105" spans="3:7" x14ac:dyDescent="0.3">
      <c r="C105" s="9" t="s">
        <v>285</v>
      </c>
      <c r="D105" s="8">
        <v>1</v>
      </c>
      <c r="E105" s="8">
        <v>1</v>
      </c>
      <c r="F105" s="8">
        <v>0.99999890959849724</v>
      </c>
      <c r="G105" s="8">
        <v>1.0904015027568548E-6</v>
      </c>
    </row>
    <row r="106" spans="3:7" x14ac:dyDescent="0.3">
      <c r="C106" s="9" t="s">
        <v>264</v>
      </c>
      <c r="D106" s="8">
        <v>1</v>
      </c>
      <c r="E106" s="8">
        <v>1</v>
      </c>
      <c r="F106" s="8">
        <v>0.67672487529735048</v>
      </c>
      <c r="G106" s="8">
        <v>0.32327512470264952</v>
      </c>
    </row>
    <row r="107" spans="3:7" x14ac:dyDescent="0.3">
      <c r="C107" s="31" t="s">
        <v>210</v>
      </c>
      <c r="D107" s="30">
        <v>0</v>
      </c>
      <c r="E107" s="30">
        <v>1</v>
      </c>
      <c r="F107" s="30">
        <v>0.56821457201462888</v>
      </c>
      <c r="G107" s="30">
        <v>0.43178542798537112</v>
      </c>
    </row>
    <row r="108" spans="3:7" x14ac:dyDescent="0.3">
      <c r="C108" s="9" t="s">
        <v>271</v>
      </c>
      <c r="D108" s="8">
        <v>1</v>
      </c>
      <c r="E108" s="8">
        <v>1</v>
      </c>
      <c r="F108" s="8">
        <v>0.76810454381242776</v>
      </c>
      <c r="G108" s="8">
        <v>0.23189545618757224</v>
      </c>
    </row>
    <row r="109" spans="3:7" x14ac:dyDescent="0.3">
      <c r="C109" s="9" t="s">
        <v>104</v>
      </c>
      <c r="D109" s="8">
        <v>1</v>
      </c>
      <c r="E109" s="8">
        <v>1</v>
      </c>
      <c r="F109" s="8">
        <v>0.99420650552474743</v>
      </c>
      <c r="G109" s="8">
        <v>5.7934944752525697E-3</v>
      </c>
    </row>
    <row r="110" spans="3:7" x14ac:dyDescent="0.3">
      <c r="C110" s="9" t="s">
        <v>67</v>
      </c>
      <c r="D110" s="8">
        <v>1</v>
      </c>
      <c r="E110" s="8">
        <v>1</v>
      </c>
      <c r="F110" s="8">
        <v>0.92418641470601359</v>
      </c>
      <c r="G110" s="8">
        <v>7.5813585293986407E-2</v>
      </c>
    </row>
    <row r="111" spans="3:7" x14ac:dyDescent="0.3">
      <c r="C111" s="9" t="s">
        <v>289</v>
      </c>
      <c r="D111" s="8">
        <v>0</v>
      </c>
      <c r="E111" s="8">
        <v>0</v>
      </c>
      <c r="F111" s="8">
        <v>6.8274434084931368E-3</v>
      </c>
      <c r="G111" s="8">
        <v>0.99317255659150683</v>
      </c>
    </row>
    <row r="112" spans="3:7" x14ac:dyDescent="0.3">
      <c r="C112" s="9" t="s">
        <v>148</v>
      </c>
      <c r="D112" s="8">
        <v>1</v>
      </c>
      <c r="E112" s="8">
        <v>1</v>
      </c>
      <c r="F112" s="8">
        <v>0.75757834598371676</v>
      </c>
      <c r="G112" s="8">
        <v>0.24242165401628324</v>
      </c>
    </row>
    <row r="113" spans="3:7" x14ac:dyDescent="0.3">
      <c r="C113" s="31" t="s">
        <v>137</v>
      </c>
      <c r="D113" s="30">
        <v>1</v>
      </c>
      <c r="E113" s="30">
        <v>0</v>
      </c>
      <c r="F113" s="30">
        <v>0.46323647786990119</v>
      </c>
      <c r="G113" s="30">
        <v>0.53676352213009881</v>
      </c>
    </row>
    <row r="114" spans="3:7" x14ac:dyDescent="0.3">
      <c r="C114" s="9" t="s">
        <v>182</v>
      </c>
      <c r="D114" s="8">
        <v>1</v>
      </c>
      <c r="E114" s="8">
        <v>1</v>
      </c>
      <c r="F114" s="8">
        <v>0.6865741358792341</v>
      </c>
      <c r="G114" s="8">
        <v>0.3134258641207659</v>
      </c>
    </row>
    <row r="115" spans="3:7" x14ac:dyDescent="0.3">
      <c r="C115" s="9" t="s">
        <v>218</v>
      </c>
      <c r="D115" s="8">
        <v>1</v>
      </c>
      <c r="E115" s="8">
        <v>1</v>
      </c>
      <c r="F115" s="8">
        <v>0.9999682446188034</v>
      </c>
      <c r="G115" s="8">
        <v>3.1755381196596488E-5</v>
      </c>
    </row>
    <row r="116" spans="3:7" x14ac:dyDescent="0.3">
      <c r="C116" s="9" t="s">
        <v>256</v>
      </c>
      <c r="D116" s="8">
        <v>0</v>
      </c>
      <c r="E116" s="8">
        <v>0</v>
      </c>
      <c r="F116" s="8">
        <v>5.4047031011571645E-4</v>
      </c>
      <c r="G116" s="8">
        <v>0.99945952968988427</v>
      </c>
    </row>
    <row r="117" spans="3:7" x14ac:dyDescent="0.3">
      <c r="C117" s="9" t="s">
        <v>213</v>
      </c>
      <c r="D117" s="8">
        <v>1</v>
      </c>
      <c r="E117" s="8">
        <v>1</v>
      </c>
      <c r="F117" s="8">
        <v>0.99963328250643357</v>
      </c>
      <c r="G117" s="8">
        <v>3.6671749356642636E-4</v>
      </c>
    </row>
    <row r="118" spans="3:7" x14ac:dyDescent="0.3">
      <c r="C118" s="9" t="s">
        <v>185</v>
      </c>
      <c r="D118" s="8">
        <v>1</v>
      </c>
      <c r="E118" s="8">
        <v>1</v>
      </c>
      <c r="F118" s="8">
        <v>0.52964174806885544</v>
      </c>
      <c r="G118" s="8">
        <v>0.47035825193114456</v>
      </c>
    </row>
    <row r="119" spans="3:7" x14ac:dyDescent="0.3">
      <c r="C119" s="9" t="s">
        <v>255</v>
      </c>
      <c r="D119" s="8">
        <v>0</v>
      </c>
      <c r="E119" s="8">
        <v>0</v>
      </c>
      <c r="F119" s="8">
        <v>5.6057417268929525E-4</v>
      </c>
      <c r="G119" s="8">
        <v>0.99943942582731071</v>
      </c>
    </row>
    <row r="120" spans="3:7" x14ac:dyDescent="0.3">
      <c r="C120" s="31" t="s">
        <v>193</v>
      </c>
      <c r="D120" s="30">
        <v>0</v>
      </c>
      <c r="E120" s="30">
        <v>1</v>
      </c>
      <c r="F120" s="30">
        <v>0.73333898415874466</v>
      </c>
      <c r="G120" s="30">
        <v>0.26666101584125534</v>
      </c>
    </row>
    <row r="121" spans="3:7" x14ac:dyDescent="0.3">
      <c r="C121" s="9" t="s">
        <v>238</v>
      </c>
      <c r="D121" s="8">
        <v>0</v>
      </c>
      <c r="E121" s="8">
        <v>0</v>
      </c>
      <c r="F121" s="8">
        <v>8.36418906038736E-2</v>
      </c>
      <c r="G121" s="8">
        <v>0.91635810939612639</v>
      </c>
    </row>
    <row r="122" spans="3:7" x14ac:dyDescent="0.3">
      <c r="C122" s="31" t="s">
        <v>209</v>
      </c>
      <c r="D122" s="30">
        <v>0</v>
      </c>
      <c r="E122" s="30">
        <v>1</v>
      </c>
      <c r="F122" s="30">
        <v>0.61598300755185342</v>
      </c>
      <c r="G122" s="30">
        <v>0.38401699244814658</v>
      </c>
    </row>
    <row r="123" spans="3:7" x14ac:dyDescent="0.3">
      <c r="C123" s="9" t="s">
        <v>230</v>
      </c>
      <c r="D123" s="8">
        <v>0</v>
      </c>
      <c r="E123" s="8">
        <v>0</v>
      </c>
      <c r="F123" s="8">
        <v>4.1170519457369617E-2</v>
      </c>
      <c r="G123" s="8">
        <v>0.9588294805426304</v>
      </c>
    </row>
    <row r="124" spans="3:7" x14ac:dyDescent="0.3">
      <c r="C124" s="9" t="s">
        <v>179</v>
      </c>
      <c r="D124" s="8">
        <v>0</v>
      </c>
      <c r="E124" s="8">
        <v>0</v>
      </c>
      <c r="F124" s="8">
        <v>3.4036164029024402E-2</v>
      </c>
      <c r="G124" s="8">
        <v>0.96596383597097557</v>
      </c>
    </row>
    <row r="125" spans="3:7" x14ac:dyDescent="0.3">
      <c r="C125" s="9" t="s">
        <v>236</v>
      </c>
      <c r="D125" s="8">
        <v>0</v>
      </c>
      <c r="E125" s="8">
        <v>0</v>
      </c>
      <c r="F125" s="8">
        <v>0.47319075170933456</v>
      </c>
      <c r="G125" s="8">
        <v>0.52680924829066544</v>
      </c>
    </row>
    <row r="126" spans="3:7" x14ac:dyDescent="0.3">
      <c r="C126" s="9" t="s">
        <v>92</v>
      </c>
      <c r="D126" s="8">
        <v>0</v>
      </c>
      <c r="E126" s="8">
        <v>0</v>
      </c>
      <c r="F126" s="8">
        <v>0.40213820730767125</v>
      </c>
      <c r="G126" s="8">
        <v>0.59786179269232875</v>
      </c>
    </row>
    <row r="127" spans="3:7" x14ac:dyDescent="0.3">
      <c r="C127" s="9" t="s">
        <v>154</v>
      </c>
      <c r="D127" s="8">
        <v>1</v>
      </c>
      <c r="E127" s="8">
        <v>1</v>
      </c>
      <c r="F127" s="8">
        <v>0.78539095504565359</v>
      </c>
      <c r="G127" s="8">
        <v>0.21460904495434641</v>
      </c>
    </row>
    <row r="128" spans="3:7" x14ac:dyDescent="0.3">
      <c r="C128" s="9" t="s">
        <v>261</v>
      </c>
      <c r="D128" s="8">
        <v>1</v>
      </c>
      <c r="E128" s="8">
        <v>1</v>
      </c>
      <c r="F128" s="8">
        <v>0.88508103109729674</v>
      </c>
      <c r="G128" s="8">
        <v>0.11491896890270326</v>
      </c>
    </row>
    <row r="129" spans="3:7" x14ac:dyDescent="0.3">
      <c r="C129" s="9" t="s">
        <v>207</v>
      </c>
      <c r="D129" s="8">
        <v>0</v>
      </c>
      <c r="E129" s="8">
        <v>0</v>
      </c>
      <c r="F129" s="8">
        <v>0.22036295925000163</v>
      </c>
      <c r="G129" s="8">
        <v>0.7796370407499984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3'!$B$10:$B$10" display="Inputs" xr:uid="{75F2C31B-8BC9-4941-879D-51D9BB605470}"/>
    <hyperlink ref="D4" location="'LogReg_Output3'!$B$54:$B$54" display="Regression Summary" xr:uid="{EE5D308F-BCC5-44F4-957E-FA4BF6F73F1F}"/>
    <hyperlink ref="F4" location="'LogReg_Output3'!$B$62:$B$62" display="Predictor Screening" xr:uid="{00AF74EE-7EEA-4E15-9DBA-42598F998046}"/>
    <hyperlink ref="H4" location="'LogReg_Output3'!$B$78:$B$78" display="Coefficients" xr:uid="{B49309D8-CF43-4A8E-B18C-9F33720D368D}"/>
    <hyperlink ref="J4" location="'LogReg_Output3'!$B$91:$B$91" display="Variance-Covariance Matrix of Coefficients" xr:uid="{90A736B8-4055-430D-9245-293B2686C029}"/>
    <hyperlink ref="L4" location="'LogReg_Stored3'!$B$10:$B$10" display="PMML Model" xr:uid="{E1E7A04E-9475-49CC-A0E4-A611DFCB8BCD}"/>
    <hyperlink ref="B5" location="'LogReg_TrainingLiftChart3'!$B$10:$B$10" display="Training: Charts" xr:uid="{29EB9BE4-6E33-41C1-B20F-65CF07396EED}"/>
    <hyperlink ref="D5" location="'LogReg_TrainingScore3'!$B$10:$B$10" display="Training: Classification Summary" xr:uid="{5ABFC690-B524-4900-9637-6E4E5D42727E}"/>
    <hyperlink ref="F5" location="'LogReg_TrainingScore3'!$B$34:$B$34" display="Training: Classification Details" xr:uid="{AB8BFDD6-1F65-4FB8-BCDE-C44CAD1D5AF5}"/>
    <hyperlink ref="H5" location="'LogReg_ValidationScore1'!$B$10:$B$10" display="Validation: Classification Summary" xr:uid="{015DDF41-EECB-4507-8CB9-8021EC362DF6}"/>
    <hyperlink ref="J5" location="'LogReg_ValidationScore1'!$B$34:$B$34" display="Validation: Classification Details" xr:uid="{F702B314-A1D1-4629-A3E5-BE0F356A19F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FDD9-8760-42E8-9825-CF34B03D3388}">
  <dimension ref="B1:CV108"/>
  <sheetViews>
    <sheetView showGridLines="0" topLeftCell="A73" workbookViewId="0">
      <selection activeCell="B95" sqref="B95"/>
    </sheetView>
  </sheetViews>
  <sheetFormatPr defaultRowHeight="14.4" x14ac:dyDescent="0.3"/>
  <cols>
    <col min="3" max="3" width="10.5546875" customWidth="1"/>
    <col min="4" max="4" width="10.6640625" customWidth="1"/>
    <col min="5" max="5" width="20.5546875" customWidth="1"/>
    <col min="6" max="6" width="14.77734375" customWidth="1"/>
    <col min="7" max="7" width="17.109375" customWidth="1"/>
    <col min="8" max="8" width="15.109375" customWidth="1"/>
    <col min="9" max="9" width="16.109375" customWidth="1"/>
    <col min="10" max="10" width="15.77734375" customWidth="1"/>
    <col min="11" max="11" width="46.77734375" customWidth="1"/>
    <col min="12" max="12" width="25.109375" customWidth="1"/>
    <col min="13" max="13" width="17" customWidth="1"/>
    <col min="14" max="14" width="20.109375" customWidth="1"/>
    <col min="16" max="16" width="15.88671875" bestFit="1" customWidth="1"/>
  </cols>
  <sheetData>
    <row r="1" spans="2:100" ht="18" x14ac:dyDescent="0.35">
      <c r="B1" s="6" t="s">
        <v>553</v>
      </c>
      <c r="N1" t="s">
        <v>575</v>
      </c>
      <c r="CV1" s="13" t="s">
        <v>560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0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0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5" t="s">
        <v>577</v>
      </c>
      <c r="K5" s="36"/>
      <c r="L5" s="37"/>
      <c r="M5" s="36"/>
      <c r="P5" s="10">
        <v>262</v>
      </c>
      <c r="Q5" s="10">
        <v>137</v>
      </c>
      <c r="R5" s="10">
        <v>182</v>
      </c>
      <c r="S5" s="10">
        <v>581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554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583</v>
      </c>
      <c r="D15" s="40"/>
      <c r="E15" s="40"/>
      <c r="F15" s="41"/>
      <c r="G15" s="42" t="s">
        <v>584</v>
      </c>
      <c r="H15" s="43"/>
      <c r="I15" s="43"/>
      <c r="J15" s="43"/>
      <c r="K15" s="44"/>
    </row>
    <row r="16" spans="2:100" x14ac:dyDescent="0.3">
      <c r="C16" s="39" t="s">
        <v>585</v>
      </c>
      <c r="D16" s="40"/>
      <c r="E16" s="40"/>
      <c r="F16" s="41"/>
      <c r="G16" s="42">
        <v>12345</v>
      </c>
      <c r="H16" s="43"/>
      <c r="I16" s="43"/>
      <c r="J16" s="43"/>
      <c r="K16" s="44"/>
    </row>
    <row r="17" spans="3:14" x14ac:dyDescent="0.3">
      <c r="C17" s="39" t="s">
        <v>586</v>
      </c>
      <c r="D17" s="40"/>
      <c r="E17" s="40"/>
      <c r="F17" s="41"/>
      <c r="G17" s="42">
        <v>140</v>
      </c>
      <c r="H17" s="43"/>
      <c r="I17" s="43"/>
      <c r="J17" s="43"/>
      <c r="K17" s="44"/>
    </row>
    <row r="18" spans="3:14" x14ac:dyDescent="0.3">
      <c r="C18" s="39" t="s">
        <v>587</v>
      </c>
      <c r="D18" s="40"/>
      <c r="E18" s="40"/>
      <c r="F18" s="41"/>
      <c r="G18" s="42">
        <v>93</v>
      </c>
      <c r="H18" s="43"/>
      <c r="I18" s="43"/>
      <c r="J18" s="43"/>
      <c r="K18" s="44"/>
    </row>
    <row r="20" spans="3:14" ht="15.6" x14ac:dyDescent="0.3">
      <c r="C20" s="32" t="s">
        <v>40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</row>
    <row r="21" spans="3:14" x14ac:dyDescent="0.3">
      <c r="C21" s="39" t="s">
        <v>400</v>
      </c>
      <c r="D21" s="41"/>
      <c r="E21" s="42">
        <v>10</v>
      </c>
      <c r="F21" s="43"/>
      <c r="G21" s="43"/>
      <c r="H21" s="43"/>
      <c r="I21" s="43"/>
      <c r="J21" s="43"/>
      <c r="K21" s="43"/>
      <c r="L21" s="43"/>
      <c r="M21" s="43"/>
      <c r="N21" s="44"/>
    </row>
    <row r="22" spans="3:14" x14ac:dyDescent="0.3">
      <c r="C22" s="39" t="s">
        <v>401</v>
      </c>
      <c r="D22" s="41"/>
      <c r="E22" s="10" t="s">
        <v>1</v>
      </c>
      <c r="F22" s="10" t="s">
        <v>44</v>
      </c>
      <c r="G22" s="10" t="s">
        <v>45</v>
      </c>
      <c r="H22" s="10" t="s">
        <v>46</v>
      </c>
      <c r="I22" s="10" t="s">
        <v>5</v>
      </c>
      <c r="J22" s="10" t="s">
        <v>6</v>
      </c>
      <c r="K22" s="10" t="s">
        <v>7</v>
      </c>
      <c r="L22" s="10" t="s">
        <v>8</v>
      </c>
      <c r="M22" s="10" t="s">
        <v>47</v>
      </c>
      <c r="N22" s="10" t="s">
        <v>10</v>
      </c>
    </row>
    <row r="23" spans="3:14" x14ac:dyDescent="0.3">
      <c r="C23" s="39" t="s">
        <v>402</v>
      </c>
      <c r="D23" s="41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x14ac:dyDescent="0.3">
      <c r="C24" s="39" t="s">
        <v>403</v>
      </c>
      <c r="D24" s="41"/>
      <c r="E24" s="37" t="s">
        <v>588</v>
      </c>
      <c r="F24" s="38"/>
      <c r="G24" s="38"/>
      <c r="H24" s="38"/>
      <c r="I24" s="38"/>
      <c r="J24" s="38"/>
      <c r="K24" s="38"/>
      <c r="L24" s="38"/>
      <c r="M24" s="38"/>
      <c r="N24" s="36"/>
    </row>
    <row r="26" spans="3:14" ht="15.6" x14ac:dyDescent="0.3">
      <c r="C26" s="32" t="s">
        <v>404</v>
      </c>
      <c r="D26" s="33"/>
      <c r="E26" s="33"/>
      <c r="F26" s="33"/>
      <c r="G26" s="33"/>
      <c r="H26" s="33"/>
      <c r="I26" s="34"/>
    </row>
    <row r="27" spans="3:14" x14ac:dyDescent="0.3">
      <c r="C27" s="39" t="s">
        <v>405</v>
      </c>
      <c r="D27" s="40"/>
      <c r="E27" s="41"/>
      <c r="F27" s="42" t="b">
        <v>0</v>
      </c>
      <c r="G27" s="43"/>
      <c r="H27" s="43"/>
      <c r="I27" s="44"/>
    </row>
    <row r="29" spans="3:14" ht="15.6" x14ac:dyDescent="0.3">
      <c r="C29" s="32" t="s">
        <v>406</v>
      </c>
      <c r="D29" s="33"/>
      <c r="E29" s="33"/>
      <c r="F29" s="33"/>
      <c r="G29" s="33"/>
      <c r="H29" s="33"/>
      <c r="I29" s="34"/>
    </row>
    <row r="30" spans="3:14" x14ac:dyDescent="0.3">
      <c r="C30" s="39" t="s">
        <v>407</v>
      </c>
      <c r="D30" s="40"/>
      <c r="E30" s="41"/>
      <c r="F30" s="42" t="b">
        <v>1</v>
      </c>
      <c r="G30" s="43"/>
      <c r="H30" s="43"/>
      <c r="I30" s="44"/>
    </row>
    <row r="32" spans="3:14" ht="15.6" x14ac:dyDescent="0.3">
      <c r="C32" s="32" t="s">
        <v>556</v>
      </c>
      <c r="D32" s="33"/>
      <c r="E32" s="33"/>
      <c r="F32" s="33"/>
      <c r="G32" s="33"/>
      <c r="H32" s="33"/>
      <c r="I32" s="34"/>
    </row>
    <row r="33" spans="3:9" x14ac:dyDescent="0.3">
      <c r="C33" s="39" t="s">
        <v>557</v>
      </c>
      <c r="D33" s="40"/>
      <c r="E33" s="41"/>
      <c r="F33" s="42">
        <v>50</v>
      </c>
      <c r="G33" s="43"/>
      <c r="H33" s="43"/>
      <c r="I33" s="44"/>
    </row>
    <row r="34" spans="3:9" x14ac:dyDescent="0.3">
      <c r="C34" s="39" t="s">
        <v>558</v>
      </c>
      <c r="D34" s="40"/>
      <c r="E34" s="41"/>
      <c r="F34" s="42" t="s">
        <v>559</v>
      </c>
      <c r="G34" s="43"/>
      <c r="H34" s="43"/>
      <c r="I34" s="44"/>
    </row>
    <row r="36" spans="3:9" ht="15.6" x14ac:dyDescent="0.3">
      <c r="C36" s="32" t="s">
        <v>561</v>
      </c>
      <c r="D36" s="33"/>
      <c r="E36" s="33"/>
      <c r="F36" s="33"/>
      <c r="G36" s="33"/>
      <c r="H36" s="33"/>
      <c r="I36" s="34"/>
    </row>
    <row r="37" spans="3:9" x14ac:dyDescent="0.3">
      <c r="C37" s="39" t="s">
        <v>562</v>
      </c>
      <c r="D37" s="40"/>
      <c r="E37" s="41"/>
      <c r="F37" s="42">
        <v>2</v>
      </c>
      <c r="G37" s="43"/>
      <c r="H37" s="43"/>
      <c r="I37" s="44"/>
    </row>
    <row r="38" spans="3:9" x14ac:dyDescent="0.3">
      <c r="C38" s="39" t="s">
        <v>548</v>
      </c>
      <c r="D38" s="40"/>
      <c r="E38" s="41"/>
      <c r="F38" s="42">
        <v>1</v>
      </c>
      <c r="G38" s="43"/>
      <c r="H38" s="43"/>
      <c r="I38" s="44"/>
    </row>
    <row r="39" spans="3:9" x14ac:dyDescent="0.3">
      <c r="C39" s="39" t="s">
        <v>549</v>
      </c>
      <c r="D39" s="40"/>
      <c r="E39" s="41"/>
      <c r="F39" s="42">
        <v>0.5</v>
      </c>
      <c r="G39" s="43"/>
      <c r="H39" s="43"/>
      <c r="I39" s="44"/>
    </row>
    <row r="41" spans="3:9" ht="15.6" x14ac:dyDescent="0.3">
      <c r="C41" s="32" t="s">
        <v>408</v>
      </c>
      <c r="D41" s="33"/>
      <c r="E41" s="33"/>
      <c r="F41" s="33"/>
      <c r="G41" s="33"/>
      <c r="H41" s="33"/>
      <c r="I41" s="34"/>
    </row>
    <row r="42" spans="3:9" x14ac:dyDescent="0.3">
      <c r="C42" s="39" t="s">
        <v>409</v>
      </c>
      <c r="D42" s="40"/>
      <c r="E42" s="41"/>
      <c r="F42" s="42" t="b">
        <v>1</v>
      </c>
      <c r="G42" s="43"/>
      <c r="H42" s="43"/>
      <c r="I42" s="44"/>
    </row>
    <row r="43" spans="3:9" x14ac:dyDescent="0.3">
      <c r="C43" s="39" t="s">
        <v>410</v>
      </c>
      <c r="D43" s="40"/>
      <c r="E43" s="41"/>
      <c r="F43" s="42" t="b">
        <v>0</v>
      </c>
      <c r="G43" s="43"/>
      <c r="H43" s="43"/>
      <c r="I43" s="44"/>
    </row>
    <row r="44" spans="3:9" x14ac:dyDescent="0.3">
      <c r="C44" s="39" t="s">
        <v>412</v>
      </c>
      <c r="D44" s="40"/>
      <c r="E44" s="41"/>
      <c r="F44" s="42" t="b">
        <v>1</v>
      </c>
      <c r="G44" s="43"/>
      <c r="H44" s="43"/>
      <c r="I44" s="44"/>
    </row>
    <row r="46" spans="3:9" ht="15.6" x14ac:dyDescent="0.3">
      <c r="C46" s="32" t="s">
        <v>421</v>
      </c>
      <c r="D46" s="33"/>
      <c r="E46" s="33"/>
      <c r="F46" s="33"/>
      <c r="G46" s="34"/>
    </row>
    <row r="47" spans="3:9" x14ac:dyDescent="0.3">
      <c r="C47" s="37" t="s">
        <v>422</v>
      </c>
      <c r="D47" s="38"/>
      <c r="E47" s="38"/>
      <c r="F47" s="38"/>
      <c r="G47" s="36"/>
    </row>
    <row r="48" spans="3:9" x14ac:dyDescent="0.3">
      <c r="C48" s="37" t="s">
        <v>423</v>
      </c>
      <c r="D48" s="38"/>
      <c r="E48" s="38"/>
      <c r="F48" s="38"/>
      <c r="G48" s="36"/>
    </row>
    <row r="49" spans="2:7" x14ac:dyDescent="0.3">
      <c r="C49" s="37" t="s">
        <v>563</v>
      </c>
      <c r="D49" s="38"/>
      <c r="E49" s="38"/>
      <c r="F49" s="38"/>
      <c r="G49" s="36"/>
    </row>
    <row r="50" spans="2:7" x14ac:dyDescent="0.3">
      <c r="C50" s="37" t="s">
        <v>589</v>
      </c>
      <c r="D50" s="38"/>
      <c r="E50" s="38"/>
      <c r="F50" s="38"/>
      <c r="G50" s="36"/>
    </row>
    <row r="51" spans="2:7" x14ac:dyDescent="0.3">
      <c r="C51" s="37" t="s">
        <v>590</v>
      </c>
      <c r="D51" s="38"/>
      <c r="E51" s="38"/>
      <c r="F51" s="38"/>
      <c r="G51" s="36"/>
    </row>
    <row r="54" spans="2:7" ht="18" x14ac:dyDescent="0.35">
      <c r="B54" s="7" t="s">
        <v>348</v>
      </c>
    </row>
    <row r="56" spans="2:7" x14ac:dyDescent="0.3">
      <c r="C56" s="9" t="s">
        <v>355</v>
      </c>
      <c r="D56" s="5" t="s">
        <v>356</v>
      </c>
    </row>
    <row r="57" spans="2:7" x14ac:dyDescent="0.3">
      <c r="C57" s="9" t="s">
        <v>564</v>
      </c>
      <c r="D57" s="8">
        <v>6</v>
      </c>
    </row>
    <row r="58" spans="2:7" x14ac:dyDescent="0.3">
      <c r="C58" s="9" t="s">
        <v>424</v>
      </c>
      <c r="D58" s="8">
        <v>129</v>
      </c>
    </row>
    <row r="59" spans="2:7" x14ac:dyDescent="0.3">
      <c r="C59" s="9" t="s">
        <v>565</v>
      </c>
      <c r="D59" s="8">
        <v>98.052668235981542</v>
      </c>
    </row>
    <row r="60" spans="2:7" x14ac:dyDescent="0.3">
      <c r="C60" s="9" t="s">
        <v>566</v>
      </c>
      <c r="D60" s="8">
        <v>0.49359190955651</v>
      </c>
    </row>
    <row r="62" spans="2:7" ht="18" x14ac:dyDescent="0.35">
      <c r="B62" s="7" t="s">
        <v>349</v>
      </c>
    </row>
    <row r="64" spans="2:7" x14ac:dyDescent="0.3">
      <c r="C64" s="9" t="s">
        <v>426</v>
      </c>
      <c r="D64" s="5" t="s">
        <v>427</v>
      </c>
      <c r="E64" s="5" t="s">
        <v>428</v>
      </c>
    </row>
    <row r="65" spans="2:5" x14ac:dyDescent="0.3">
      <c r="C65" s="9" t="s">
        <v>367</v>
      </c>
      <c r="D65" s="8">
        <v>1.8587435191709989</v>
      </c>
      <c r="E65" s="8" t="b">
        <v>1</v>
      </c>
    </row>
    <row r="66" spans="2:5" x14ac:dyDescent="0.3">
      <c r="C66" s="9" t="s">
        <v>1</v>
      </c>
      <c r="D66" s="8">
        <v>29246.502149992422</v>
      </c>
      <c r="E66" s="8" t="b">
        <v>1</v>
      </c>
    </row>
    <row r="67" spans="2:5" x14ac:dyDescent="0.3">
      <c r="C67" s="9" t="s">
        <v>44</v>
      </c>
      <c r="D67" s="8">
        <v>70.064689763557894</v>
      </c>
      <c r="E67" s="8" t="b">
        <v>1</v>
      </c>
    </row>
    <row r="68" spans="2:5" x14ac:dyDescent="0.3">
      <c r="C68" s="9" t="s">
        <v>45</v>
      </c>
      <c r="D68" s="8">
        <v>32.160693508581673</v>
      </c>
      <c r="E68" s="8" t="b">
        <v>1</v>
      </c>
    </row>
    <row r="69" spans="2:5" x14ac:dyDescent="0.3">
      <c r="C69" s="9" t="s">
        <v>46</v>
      </c>
      <c r="D69" s="8">
        <v>122.75737285531045</v>
      </c>
      <c r="E69" s="8" t="b">
        <v>1</v>
      </c>
    </row>
    <row r="70" spans="2:5" x14ac:dyDescent="0.3">
      <c r="C70" s="9" t="s">
        <v>5</v>
      </c>
      <c r="D70" s="8">
        <v>83.531897399091761</v>
      </c>
      <c r="E70" s="8" t="b">
        <v>1</v>
      </c>
    </row>
    <row r="71" spans="2:5" x14ac:dyDescent="0.3">
      <c r="C71" s="9" t="s">
        <v>6</v>
      </c>
      <c r="D71" s="8">
        <v>23.439353839328238</v>
      </c>
      <c r="E71" s="8" t="b">
        <v>1</v>
      </c>
    </row>
    <row r="72" spans="2:5" x14ac:dyDescent="0.3">
      <c r="C72" s="9" t="s">
        <v>7</v>
      </c>
      <c r="D72" s="8">
        <v>4452.2248518067481</v>
      </c>
      <c r="E72" s="8" t="b">
        <v>1</v>
      </c>
    </row>
    <row r="73" spans="2:5" x14ac:dyDescent="0.3">
      <c r="C73" s="9" t="s">
        <v>8</v>
      </c>
      <c r="D73" s="8">
        <v>36.384403411998903</v>
      </c>
      <c r="E73" s="8" t="b">
        <v>1</v>
      </c>
    </row>
    <row r="74" spans="2:5" x14ac:dyDescent="0.3">
      <c r="C74" s="9" t="s">
        <v>47</v>
      </c>
      <c r="D74" s="8">
        <v>5.9714146428001307</v>
      </c>
      <c r="E74" s="8" t="b">
        <v>1</v>
      </c>
    </row>
    <row r="75" spans="2:5" x14ac:dyDescent="0.3">
      <c r="C75" s="9" t="s">
        <v>10</v>
      </c>
      <c r="D75" s="8">
        <v>201.85195463589994</v>
      </c>
      <c r="E75" s="8" t="b">
        <v>1</v>
      </c>
    </row>
    <row r="78" spans="2:5" x14ac:dyDescent="0.3">
      <c r="C78" s="9" t="s">
        <v>429</v>
      </c>
      <c r="D78" s="8">
        <v>9.091450672338045E-10</v>
      </c>
    </row>
    <row r="80" spans="2:5" ht="18" x14ac:dyDescent="0.35">
      <c r="B80" s="7" t="s">
        <v>350</v>
      </c>
    </row>
    <row r="82" spans="2:10" x14ac:dyDescent="0.3">
      <c r="C82" s="9" t="s">
        <v>426</v>
      </c>
      <c r="D82" s="5" t="s">
        <v>430</v>
      </c>
      <c r="E82" s="5" t="s">
        <v>431</v>
      </c>
      <c r="F82" s="5" t="s">
        <v>432</v>
      </c>
      <c r="G82" s="5" t="s">
        <v>567</v>
      </c>
      <c r="H82" s="5" t="s">
        <v>12</v>
      </c>
      <c r="I82" s="5" t="s">
        <v>568</v>
      </c>
      <c r="J82" s="5" t="s">
        <v>434</v>
      </c>
    </row>
    <row r="83" spans="2:10" x14ac:dyDescent="0.3">
      <c r="C83" s="9" t="s">
        <v>367</v>
      </c>
      <c r="D83" s="8">
        <v>6.4274364188797497</v>
      </c>
      <c r="E83" s="8">
        <v>2.1894410064030412</v>
      </c>
      <c r="F83" s="8">
        <v>10.665431831356457</v>
      </c>
      <c r="G83" s="8">
        <v>618.58611792353054</v>
      </c>
      <c r="H83" s="8">
        <v>2.1622822898305665</v>
      </c>
      <c r="I83" s="8">
        <v>8.8359000786932711</v>
      </c>
      <c r="J83" s="8">
        <v>2.9536193161465961E-3</v>
      </c>
    </row>
    <row r="84" spans="2:10" x14ac:dyDescent="0.3">
      <c r="C84" s="9" t="s">
        <v>1</v>
      </c>
      <c r="D84" s="8">
        <v>1.9720601088772829E-3</v>
      </c>
      <c r="E84" s="8">
        <v>7.7834887522763461E-4</v>
      </c>
      <c r="F84" s="8">
        <v>3.1657713425269312E-3</v>
      </c>
      <c r="G84" s="8">
        <v>1.0019740058982747</v>
      </c>
      <c r="H84" s="8">
        <v>6.0904753509018054E-4</v>
      </c>
      <c r="I84" s="8">
        <v>10.48426323858488</v>
      </c>
      <c r="J84" s="8">
        <v>1.2039561913425938E-3</v>
      </c>
    </row>
    <row r="85" spans="2:10" x14ac:dyDescent="0.3">
      <c r="C85" s="9" t="s">
        <v>44</v>
      </c>
      <c r="D85" s="8">
        <v>1.7897018068846848</v>
      </c>
      <c r="E85" s="8">
        <v>-0.31650190674760958</v>
      </c>
      <c r="F85" s="8">
        <v>3.8959055205169792</v>
      </c>
      <c r="G85" s="8">
        <v>5.9876667191551274</v>
      </c>
      <c r="H85" s="8">
        <v>1.074613477719877</v>
      </c>
      <c r="I85" s="8">
        <v>2.7736827578799157</v>
      </c>
      <c r="J85" s="8">
        <v>9.5825461726525174E-2</v>
      </c>
    </row>
    <row r="86" spans="2:10" x14ac:dyDescent="0.3">
      <c r="C86" s="9" t="s">
        <v>45</v>
      </c>
      <c r="D86" s="8">
        <v>0.14124727298391992</v>
      </c>
      <c r="E86" s="8">
        <v>-5.0271747676726874E-2</v>
      </c>
      <c r="F86" s="8">
        <v>0.33276629364456672</v>
      </c>
      <c r="G86" s="8">
        <v>1.1517093993974252</v>
      </c>
      <c r="H86" s="8">
        <v>9.7715581598092849E-2</v>
      </c>
      <c r="I86" s="8">
        <v>2.0894524921245696</v>
      </c>
      <c r="J86" s="8">
        <v>0.14831921711307697</v>
      </c>
    </row>
    <row r="87" spans="2:10" x14ac:dyDescent="0.3">
      <c r="C87" s="9" t="s">
        <v>46</v>
      </c>
      <c r="D87" s="8">
        <v>-9.2661613942513904E-2</v>
      </c>
      <c r="E87" s="8">
        <v>-0.18825596716779225</v>
      </c>
      <c r="F87" s="8">
        <v>2.9327392827644405E-3</v>
      </c>
      <c r="G87" s="8">
        <v>0.91150188764635987</v>
      </c>
      <c r="H87" s="8">
        <v>4.877352542154572E-2</v>
      </c>
      <c r="I87" s="8">
        <v>3.609370166053508</v>
      </c>
      <c r="J87" s="8">
        <v>5.7454875094458201E-2</v>
      </c>
    </row>
    <row r="88" spans="2:10" x14ac:dyDescent="0.3">
      <c r="C88" s="9" t="s">
        <v>5</v>
      </c>
      <c r="D88" s="8">
        <v>8.7596756507797788E-2</v>
      </c>
      <c r="E88" s="8">
        <v>-1.4673938929341365E-2</v>
      </c>
      <c r="F88" s="8">
        <v>0.18986745194493693</v>
      </c>
      <c r="G88" s="8">
        <v>1.0915478736940309</v>
      </c>
      <c r="H88" s="8">
        <v>5.2179885061071213E-2</v>
      </c>
      <c r="I88" s="8">
        <v>2.818187050309032</v>
      </c>
      <c r="J88" s="8">
        <v>9.3201619623806034E-2</v>
      </c>
    </row>
    <row r="89" spans="2:10" x14ac:dyDescent="0.3">
      <c r="C89" s="9" t="s">
        <v>6</v>
      </c>
      <c r="D89" s="8">
        <v>-0.17953473431782274</v>
      </c>
      <c r="E89" s="8">
        <v>-0.4968440050487643</v>
      </c>
      <c r="F89" s="8">
        <v>0.13777453641311882</v>
      </c>
      <c r="G89" s="8">
        <v>0.83565892439638056</v>
      </c>
      <c r="H89" s="8">
        <v>0.16189545993387466</v>
      </c>
      <c r="I89" s="8">
        <v>1.2297805693331896</v>
      </c>
      <c r="J89" s="8">
        <v>0.26744971635247944</v>
      </c>
    </row>
    <row r="90" spans="2:10" x14ac:dyDescent="0.3">
      <c r="C90" s="9" t="s">
        <v>7</v>
      </c>
      <c r="D90" s="8">
        <v>1.2221422513066158E-2</v>
      </c>
      <c r="E90" s="8">
        <v>6.2356964373139669E-3</v>
      </c>
      <c r="F90" s="8">
        <v>1.8207148588818348E-2</v>
      </c>
      <c r="G90" s="8">
        <v>1.0122964092674187</v>
      </c>
      <c r="H90" s="8">
        <v>3.0539979933135691E-3</v>
      </c>
      <c r="I90" s="8">
        <v>16.014228553861155</v>
      </c>
      <c r="J90" s="8">
        <v>6.2868225688079101E-5</v>
      </c>
    </row>
    <row r="91" spans="2:10" x14ac:dyDescent="0.3">
      <c r="C91" s="9" t="s">
        <v>8</v>
      </c>
      <c r="D91" s="8">
        <v>-0.82996855549156912</v>
      </c>
      <c r="E91" s="8">
        <v>-1.2640906785115504</v>
      </c>
      <c r="F91" s="8">
        <v>-0.39584643247158779</v>
      </c>
      <c r="G91" s="8">
        <v>0.4360629978925713</v>
      </c>
      <c r="H91" s="8">
        <v>0.22149494911349463</v>
      </c>
      <c r="I91" s="8">
        <v>14.040921888195852</v>
      </c>
      <c r="J91" s="8">
        <v>1.7887523240062562E-4</v>
      </c>
    </row>
    <row r="92" spans="2:10" x14ac:dyDescent="0.3">
      <c r="C92" s="9" t="s">
        <v>47</v>
      </c>
      <c r="D92" s="8">
        <v>1.7364733395956908</v>
      </c>
      <c r="E92" s="8">
        <v>-0.4098263946437366</v>
      </c>
      <c r="F92" s="8">
        <v>3.8827730738351183</v>
      </c>
      <c r="G92" s="8">
        <v>5.6772862154808905</v>
      </c>
      <c r="H92" s="8">
        <v>1.0950710070027645</v>
      </c>
      <c r="I92" s="8">
        <v>2.5145002216355299</v>
      </c>
      <c r="J92" s="8">
        <v>0.11280339097266517</v>
      </c>
    </row>
    <row r="93" spans="2:10" x14ac:dyDescent="0.3">
      <c r="C93" s="9" t="s">
        <v>10</v>
      </c>
      <c r="D93" s="8">
        <v>-1.7856267892750728</v>
      </c>
      <c r="E93" s="8">
        <v>-3.8369041289235692</v>
      </c>
      <c r="F93" s="8">
        <v>0.26565055037342344</v>
      </c>
      <c r="G93" s="8">
        <v>0.16769192055585583</v>
      </c>
      <c r="H93" s="8">
        <v>1.0465893025732671</v>
      </c>
      <c r="I93" s="8">
        <v>2.9109101672478257</v>
      </c>
      <c r="J93" s="8">
        <v>8.7982209362885047E-2</v>
      </c>
    </row>
    <row r="95" spans="2:10" ht="18" x14ac:dyDescent="0.35">
      <c r="B95" s="7" t="s">
        <v>455</v>
      </c>
    </row>
    <row r="97" spans="3:14" x14ac:dyDescent="0.3">
      <c r="C97" s="9" t="s">
        <v>426</v>
      </c>
      <c r="D97" s="5" t="s">
        <v>367</v>
      </c>
      <c r="E97" s="5" t="s">
        <v>1</v>
      </c>
      <c r="F97" s="5" t="s">
        <v>44</v>
      </c>
      <c r="G97" s="5" t="s">
        <v>45</v>
      </c>
      <c r="H97" s="5" t="s">
        <v>46</v>
      </c>
      <c r="I97" s="5" t="s">
        <v>5</v>
      </c>
      <c r="J97" s="5" t="s">
        <v>6</v>
      </c>
      <c r="K97" s="5" t="s">
        <v>7</v>
      </c>
      <c r="L97" s="5" t="s">
        <v>8</v>
      </c>
      <c r="M97" s="5" t="s">
        <v>47</v>
      </c>
      <c r="N97" s="5" t="s">
        <v>10</v>
      </c>
    </row>
    <row r="98" spans="3:14" x14ac:dyDescent="0.3">
      <c r="C98" s="9" t="s">
        <v>367</v>
      </c>
      <c r="D98" s="8">
        <v>4.6754647009149179</v>
      </c>
      <c r="E98" s="8">
        <v>7.9962630446015208E-4</v>
      </c>
      <c r="F98" s="8">
        <v>0.25265624649472107</v>
      </c>
      <c r="G98" s="8">
        <v>-4.9159806328513994E-2</v>
      </c>
      <c r="H98" s="8">
        <v>-5.2160901315357992E-2</v>
      </c>
      <c r="I98" s="8">
        <v>4.9251951542420624E-2</v>
      </c>
      <c r="J98" s="8">
        <v>-0.1308834944566615</v>
      </c>
      <c r="K98" s="8">
        <v>2.7519843669725061E-3</v>
      </c>
      <c r="L98" s="8">
        <v>-0.38984843266339603</v>
      </c>
      <c r="M98" s="8">
        <v>0.26489897212455377</v>
      </c>
      <c r="N98" s="8">
        <v>-0.30206026918544759</v>
      </c>
    </row>
    <row r="99" spans="3:14" x14ac:dyDescent="0.3">
      <c r="C99" s="9" t="s">
        <v>1</v>
      </c>
      <c r="D99" s="8">
        <v>7.9962630446015208E-4</v>
      </c>
      <c r="E99" s="8">
        <v>3.7093889999942464E-7</v>
      </c>
      <c r="F99" s="8">
        <v>2.3429673579352625E-4</v>
      </c>
      <c r="G99" s="8">
        <v>7.2510145178097141E-6</v>
      </c>
      <c r="H99" s="8">
        <v>-3.0425146040054207E-6</v>
      </c>
      <c r="I99" s="8">
        <v>1.3541646347863946E-5</v>
      </c>
      <c r="J99" s="8">
        <v>-3.1582320731652835E-5</v>
      </c>
      <c r="K99" s="8">
        <v>1.2462370566635789E-6</v>
      </c>
      <c r="L99" s="8">
        <v>-1.1572478928592925E-4</v>
      </c>
      <c r="M99" s="8">
        <v>2.3924531368625673E-4</v>
      </c>
      <c r="N99" s="8">
        <v>-2.3835704791447119E-4</v>
      </c>
    </row>
    <row r="100" spans="3:14" x14ac:dyDescent="0.3">
      <c r="C100" s="9" t="s">
        <v>44</v>
      </c>
      <c r="D100" s="8">
        <v>0.25265624649472107</v>
      </c>
      <c r="E100" s="8">
        <v>2.3429673579352625E-4</v>
      </c>
      <c r="F100" s="8">
        <v>1.1547941264972088</v>
      </c>
      <c r="G100" s="8">
        <v>1.130967525172937E-2</v>
      </c>
      <c r="H100" s="8">
        <v>-4.871707512146866E-3</v>
      </c>
      <c r="I100" s="8">
        <v>6.1562457501990473E-3</v>
      </c>
      <c r="J100" s="8">
        <v>6.3883352222611554E-4</v>
      </c>
      <c r="K100" s="8">
        <v>6.3633158888777943E-4</v>
      </c>
      <c r="L100" s="8">
        <v>-6.975694143617045E-2</v>
      </c>
      <c r="M100" s="8">
        <v>1.1750333484381328</v>
      </c>
      <c r="N100" s="8">
        <v>-1.1229451505863877</v>
      </c>
    </row>
    <row r="101" spans="3:14" x14ac:dyDescent="0.3">
      <c r="C101" s="9" t="s">
        <v>45</v>
      </c>
      <c r="D101" s="8">
        <v>-4.9159806328513994E-2</v>
      </c>
      <c r="E101" s="8">
        <v>7.2510145178097141E-6</v>
      </c>
      <c r="F101" s="8">
        <v>1.130967525172937E-2</v>
      </c>
      <c r="G101" s="8">
        <v>9.5483348870535421E-3</v>
      </c>
      <c r="H101" s="8">
        <v>1.7195094668581013E-4</v>
      </c>
      <c r="I101" s="8">
        <v>-2.8345557616656108E-4</v>
      </c>
      <c r="J101" s="8">
        <v>1.3841080499446105E-3</v>
      </c>
      <c r="K101" s="8">
        <v>7.6567353459524454E-5</v>
      </c>
      <c r="L101" s="8">
        <v>-1.7423956617949083E-3</v>
      </c>
      <c r="M101" s="8">
        <v>1.1344740778999145E-2</v>
      </c>
      <c r="N101" s="8">
        <v>-1.0729575259463477E-2</v>
      </c>
    </row>
    <row r="102" spans="3:14" x14ac:dyDescent="0.3">
      <c r="C102" s="9" t="s">
        <v>46</v>
      </c>
      <c r="D102" s="8">
        <v>-5.2160901315357992E-2</v>
      </c>
      <c r="E102" s="8">
        <v>-3.0425146040054207E-6</v>
      </c>
      <c r="F102" s="8">
        <v>-4.871707512146866E-3</v>
      </c>
      <c r="G102" s="8">
        <v>1.7195094668581013E-4</v>
      </c>
      <c r="H102" s="8">
        <v>2.3788567820461669E-3</v>
      </c>
      <c r="I102" s="8">
        <v>-1.3149047756751452E-3</v>
      </c>
      <c r="J102" s="8">
        <v>3.017488004956337E-3</v>
      </c>
      <c r="K102" s="8">
        <v>-5.4300529586986655E-5</v>
      </c>
      <c r="L102" s="8">
        <v>1.9227385180108582E-3</v>
      </c>
      <c r="M102" s="8">
        <v>-4.7849114049131995E-3</v>
      </c>
      <c r="N102" s="8">
        <v>5.3732116927629227E-3</v>
      </c>
    </row>
    <row r="103" spans="3:14" x14ac:dyDescent="0.3">
      <c r="C103" s="9" t="s">
        <v>5</v>
      </c>
      <c r="D103" s="8">
        <v>4.9251951542420624E-2</v>
      </c>
      <c r="E103" s="8">
        <v>1.3541646347863946E-5</v>
      </c>
      <c r="F103" s="8">
        <v>6.1562457501990473E-3</v>
      </c>
      <c r="G103" s="8">
        <v>-2.8345557616656108E-4</v>
      </c>
      <c r="H103" s="8">
        <v>-1.3149047756751452E-3</v>
      </c>
      <c r="I103" s="8">
        <v>2.7227404049866024E-3</v>
      </c>
      <c r="J103" s="8">
        <v>-6.1530553115593436E-3</v>
      </c>
      <c r="K103" s="8">
        <v>9.5889465913496439E-5</v>
      </c>
      <c r="L103" s="8">
        <v>-4.9991192705249946E-3</v>
      </c>
      <c r="M103" s="8">
        <v>6.0287308846044821E-3</v>
      </c>
      <c r="N103" s="8">
        <v>-6.7640742204529312E-3</v>
      </c>
    </row>
    <row r="104" spans="3:14" x14ac:dyDescent="0.3">
      <c r="C104" s="9" t="s">
        <v>6</v>
      </c>
      <c r="D104" s="8">
        <v>-0.1308834944566615</v>
      </c>
      <c r="E104" s="8">
        <v>-3.1582320731652835E-5</v>
      </c>
      <c r="F104" s="8">
        <v>6.3883352222611554E-4</v>
      </c>
      <c r="G104" s="8">
        <v>1.3841080499446105E-3</v>
      </c>
      <c r="H104" s="8">
        <v>3.017488004956337E-3</v>
      </c>
      <c r="I104" s="8">
        <v>-6.1530553115593436E-3</v>
      </c>
      <c r="J104" s="8">
        <v>2.6210139947200815E-2</v>
      </c>
      <c r="K104" s="8">
        <v>-2.6067749145977968E-4</v>
      </c>
      <c r="L104" s="8">
        <v>1.1572012325886234E-2</v>
      </c>
      <c r="M104" s="8">
        <v>1.4450494299508773E-3</v>
      </c>
      <c r="N104" s="8">
        <v>1.5225581662499956E-3</v>
      </c>
    </row>
    <row r="105" spans="3:14" x14ac:dyDescent="0.3">
      <c r="C105" s="9" t="s">
        <v>7</v>
      </c>
      <c r="D105" s="8">
        <v>2.7519843669725061E-3</v>
      </c>
      <c r="E105" s="8">
        <v>1.2462370566635789E-6</v>
      </c>
      <c r="F105" s="8">
        <v>6.3633158888777943E-4</v>
      </c>
      <c r="G105" s="8">
        <v>7.6567353459524454E-5</v>
      </c>
      <c r="H105" s="8">
        <v>-5.4300529586986655E-5</v>
      </c>
      <c r="I105" s="8">
        <v>9.5889465913496439E-5</v>
      </c>
      <c r="J105" s="8">
        <v>-2.6067749145977968E-4</v>
      </c>
      <c r="K105" s="8">
        <v>9.3269037431633064E-6</v>
      </c>
      <c r="L105" s="8">
        <v>-4.5297902344547961E-4</v>
      </c>
      <c r="M105" s="8">
        <v>6.308443577335563E-4</v>
      </c>
      <c r="N105" s="8">
        <v>-6.5652893480560865E-4</v>
      </c>
    </row>
    <row r="106" spans="3:14" x14ac:dyDescent="0.3">
      <c r="C106" s="9" t="s">
        <v>8</v>
      </c>
      <c r="D106" s="8">
        <v>-0.38984843266339603</v>
      </c>
      <c r="E106" s="8">
        <v>-1.1572478928592925E-4</v>
      </c>
      <c r="F106" s="8">
        <v>-6.975694143617045E-2</v>
      </c>
      <c r="G106" s="8">
        <v>-1.7423956617949083E-3</v>
      </c>
      <c r="H106" s="8">
        <v>1.9227385180108582E-3</v>
      </c>
      <c r="I106" s="8">
        <v>-4.9991192705249946E-3</v>
      </c>
      <c r="J106" s="8">
        <v>1.1572012325886234E-2</v>
      </c>
      <c r="K106" s="8">
        <v>-4.5297902344547961E-4</v>
      </c>
      <c r="L106" s="8">
        <v>4.9060012482789579E-2</v>
      </c>
      <c r="M106" s="8">
        <v>-7.0955756139905304E-2</v>
      </c>
      <c r="N106" s="8">
        <v>7.1296737960969914E-2</v>
      </c>
    </row>
    <row r="107" spans="3:14" x14ac:dyDescent="0.3">
      <c r="C107" s="9" t="s">
        <v>47</v>
      </c>
      <c r="D107" s="8">
        <v>0.26489897212455377</v>
      </c>
      <c r="E107" s="8">
        <v>2.3924531368625673E-4</v>
      </c>
      <c r="F107" s="8">
        <v>1.1750333484381328</v>
      </c>
      <c r="G107" s="8">
        <v>1.1344740778999145E-2</v>
      </c>
      <c r="H107" s="8">
        <v>-4.7849114049131995E-3</v>
      </c>
      <c r="I107" s="8">
        <v>6.0287308846044821E-3</v>
      </c>
      <c r="J107" s="8">
        <v>1.4450494299508773E-3</v>
      </c>
      <c r="K107" s="8">
        <v>6.308443577335563E-4</v>
      </c>
      <c r="L107" s="8">
        <v>-7.0955756139905304E-2</v>
      </c>
      <c r="M107" s="8">
        <v>1.1991805103780486</v>
      </c>
      <c r="N107" s="8">
        <v>-1.1452033488031306</v>
      </c>
    </row>
    <row r="108" spans="3:14" x14ac:dyDescent="0.3">
      <c r="C108" s="9" t="s">
        <v>10</v>
      </c>
      <c r="D108" s="8">
        <v>-0.30206026918544759</v>
      </c>
      <c r="E108" s="8">
        <v>-2.3835704791447119E-4</v>
      </c>
      <c r="F108" s="8">
        <v>-1.1229451505863877</v>
      </c>
      <c r="G108" s="8">
        <v>-1.0729575259463477E-2</v>
      </c>
      <c r="H108" s="8">
        <v>5.3732116927629227E-3</v>
      </c>
      <c r="I108" s="8">
        <v>-6.7640742204529312E-3</v>
      </c>
      <c r="J108" s="8">
        <v>1.5225581662499956E-3</v>
      </c>
      <c r="K108" s="8">
        <v>-6.5652893480560865E-4</v>
      </c>
      <c r="L108" s="8">
        <v>7.1296737960969914E-2</v>
      </c>
      <c r="M108" s="8">
        <v>-1.1452033488031306</v>
      </c>
      <c r="N108" s="8">
        <v>1.0953491682607976</v>
      </c>
    </row>
  </sheetData>
  <mergeCells count="65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46:G46"/>
    <mergeCell ref="C47:G47"/>
    <mergeCell ref="C48:G48"/>
    <mergeCell ref="C49:G49"/>
    <mergeCell ref="C50:G50"/>
    <mergeCell ref="C51:G51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Output2'!$B$10:$B$10" display="Inputs" xr:uid="{6D1693E1-63B0-49F3-A268-3703049A5681}"/>
    <hyperlink ref="D4" location="'LogReg_Output2'!$B$54:$B$54" display="Regression Summary" xr:uid="{B84A2CC7-B35D-4A5D-8BC2-CB216C9B00FB}"/>
    <hyperlink ref="F4" location="'LogReg_Output2'!$B$62:$B$62" display="Predictor Screening" xr:uid="{4B6EDC94-F65E-4D9D-948B-C3A3686F0B99}"/>
    <hyperlink ref="H4" location="'LogReg_Output2'!$B$80:$B$80" display="Coefficients" xr:uid="{A2068AE3-52F7-4A67-AF64-546B540E1655}"/>
    <hyperlink ref="J4" location="'LogReg_Output2'!$B$95:$B$95" display="Variance-Covariance Matrix of Coefficients" xr:uid="{0ED469A9-9D17-4F4F-B16F-ACF1152F7F64}"/>
    <hyperlink ref="L4" location="'LogReg_Stored2'!$B$10:$B$10" display="PMML Model" xr:uid="{FD7F22B4-64B4-43C6-94FB-36264D3CB5C4}"/>
    <hyperlink ref="B5" location="'LogReg_TrainingLiftChart2'!$B$10:$B$10" display="Training: Charts" xr:uid="{01F29D36-D11A-43AB-BACB-9E70DB2B6EA4}"/>
    <hyperlink ref="D5" location="'LogReg_TrainingScore2'!$B$10:$B$10" display="Training: Classification Summary" xr:uid="{A29B2E4B-ABF3-40C3-98F2-5F2196E59147}"/>
    <hyperlink ref="F5" location="'LogReg_TrainingScore2'!$B$34:$B$34" display="Training: Classification Details" xr:uid="{6A899683-F8D9-4E2E-BF8B-EFB39621C497}"/>
    <hyperlink ref="H5" location="'LogReg_ValidationScore'!$B$10:$B$10" display="Validation: Classification Summary" xr:uid="{FD5730B2-2A60-4E4E-A949-732C28C6525B}"/>
    <hyperlink ref="J5" location="'LogReg_ValidationScore'!$B$34:$B$34" display="Validation: Classification Details" xr:uid="{BD479F37-0FD0-4B78-A73B-E31C33E4C992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8EAC-2E80-44BC-A61E-08DB1F4BB0F6}">
  <dimension ref="B1:S176"/>
  <sheetViews>
    <sheetView showGridLines="0" topLeftCell="A21" workbookViewId="0"/>
  </sheetViews>
  <sheetFormatPr defaultRowHeight="14.4" x14ac:dyDescent="0.3"/>
  <cols>
    <col min="3" max="3" width="17.44140625" bestFit="1" customWidth="1"/>
    <col min="4" max="4" width="15.77734375" customWidth="1"/>
    <col min="5" max="5" width="25.33203125" customWidth="1"/>
    <col min="6" max="7" width="12.5546875" customWidth="1"/>
    <col min="16" max="16" width="15.88671875" bestFit="1" customWidth="1"/>
  </cols>
  <sheetData>
    <row r="1" spans="2:19" ht="18" x14ac:dyDescent="0.35">
      <c r="B1" s="6" t="s">
        <v>531</v>
      </c>
      <c r="N1" t="s">
        <v>575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5" t="s">
        <v>577</v>
      </c>
      <c r="K5" s="36"/>
      <c r="L5" s="37"/>
      <c r="M5" s="36"/>
      <c r="P5" s="10">
        <v>262</v>
      </c>
      <c r="Q5" s="10">
        <v>137</v>
      </c>
      <c r="R5" s="10">
        <v>182</v>
      </c>
      <c r="S5" s="10">
        <v>581</v>
      </c>
    </row>
    <row r="10" spans="2:19" ht="18" x14ac:dyDescent="0.35">
      <c r="B10" s="7" t="s">
        <v>489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51</v>
      </c>
      <c r="E14" s="8">
        <v>15</v>
      </c>
    </row>
    <row r="15" spans="2:19" x14ac:dyDescent="0.3">
      <c r="C15" s="9">
        <v>1</v>
      </c>
      <c r="D15" s="8">
        <v>13</v>
      </c>
      <c r="E15" s="8">
        <v>61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66</v>
      </c>
      <c r="E19">
        <f>SUM($D$14:$E$14) - $D$14</f>
        <v>15</v>
      </c>
      <c r="F19">
        <f>IF($D$19=0,"Undefined",$E$19*100 / $D$19)</f>
        <v>22.727272727272727</v>
      </c>
    </row>
    <row r="20" spans="3:6" x14ac:dyDescent="0.3">
      <c r="C20" s="9">
        <v>1</v>
      </c>
      <c r="D20">
        <f>SUM($D$15:$E$15)</f>
        <v>74</v>
      </c>
      <c r="E20">
        <f>SUM($D$15:$E$15) - $E$15</f>
        <v>13</v>
      </c>
      <c r="F20">
        <f>IF($D$20=0,"Undefined",$E$20*100 / $D$20)</f>
        <v>17.567567567567568</v>
      </c>
    </row>
    <row r="21" spans="3:6" x14ac:dyDescent="0.3">
      <c r="C21" s="9" t="s">
        <v>540</v>
      </c>
      <c r="D21">
        <f>SUM($D$19:$D$20)</f>
        <v>140</v>
      </c>
      <c r="E21">
        <f>SUM($E$19:$E$20)</f>
        <v>28</v>
      </c>
      <c r="F21">
        <f>IF($D$21=0,"Undefined",$E$21*100 / $D$21)</f>
        <v>20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112</v>
      </c>
    </row>
    <row r="26" spans="3:6" x14ac:dyDescent="0.3">
      <c r="C26" t="s">
        <v>543</v>
      </c>
      <c r="D26">
        <v>80</v>
      </c>
    </row>
    <row r="27" spans="3:6" x14ac:dyDescent="0.3">
      <c r="C27" t="s">
        <v>544</v>
      </c>
      <c r="D27">
        <v>0.77272727272727271</v>
      </c>
    </row>
    <row r="28" spans="3:6" x14ac:dyDescent="0.3">
      <c r="C28" t="s">
        <v>545</v>
      </c>
      <c r="D28">
        <v>0.82432432432432434</v>
      </c>
    </row>
    <row r="29" spans="3:6" x14ac:dyDescent="0.3">
      <c r="C29" t="s">
        <v>546</v>
      </c>
      <c r="D29">
        <v>0.80263157894736847</v>
      </c>
    </row>
    <row r="30" spans="3:6" x14ac:dyDescent="0.3">
      <c r="C30" t="s">
        <v>547</v>
      </c>
      <c r="D30">
        <v>0.81333333333333346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0.5</v>
      </c>
    </row>
    <row r="34" spans="2:7" ht="18" x14ac:dyDescent="0.35">
      <c r="B34" s="7" t="s">
        <v>490</v>
      </c>
    </row>
    <row r="36" spans="2:7" x14ac:dyDescent="0.3">
      <c r="C36" s="9" t="s">
        <v>58</v>
      </c>
      <c r="D36" s="5" t="s">
        <v>574</v>
      </c>
      <c r="E36" s="5" t="s">
        <v>579</v>
      </c>
      <c r="F36" s="5" t="s">
        <v>551</v>
      </c>
      <c r="G36" s="5" t="s">
        <v>552</v>
      </c>
    </row>
    <row r="37" spans="2:7" x14ac:dyDescent="0.3">
      <c r="C37" s="9" t="s">
        <v>59</v>
      </c>
      <c r="D37" s="8">
        <v>0</v>
      </c>
      <c r="E37" s="8">
        <v>0</v>
      </c>
      <c r="F37" s="8">
        <v>0.37184051903805776</v>
      </c>
      <c r="G37" s="8">
        <v>0.62815948096194218</v>
      </c>
    </row>
    <row r="38" spans="2:7" x14ac:dyDescent="0.3">
      <c r="C38" s="9" t="s">
        <v>63</v>
      </c>
      <c r="D38" s="8">
        <v>0</v>
      </c>
      <c r="E38" s="8">
        <v>0</v>
      </c>
      <c r="F38" s="8">
        <v>2.6402325282727998E-2</v>
      </c>
      <c r="G38" s="8">
        <v>0.97359767471727199</v>
      </c>
    </row>
    <row r="39" spans="2:7" x14ac:dyDescent="0.3">
      <c r="C39" s="9" t="s">
        <v>66</v>
      </c>
      <c r="D39" s="8">
        <v>1</v>
      </c>
      <c r="E39" s="8">
        <v>1</v>
      </c>
      <c r="F39" s="8">
        <v>0.95785754144312196</v>
      </c>
      <c r="G39" s="8">
        <v>4.2142458556878037E-2</v>
      </c>
    </row>
    <row r="40" spans="2:7" x14ac:dyDescent="0.3">
      <c r="C40" s="9" t="s">
        <v>73</v>
      </c>
      <c r="D40" s="8">
        <v>0</v>
      </c>
      <c r="E40" s="8">
        <v>0</v>
      </c>
      <c r="F40" s="8">
        <v>1.6138541635222056E-5</v>
      </c>
      <c r="G40" s="8">
        <v>0.99998386145836482</v>
      </c>
    </row>
    <row r="41" spans="2:7" x14ac:dyDescent="0.3">
      <c r="C41" s="9" t="s">
        <v>76</v>
      </c>
      <c r="D41" s="8">
        <v>0</v>
      </c>
      <c r="E41" s="8">
        <v>0</v>
      </c>
      <c r="F41" s="8">
        <v>0.14770870363047547</v>
      </c>
      <c r="G41" s="8">
        <v>0.8522912963695245</v>
      </c>
    </row>
    <row r="42" spans="2:7" x14ac:dyDescent="0.3">
      <c r="C42" s="9" t="s">
        <v>78</v>
      </c>
      <c r="D42" s="8">
        <v>0</v>
      </c>
      <c r="E42" s="8">
        <v>0</v>
      </c>
      <c r="F42" s="8">
        <v>0.18328459979320091</v>
      </c>
      <c r="G42" s="8">
        <v>0.81671540020679911</v>
      </c>
    </row>
    <row r="43" spans="2:7" x14ac:dyDescent="0.3">
      <c r="C43" s="9" t="s">
        <v>79</v>
      </c>
      <c r="D43" s="8">
        <v>1</v>
      </c>
      <c r="E43" s="8">
        <v>1</v>
      </c>
      <c r="F43" s="8">
        <v>0.70931373487606109</v>
      </c>
      <c r="G43" s="8">
        <v>0.29068626512393891</v>
      </c>
    </row>
    <row r="44" spans="2:7" x14ac:dyDescent="0.3">
      <c r="C44" s="31" t="s">
        <v>80</v>
      </c>
      <c r="D44" s="30">
        <v>0</v>
      </c>
      <c r="E44" s="30">
        <v>1</v>
      </c>
      <c r="F44" s="30">
        <v>0.60713701947913212</v>
      </c>
      <c r="G44" s="30">
        <v>0.39286298052086788</v>
      </c>
    </row>
    <row r="45" spans="2:7" x14ac:dyDescent="0.3">
      <c r="C45" s="9" t="s">
        <v>81</v>
      </c>
      <c r="D45" s="8">
        <v>0</v>
      </c>
      <c r="E45" s="8">
        <v>0</v>
      </c>
      <c r="F45" s="8">
        <v>0.33447612238062219</v>
      </c>
      <c r="G45" s="8">
        <v>0.66552387761937781</v>
      </c>
    </row>
    <row r="46" spans="2:7" x14ac:dyDescent="0.3">
      <c r="C46" s="31" t="s">
        <v>83</v>
      </c>
      <c r="D46" s="30">
        <v>0</v>
      </c>
      <c r="E46" s="30">
        <v>1</v>
      </c>
      <c r="F46" s="30">
        <v>0.83550324122166042</v>
      </c>
      <c r="G46" s="30">
        <v>0.16449675877833958</v>
      </c>
    </row>
    <row r="47" spans="2:7" x14ac:dyDescent="0.3">
      <c r="C47" s="9" t="s">
        <v>84</v>
      </c>
      <c r="D47" s="8">
        <v>0</v>
      </c>
      <c r="E47" s="8">
        <v>0</v>
      </c>
      <c r="F47" s="8">
        <v>0.44114688046097983</v>
      </c>
      <c r="G47" s="8">
        <v>0.55885311953902017</v>
      </c>
    </row>
    <row r="48" spans="2:7" x14ac:dyDescent="0.3">
      <c r="C48" s="9" t="s">
        <v>86</v>
      </c>
      <c r="D48" s="8">
        <v>0</v>
      </c>
      <c r="E48" s="8">
        <v>0</v>
      </c>
      <c r="F48" s="8">
        <v>8.1295905834353338E-2</v>
      </c>
      <c r="G48" s="8">
        <v>0.91870409416564669</v>
      </c>
    </row>
    <row r="49" spans="3:7" x14ac:dyDescent="0.3">
      <c r="C49" s="31" t="s">
        <v>87</v>
      </c>
      <c r="D49" s="30">
        <v>1</v>
      </c>
      <c r="E49" s="30">
        <v>0</v>
      </c>
      <c r="F49" s="30">
        <v>0.3697919393130763</v>
      </c>
      <c r="G49" s="30">
        <v>0.6302080606869237</v>
      </c>
    </row>
    <row r="50" spans="3:7" x14ac:dyDescent="0.3">
      <c r="C50" s="9" t="s">
        <v>90</v>
      </c>
      <c r="D50" s="8">
        <v>0</v>
      </c>
      <c r="E50" s="8">
        <v>0</v>
      </c>
      <c r="F50" s="8">
        <v>2.0192334309203693E-2</v>
      </c>
      <c r="G50" s="8">
        <v>0.97980766569079636</v>
      </c>
    </row>
    <row r="51" spans="3:7" x14ac:dyDescent="0.3">
      <c r="C51" s="9" t="s">
        <v>91</v>
      </c>
      <c r="D51" s="8">
        <v>0</v>
      </c>
      <c r="E51" s="8">
        <v>0</v>
      </c>
      <c r="F51" s="8">
        <v>0.27344991405395563</v>
      </c>
      <c r="G51" s="8">
        <v>0.72655008594604431</v>
      </c>
    </row>
    <row r="52" spans="3:7" x14ac:dyDescent="0.3">
      <c r="C52" s="31" t="s">
        <v>93</v>
      </c>
      <c r="D52" s="30">
        <v>0</v>
      </c>
      <c r="E52" s="30">
        <v>1</v>
      </c>
      <c r="F52" s="30">
        <v>0.73608372898078134</v>
      </c>
      <c r="G52" s="30">
        <v>0.26391627101921866</v>
      </c>
    </row>
    <row r="53" spans="3:7" x14ac:dyDescent="0.3">
      <c r="C53" s="9" t="s">
        <v>95</v>
      </c>
      <c r="D53" s="8">
        <v>1</v>
      </c>
      <c r="E53" s="8">
        <v>1</v>
      </c>
      <c r="F53" s="8">
        <v>0.99628069186859936</v>
      </c>
      <c r="G53" s="8">
        <v>3.7193081314006449E-3</v>
      </c>
    </row>
    <row r="54" spans="3:7" x14ac:dyDescent="0.3">
      <c r="C54" s="9" t="s">
        <v>103</v>
      </c>
      <c r="D54" s="8">
        <v>1</v>
      </c>
      <c r="E54" s="8">
        <v>1</v>
      </c>
      <c r="F54" s="8">
        <v>0.98670570486152676</v>
      </c>
      <c r="G54" s="8">
        <v>1.3294295138473244E-2</v>
      </c>
    </row>
    <row r="55" spans="3:7" x14ac:dyDescent="0.3">
      <c r="C55" s="9" t="s">
        <v>105</v>
      </c>
      <c r="D55" s="8">
        <v>1</v>
      </c>
      <c r="E55" s="8">
        <v>1</v>
      </c>
      <c r="F55" s="8">
        <v>0.99072414738004588</v>
      </c>
      <c r="G55" s="8">
        <v>9.2758526199541169E-3</v>
      </c>
    </row>
    <row r="56" spans="3:7" x14ac:dyDescent="0.3">
      <c r="C56" s="9" t="s">
        <v>106</v>
      </c>
      <c r="D56" s="8">
        <v>1</v>
      </c>
      <c r="E56" s="8">
        <v>1</v>
      </c>
      <c r="F56" s="8">
        <v>0.99180027268979931</v>
      </c>
      <c r="G56" s="8">
        <v>8.1997273102006885E-3</v>
      </c>
    </row>
    <row r="57" spans="3:7" x14ac:dyDescent="0.3">
      <c r="C57" s="9" t="s">
        <v>107</v>
      </c>
      <c r="D57" s="8">
        <v>1</v>
      </c>
      <c r="E57" s="8">
        <v>1</v>
      </c>
      <c r="F57" s="8">
        <v>0.99820820257564902</v>
      </c>
      <c r="G57" s="8">
        <v>1.7917974243509827E-3</v>
      </c>
    </row>
    <row r="58" spans="3:7" x14ac:dyDescent="0.3">
      <c r="C58" s="31" t="s">
        <v>112</v>
      </c>
      <c r="D58" s="30">
        <v>1</v>
      </c>
      <c r="E58" s="30">
        <v>0</v>
      </c>
      <c r="F58" s="30">
        <v>0.26237467111423152</v>
      </c>
      <c r="G58" s="30">
        <v>0.73762532888576848</v>
      </c>
    </row>
    <row r="59" spans="3:7" x14ac:dyDescent="0.3">
      <c r="C59" s="31" t="s">
        <v>114</v>
      </c>
      <c r="D59" s="30">
        <v>1</v>
      </c>
      <c r="E59" s="30">
        <v>0</v>
      </c>
      <c r="F59" s="30">
        <v>0.34219080551799996</v>
      </c>
      <c r="G59" s="30">
        <v>0.65780919448200004</v>
      </c>
    </row>
    <row r="60" spans="3:7" x14ac:dyDescent="0.3">
      <c r="C60" s="9" t="s">
        <v>115</v>
      </c>
      <c r="D60" s="8">
        <v>1</v>
      </c>
      <c r="E60" s="8">
        <v>1</v>
      </c>
      <c r="F60" s="8">
        <v>0.78056919512526934</v>
      </c>
      <c r="G60" s="8">
        <v>0.21943080487473066</v>
      </c>
    </row>
    <row r="61" spans="3:7" x14ac:dyDescent="0.3">
      <c r="C61" s="9" t="s">
        <v>117</v>
      </c>
      <c r="D61" s="8">
        <v>0</v>
      </c>
      <c r="E61" s="8">
        <v>0</v>
      </c>
      <c r="F61" s="8">
        <v>0.42460914191030674</v>
      </c>
      <c r="G61" s="8">
        <v>0.57539085808969326</v>
      </c>
    </row>
    <row r="62" spans="3:7" x14ac:dyDescent="0.3">
      <c r="C62" s="9" t="s">
        <v>118</v>
      </c>
      <c r="D62" s="8">
        <v>0</v>
      </c>
      <c r="E62" s="8">
        <v>0</v>
      </c>
      <c r="F62" s="8">
        <v>0.38628773525083365</v>
      </c>
      <c r="G62" s="8">
        <v>0.6137122647491664</v>
      </c>
    </row>
    <row r="63" spans="3:7" x14ac:dyDescent="0.3">
      <c r="C63" s="31" t="s">
        <v>119</v>
      </c>
      <c r="D63" s="30">
        <v>0</v>
      </c>
      <c r="E63" s="30">
        <v>1</v>
      </c>
      <c r="F63" s="30">
        <v>0.58381243977045738</v>
      </c>
      <c r="G63" s="30">
        <v>0.41618756022954262</v>
      </c>
    </row>
    <row r="64" spans="3:7" x14ac:dyDescent="0.3">
      <c r="C64" s="9" t="s">
        <v>120</v>
      </c>
      <c r="D64" s="8">
        <v>1</v>
      </c>
      <c r="E64" s="8">
        <v>1</v>
      </c>
      <c r="F64" s="8">
        <v>0.85609205991431558</v>
      </c>
      <c r="G64" s="8">
        <v>0.14390794008568442</v>
      </c>
    </row>
    <row r="65" spans="3:7" x14ac:dyDescent="0.3">
      <c r="C65" s="9" t="s">
        <v>123</v>
      </c>
      <c r="D65" s="8">
        <v>1</v>
      </c>
      <c r="E65" s="8">
        <v>1</v>
      </c>
      <c r="F65" s="8">
        <v>0.60047247457477493</v>
      </c>
      <c r="G65" s="8">
        <v>0.39952752542522507</v>
      </c>
    </row>
    <row r="66" spans="3:7" x14ac:dyDescent="0.3">
      <c r="C66" s="9" t="s">
        <v>124</v>
      </c>
      <c r="D66" s="8">
        <v>1</v>
      </c>
      <c r="E66" s="8">
        <v>1</v>
      </c>
      <c r="F66" s="8">
        <v>0.6497519079735381</v>
      </c>
      <c r="G66" s="8">
        <v>0.3502480920264619</v>
      </c>
    </row>
    <row r="67" spans="3:7" x14ac:dyDescent="0.3">
      <c r="C67" s="9" t="s">
        <v>126</v>
      </c>
      <c r="D67" s="8">
        <v>1</v>
      </c>
      <c r="E67" s="8">
        <v>1</v>
      </c>
      <c r="F67" s="8">
        <v>0.82994212901257813</v>
      </c>
      <c r="G67" s="8">
        <v>0.17005787098742187</v>
      </c>
    </row>
    <row r="68" spans="3:7" x14ac:dyDescent="0.3">
      <c r="C68" s="31" t="s">
        <v>131</v>
      </c>
      <c r="D68" s="30">
        <v>0</v>
      </c>
      <c r="E68" s="30">
        <v>1</v>
      </c>
      <c r="F68" s="30">
        <v>0.5559840901910662</v>
      </c>
      <c r="G68" s="30">
        <v>0.4440159098089338</v>
      </c>
    </row>
    <row r="69" spans="3:7" x14ac:dyDescent="0.3">
      <c r="C69" s="9" t="s">
        <v>139</v>
      </c>
      <c r="D69" s="8">
        <v>0</v>
      </c>
      <c r="E69" s="8">
        <v>0</v>
      </c>
      <c r="F69" s="8">
        <v>1.9945581980012456E-4</v>
      </c>
      <c r="G69" s="8">
        <v>0.99980054418019992</v>
      </c>
    </row>
    <row r="70" spans="3:7" x14ac:dyDescent="0.3">
      <c r="C70" s="9" t="s">
        <v>140</v>
      </c>
      <c r="D70" s="8">
        <v>0</v>
      </c>
      <c r="E70" s="8">
        <v>0</v>
      </c>
      <c r="F70" s="8">
        <v>2.5529215129698811E-3</v>
      </c>
      <c r="G70" s="8">
        <v>0.99744707848703007</v>
      </c>
    </row>
    <row r="71" spans="3:7" x14ac:dyDescent="0.3">
      <c r="C71" s="9" t="s">
        <v>141</v>
      </c>
      <c r="D71" s="8">
        <v>0</v>
      </c>
      <c r="E71" s="8">
        <v>0</v>
      </c>
      <c r="F71" s="8">
        <v>4.4564477326059365E-3</v>
      </c>
      <c r="G71" s="8">
        <v>0.99554355226739411</v>
      </c>
    </row>
    <row r="72" spans="3:7" x14ac:dyDescent="0.3">
      <c r="C72" s="9" t="s">
        <v>142</v>
      </c>
      <c r="D72" s="8">
        <v>0</v>
      </c>
      <c r="E72" s="8">
        <v>0</v>
      </c>
      <c r="F72" s="8">
        <v>4.9456517521918163E-3</v>
      </c>
      <c r="G72" s="8">
        <v>0.99505434824780814</v>
      </c>
    </row>
    <row r="73" spans="3:7" x14ac:dyDescent="0.3">
      <c r="C73" s="9" t="s">
        <v>146</v>
      </c>
      <c r="D73" s="8">
        <v>0</v>
      </c>
      <c r="E73" s="8">
        <v>0</v>
      </c>
      <c r="F73" s="8">
        <v>0.26160094534045802</v>
      </c>
      <c r="G73" s="8">
        <v>0.73839905465954203</v>
      </c>
    </row>
    <row r="74" spans="3:7" x14ac:dyDescent="0.3">
      <c r="C74" s="9" t="s">
        <v>149</v>
      </c>
      <c r="D74" s="8">
        <v>1</v>
      </c>
      <c r="E74" s="8">
        <v>1</v>
      </c>
      <c r="F74" s="8">
        <v>0.77959829515829615</v>
      </c>
      <c r="G74" s="8">
        <v>0.22040170484170385</v>
      </c>
    </row>
    <row r="75" spans="3:7" x14ac:dyDescent="0.3">
      <c r="C75" s="9" t="s">
        <v>150</v>
      </c>
      <c r="D75" s="8">
        <v>1</v>
      </c>
      <c r="E75" s="8">
        <v>1</v>
      </c>
      <c r="F75" s="8">
        <v>0.71586570839567065</v>
      </c>
      <c r="G75" s="8">
        <v>0.28413429160432935</v>
      </c>
    </row>
    <row r="76" spans="3:7" x14ac:dyDescent="0.3">
      <c r="C76" s="9" t="s">
        <v>153</v>
      </c>
      <c r="D76" s="8">
        <v>1</v>
      </c>
      <c r="E76" s="8">
        <v>1</v>
      </c>
      <c r="F76" s="8">
        <v>0.79642649701782342</v>
      </c>
      <c r="G76" s="8">
        <v>0.20357350298217658</v>
      </c>
    </row>
    <row r="77" spans="3:7" x14ac:dyDescent="0.3">
      <c r="C77" s="9" t="s">
        <v>155</v>
      </c>
      <c r="D77" s="8">
        <v>1</v>
      </c>
      <c r="E77" s="8">
        <v>1</v>
      </c>
      <c r="F77" s="8">
        <v>0.73362531730027958</v>
      </c>
      <c r="G77" s="8">
        <v>0.26637468269972042</v>
      </c>
    </row>
    <row r="78" spans="3:7" x14ac:dyDescent="0.3">
      <c r="C78" s="9" t="s">
        <v>156</v>
      </c>
      <c r="D78" s="8">
        <v>1</v>
      </c>
      <c r="E78" s="8">
        <v>1</v>
      </c>
      <c r="F78" s="8">
        <v>0.76040752996352978</v>
      </c>
      <c r="G78" s="8">
        <v>0.23959247003647022</v>
      </c>
    </row>
    <row r="79" spans="3:7" x14ac:dyDescent="0.3">
      <c r="C79" s="9" t="s">
        <v>166</v>
      </c>
      <c r="D79" s="8">
        <v>0</v>
      </c>
      <c r="E79" s="8">
        <v>0</v>
      </c>
      <c r="F79" s="8">
        <v>0.40844012360790199</v>
      </c>
      <c r="G79" s="8">
        <v>0.59155987639209795</v>
      </c>
    </row>
    <row r="80" spans="3:7" x14ac:dyDescent="0.3">
      <c r="C80" s="9" t="s">
        <v>167</v>
      </c>
      <c r="D80" s="8">
        <v>0</v>
      </c>
      <c r="E80" s="8">
        <v>0</v>
      </c>
      <c r="F80" s="8">
        <v>0.30498189819107735</v>
      </c>
      <c r="G80" s="8">
        <v>0.69501810180892265</v>
      </c>
    </row>
    <row r="81" spans="3:7" x14ac:dyDescent="0.3">
      <c r="C81" s="9" t="s">
        <v>170</v>
      </c>
      <c r="D81" s="8">
        <v>0</v>
      </c>
      <c r="E81" s="8">
        <v>0</v>
      </c>
      <c r="F81" s="8">
        <v>3.3562202761859311E-2</v>
      </c>
      <c r="G81" s="8">
        <v>0.96643779723814072</v>
      </c>
    </row>
    <row r="82" spans="3:7" x14ac:dyDescent="0.3">
      <c r="C82" s="9" t="s">
        <v>171</v>
      </c>
      <c r="D82" s="8">
        <v>0</v>
      </c>
      <c r="E82" s="8">
        <v>0</v>
      </c>
      <c r="F82" s="8">
        <v>8.347941540197629E-3</v>
      </c>
      <c r="G82" s="8">
        <v>0.99165205845980242</v>
      </c>
    </row>
    <row r="83" spans="3:7" x14ac:dyDescent="0.3">
      <c r="C83" s="9" t="s">
        <v>172</v>
      </c>
      <c r="D83" s="8">
        <v>0</v>
      </c>
      <c r="E83" s="8">
        <v>0</v>
      </c>
      <c r="F83" s="8">
        <v>2.2559886807208464E-3</v>
      </c>
      <c r="G83" s="8">
        <v>0.99774401131927914</v>
      </c>
    </row>
    <row r="84" spans="3:7" x14ac:dyDescent="0.3">
      <c r="C84" s="9" t="s">
        <v>173</v>
      </c>
      <c r="D84" s="8">
        <v>0</v>
      </c>
      <c r="E84" s="8">
        <v>0</v>
      </c>
      <c r="F84" s="8">
        <v>1.8808615937652082E-2</v>
      </c>
      <c r="G84" s="8">
        <v>0.98119138406234796</v>
      </c>
    </row>
    <row r="85" spans="3:7" x14ac:dyDescent="0.3">
      <c r="C85" s="9" t="s">
        <v>176</v>
      </c>
      <c r="D85" s="8">
        <v>0</v>
      </c>
      <c r="E85" s="8">
        <v>0</v>
      </c>
      <c r="F85" s="8">
        <v>6.3235544191720498E-3</v>
      </c>
      <c r="G85" s="8">
        <v>0.99367644558082791</v>
      </c>
    </row>
    <row r="86" spans="3:7" x14ac:dyDescent="0.3">
      <c r="C86" s="9" t="s">
        <v>177</v>
      </c>
      <c r="D86" s="8">
        <v>0</v>
      </c>
      <c r="E86" s="8">
        <v>0</v>
      </c>
      <c r="F86" s="8">
        <v>3.4962094467256045E-3</v>
      </c>
      <c r="G86" s="8">
        <v>0.99650379055327443</v>
      </c>
    </row>
    <row r="87" spans="3:7" x14ac:dyDescent="0.3">
      <c r="C87" s="9" t="s">
        <v>178</v>
      </c>
      <c r="D87" s="8">
        <v>0</v>
      </c>
      <c r="E87" s="8">
        <v>0</v>
      </c>
      <c r="F87" s="8">
        <v>4.740691130178263E-2</v>
      </c>
      <c r="G87" s="8">
        <v>0.95259308869821735</v>
      </c>
    </row>
    <row r="88" spans="3:7" x14ac:dyDescent="0.3">
      <c r="C88" s="9" t="s">
        <v>180</v>
      </c>
      <c r="D88" s="8">
        <v>1</v>
      </c>
      <c r="E88" s="8">
        <v>1</v>
      </c>
      <c r="F88" s="8">
        <v>0.77735635313895579</v>
      </c>
      <c r="G88" s="8">
        <v>0.22264364686104421</v>
      </c>
    </row>
    <row r="89" spans="3:7" x14ac:dyDescent="0.3">
      <c r="C89" s="9" t="s">
        <v>181</v>
      </c>
      <c r="D89" s="8">
        <v>1</v>
      </c>
      <c r="E89" s="8">
        <v>1</v>
      </c>
      <c r="F89" s="8">
        <v>0.75466192087842054</v>
      </c>
      <c r="G89" s="8">
        <v>0.24533807912157946</v>
      </c>
    </row>
    <row r="90" spans="3:7" x14ac:dyDescent="0.3">
      <c r="C90" s="31" t="s">
        <v>186</v>
      </c>
      <c r="D90" s="30">
        <v>1</v>
      </c>
      <c r="E90" s="30">
        <v>0</v>
      </c>
      <c r="F90" s="30">
        <v>0.43295716724267647</v>
      </c>
      <c r="G90" s="30">
        <v>0.56704283275732359</v>
      </c>
    </row>
    <row r="91" spans="3:7" x14ac:dyDescent="0.3">
      <c r="C91" s="9" t="s">
        <v>187</v>
      </c>
      <c r="D91" s="8">
        <v>0</v>
      </c>
      <c r="E91" s="8">
        <v>0</v>
      </c>
      <c r="F91" s="8">
        <v>5.4841505907330832E-4</v>
      </c>
      <c r="G91" s="8">
        <v>0.99945158494092667</v>
      </c>
    </row>
    <row r="92" spans="3:7" x14ac:dyDescent="0.3">
      <c r="C92" s="31" t="s">
        <v>190</v>
      </c>
      <c r="D92" s="30">
        <v>1</v>
      </c>
      <c r="E92" s="30">
        <v>0</v>
      </c>
      <c r="F92" s="30">
        <v>0.38109170239621659</v>
      </c>
      <c r="G92" s="30">
        <v>0.61890829760378341</v>
      </c>
    </row>
    <row r="93" spans="3:7" x14ac:dyDescent="0.3">
      <c r="C93" s="9" t="s">
        <v>191</v>
      </c>
      <c r="D93" s="8">
        <v>0</v>
      </c>
      <c r="E93" s="8">
        <v>0</v>
      </c>
      <c r="F93" s="8">
        <v>0.29403098525896548</v>
      </c>
      <c r="G93" s="8">
        <v>0.70596901474103446</v>
      </c>
    </row>
    <row r="94" spans="3:7" x14ac:dyDescent="0.3">
      <c r="C94" s="9" t="s">
        <v>192</v>
      </c>
      <c r="D94" s="8">
        <v>0</v>
      </c>
      <c r="E94" s="8">
        <v>0</v>
      </c>
      <c r="F94" s="8">
        <v>0.32329697100583249</v>
      </c>
      <c r="G94" s="8">
        <v>0.67670302899416757</v>
      </c>
    </row>
    <row r="95" spans="3:7" x14ac:dyDescent="0.3">
      <c r="C95" s="9" t="s">
        <v>194</v>
      </c>
      <c r="D95" s="8">
        <v>0</v>
      </c>
      <c r="E95" s="8">
        <v>0</v>
      </c>
      <c r="F95" s="8">
        <v>7.5106041399013272E-3</v>
      </c>
      <c r="G95" s="8">
        <v>0.99248939586009866</v>
      </c>
    </row>
    <row r="96" spans="3:7" x14ac:dyDescent="0.3">
      <c r="C96" s="9" t="s">
        <v>199</v>
      </c>
      <c r="D96" s="8">
        <v>1</v>
      </c>
      <c r="E96" s="8">
        <v>1</v>
      </c>
      <c r="F96" s="8">
        <v>0.62168630356816534</v>
      </c>
      <c r="G96" s="8">
        <v>0.37831369643183466</v>
      </c>
    </row>
    <row r="97" spans="3:7" x14ac:dyDescent="0.3">
      <c r="C97" s="9" t="s">
        <v>200</v>
      </c>
      <c r="D97" s="8">
        <v>1</v>
      </c>
      <c r="E97" s="8">
        <v>1</v>
      </c>
      <c r="F97" s="8">
        <v>0.53387995628698959</v>
      </c>
      <c r="G97" s="8">
        <v>0.46612004371301041</v>
      </c>
    </row>
    <row r="98" spans="3:7" x14ac:dyDescent="0.3">
      <c r="C98" s="31" t="s">
        <v>201</v>
      </c>
      <c r="D98" s="30">
        <v>1</v>
      </c>
      <c r="E98" s="30">
        <v>0</v>
      </c>
      <c r="F98" s="30">
        <v>0.32148050002542472</v>
      </c>
      <c r="G98" s="30">
        <v>0.67851949997457528</v>
      </c>
    </row>
    <row r="99" spans="3:7" x14ac:dyDescent="0.3">
      <c r="C99" s="9" t="s">
        <v>204</v>
      </c>
      <c r="D99" s="8">
        <v>0</v>
      </c>
      <c r="E99" s="8">
        <v>0</v>
      </c>
      <c r="F99" s="8">
        <v>0.13798852879310952</v>
      </c>
      <c r="G99" s="8">
        <v>0.86201147120689048</v>
      </c>
    </row>
    <row r="100" spans="3:7" x14ac:dyDescent="0.3">
      <c r="C100" s="9" t="s">
        <v>206</v>
      </c>
      <c r="D100" s="8">
        <v>0</v>
      </c>
      <c r="E100" s="8">
        <v>0</v>
      </c>
      <c r="F100" s="8">
        <v>4.6515794928247242E-2</v>
      </c>
      <c r="G100" s="8">
        <v>0.9534842050717528</v>
      </c>
    </row>
    <row r="101" spans="3:7" x14ac:dyDescent="0.3">
      <c r="C101" s="9" t="s">
        <v>208</v>
      </c>
      <c r="D101" s="8">
        <v>0</v>
      </c>
      <c r="E101" s="8">
        <v>0</v>
      </c>
      <c r="F101" s="8">
        <v>0.15028150254051575</v>
      </c>
      <c r="G101" s="8">
        <v>0.84971849745948425</v>
      </c>
    </row>
    <row r="102" spans="3:7" x14ac:dyDescent="0.3">
      <c r="C102" s="31" t="s">
        <v>211</v>
      </c>
      <c r="D102" s="30">
        <v>0</v>
      </c>
      <c r="E102" s="30">
        <v>1</v>
      </c>
      <c r="F102" s="30">
        <v>0.70626081528141682</v>
      </c>
      <c r="G102" s="30">
        <v>0.29373918471858318</v>
      </c>
    </row>
    <row r="103" spans="3:7" x14ac:dyDescent="0.3">
      <c r="C103" s="9" t="s">
        <v>214</v>
      </c>
      <c r="D103" s="8">
        <v>1</v>
      </c>
      <c r="E103" s="8">
        <v>1</v>
      </c>
      <c r="F103" s="8">
        <v>0.9998136429473784</v>
      </c>
      <c r="G103" s="8">
        <v>1.8635705262159963E-4</v>
      </c>
    </row>
    <row r="104" spans="3:7" x14ac:dyDescent="0.3">
      <c r="C104" s="9" t="s">
        <v>215</v>
      </c>
      <c r="D104" s="8">
        <v>1</v>
      </c>
      <c r="E104" s="8">
        <v>1</v>
      </c>
      <c r="F104" s="8">
        <v>0.99983306845982001</v>
      </c>
      <c r="G104" s="8">
        <v>1.6693154017999312E-4</v>
      </c>
    </row>
    <row r="105" spans="3:7" x14ac:dyDescent="0.3">
      <c r="C105" s="9" t="s">
        <v>217</v>
      </c>
      <c r="D105" s="8">
        <v>1</v>
      </c>
      <c r="E105" s="8">
        <v>1</v>
      </c>
      <c r="F105" s="8">
        <v>0.99998190370733242</v>
      </c>
      <c r="G105" s="8">
        <v>1.8096292667579839E-5</v>
      </c>
    </row>
    <row r="106" spans="3:7" x14ac:dyDescent="0.3">
      <c r="C106" s="9" t="s">
        <v>219</v>
      </c>
      <c r="D106" s="8">
        <v>1</v>
      </c>
      <c r="E106" s="8">
        <v>1</v>
      </c>
      <c r="F106" s="8">
        <v>0.99999567199860184</v>
      </c>
      <c r="G106" s="8">
        <v>4.3280013981572552E-6</v>
      </c>
    </row>
    <row r="107" spans="3:7" x14ac:dyDescent="0.3">
      <c r="C107" s="9" t="s">
        <v>222</v>
      </c>
      <c r="D107" s="8">
        <v>1</v>
      </c>
      <c r="E107" s="8">
        <v>1</v>
      </c>
      <c r="F107" s="8">
        <v>0.9999969723002361</v>
      </c>
      <c r="G107" s="8">
        <v>3.0276997639022696E-6</v>
      </c>
    </row>
    <row r="108" spans="3:7" x14ac:dyDescent="0.3">
      <c r="C108" s="9" t="s">
        <v>225</v>
      </c>
      <c r="D108" s="8">
        <v>0</v>
      </c>
      <c r="E108" s="8">
        <v>0</v>
      </c>
      <c r="F108" s="8">
        <v>0.1348298305732156</v>
      </c>
      <c r="G108" s="8">
        <v>0.86517016942678437</v>
      </c>
    </row>
    <row r="109" spans="3:7" x14ac:dyDescent="0.3">
      <c r="C109" s="9" t="s">
        <v>227</v>
      </c>
      <c r="D109" s="8">
        <v>0</v>
      </c>
      <c r="E109" s="8">
        <v>0</v>
      </c>
      <c r="F109" s="8">
        <v>5.870899253194109E-2</v>
      </c>
      <c r="G109" s="8">
        <v>0.94129100746805894</v>
      </c>
    </row>
    <row r="110" spans="3:7" x14ac:dyDescent="0.3">
      <c r="C110" s="9" t="s">
        <v>232</v>
      </c>
      <c r="D110" s="8">
        <v>0</v>
      </c>
      <c r="E110" s="8">
        <v>0</v>
      </c>
      <c r="F110" s="8">
        <v>1.6112847075097324E-2</v>
      </c>
      <c r="G110" s="8">
        <v>0.9838871529249027</v>
      </c>
    </row>
    <row r="111" spans="3:7" x14ac:dyDescent="0.3">
      <c r="C111" s="9" t="s">
        <v>237</v>
      </c>
      <c r="D111" s="8">
        <v>0</v>
      </c>
      <c r="E111" s="8">
        <v>0</v>
      </c>
      <c r="F111" s="8">
        <v>0.21764859741968098</v>
      </c>
      <c r="G111" s="8">
        <v>0.78235140258031899</v>
      </c>
    </row>
    <row r="112" spans="3:7" x14ac:dyDescent="0.3">
      <c r="C112" s="9" t="s">
        <v>239</v>
      </c>
      <c r="D112" s="8">
        <v>0</v>
      </c>
      <c r="E112" s="8">
        <v>0</v>
      </c>
      <c r="F112" s="8">
        <v>9.6576426261632028E-2</v>
      </c>
      <c r="G112" s="8">
        <v>0.90342357373836801</v>
      </c>
    </row>
    <row r="113" spans="3:7" x14ac:dyDescent="0.3">
      <c r="C113" s="9" t="s">
        <v>240</v>
      </c>
      <c r="D113" s="8">
        <v>0</v>
      </c>
      <c r="E113" s="8">
        <v>0</v>
      </c>
      <c r="F113" s="8">
        <v>0.21227555804376641</v>
      </c>
      <c r="G113" s="8">
        <v>0.78772444195623359</v>
      </c>
    </row>
    <row r="114" spans="3:7" x14ac:dyDescent="0.3">
      <c r="C114" s="9" t="s">
        <v>245</v>
      </c>
      <c r="D114" s="8">
        <v>1</v>
      </c>
      <c r="E114" s="8">
        <v>1</v>
      </c>
      <c r="F114" s="8">
        <v>0.99998653520200365</v>
      </c>
      <c r="G114" s="8">
        <v>1.346479799635425E-5</v>
      </c>
    </row>
    <row r="115" spans="3:7" x14ac:dyDescent="0.3">
      <c r="C115" s="9" t="s">
        <v>246</v>
      </c>
      <c r="D115" s="8">
        <v>1</v>
      </c>
      <c r="E115" s="8">
        <v>1</v>
      </c>
      <c r="F115" s="8">
        <v>0.99998777966117713</v>
      </c>
      <c r="G115" s="8">
        <v>1.2220338822865884E-5</v>
      </c>
    </row>
    <row r="116" spans="3:7" x14ac:dyDescent="0.3">
      <c r="C116" s="9" t="s">
        <v>247</v>
      </c>
      <c r="D116" s="8">
        <v>1</v>
      </c>
      <c r="E116" s="8">
        <v>1</v>
      </c>
      <c r="F116" s="8">
        <v>0.99998431431479384</v>
      </c>
      <c r="G116" s="8">
        <v>1.5685685206157096E-5</v>
      </c>
    </row>
    <row r="117" spans="3:7" x14ac:dyDescent="0.3">
      <c r="C117" s="9" t="s">
        <v>248</v>
      </c>
      <c r="D117" s="8">
        <v>1</v>
      </c>
      <c r="E117" s="8">
        <v>1</v>
      </c>
      <c r="F117" s="8">
        <v>0.99998159540985887</v>
      </c>
      <c r="G117" s="8">
        <v>1.8404590141130051E-5</v>
      </c>
    </row>
    <row r="118" spans="3:7" x14ac:dyDescent="0.3">
      <c r="C118" s="9" t="s">
        <v>250</v>
      </c>
      <c r="D118" s="8">
        <v>1</v>
      </c>
      <c r="E118" s="8">
        <v>1</v>
      </c>
      <c r="F118" s="8">
        <v>0.9999800597127767</v>
      </c>
      <c r="G118" s="8">
        <v>1.9940287223296771E-5</v>
      </c>
    </row>
    <row r="119" spans="3:7" x14ac:dyDescent="0.3">
      <c r="C119" s="9" t="s">
        <v>251</v>
      </c>
      <c r="D119" s="8">
        <v>1</v>
      </c>
      <c r="E119" s="8">
        <v>1</v>
      </c>
      <c r="F119" s="8">
        <v>0.99999500309777134</v>
      </c>
      <c r="G119" s="8">
        <v>4.9969022286600051E-6</v>
      </c>
    </row>
    <row r="120" spans="3:7" x14ac:dyDescent="0.3">
      <c r="C120" s="9" t="s">
        <v>254</v>
      </c>
      <c r="D120" s="8">
        <v>0</v>
      </c>
      <c r="E120" s="8">
        <v>0</v>
      </c>
      <c r="F120" s="8">
        <v>6.0840048908275901E-5</v>
      </c>
      <c r="G120" s="8">
        <v>0.99993915995109173</v>
      </c>
    </row>
    <row r="121" spans="3:7" x14ac:dyDescent="0.3">
      <c r="C121" s="31" t="s">
        <v>258</v>
      </c>
      <c r="D121" s="30">
        <v>0</v>
      </c>
      <c r="E121" s="30">
        <v>1</v>
      </c>
      <c r="F121" s="30">
        <v>0.5817715901799404</v>
      </c>
      <c r="G121" s="30">
        <v>0.4182284098200596</v>
      </c>
    </row>
    <row r="122" spans="3:7" x14ac:dyDescent="0.3">
      <c r="C122" s="31" t="s">
        <v>259</v>
      </c>
      <c r="D122" s="30">
        <v>0</v>
      </c>
      <c r="E122" s="30">
        <v>1</v>
      </c>
      <c r="F122" s="30">
        <v>0.86382526294320283</v>
      </c>
      <c r="G122" s="30">
        <v>0.13617473705679717</v>
      </c>
    </row>
    <row r="123" spans="3:7" x14ac:dyDescent="0.3">
      <c r="C123" s="9" t="s">
        <v>260</v>
      </c>
      <c r="D123" s="8">
        <v>1</v>
      </c>
      <c r="E123" s="8">
        <v>1</v>
      </c>
      <c r="F123" s="8">
        <v>0.77372976995651677</v>
      </c>
      <c r="G123" s="8">
        <v>0.22627023004348323</v>
      </c>
    </row>
    <row r="124" spans="3:7" x14ac:dyDescent="0.3">
      <c r="C124" s="9" t="s">
        <v>263</v>
      </c>
      <c r="D124" s="8">
        <v>1</v>
      </c>
      <c r="E124" s="8">
        <v>1</v>
      </c>
      <c r="F124" s="8">
        <v>0.70752193009784303</v>
      </c>
      <c r="G124" s="8">
        <v>0.29247806990215697</v>
      </c>
    </row>
    <row r="125" spans="3:7" x14ac:dyDescent="0.3">
      <c r="C125" s="31" t="s">
        <v>267</v>
      </c>
      <c r="D125" s="30">
        <v>0</v>
      </c>
      <c r="E125" s="30">
        <v>1</v>
      </c>
      <c r="F125" s="30">
        <v>0.64869452582032516</v>
      </c>
      <c r="G125" s="30">
        <v>0.35130547417967484</v>
      </c>
    </row>
    <row r="126" spans="3:7" x14ac:dyDescent="0.3">
      <c r="C126" s="31" t="s">
        <v>268</v>
      </c>
      <c r="D126" s="30">
        <v>0</v>
      </c>
      <c r="E126" s="30">
        <v>1</v>
      </c>
      <c r="F126" s="30">
        <v>0.5443832306496954</v>
      </c>
      <c r="G126" s="30">
        <v>0.4556167693503046</v>
      </c>
    </row>
    <row r="127" spans="3:7" x14ac:dyDescent="0.3">
      <c r="C127" s="9" t="s">
        <v>269</v>
      </c>
      <c r="D127" s="8">
        <v>1</v>
      </c>
      <c r="E127" s="8">
        <v>1</v>
      </c>
      <c r="F127" s="8">
        <v>0.9669744721893675</v>
      </c>
      <c r="G127" s="8">
        <v>3.3025527810632505E-2</v>
      </c>
    </row>
    <row r="128" spans="3:7" x14ac:dyDescent="0.3">
      <c r="C128" s="31" t="s">
        <v>270</v>
      </c>
      <c r="D128" s="30">
        <v>0</v>
      </c>
      <c r="E128" s="30">
        <v>1</v>
      </c>
      <c r="F128" s="30">
        <v>0.52682377650963608</v>
      </c>
      <c r="G128" s="30">
        <v>0.47317622349036392</v>
      </c>
    </row>
    <row r="129" spans="3:7" x14ac:dyDescent="0.3">
      <c r="C129" s="9" t="s">
        <v>273</v>
      </c>
      <c r="D129" s="8">
        <v>1</v>
      </c>
      <c r="E129" s="8">
        <v>1</v>
      </c>
      <c r="F129" s="8">
        <v>0.94895935283968624</v>
      </c>
      <c r="G129" s="8">
        <v>5.1040647160313757E-2</v>
      </c>
    </row>
    <row r="130" spans="3:7" x14ac:dyDescent="0.3">
      <c r="C130" s="9" t="s">
        <v>275</v>
      </c>
      <c r="D130" s="8">
        <v>1</v>
      </c>
      <c r="E130" s="8">
        <v>1</v>
      </c>
      <c r="F130" s="8">
        <v>0.96640666927168895</v>
      </c>
      <c r="G130" s="8">
        <v>3.3593330728311055E-2</v>
      </c>
    </row>
    <row r="131" spans="3:7" x14ac:dyDescent="0.3">
      <c r="C131" s="9" t="s">
        <v>277</v>
      </c>
      <c r="D131" s="8">
        <v>1</v>
      </c>
      <c r="E131" s="8">
        <v>1</v>
      </c>
      <c r="F131" s="8">
        <v>0.92676422661985647</v>
      </c>
      <c r="G131" s="8">
        <v>7.3235773380143532E-2</v>
      </c>
    </row>
    <row r="132" spans="3:7" x14ac:dyDescent="0.3">
      <c r="C132" s="9" t="s">
        <v>278</v>
      </c>
      <c r="D132" s="8">
        <v>1</v>
      </c>
      <c r="E132" s="8">
        <v>1</v>
      </c>
      <c r="F132" s="8">
        <v>0.76022770501992654</v>
      </c>
      <c r="G132" s="8">
        <v>0.23977229498007346</v>
      </c>
    </row>
    <row r="133" spans="3:7" x14ac:dyDescent="0.3">
      <c r="C133" s="9" t="s">
        <v>288</v>
      </c>
      <c r="D133" s="8">
        <v>0</v>
      </c>
      <c r="E133" s="8">
        <v>0</v>
      </c>
      <c r="F133" s="8">
        <v>1.1881065572272666E-2</v>
      </c>
      <c r="G133" s="8">
        <v>0.98811893442772736</v>
      </c>
    </row>
    <row r="134" spans="3:7" x14ac:dyDescent="0.3">
      <c r="C134" s="9" t="s">
        <v>290</v>
      </c>
      <c r="D134" s="8">
        <v>0</v>
      </c>
      <c r="E134" s="8">
        <v>0</v>
      </c>
      <c r="F134" s="8">
        <v>2.7543695347287313E-2</v>
      </c>
      <c r="G134" s="8">
        <v>0.97245630465271271</v>
      </c>
    </row>
    <row r="135" spans="3:7" x14ac:dyDescent="0.3">
      <c r="C135" s="9" t="s">
        <v>168</v>
      </c>
      <c r="D135" s="8">
        <v>0</v>
      </c>
      <c r="E135" s="8">
        <v>0</v>
      </c>
      <c r="F135" s="8">
        <v>2.0625283691357712E-2</v>
      </c>
      <c r="G135" s="8">
        <v>0.97937471630864226</v>
      </c>
    </row>
    <row r="136" spans="3:7" x14ac:dyDescent="0.3">
      <c r="C136" s="9" t="s">
        <v>229</v>
      </c>
      <c r="D136" s="8">
        <v>0</v>
      </c>
      <c r="E136" s="8">
        <v>0</v>
      </c>
      <c r="F136" s="8">
        <v>4.588910420527835E-2</v>
      </c>
      <c r="G136" s="8">
        <v>0.95411089579472164</v>
      </c>
    </row>
    <row r="137" spans="3:7" x14ac:dyDescent="0.3">
      <c r="C137" s="31" t="s">
        <v>224</v>
      </c>
      <c r="D137" s="30">
        <v>1</v>
      </c>
      <c r="E137" s="30">
        <v>0</v>
      </c>
      <c r="F137" s="30">
        <v>5.7830039296474497E-2</v>
      </c>
      <c r="G137" s="30">
        <v>0.94216996070352554</v>
      </c>
    </row>
    <row r="138" spans="3:7" x14ac:dyDescent="0.3">
      <c r="C138" s="9" t="s">
        <v>164</v>
      </c>
      <c r="D138" s="8">
        <v>1</v>
      </c>
      <c r="E138" s="8">
        <v>1</v>
      </c>
      <c r="F138" s="8">
        <v>0.99999999991078181</v>
      </c>
      <c r="G138" s="8">
        <v>8.9218188392692355E-11</v>
      </c>
    </row>
    <row r="139" spans="3:7" x14ac:dyDescent="0.3">
      <c r="C139" s="9" t="s">
        <v>243</v>
      </c>
      <c r="D139" s="8">
        <v>1</v>
      </c>
      <c r="E139" s="8">
        <v>1</v>
      </c>
      <c r="F139" s="8">
        <v>0.99763472508522799</v>
      </c>
      <c r="G139" s="8">
        <v>2.3652749147720087E-3</v>
      </c>
    </row>
    <row r="140" spans="3:7" x14ac:dyDescent="0.3">
      <c r="C140" s="9" t="s">
        <v>100</v>
      </c>
      <c r="D140" s="8">
        <v>1</v>
      </c>
      <c r="E140" s="8">
        <v>1</v>
      </c>
      <c r="F140" s="8">
        <v>0.95695596352514378</v>
      </c>
      <c r="G140" s="8">
        <v>4.3044036474856218E-2</v>
      </c>
    </row>
    <row r="141" spans="3:7" x14ac:dyDescent="0.3">
      <c r="C141" s="9" t="s">
        <v>147</v>
      </c>
      <c r="D141" s="8">
        <v>1</v>
      </c>
      <c r="E141" s="8">
        <v>1</v>
      </c>
      <c r="F141" s="8">
        <v>0.82065605578977152</v>
      </c>
      <c r="G141" s="8">
        <v>0.17934394421022848</v>
      </c>
    </row>
    <row r="142" spans="3:7" x14ac:dyDescent="0.3">
      <c r="C142" s="31" t="s">
        <v>74</v>
      </c>
      <c r="D142" s="30">
        <v>0</v>
      </c>
      <c r="E142" s="30">
        <v>1</v>
      </c>
      <c r="F142" s="30">
        <v>0.86422600116621107</v>
      </c>
      <c r="G142" s="30">
        <v>0.13577399883378893</v>
      </c>
    </row>
    <row r="143" spans="3:7" x14ac:dyDescent="0.3">
      <c r="C143" s="9" t="s">
        <v>158</v>
      </c>
      <c r="D143" s="8">
        <v>1</v>
      </c>
      <c r="E143" s="8">
        <v>1</v>
      </c>
      <c r="F143" s="8">
        <v>0.75079121079220912</v>
      </c>
      <c r="G143" s="8">
        <v>0.24920878920779088</v>
      </c>
    </row>
    <row r="144" spans="3:7" x14ac:dyDescent="0.3">
      <c r="C144" s="31" t="s">
        <v>138</v>
      </c>
      <c r="D144" s="30">
        <v>1</v>
      </c>
      <c r="E144" s="30">
        <v>0</v>
      </c>
      <c r="F144" s="30">
        <v>0.39109618422583675</v>
      </c>
      <c r="G144" s="30">
        <v>0.6089038157741633</v>
      </c>
    </row>
    <row r="145" spans="3:7" x14ac:dyDescent="0.3">
      <c r="C145" s="9" t="s">
        <v>136</v>
      </c>
      <c r="D145" s="8">
        <v>1</v>
      </c>
      <c r="E145" s="8">
        <v>1</v>
      </c>
      <c r="F145" s="8">
        <v>0.53237061784575002</v>
      </c>
      <c r="G145" s="8">
        <v>0.46762938215424998</v>
      </c>
    </row>
    <row r="146" spans="3:7" x14ac:dyDescent="0.3">
      <c r="C146" s="31" t="s">
        <v>134</v>
      </c>
      <c r="D146" s="30">
        <v>1</v>
      </c>
      <c r="E146" s="30">
        <v>0</v>
      </c>
      <c r="F146" s="30">
        <v>0.35588908584252621</v>
      </c>
      <c r="G146" s="30">
        <v>0.64411091415747379</v>
      </c>
    </row>
    <row r="147" spans="3:7" x14ac:dyDescent="0.3">
      <c r="C147" s="9" t="s">
        <v>244</v>
      </c>
      <c r="D147" s="8">
        <v>1</v>
      </c>
      <c r="E147" s="8">
        <v>1</v>
      </c>
      <c r="F147" s="8">
        <v>0.99997775650195497</v>
      </c>
      <c r="G147" s="8">
        <v>2.224349804502701E-5</v>
      </c>
    </row>
    <row r="148" spans="3:7" x14ac:dyDescent="0.3">
      <c r="C148" s="9" t="s">
        <v>70</v>
      </c>
      <c r="D148" s="8">
        <v>1</v>
      </c>
      <c r="E148" s="8">
        <v>1</v>
      </c>
      <c r="F148" s="8">
        <v>0.997980533457694</v>
      </c>
      <c r="G148" s="8">
        <v>2.0194665423060032E-3</v>
      </c>
    </row>
    <row r="149" spans="3:7" x14ac:dyDescent="0.3">
      <c r="C149" s="9" t="s">
        <v>69</v>
      </c>
      <c r="D149" s="8">
        <v>1</v>
      </c>
      <c r="E149" s="8">
        <v>1</v>
      </c>
      <c r="F149" s="8">
        <v>0.74836156347480498</v>
      </c>
      <c r="G149" s="8">
        <v>0.25163843652519502</v>
      </c>
    </row>
    <row r="150" spans="3:7" x14ac:dyDescent="0.3">
      <c r="C150" s="9" t="s">
        <v>99</v>
      </c>
      <c r="D150" s="8">
        <v>1</v>
      </c>
      <c r="E150" s="8">
        <v>1</v>
      </c>
      <c r="F150" s="8">
        <v>0.98837858664481482</v>
      </c>
      <c r="G150" s="8">
        <v>1.1621413355185184E-2</v>
      </c>
    </row>
    <row r="151" spans="3:7" x14ac:dyDescent="0.3">
      <c r="C151" s="9" t="s">
        <v>129</v>
      </c>
      <c r="D151" s="8">
        <v>0</v>
      </c>
      <c r="E151" s="8">
        <v>0</v>
      </c>
      <c r="F151" s="8">
        <v>9.7618865551580711E-2</v>
      </c>
      <c r="G151" s="8">
        <v>0.90238113444841928</v>
      </c>
    </row>
    <row r="152" spans="3:7" x14ac:dyDescent="0.3">
      <c r="C152" s="9" t="s">
        <v>82</v>
      </c>
      <c r="D152" s="8">
        <v>0</v>
      </c>
      <c r="E152" s="8">
        <v>0</v>
      </c>
      <c r="F152" s="8">
        <v>0.25425605686502589</v>
      </c>
      <c r="G152" s="8">
        <v>0.74574394313497416</v>
      </c>
    </row>
    <row r="153" spans="3:7" x14ac:dyDescent="0.3">
      <c r="C153" s="31" t="s">
        <v>203</v>
      </c>
      <c r="D153" s="30">
        <v>1</v>
      </c>
      <c r="E153" s="30">
        <v>0</v>
      </c>
      <c r="F153" s="30">
        <v>0.40075065196453125</v>
      </c>
      <c r="G153" s="30">
        <v>0.59924934803546881</v>
      </c>
    </row>
    <row r="154" spans="3:7" x14ac:dyDescent="0.3">
      <c r="C154" s="9" t="s">
        <v>97</v>
      </c>
      <c r="D154" s="8">
        <v>1</v>
      </c>
      <c r="E154" s="8">
        <v>1</v>
      </c>
      <c r="F154" s="8">
        <v>0.98320095339299951</v>
      </c>
      <c r="G154" s="8">
        <v>1.679904660700049E-2</v>
      </c>
    </row>
    <row r="155" spans="3:7" x14ac:dyDescent="0.3">
      <c r="C155" s="9" t="s">
        <v>226</v>
      </c>
      <c r="D155" s="8">
        <v>0</v>
      </c>
      <c r="E155" s="8">
        <v>0</v>
      </c>
      <c r="F155" s="8">
        <v>0.18094794670382935</v>
      </c>
      <c r="G155" s="8">
        <v>0.8190520532961707</v>
      </c>
    </row>
    <row r="156" spans="3:7" x14ac:dyDescent="0.3">
      <c r="C156" s="9" t="s">
        <v>279</v>
      </c>
      <c r="D156" s="8">
        <v>1</v>
      </c>
      <c r="E156" s="8">
        <v>1</v>
      </c>
      <c r="F156" s="8">
        <v>0.73390212840396229</v>
      </c>
      <c r="G156" s="8">
        <v>0.26609787159603771</v>
      </c>
    </row>
    <row r="157" spans="3:7" x14ac:dyDescent="0.3">
      <c r="C157" s="9" t="s">
        <v>188</v>
      </c>
      <c r="D157" s="8">
        <v>0</v>
      </c>
      <c r="E157" s="8">
        <v>0</v>
      </c>
      <c r="F157" s="8">
        <v>1.4470992908251158E-4</v>
      </c>
      <c r="G157" s="8">
        <v>0.99985529007091745</v>
      </c>
    </row>
    <row r="158" spans="3:7" x14ac:dyDescent="0.3">
      <c r="C158" s="9" t="s">
        <v>253</v>
      </c>
      <c r="D158" s="8">
        <v>0</v>
      </c>
      <c r="E158" s="8">
        <v>0</v>
      </c>
      <c r="F158" s="8">
        <v>2.3412405524060731E-4</v>
      </c>
      <c r="G158" s="8">
        <v>0.99976587594475941</v>
      </c>
    </row>
    <row r="159" spans="3:7" x14ac:dyDescent="0.3">
      <c r="C159" s="9" t="s">
        <v>165</v>
      </c>
      <c r="D159" s="8">
        <v>1</v>
      </c>
      <c r="E159" s="8">
        <v>1</v>
      </c>
      <c r="F159" s="8">
        <v>0.99999999985873833</v>
      </c>
      <c r="G159" s="8">
        <v>1.4126166902883597E-10</v>
      </c>
    </row>
    <row r="160" spans="3:7" x14ac:dyDescent="0.3">
      <c r="C160" s="9" t="s">
        <v>272</v>
      </c>
      <c r="D160" s="8">
        <v>1</v>
      </c>
      <c r="E160" s="8">
        <v>1</v>
      </c>
      <c r="F160" s="8">
        <v>0.96364488225885425</v>
      </c>
      <c r="G160" s="8">
        <v>3.6355117741145748E-2</v>
      </c>
    </row>
    <row r="161" spans="3:7" x14ac:dyDescent="0.3">
      <c r="C161" s="9" t="s">
        <v>276</v>
      </c>
      <c r="D161" s="8">
        <v>1</v>
      </c>
      <c r="E161" s="8">
        <v>1</v>
      </c>
      <c r="F161" s="8">
        <v>0.93375889317683403</v>
      </c>
      <c r="G161" s="8">
        <v>6.6241106823165974E-2</v>
      </c>
    </row>
    <row r="162" spans="3:7" x14ac:dyDescent="0.3">
      <c r="C162" s="9" t="s">
        <v>216</v>
      </c>
      <c r="D162" s="8">
        <v>1</v>
      </c>
      <c r="E162" s="8">
        <v>1</v>
      </c>
      <c r="F162" s="8">
        <v>0.99995501561861355</v>
      </c>
      <c r="G162" s="8">
        <v>4.4984381386448113E-5</v>
      </c>
    </row>
    <row r="163" spans="3:7" x14ac:dyDescent="0.3">
      <c r="C163" s="9" t="s">
        <v>163</v>
      </c>
      <c r="D163" s="8">
        <v>1</v>
      </c>
      <c r="E163" s="8">
        <v>1</v>
      </c>
      <c r="F163" s="8">
        <v>0.99999999997458544</v>
      </c>
      <c r="G163" s="8">
        <v>2.5414559345904308E-11</v>
      </c>
    </row>
    <row r="164" spans="3:7" x14ac:dyDescent="0.3">
      <c r="C164" s="9" t="s">
        <v>128</v>
      </c>
      <c r="D164" s="8">
        <v>1</v>
      </c>
      <c r="E164" s="8">
        <v>1</v>
      </c>
      <c r="F164" s="8">
        <v>0.77924112536893353</v>
      </c>
      <c r="G164" s="8">
        <v>0.22075887463106647</v>
      </c>
    </row>
    <row r="165" spans="3:7" x14ac:dyDescent="0.3">
      <c r="C165" s="9" t="s">
        <v>282</v>
      </c>
      <c r="D165" s="8">
        <v>1</v>
      </c>
      <c r="E165" s="8">
        <v>1</v>
      </c>
      <c r="F165" s="8">
        <v>0.77932488668831446</v>
      </c>
      <c r="G165" s="8">
        <v>0.22067511331168554</v>
      </c>
    </row>
    <row r="166" spans="3:7" x14ac:dyDescent="0.3">
      <c r="C166" s="9" t="s">
        <v>108</v>
      </c>
      <c r="D166" s="8">
        <v>0</v>
      </c>
      <c r="E166" s="8">
        <v>0</v>
      </c>
      <c r="F166" s="8">
        <v>0.39801699324066686</v>
      </c>
      <c r="G166" s="8">
        <v>0.60198300675933314</v>
      </c>
    </row>
    <row r="167" spans="3:7" x14ac:dyDescent="0.3">
      <c r="C167" s="9" t="s">
        <v>175</v>
      </c>
      <c r="D167" s="8">
        <v>0</v>
      </c>
      <c r="E167" s="8">
        <v>0</v>
      </c>
      <c r="F167" s="8">
        <v>1.8487128504688333E-3</v>
      </c>
      <c r="G167" s="8">
        <v>0.99815128714953116</v>
      </c>
    </row>
    <row r="168" spans="3:7" x14ac:dyDescent="0.3">
      <c r="C168" s="31" t="s">
        <v>113</v>
      </c>
      <c r="D168" s="30">
        <v>1</v>
      </c>
      <c r="E168" s="30">
        <v>0</v>
      </c>
      <c r="F168" s="30">
        <v>0.30418500405367116</v>
      </c>
      <c r="G168" s="30">
        <v>0.6958149959463289</v>
      </c>
    </row>
    <row r="169" spans="3:7" x14ac:dyDescent="0.3">
      <c r="C169" s="31" t="s">
        <v>135</v>
      </c>
      <c r="D169" s="30">
        <v>1</v>
      </c>
      <c r="E169" s="30">
        <v>0</v>
      </c>
      <c r="F169" s="30">
        <v>0.45465716000391893</v>
      </c>
      <c r="G169" s="30">
        <v>0.54534283999608113</v>
      </c>
    </row>
    <row r="170" spans="3:7" x14ac:dyDescent="0.3">
      <c r="C170" s="31" t="s">
        <v>111</v>
      </c>
      <c r="D170" s="30">
        <v>1</v>
      </c>
      <c r="E170" s="30">
        <v>0</v>
      </c>
      <c r="F170" s="30">
        <v>0.34313595482269643</v>
      </c>
      <c r="G170" s="30">
        <v>0.65686404517730357</v>
      </c>
    </row>
    <row r="171" spans="3:7" x14ac:dyDescent="0.3">
      <c r="C171" s="9" t="s">
        <v>183</v>
      </c>
      <c r="D171" s="8">
        <v>1</v>
      </c>
      <c r="E171" s="8">
        <v>1</v>
      </c>
      <c r="F171" s="8">
        <v>0.57290728139611025</v>
      </c>
      <c r="G171" s="8">
        <v>0.42709271860388975</v>
      </c>
    </row>
    <row r="172" spans="3:7" x14ac:dyDescent="0.3">
      <c r="C172" s="31" t="s">
        <v>266</v>
      </c>
      <c r="D172" s="30">
        <v>0</v>
      </c>
      <c r="E172" s="30">
        <v>1</v>
      </c>
      <c r="F172" s="30">
        <v>0.55499892267189932</v>
      </c>
      <c r="G172" s="30">
        <v>0.44500107732810068</v>
      </c>
    </row>
    <row r="173" spans="3:7" x14ac:dyDescent="0.3">
      <c r="C173" s="31" t="s">
        <v>212</v>
      </c>
      <c r="D173" s="30">
        <v>0</v>
      </c>
      <c r="E173" s="30">
        <v>1</v>
      </c>
      <c r="F173" s="30">
        <v>0.63251900910641146</v>
      </c>
      <c r="G173" s="30">
        <v>0.36748099089358854</v>
      </c>
    </row>
    <row r="174" spans="3:7" x14ac:dyDescent="0.3">
      <c r="C174" s="9" t="s">
        <v>280</v>
      </c>
      <c r="D174" s="8">
        <v>1</v>
      </c>
      <c r="E174" s="8">
        <v>1</v>
      </c>
      <c r="F174" s="8">
        <v>0.86921285191365039</v>
      </c>
      <c r="G174" s="8">
        <v>0.13078714808634961</v>
      </c>
    </row>
    <row r="175" spans="3:7" x14ac:dyDescent="0.3">
      <c r="C175" s="31" t="s">
        <v>60</v>
      </c>
      <c r="D175" s="30">
        <v>0</v>
      </c>
      <c r="E175" s="30">
        <v>1</v>
      </c>
      <c r="F175" s="30">
        <v>0.5275575513707883</v>
      </c>
      <c r="G175" s="30">
        <v>0.4724424486292117</v>
      </c>
    </row>
    <row r="176" spans="3:7" x14ac:dyDescent="0.3">
      <c r="C176" s="9" t="s">
        <v>242</v>
      </c>
      <c r="D176" s="8">
        <v>1</v>
      </c>
      <c r="E176" s="8">
        <v>1</v>
      </c>
      <c r="F176" s="8">
        <v>0.99990481783909613</v>
      </c>
      <c r="G176" s="8">
        <v>9.518216090387277E-5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2'!$B$10:$B$10" display="Inputs" xr:uid="{6119B88E-66DE-43BB-AD05-C326EF1AF9D2}"/>
    <hyperlink ref="D4" location="'LogReg_Output2'!$B$54:$B$54" display="Regression Summary" xr:uid="{FA07E8CC-A0C8-4C07-98E8-6B67D14C809A}"/>
    <hyperlink ref="F4" location="'LogReg_Output2'!$B$62:$B$62" display="Predictor Screening" xr:uid="{C5E633EC-3245-45F0-81A8-D99928E07087}"/>
    <hyperlink ref="H4" location="'LogReg_Output2'!$B$80:$B$80" display="Coefficients" xr:uid="{B89C1055-878C-4871-AD2F-5C2D22219670}"/>
    <hyperlink ref="J4" location="'LogReg_Output2'!$B$95:$B$95" display="Variance-Covariance Matrix of Coefficients" xr:uid="{3730A9DB-2AD4-4D8D-85C6-0BE3B437A46A}"/>
    <hyperlink ref="L4" location="'LogReg_Stored2'!$B$10:$B$10" display="PMML Model" xr:uid="{7244CDC3-422E-49C4-80B4-3A0BCE61BC4D}"/>
    <hyperlink ref="B5" location="'LogReg_TrainingLiftChart2'!$B$10:$B$10" display="Training: Charts" xr:uid="{532DEDA9-4694-4805-85E4-51CE0E58E519}"/>
    <hyperlink ref="D5" location="'LogReg_TrainingScore2'!$B$10:$B$10" display="Training: Classification Summary" xr:uid="{9005CD6A-E7B0-4785-B8A3-30C537231E60}"/>
    <hyperlink ref="F5" location="'LogReg_TrainingScore2'!$B$34:$B$34" display="Training: Classification Details" xr:uid="{7798C564-BCDC-41EA-A20D-8EAA9D2B3536}"/>
    <hyperlink ref="H5" location="'LogReg_ValidationScore'!$B$10:$B$10" display="Validation: Classification Summary" xr:uid="{CAC07CBC-8782-495C-A7B1-31C620851280}"/>
    <hyperlink ref="J5" location="'LogReg_ValidationScore'!$B$34:$B$34" display="Validation: Classification Details" xr:uid="{03B1842D-2891-4B4C-8C0F-1E500830DC5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C14D-2539-42A8-A6B8-D690B0A761C8}">
  <dimension ref="B1:AX318"/>
  <sheetViews>
    <sheetView showGridLines="0" workbookViewId="0">
      <selection activeCell="J4" sqref="J4:K4"/>
    </sheetView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6" max="16" width="15.88671875" bestFit="1" customWidth="1"/>
  </cols>
  <sheetData>
    <row r="1" spans="2:50" ht="18" x14ac:dyDescent="0.35">
      <c r="B1" s="6" t="s">
        <v>491</v>
      </c>
      <c r="N1" t="s">
        <v>575</v>
      </c>
      <c r="AX1" s="13" t="s">
        <v>580</v>
      </c>
    </row>
    <row r="2" spans="2:50" x14ac:dyDescent="0.3">
      <c r="I2" t="s">
        <v>591</v>
      </c>
    </row>
    <row r="3" spans="2:5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  <c r="AX3" s="13" t="s">
        <v>581</v>
      </c>
    </row>
    <row r="4" spans="2:5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  <c r="AX4" s="13" t="s">
        <v>529</v>
      </c>
    </row>
    <row r="5" spans="2:50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5" t="s">
        <v>577</v>
      </c>
      <c r="K5" s="36"/>
      <c r="L5" s="37"/>
      <c r="M5" s="36"/>
      <c r="P5" s="10">
        <v>262</v>
      </c>
      <c r="Q5" s="10">
        <v>137</v>
      </c>
      <c r="R5" s="10">
        <v>182</v>
      </c>
      <c r="S5" s="10">
        <v>581</v>
      </c>
    </row>
    <row r="10" spans="2:50" ht="18" x14ac:dyDescent="0.35">
      <c r="B10" s="7" t="s">
        <v>492</v>
      </c>
    </row>
    <row r="12" spans="2:50" x14ac:dyDescent="0.3">
      <c r="B12" s="29" t="s">
        <v>493</v>
      </c>
      <c r="C12" t="s">
        <v>494</v>
      </c>
    </row>
    <row r="13" spans="2:50" x14ac:dyDescent="0.3">
      <c r="B13" s="29" t="s">
        <v>495</v>
      </c>
      <c r="C13" t="s">
        <v>496</v>
      </c>
    </row>
    <row r="14" spans="2:50" x14ac:dyDescent="0.3">
      <c r="B14" s="29" t="s">
        <v>497</v>
      </c>
      <c r="C14" t="s">
        <v>498</v>
      </c>
    </row>
    <row r="16" spans="2:50" ht="18" x14ac:dyDescent="0.35">
      <c r="B16" s="7" t="s">
        <v>499</v>
      </c>
      <c r="I16" s="7" t="s">
        <v>500</v>
      </c>
    </row>
    <row r="18" spans="2:13" x14ac:dyDescent="0.3">
      <c r="C18" s="9" t="s">
        <v>501</v>
      </c>
      <c r="D18" s="5" t="s">
        <v>11</v>
      </c>
      <c r="E18" s="5" t="s">
        <v>502</v>
      </c>
      <c r="F18" s="5" t="s">
        <v>503</v>
      </c>
      <c r="G18" s="5" t="s">
        <v>504</v>
      </c>
      <c r="J18" s="9" t="s">
        <v>505</v>
      </c>
      <c r="K18" s="5" t="s">
        <v>501</v>
      </c>
      <c r="L18" s="5" t="s">
        <v>506</v>
      </c>
    </row>
    <row r="19" spans="2:13" x14ac:dyDescent="0.3">
      <c r="C19" s="9" t="s">
        <v>507</v>
      </c>
      <c r="D19" s="8">
        <v>1</v>
      </c>
      <c r="E19" s="8">
        <v>0</v>
      </c>
      <c r="F19" s="8">
        <v>1</v>
      </c>
      <c r="G19" s="8">
        <v>1</v>
      </c>
      <c r="J19" s="9">
        <v>1</v>
      </c>
      <c r="K19" s="8">
        <v>1</v>
      </c>
      <c r="L19" s="8">
        <v>1.8918918918918919</v>
      </c>
    </row>
    <row r="20" spans="2:13" x14ac:dyDescent="0.3">
      <c r="C20" s="9" t="s">
        <v>508</v>
      </c>
      <c r="D20" s="8">
        <v>1</v>
      </c>
      <c r="E20" s="8">
        <v>0</v>
      </c>
      <c r="F20" s="8">
        <v>1</v>
      </c>
      <c r="G20" s="8">
        <v>1</v>
      </c>
      <c r="J20" s="9">
        <v>2</v>
      </c>
      <c r="K20" s="8">
        <v>2</v>
      </c>
      <c r="L20" s="8">
        <v>1.8918918918918919</v>
      </c>
    </row>
    <row r="21" spans="2:13" x14ac:dyDescent="0.3">
      <c r="C21" s="9" t="s">
        <v>509</v>
      </c>
      <c r="D21" s="8">
        <v>0.7857142857142857</v>
      </c>
      <c r="E21" s="8">
        <v>0.42581531362632014</v>
      </c>
      <c r="F21" s="8">
        <v>0</v>
      </c>
      <c r="G21" s="8">
        <v>1</v>
      </c>
      <c r="J21" s="9">
        <v>3</v>
      </c>
      <c r="K21" s="8">
        <v>3</v>
      </c>
      <c r="L21" s="8">
        <v>1.4864864864864864</v>
      </c>
    </row>
    <row r="22" spans="2:13" x14ac:dyDescent="0.3">
      <c r="C22" s="9" t="s">
        <v>510</v>
      </c>
      <c r="D22" s="8">
        <v>0.9285714285714286</v>
      </c>
      <c r="E22" s="8">
        <v>0.26726124191242417</v>
      </c>
      <c r="F22" s="8">
        <v>0</v>
      </c>
      <c r="G22" s="8">
        <v>1</v>
      </c>
      <c r="J22" s="9">
        <v>4</v>
      </c>
      <c r="K22" s="8">
        <v>4</v>
      </c>
      <c r="L22" s="8">
        <v>1.7567567567567568</v>
      </c>
    </row>
    <row r="23" spans="2:13" x14ac:dyDescent="0.3">
      <c r="C23" s="9" t="s">
        <v>511</v>
      </c>
      <c r="D23" s="8">
        <v>0.5</v>
      </c>
      <c r="E23" s="8">
        <v>0.51887452166277082</v>
      </c>
      <c r="F23" s="8">
        <v>0</v>
      </c>
      <c r="G23" s="8">
        <v>1</v>
      </c>
      <c r="J23" s="9">
        <v>5</v>
      </c>
      <c r="K23" s="8">
        <v>5</v>
      </c>
      <c r="L23" s="8">
        <v>0.94594594594594594</v>
      </c>
    </row>
    <row r="24" spans="2:13" x14ac:dyDescent="0.3">
      <c r="C24" s="9" t="s">
        <v>512</v>
      </c>
      <c r="D24" s="8">
        <v>0.42857142857142855</v>
      </c>
      <c r="E24" s="8">
        <v>0.51355259101309547</v>
      </c>
      <c r="F24" s="8">
        <v>0</v>
      </c>
      <c r="G24" s="8">
        <v>1</v>
      </c>
      <c r="J24" s="9">
        <v>6</v>
      </c>
      <c r="K24" s="8">
        <v>6</v>
      </c>
      <c r="L24" s="8">
        <v>0.81081081081081074</v>
      </c>
    </row>
    <row r="25" spans="2:13" x14ac:dyDescent="0.3">
      <c r="C25" s="9" t="s">
        <v>513</v>
      </c>
      <c r="D25" s="8">
        <v>0.5</v>
      </c>
      <c r="E25" s="8">
        <v>0.51887452166277082</v>
      </c>
      <c r="F25" s="8">
        <v>0</v>
      </c>
      <c r="G25" s="8">
        <v>1</v>
      </c>
      <c r="J25" s="9">
        <v>7</v>
      </c>
      <c r="K25" s="8">
        <v>7</v>
      </c>
      <c r="L25" s="8">
        <v>0.94594594594594594</v>
      </c>
    </row>
    <row r="26" spans="2:13" x14ac:dyDescent="0.3">
      <c r="C26" s="9" t="s">
        <v>514</v>
      </c>
      <c r="D26" s="8">
        <v>7.1428571428571425E-2</v>
      </c>
      <c r="E26" s="8">
        <v>0.2672612419124244</v>
      </c>
      <c r="F26" s="8">
        <v>0</v>
      </c>
      <c r="G26" s="8">
        <v>1</v>
      </c>
      <c r="J26" s="9">
        <v>8</v>
      </c>
      <c r="K26" s="8">
        <v>8</v>
      </c>
      <c r="L26" s="8">
        <v>0.13513513513513511</v>
      </c>
    </row>
    <row r="27" spans="2:13" x14ac:dyDescent="0.3">
      <c r="C27" s="9" t="s">
        <v>515</v>
      </c>
      <c r="D27" s="8">
        <v>7.1428571428571425E-2</v>
      </c>
      <c r="E27" s="8">
        <v>0.2672612419124244</v>
      </c>
      <c r="F27" s="8">
        <v>0</v>
      </c>
      <c r="G27" s="8">
        <v>1</v>
      </c>
      <c r="J27" s="9">
        <v>9</v>
      </c>
      <c r="K27" s="8">
        <v>9</v>
      </c>
      <c r="L27" s="8">
        <v>0.13513513513513511</v>
      </c>
    </row>
    <row r="28" spans="2:13" x14ac:dyDescent="0.3">
      <c r="C28" s="9" t="s">
        <v>516</v>
      </c>
      <c r="D28" s="8">
        <v>0</v>
      </c>
      <c r="E28" s="8">
        <v>0</v>
      </c>
      <c r="F28" s="8">
        <v>0</v>
      </c>
      <c r="G28" s="8">
        <v>0</v>
      </c>
      <c r="J28" s="9">
        <v>10</v>
      </c>
      <c r="K28" s="8">
        <v>10</v>
      </c>
      <c r="L28" s="8">
        <v>0</v>
      </c>
    </row>
    <row r="30" spans="2:13" ht="18" x14ac:dyDescent="0.35">
      <c r="B30" s="7" t="s">
        <v>517</v>
      </c>
    </row>
    <row r="32" spans="2:13" x14ac:dyDescent="0.3">
      <c r="C32" s="9" t="s">
        <v>399</v>
      </c>
      <c r="D32" s="5" t="s">
        <v>518</v>
      </c>
      <c r="E32" s="5" t="s">
        <v>493</v>
      </c>
      <c r="F32" s="5" t="s">
        <v>519</v>
      </c>
      <c r="G32" s="5" t="s">
        <v>520</v>
      </c>
      <c r="H32" s="5" t="s">
        <v>521</v>
      </c>
      <c r="I32" s="5" t="s">
        <v>522</v>
      </c>
      <c r="J32" s="5" t="s">
        <v>523</v>
      </c>
      <c r="K32" s="5" t="s">
        <v>524</v>
      </c>
      <c r="L32" s="5" t="s">
        <v>525</v>
      </c>
      <c r="M32" s="5" t="s">
        <v>526</v>
      </c>
    </row>
    <row r="33" spans="3:13" x14ac:dyDescent="0.3">
      <c r="C33" s="9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3:13" x14ac:dyDescent="0.3">
      <c r="C34" s="9">
        <v>1</v>
      </c>
      <c r="D34" s="8">
        <v>1</v>
      </c>
      <c r="E34" s="8">
        <v>7.1428571428571426E-3</v>
      </c>
      <c r="F34" s="8">
        <v>1</v>
      </c>
      <c r="G34" s="8">
        <v>0.52857142857142858</v>
      </c>
      <c r="H34" s="8">
        <v>1.8918918918918921</v>
      </c>
      <c r="I34" s="8">
        <v>1</v>
      </c>
      <c r="J34" s="8">
        <v>1.8918918918918921</v>
      </c>
      <c r="K34" s="8">
        <v>1.3513513513513514E-2</v>
      </c>
      <c r="L34" s="8">
        <v>7.1428571428571426E-3</v>
      </c>
      <c r="M34" s="8">
        <v>1.3513513513513514E-2</v>
      </c>
    </row>
    <row r="35" spans="3:13" x14ac:dyDescent="0.3">
      <c r="C35" s="9">
        <v>2</v>
      </c>
      <c r="D35" s="8">
        <v>2</v>
      </c>
      <c r="E35" s="8">
        <v>1.4285714285714285E-2</v>
      </c>
      <c r="F35" s="8">
        <v>2</v>
      </c>
      <c r="G35" s="8">
        <v>1.0571428571428572</v>
      </c>
      <c r="H35" s="8">
        <v>1.8918918918918921</v>
      </c>
      <c r="I35" s="8">
        <v>1</v>
      </c>
      <c r="J35" s="8">
        <v>1.8918918918918921</v>
      </c>
      <c r="K35" s="8">
        <v>2.7027027027027029E-2</v>
      </c>
      <c r="L35" s="8">
        <v>1.4285714285714285E-2</v>
      </c>
      <c r="M35" s="8">
        <v>2.7027027027027029E-2</v>
      </c>
    </row>
    <row r="36" spans="3:13" x14ac:dyDescent="0.3">
      <c r="C36" s="9">
        <v>3</v>
      </c>
      <c r="D36" s="8">
        <v>3</v>
      </c>
      <c r="E36" s="8">
        <v>2.1428571428571429E-2</v>
      </c>
      <c r="F36" s="8">
        <v>3</v>
      </c>
      <c r="G36" s="8">
        <v>1.5857142857142859</v>
      </c>
      <c r="H36" s="8">
        <v>1.8918918918918919</v>
      </c>
      <c r="I36" s="8">
        <v>1</v>
      </c>
      <c r="J36" s="8">
        <v>1.8918918918918919</v>
      </c>
      <c r="K36" s="8">
        <v>4.0540540540540543E-2</v>
      </c>
      <c r="L36" s="8">
        <v>2.1428571428571429E-2</v>
      </c>
      <c r="M36" s="8">
        <v>4.0540540540540543E-2</v>
      </c>
    </row>
    <row r="37" spans="3:13" x14ac:dyDescent="0.3">
      <c r="C37" s="9">
        <v>4</v>
      </c>
      <c r="D37" s="8">
        <v>4</v>
      </c>
      <c r="E37" s="8">
        <v>2.8571428571428571E-2</v>
      </c>
      <c r="F37" s="8">
        <v>4</v>
      </c>
      <c r="G37" s="8">
        <v>2.1142857142857143</v>
      </c>
      <c r="H37" s="8">
        <v>1.8918918918918921</v>
      </c>
      <c r="I37" s="8">
        <v>1</v>
      </c>
      <c r="J37" s="8">
        <v>1.8918918918918921</v>
      </c>
      <c r="K37" s="8">
        <v>5.4054054054054057E-2</v>
      </c>
      <c r="L37" s="8">
        <v>2.8571428571428571E-2</v>
      </c>
      <c r="M37" s="8">
        <v>5.4054054054054057E-2</v>
      </c>
    </row>
    <row r="38" spans="3:13" x14ac:dyDescent="0.3">
      <c r="C38" s="9">
        <v>5</v>
      </c>
      <c r="D38" s="8">
        <v>5</v>
      </c>
      <c r="E38" s="8">
        <v>3.5714285714285712E-2</v>
      </c>
      <c r="F38" s="8">
        <v>5</v>
      </c>
      <c r="G38" s="8">
        <v>2.6428571428571428</v>
      </c>
      <c r="H38" s="8">
        <v>1.8918918918918921</v>
      </c>
      <c r="I38" s="8">
        <v>1</v>
      </c>
      <c r="J38" s="8">
        <v>1.8918918918918921</v>
      </c>
      <c r="K38" s="8">
        <v>6.7567567567567571E-2</v>
      </c>
      <c r="L38" s="8">
        <v>3.5714285714285712E-2</v>
      </c>
      <c r="M38" s="8">
        <v>6.7567567567567571E-2</v>
      </c>
    </row>
    <row r="39" spans="3:13" x14ac:dyDescent="0.3">
      <c r="C39" s="9">
        <v>6</v>
      </c>
      <c r="D39" s="8">
        <v>6</v>
      </c>
      <c r="E39" s="8">
        <v>4.2857142857142858E-2</v>
      </c>
      <c r="F39" s="8">
        <v>6</v>
      </c>
      <c r="G39" s="8">
        <v>3.1714285714285717</v>
      </c>
      <c r="H39" s="8">
        <v>1.8918918918918919</v>
      </c>
      <c r="I39" s="8">
        <v>1</v>
      </c>
      <c r="J39" s="8">
        <v>1.8918918918918919</v>
      </c>
      <c r="K39" s="8">
        <v>8.1081081081081086E-2</v>
      </c>
      <c r="L39" s="8">
        <v>4.2857142857142858E-2</v>
      </c>
      <c r="M39" s="8">
        <v>8.1081081081081086E-2</v>
      </c>
    </row>
    <row r="40" spans="3:13" x14ac:dyDescent="0.3">
      <c r="C40" s="9">
        <v>7</v>
      </c>
      <c r="D40" s="8">
        <v>7</v>
      </c>
      <c r="E40" s="8">
        <v>0.05</v>
      </c>
      <c r="F40" s="8">
        <v>7</v>
      </c>
      <c r="G40" s="8">
        <v>3.7</v>
      </c>
      <c r="H40" s="8">
        <v>1.8918918918918919</v>
      </c>
      <c r="I40" s="8">
        <v>1</v>
      </c>
      <c r="J40" s="8">
        <v>1.8918918918918919</v>
      </c>
      <c r="K40" s="8">
        <v>9.45945945945946E-2</v>
      </c>
      <c r="L40" s="8">
        <v>0.05</v>
      </c>
      <c r="M40" s="8">
        <v>9.45945945945946E-2</v>
      </c>
    </row>
    <row r="41" spans="3:13" x14ac:dyDescent="0.3">
      <c r="C41" s="9">
        <v>8</v>
      </c>
      <c r="D41" s="8">
        <v>8</v>
      </c>
      <c r="E41" s="8">
        <v>5.7142857142857141E-2</v>
      </c>
      <c r="F41" s="8">
        <v>8</v>
      </c>
      <c r="G41" s="8">
        <v>4.2285714285714286</v>
      </c>
      <c r="H41" s="8">
        <v>1.8918918918918921</v>
      </c>
      <c r="I41" s="8">
        <v>1</v>
      </c>
      <c r="J41" s="8">
        <v>1.8918918918918921</v>
      </c>
      <c r="K41" s="8">
        <v>0.10810810810810811</v>
      </c>
      <c r="L41" s="8">
        <v>5.7142857142857141E-2</v>
      </c>
      <c r="M41" s="8">
        <v>0.10810810810810811</v>
      </c>
    </row>
    <row r="42" spans="3:13" x14ac:dyDescent="0.3">
      <c r="C42" s="9">
        <v>9</v>
      </c>
      <c r="D42" s="8">
        <v>9</v>
      </c>
      <c r="E42" s="8">
        <v>6.4285714285714279E-2</v>
      </c>
      <c r="F42" s="8">
        <v>9</v>
      </c>
      <c r="G42" s="8">
        <v>4.7571428571428571</v>
      </c>
      <c r="H42" s="8">
        <v>1.8918918918918921</v>
      </c>
      <c r="I42" s="8">
        <v>1</v>
      </c>
      <c r="J42" s="8">
        <v>1.8918918918918921</v>
      </c>
      <c r="K42" s="8">
        <v>0.12162162162162163</v>
      </c>
      <c r="L42" s="8">
        <v>6.4285714285714279E-2</v>
      </c>
      <c r="M42" s="8">
        <v>0.12162162162162163</v>
      </c>
    </row>
    <row r="43" spans="3:13" x14ac:dyDescent="0.3">
      <c r="C43" s="9">
        <v>10</v>
      </c>
      <c r="D43" s="8">
        <v>10</v>
      </c>
      <c r="E43" s="8">
        <v>7.1428571428571425E-2</v>
      </c>
      <c r="F43" s="8">
        <v>10</v>
      </c>
      <c r="G43" s="8">
        <v>5.2857142857142856</v>
      </c>
      <c r="H43" s="8">
        <v>1.8918918918918921</v>
      </c>
      <c r="I43" s="8">
        <v>1</v>
      </c>
      <c r="J43" s="8">
        <v>1.8918918918918921</v>
      </c>
      <c r="K43" s="8">
        <v>0.13513513513513514</v>
      </c>
      <c r="L43" s="8">
        <v>7.1428571428571425E-2</v>
      </c>
      <c r="M43" s="8">
        <v>0.13513513513513514</v>
      </c>
    </row>
    <row r="44" spans="3:13" x14ac:dyDescent="0.3">
      <c r="C44" s="9">
        <v>11</v>
      </c>
      <c r="D44" s="8">
        <v>11</v>
      </c>
      <c r="E44" s="8">
        <v>7.857142857142857E-2</v>
      </c>
      <c r="F44" s="8">
        <v>11</v>
      </c>
      <c r="G44" s="8">
        <v>5.8142857142857141</v>
      </c>
      <c r="H44" s="8">
        <v>1.8918918918918921</v>
      </c>
      <c r="I44" s="8">
        <v>1</v>
      </c>
      <c r="J44" s="8">
        <v>1.8918918918918921</v>
      </c>
      <c r="K44" s="8">
        <v>0.14864864864864866</v>
      </c>
      <c r="L44" s="8">
        <v>7.857142857142857E-2</v>
      </c>
      <c r="M44" s="8">
        <v>0.14864864864864866</v>
      </c>
    </row>
    <row r="45" spans="3:13" x14ac:dyDescent="0.3">
      <c r="C45" s="9">
        <v>12</v>
      </c>
      <c r="D45" s="8">
        <v>12</v>
      </c>
      <c r="E45" s="8">
        <v>8.5714285714285715E-2</v>
      </c>
      <c r="F45" s="8">
        <v>12</v>
      </c>
      <c r="G45" s="8">
        <v>6.3428571428571434</v>
      </c>
      <c r="H45" s="8">
        <v>1.8918918918918919</v>
      </c>
      <c r="I45" s="8">
        <v>1</v>
      </c>
      <c r="J45" s="8">
        <v>1.8918918918918919</v>
      </c>
      <c r="K45" s="8">
        <v>0.16216216216216217</v>
      </c>
      <c r="L45" s="8">
        <v>8.5714285714285715E-2</v>
      </c>
      <c r="M45" s="8">
        <v>0.16216216216216217</v>
      </c>
    </row>
    <row r="46" spans="3:13" x14ac:dyDescent="0.3">
      <c r="C46" s="9">
        <v>13</v>
      </c>
      <c r="D46" s="8">
        <v>13</v>
      </c>
      <c r="E46" s="8">
        <v>9.285714285714286E-2</v>
      </c>
      <c r="F46" s="8">
        <v>13</v>
      </c>
      <c r="G46" s="8">
        <v>6.8714285714285719</v>
      </c>
      <c r="H46" s="8">
        <v>1.8918918918918919</v>
      </c>
      <c r="I46" s="8">
        <v>1</v>
      </c>
      <c r="J46" s="8">
        <v>1.8918918918918919</v>
      </c>
      <c r="K46" s="8">
        <v>0.17567567567567569</v>
      </c>
      <c r="L46" s="8">
        <v>9.285714285714286E-2</v>
      </c>
      <c r="M46" s="8">
        <v>0.17567567567567569</v>
      </c>
    </row>
    <row r="47" spans="3:13" x14ac:dyDescent="0.3">
      <c r="C47" s="9">
        <v>14</v>
      </c>
      <c r="D47" s="8">
        <v>14</v>
      </c>
      <c r="E47" s="8">
        <v>0.1</v>
      </c>
      <c r="F47" s="8">
        <v>14</v>
      </c>
      <c r="G47" s="8">
        <v>7.4</v>
      </c>
      <c r="H47" s="8">
        <v>1.8918918918918919</v>
      </c>
      <c r="I47" s="8">
        <v>1</v>
      </c>
      <c r="J47" s="8">
        <v>1.8918918918918919</v>
      </c>
      <c r="K47" s="8">
        <v>0.1891891891891892</v>
      </c>
      <c r="L47" s="8">
        <v>0.1</v>
      </c>
      <c r="M47" s="8">
        <v>0.1891891891891892</v>
      </c>
    </row>
    <row r="48" spans="3:13" x14ac:dyDescent="0.3">
      <c r="C48" s="9">
        <v>15</v>
      </c>
      <c r="D48" s="8">
        <v>15</v>
      </c>
      <c r="E48" s="8">
        <v>0.10714285714285714</v>
      </c>
      <c r="F48" s="8">
        <v>15</v>
      </c>
      <c r="G48" s="8">
        <v>7.9285714285714288</v>
      </c>
      <c r="H48" s="8">
        <v>1.8918918918918921</v>
      </c>
      <c r="I48" s="8">
        <v>1</v>
      </c>
      <c r="J48" s="8">
        <v>1.8918918918918921</v>
      </c>
      <c r="K48" s="8">
        <v>0.20270270270270271</v>
      </c>
      <c r="L48" s="8">
        <v>0.10714285714285714</v>
      </c>
      <c r="M48" s="8">
        <v>0.20270270270270271</v>
      </c>
    </row>
    <row r="49" spans="3:13" x14ac:dyDescent="0.3">
      <c r="C49" s="9">
        <v>16</v>
      </c>
      <c r="D49" s="8">
        <v>16</v>
      </c>
      <c r="E49" s="8">
        <v>0.11428571428571428</v>
      </c>
      <c r="F49" s="8">
        <v>16</v>
      </c>
      <c r="G49" s="8">
        <v>8.4571428571428573</v>
      </c>
      <c r="H49" s="8">
        <v>1.8918918918918921</v>
      </c>
      <c r="I49" s="8">
        <v>1</v>
      </c>
      <c r="J49" s="8">
        <v>1.8918918918918921</v>
      </c>
      <c r="K49" s="8">
        <v>0.21621621621621623</v>
      </c>
      <c r="L49" s="8">
        <v>0.11428571428571428</v>
      </c>
      <c r="M49" s="8">
        <v>0.21621621621621623</v>
      </c>
    </row>
    <row r="50" spans="3:13" x14ac:dyDescent="0.3">
      <c r="C50" s="9">
        <v>17</v>
      </c>
      <c r="D50" s="8">
        <v>17</v>
      </c>
      <c r="E50" s="8">
        <v>0.12142857142857143</v>
      </c>
      <c r="F50" s="8">
        <v>17</v>
      </c>
      <c r="G50" s="8">
        <v>8.9857142857142858</v>
      </c>
      <c r="H50" s="8">
        <v>1.8918918918918921</v>
      </c>
      <c r="I50" s="8">
        <v>1</v>
      </c>
      <c r="J50" s="8">
        <v>1.8918918918918921</v>
      </c>
      <c r="K50" s="8">
        <v>0.22972972972972974</v>
      </c>
      <c r="L50" s="8">
        <v>0.12142857142857143</v>
      </c>
      <c r="M50" s="8">
        <v>0.22972972972972974</v>
      </c>
    </row>
    <row r="51" spans="3:13" x14ac:dyDescent="0.3">
      <c r="C51" s="9">
        <v>18</v>
      </c>
      <c r="D51" s="8">
        <v>18</v>
      </c>
      <c r="E51" s="8">
        <v>0.12857142857142856</v>
      </c>
      <c r="F51" s="8">
        <v>18</v>
      </c>
      <c r="G51" s="8">
        <v>9.5142857142857142</v>
      </c>
      <c r="H51" s="8">
        <v>1.8918918918918921</v>
      </c>
      <c r="I51" s="8">
        <v>1</v>
      </c>
      <c r="J51" s="8">
        <v>1.8918918918918921</v>
      </c>
      <c r="K51" s="8">
        <v>0.24324324324324326</v>
      </c>
      <c r="L51" s="8">
        <v>0.12857142857142856</v>
      </c>
      <c r="M51" s="8">
        <v>0.24324324324324326</v>
      </c>
    </row>
    <row r="52" spans="3:13" x14ac:dyDescent="0.3">
      <c r="C52" s="9">
        <v>19</v>
      </c>
      <c r="D52" s="8">
        <v>19</v>
      </c>
      <c r="E52" s="8">
        <v>0.1357142857142857</v>
      </c>
      <c r="F52" s="8">
        <v>19</v>
      </c>
      <c r="G52" s="8">
        <v>10.042857142857143</v>
      </c>
      <c r="H52" s="8">
        <v>1.8918918918918919</v>
      </c>
      <c r="I52" s="8">
        <v>1</v>
      </c>
      <c r="J52" s="8">
        <v>1.8918918918918919</v>
      </c>
      <c r="K52" s="8">
        <v>0.25675675675675674</v>
      </c>
      <c r="L52" s="8">
        <v>0.1357142857142857</v>
      </c>
      <c r="M52" s="8">
        <v>0.25675675675675674</v>
      </c>
    </row>
    <row r="53" spans="3:13" x14ac:dyDescent="0.3">
      <c r="C53" s="9">
        <v>20</v>
      </c>
      <c r="D53" s="8">
        <v>20</v>
      </c>
      <c r="E53" s="8">
        <v>0.14285714285714285</v>
      </c>
      <c r="F53" s="8">
        <v>20</v>
      </c>
      <c r="G53" s="8">
        <v>10.571428571428571</v>
      </c>
      <c r="H53" s="8">
        <v>1.8918918918918921</v>
      </c>
      <c r="I53" s="8">
        <v>1</v>
      </c>
      <c r="J53" s="8">
        <v>1.8918918918918921</v>
      </c>
      <c r="K53" s="8">
        <v>0.27027027027027029</v>
      </c>
      <c r="L53" s="8">
        <v>0.14285714285714285</v>
      </c>
      <c r="M53" s="8">
        <v>0.27027027027027029</v>
      </c>
    </row>
    <row r="54" spans="3:13" x14ac:dyDescent="0.3">
      <c r="C54" s="9">
        <v>21</v>
      </c>
      <c r="D54" s="8">
        <v>21</v>
      </c>
      <c r="E54" s="8">
        <v>0.15</v>
      </c>
      <c r="F54" s="8">
        <v>21</v>
      </c>
      <c r="G54" s="8">
        <v>11.1</v>
      </c>
      <c r="H54" s="8">
        <v>1.8918918918918919</v>
      </c>
      <c r="I54" s="8">
        <v>1</v>
      </c>
      <c r="J54" s="8">
        <v>1.8918918918918919</v>
      </c>
      <c r="K54" s="8">
        <v>0.28378378378378377</v>
      </c>
      <c r="L54" s="8">
        <v>0.15</v>
      </c>
      <c r="M54" s="8">
        <v>0.28378378378378377</v>
      </c>
    </row>
    <row r="55" spans="3:13" x14ac:dyDescent="0.3">
      <c r="C55" s="9">
        <v>22</v>
      </c>
      <c r="D55" s="8">
        <v>22</v>
      </c>
      <c r="E55" s="8">
        <v>0.15714285714285714</v>
      </c>
      <c r="F55" s="8">
        <v>22</v>
      </c>
      <c r="G55" s="8">
        <v>11.628571428571428</v>
      </c>
      <c r="H55" s="8">
        <v>1.8918918918918921</v>
      </c>
      <c r="I55" s="8">
        <v>1</v>
      </c>
      <c r="J55" s="8">
        <v>1.8918918918918921</v>
      </c>
      <c r="K55" s="8">
        <v>0.29729729729729731</v>
      </c>
      <c r="L55" s="8">
        <v>0.15714285714285714</v>
      </c>
      <c r="M55" s="8">
        <v>0.29729729729729731</v>
      </c>
    </row>
    <row r="56" spans="3:13" x14ac:dyDescent="0.3">
      <c r="C56" s="9">
        <v>23</v>
      </c>
      <c r="D56" s="8">
        <v>23</v>
      </c>
      <c r="E56" s="8">
        <v>0.16428571428571428</v>
      </c>
      <c r="F56" s="8">
        <v>23</v>
      </c>
      <c r="G56" s="8">
        <v>12.157142857142857</v>
      </c>
      <c r="H56" s="8">
        <v>1.8918918918918919</v>
      </c>
      <c r="I56" s="8">
        <v>1</v>
      </c>
      <c r="J56" s="8">
        <v>1.8918918918918919</v>
      </c>
      <c r="K56" s="8">
        <v>0.3108108108108108</v>
      </c>
      <c r="L56" s="8">
        <v>0.16428571428571428</v>
      </c>
      <c r="M56" s="8">
        <v>0.3108108108108108</v>
      </c>
    </row>
    <row r="57" spans="3:13" x14ac:dyDescent="0.3">
      <c r="C57" s="9">
        <v>24</v>
      </c>
      <c r="D57" s="8">
        <v>24</v>
      </c>
      <c r="E57" s="8">
        <v>0.17142857142857143</v>
      </c>
      <c r="F57" s="8">
        <v>24</v>
      </c>
      <c r="G57" s="8">
        <v>12.685714285714287</v>
      </c>
      <c r="H57" s="8">
        <v>1.8918918918918919</v>
      </c>
      <c r="I57" s="8">
        <v>1</v>
      </c>
      <c r="J57" s="8">
        <v>1.8918918918918919</v>
      </c>
      <c r="K57" s="8">
        <v>0.32432432432432434</v>
      </c>
      <c r="L57" s="8">
        <v>0.17142857142857143</v>
      </c>
      <c r="M57" s="8">
        <v>0.32432432432432434</v>
      </c>
    </row>
    <row r="58" spans="3:13" x14ac:dyDescent="0.3">
      <c r="C58" s="9">
        <v>25</v>
      </c>
      <c r="D58" s="8">
        <v>25</v>
      </c>
      <c r="E58" s="8">
        <v>0.17857142857142858</v>
      </c>
      <c r="F58" s="8">
        <v>25</v>
      </c>
      <c r="G58" s="8">
        <v>13.214285714285715</v>
      </c>
      <c r="H58" s="8">
        <v>1.8918918918918919</v>
      </c>
      <c r="I58" s="8">
        <v>1</v>
      </c>
      <c r="J58" s="8">
        <v>1.8918918918918919</v>
      </c>
      <c r="K58" s="8">
        <v>0.33783783783783783</v>
      </c>
      <c r="L58" s="8">
        <v>0.17857142857142858</v>
      </c>
      <c r="M58" s="8">
        <v>0.33783783783783783</v>
      </c>
    </row>
    <row r="59" spans="3:13" x14ac:dyDescent="0.3">
      <c r="C59" s="9">
        <v>26</v>
      </c>
      <c r="D59" s="8">
        <v>26</v>
      </c>
      <c r="E59" s="8">
        <v>0.18571428571428572</v>
      </c>
      <c r="F59" s="8">
        <v>26</v>
      </c>
      <c r="G59" s="8">
        <v>13.742857142857144</v>
      </c>
      <c r="H59" s="8">
        <v>1.8918918918918919</v>
      </c>
      <c r="I59" s="8">
        <v>1</v>
      </c>
      <c r="J59" s="8">
        <v>1.8918918918918919</v>
      </c>
      <c r="K59" s="8">
        <v>0.35135135135135137</v>
      </c>
      <c r="L59" s="8">
        <v>0.18571428571428572</v>
      </c>
      <c r="M59" s="8">
        <v>0.35135135135135137</v>
      </c>
    </row>
    <row r="60" spans="3:13" x14ac:dyDescent="0.3">
      <c r="C60" s="9">
        <v>27</v>
      </c>
      <c r="D60" s="8">
        <v>27</v>
      </c>
      <c r="E60" s="8">
        <v>0.19285714285714287</v>
      </c>
      <c r="F60" s="8">
        <v>27</v>
      </c>
      <c r="G60" s="8">
        <v>14.271428571428572</v>
      </c>
      <c r="H60" s="8">
        <v>1.8918918918918917</v>
      </c>
      <c r="I60" s="8">
        <v>1</v>
      </c>
      <c r="J60" s="8">
        <v>1.8918918918918917</v>
      </c>
      <c r="K60" s="8">
        <v>0.36486486486486486</v>
      </c>
      <c r="L60" s="8">
        <v>0.19285714285714287</v>
      </c>
      <c r="M60" s="8">
        <v>0.36486486486486486</v>
      </c>
    </row>
    <row r="61" spans="3:13" x14ac:dyDescent="0.3">
      <c r="C61" s="9">
        <v>28</v>
      </c>
      <c r="D61" s="8">
        <v>28</v>
      </c>
      <c r="E61" s="8">
        <v>0.2</v>
      </c>
      <c r="F61" s="8">
        <v>28</v>
      </c>
      <c r="G61" s="8">
        <v>14.8</v>
      </c>
      <c r="H61" s="8">
        <v>1.8918918918918919</v>
      </c>
      <c r="I61" s="8">
        <v>1</v>
      </c>
      <c r="J61" s="8">
        <v>1.8918918918918919</v>
      </c>
      <c r="K61" s="8">
        <v>0.3783783783783784</v>
      </c>
      <c r="L61" s="8">
        <v>0.2</v>
      </c>
      <c r="M61" s="8">
        <v>0.3783783783783784</v>
      </c>
    </row>
    <row r="62" spans="3:13" x14ac:dyDescent="0.3">
      <c r="C62" s="9">
        <v>29</v>
      </c>
      <c r="D62" s="8">
        <v>29</v>
      </c>
      <c r="E62" s="8">
        <v>0.20714285714285716</v>
      </c>
      <c r="F62" s="8">
        <v>29</v>
      </c>
      <c r="G62" s="8">
        <v>15.328571428571429</v>
      </c>
      <c r="H62" s="8">
        <v>1.8918918918918917</v>
      </c>
      <c r="I62" s="8">
        <v>1</v>
      </c>
      <c r="J62" s="8">
        <v>1.8918918918918917</v>
      </c>
      <c r="K62" s="8">
        <v>0.39189189189189189</v>
      </c>
      <c r="L62" s="8">
        <v>0.20714285714285716</v>
      </c>
      <c r="M62" s="8">
        <v>0.39189189189189189</v>
      </c>
    </row>
    <row r="63" spans="3:13" x14ac:dyDescent="0.3">
      <c r="C63" s="9">
        <v>30</v>
      </c>
      <c r="D63" s="8">
        <v>30</v>
      </c>
      <c r="E63" s="8">
        <v>0.21428571428571427</v>
      </c>
      <c r="F63" s="8">
        <v>30</v>
      </c>
      <c r="G63" s="8">
        <v>15.857142857142858</v>
      </c>
      <c r="H63" s="8">
        <v>1.8918918918918921</v>
      </c>
      <c r="I63" s="8">
        <v>1</v>
      </c>
      <c r="J63" s="8">
        <v>1.8918918918918921</v>
      </c>
      <c r="K63" s="8">
        <v>0.40540540540540543</v>
      </c>
      <c r="L63" s="8">
        <v>0.21428571428571427</v>
      </c>
      <c r="M63" s="8">
        <v>0.40540540540540543</v>
      </c>
    </row>
    <row r="64" spans="3:13" x14ac:dyDescent="0.3">
      <c r="C64" s="9">
        <v>31</v>
      </c>
      <c r="D64" s="8">
        <v>31</v>
      </c>
      <c r="E64" s="8">
        <v>0.22142857142857142</v>
      </c>
      <c r="F64" s="8">
        <v>31</v>
      </c>
      <c r="G64" s="8">
        <v>16.385714285714286</v>
      </c>
      <c r="H64" s="8">
        <v>1.8918918918918919</v>
      </c>
      <c r="I64" s="8">
        <v>1</v>
      </c>
      <c r="J64" s="8">
        <v>1.8918918918918919</v>
      </c>
      <c r="K64" s="8">
        <v>0.41891891891891891</v>
      </c>
      <c r="L64" s="8">
        <v>0.22142857142857142</v>
      </c>
      <c r="M64" s="8">
        <v>0.41891891891891891</v>
      </c>
    </row>
    <row r="65" spans="3:13" x14ac:dyDescent="0.3">
      <c r="C65" s="9">
        <v>32</v>
      </c>
      <c r="D65" s="8">
        <v>32</v>
      </c>
      <c r="E65" s="8">
        <v>0.22857142857142856</v>
      </c>
      <c r="F65" s="8">
        <v>32</v>
      </c>
      <c r="G65" s="8">
        <v>16.914285714285715</v>
      </c>
      <c r="H65" s="8">
        <v>1.8918918918918921</v>
      </c>
      <c r="I65" s="8">
        <v>1</v>
      </c>
      <c r="J65" s="8">
        <v>1.8918918918918921</v>
      </c>
      <c r="K65" s="8">
        <v>0.43243243243243246</v>
      </c>
      <c r="L65" s="8">
        <v>0.22857142857142856</v>
      </c>
      <c r="M65" s="8">
        <v>0.43243243243243246</v>
      </c>
    </row>
    <row r="66" spans="3:13" x14ac:dyDescent="0.3">
      <c r="C66" s="9">
        <v>33</v>
      </c>
      <c r="D66" s="8">
        <v>33</v>
      </c>
      <c r="E66" s="8">
        <v>0.23571428571428571</v>
      </c>
      <c r="F66" s="8">
        <v>33</v>
      </c>
      <c r="G66" s="8">
        <v>17.442857142857143</v>
      </c>
      <c r="H66" s="8">
        <v>1.8918918918918919</v>
      </c>
      <c r="I66" s="8">
        <v>1</v>
      </c>
      <c r="J66" s="8">
        <v>1.8918918918918919</v>
      </c>
      <c r="K66" s="8">
        <v>0.44594594594594594</v>
      </c>
      <c r="L66" s="8">
        <v>0.23571428571428571</v>
      </c>
      <c r="M66" s="8">
        <v>0.44594594594594594</v>
      </c>
    </row>
    <row r="67" spans="3:13" x14ac:dyDescent="0.3">
      <c r="C67" s="9">
        <v>34</v>
      </c>
      <c r="D67" s="8">
        <v>34</v>
      </c>
      <c r="E67" s="8">
        <v>0.24285714285714285</v>
      </c>
      <c r="F67" s="8">
        <v>34</v>
      </c>
      <c r="G67" s="8">
        <v>17.971428571428572</v>
      </c>
      <c r="H67" s="8">
        <v>1.8918918918918921</v>
      </c>
      <c r="I67" s="8">
        <v>1</v>
      </c>
      <c r="J67" s="8">
        <v>1.8918918918918921</v>
      </c>
      <c r="K67" s="8">
        <v>0.45945945945945948</v>
      </c>
      <c r="L67" s="8">
        <v>0.24285714285714285</v>
      </c>
      <c r="M67" s="8">
        <v>0.45945945945945948</v>
      </c>
    </row>
    <row r="68" spans="3:13" x14ac:dyDescent="0.3">
      <c r="C68" s="9">
        <v>35</v>
      </c>
      <c r="D68" s="8">
        <v>35</v>
      </c>
      <c r="E68" s="8">
        <v>0.25</v>
      </c>
      <c r="F68" s="8">
        <v>35</v>
      </c>
      <c r="G68" s="8">
        <v>18.5</v>
      </c>
      <c r="H68" s="8">
        <v>1.8918918918918919</v>
      </c>
      <c r="I68" s="8">
        <v>1</v>
      </c>
      <c r="J68" s="8">
        <v>1.8918918918918919</v>
      </c>
      <c r="K68" s="8">
        <v>0.47297297297297297</v>
      </c>
      <c r="L68" s="8">
        <v>0.25</v>
      </c>
      <c r="M68" s="8">
        <v>0.47297297297297297</v>
      </c>
    </row>
    <row r="69" spans="3:13" x14ac:dyDescent="0.3">
      <c r="C69" s="9">
        <v>36</v>
      </c>
      <c r="D69" s="8">
        <v>36</v>
      </c>
      <c r="E69" s="8">
        <v>0.25714285714285712</v>
      </c>
      <c r="F69" s="8">
        <v>35</v>
      </c>
      <c r="G69" s="8">
        <v>19.028571428571428</v>
      </c>
      <c r="H69" s="8">
        <v>1.8393393393393396</v>
      </c>
      <c r="I69" s="8">
        <v>1</v>
      </c>
      <c r="J69" s="8">
        <v>1.8918918918918921</v>
      </c>
      <c r="K69" s="8">
        <v>0.47297297297297297</v>
      </c>
      <c r="L69" s="8">
        <v>0.25714285714285712</v>
      </c>
      <c r="M69" s="8">
        <v>0.48648648648648651</v>
      </c>
    </row>
    <row r="70" spans="3:13" x14ac:dyDescent="0.3">
      <c r="C70" s="9">
        <v>37</v>
      </c>
      <c r="D70" s="8">
        <v>37</v>
      </c>
      <c r="E70" s="8">
        <v>0.26428571428571429</v>
      </c>
      <c r="F70" s="8">
        <v>35</v>
      </c>
      <c r="G70" s="8">
        <v>19.557142857142857</v>
      </c>
      <c r="H70" s="8">
        <v>1.789627465303141</v>
      </c>
      <c r="I70" s="8">
        <v>1</v>
      </c>
      <c r="J70" s="8">
        <v>1.8918918918918919</v>
      </c>
      <c r="K70" s="8">
        <v>0.47297297297297297</v>
      </c>
      <c r="L70" s="8">
        <v>0.26428571428571429</v>
      </c>
      <c r="M70" s="8">
        <v>0.5</v>
      </c>
    </row>
    <row r="71" spans="3:13" x14ac:dyDescent="0.3">
      <c r="C71" s="9">
        <v>38</v>
      </c>
      <c r="D71" s="8">
        <v>38</v>
      </c>
      <c r="E71" s="8">
        <v>0.27142857142857141</v>
      </c>
      <c r="F71" s="8">
        <v>36</v>
      </c>
      <c r="G71" s="8">
        <v>20.085714285714285</v>
      </c>
      <c r="H71" s="8">
        <v>1.7923186344238977</v>
      </c>
      <c r="I71" s="8">
        <v>1</v>
      </c>
      <c r="J71" s="8">
        <v>1.8918918918918919</v>
      </c>
      <c r="K71" s="8">
        <v>0.48648648648648651</v>
      </c>
      <c r="L71" s="8">
        <v>0.27142857142857141</v>
      </c>
      <c r="M71" s="8">
        <v>0.51351351351351349</v>
      </c>
    </row>
    <row r="72" spans="3:13" x14ac:dyDescent="0.3">
      <c r="C72" s="9">
        <v>39</v>
      </c>
      <c r="D72" s="8">
        <v>39</v>
      </c>
      <c r="E72" s="8">
        <v>0.27857142857142858</v>
      </c>
      <c r="F72" s="8">
        <v>36</v>
      </c>
      <c r="G72" s="8">
        <v>20.614285714285714</v>
      </c>
      <c r="H72" s="8">
        <v>1.7463617463617465</v>
      </c>
      <c r="I72" s="8">
        <v>1</v>
      </c>
      <c r="J72" s="8">
        <v>1.8918918918918917</v>
      </c>
      <c r="K72" s="8">
        <v>0.48648648648648651</v>
      </c>
      <c r="L72" s="8">
        <v>0.27857142857142858</v>
      </c>
      <c r="M72" s="8">
        <v>0.52702702702702697</v>
      </c>
    </row>
    <row r="73" spans="3:13" x14ac:dyDescent="0.3">
      <c r="C73" s="9">
        <v>40</v>
      </c>
      <c r="D73" s="8">
        <v>40</v>
      </c>
      <c r="E73" s="8">
        <v>0.2857142857142857</v>
      </c>
      <c r="F73" s="8">
        <v>37</v>
      </c>
      <c r="G73" s="8">
        <v>21.142857142857142</v>
      </c>
      <c r="H73" s="8">
        <v>1.75</v>
      </c>
      <c r="I73" s="8">
        <v>1</v>
      </c>
      <c r="J73" s="8">
        <v>1.8918918918918921</v>
      </c>
      <c r="K73" s="8">
        <v>0.5</v>
      </c>
      <c r="L73" s="8">
        <v>0.2857142857142857</v>
      </c>
      <c r="M73" s="8">
        <v>0.54054054054054057</v>
      </c>
    </row>
    <row r="74" spans="3:13" x14ac:dyDescent="0.3">
      <c r="C74" s="9">
        <v>41</v>
      </c>
      <c r="D74" s="8">
        <v>41</v>
      </c>
      <c r="E74" s="8">
        <v>0.29285714285714287</v>
      </c>
      <c r="F74" s="8">
        <v>38</v>
      </c>
      <c r="G74" s="8">
        <v>21.671428571428571</v>
      </c>
      <c r="H74" s="8">
        <v>1.7534607778510216</v>
      </c>
      <c r="I74" s="8">
        <v>1</v>
      </c>
      <c r="J74" s="8">
        <v>1.8918918918918919</v>
      </c>
      <c r="K74" s="8">
        <v>0.51351351351351349</v>
      </c>
      <c r="L74" s="8">
        <v>0.29285714285714287</v>
      </c>
      <c r="M74" s="8">
        <v>0.55405405405405406</v>
      </c>
    </row>
    <row r="75" spans="3:13" x14ac:dyDescent="0.3">
      <c r="C75" s="9">
        <v>42</v>
      </c>
      <c r="D75" s="8">
        <v>42</v>
      </c>
      <c r="E75" s="8">
        <v>0.3</v>
      </c>
      <c r="F75" s="8">
        <v>39</v>
      </c>
      <c r="G75" s="8">
        <v>22.2</v>
      </c>
      <c r="H75" s="8">
        <v>1.7567567567567566</v>
      </c>
      <c r="I75" s="8">
        <v>1</v>
      </c>
      <c r="J75" s="8">
        <v>1.8918918918918919</v>
      </c>
      <c r="K75" s="8">
        <v>0.52702702702702697</v>
      </c>
      <c r="L75" s="8">
        <v>0.3</v>
      </c>
      <c r="M75" s="8">
        <v>0.56756756756756754</v>
      </c>
    </row>
    <row r="76" spans="3:13" x14ac:dyDescent="0.3">
      <c r="C76" s="9">
        <v>43</v>
      </c>
      <c r="D76" s="8">
        <v>43</v>
      </c>
      <c r="E76" s="8">
        <v>0.30714285714285716</v>
      </c>
      <c r="F76" s="8">
        <v>40</v>
      </c>
      <c r="G76" s="8">
        <v>22.728571428571428</v>
      </c>
      <c r="H76" s="8">
        <v>1.759899434318039</v>
      </c>
      <c r="I76" s="8">
        <v>1</v>
      </c>
      <c r="J76" s="8">
        <v>1.8918918918918917</v>
      </c>
      <c r="K76" s="8">
        <v>0.54054054054054057</v>
      </c>
      <c r="L76" s="8">
        <v>0.30714285714285716</v>
      </c>
      <c r="M76" s="8">
        <v>0.58108108108108103</v>
      </c>
    </row>
    <row r="77" spans="3:13" x14ac:dyDescent="0.3">
      <c r="C77" s="9">
        <v>44</v>
      </c>
      <c r="D77" s="8">
        <v>44</v>
      </c>
      <c r="E77" s="8">
        <v>0.31428571428571428</v>
      </c>
      <c r="F77" s="8">
        <v>41</v>
      </c>
      <c r="G77" s="8">
        <v>23.257142857142856</v>
      </c>
      <c r="H77" s="8">
        <v>1.762899262899263</v>
      </c>
      <c r="I77" s="8">
        <v>1</v>
      </c>
      <c r="J77" s="8">
        <v>1.8918918918918921</v>
      </c>
      <c r="K77" s="8">
        <v>0.55405405405405406</v>
      </c>
      <c r="L77" s="8">
        <v>0.31428571428571428</v>
      </c>
      <c r="M77" s="8">
        <v>0.59459459459459463</v>
      </c>
    </row>
    <row r="78" spans="3:13" x14ac:dyDescent="0.3">
      <c r="C78" s="9">
        <v>45</v>
      </c>
      <c r="D78" s="8">
        <v>45</v>
      </c>
      <c r="E78" s="8">
        <v>0.32142857142857145</v>
      </c>
      <c r="F78" s="8">
        <v>42</v>
      </c>
      <c r="G78" s="8">
        <v>23.785714285714285</v>
      </c>
      <c r="H78" s="8">
        <v>1.7657657657657655</v>
      </c>
      <c r="I78" s="8">
        <v>1</v>
      </c>
      <c r="J78" s="8">
        <v>1.8918918918918917</v>
      </c>
      <c r="K78" s="8">
        <v>0.56756756756756754</v>
      </c>
      <c r="L78" s="8">
        <v>0.32142857142857145</v>
      </c>
      <c r="M78" s="8">
        <v>0.60810810810810811</v>
      </c>
    </row>
    <row r="79" spans="3:13" x14ac:dyDescent="0.3">
      <c r="C79" s="9">
        <v>46</v>
      </c>
      <c r="D79" s="8">
        <v>46</v>
      </c>
      <c r="E79" s="8">
        <v>0.32857142857142857</v>
      </c>
      <c r="F79" s="8">
        <v>43</v>
      </c>
      <c r="G79" s="8">
        <v>24.314285714285713</v>
      </c>
      <c r="H79" s="8">
        <v>1.7685076380728553</v>
      </c>
      <c r="I79" s="8">
        <v>1</v>
      </c>
      <c r="J79" s="8">
        <v>1.8918918918918919</v>
      </c>
      <c r="K79" s="8">
        <v>0.58108108108108103</v>
      </c>
      <c r="L79" s="8">
        <v>0.32857142857142857</v>
      </c>
      <c r="M79" s="8">
        <v>0.6216216216216216</v>
      </c>
    </row>
    <row r="80" spans="3:13" x14ac:dyDescent="0.3">
      <c r="C80" s="9">
        <v>47</v>
      </c>
      <c r="D80" s="8">
        <v>47</v>
      </c>
      <c r="E80" s="8">
        <v>0.33571428571428569</v>
      </c>
      <c r="F80" s="8">
        <v>44</v>
      </c>
      <c r="G80" s="8">
        <v>24.842857142857142</v>
      </c>
      <c r="H80" s="8">
        <v>1.7711328349626225</v>
      </c>
      <c r="I80" s="8">
        <v>1</v>
      </c>
      <c r="J80" s="8">
        <v>1.8918918918918919</v>
      </c>
      <c r="K80" s="8">
        <v>0.59459459459459463</v>
      </c>
      <c r="L80" s="8">
        <v>0.33571428571428569</v>
      </c>
      <c r="M80" s="8">
        <v>0.63513513513513509</v>
      </c>
    </row>
    <row r="81" spans="3:13" x14ac:dyDescent="0.3">
      <c r="C81" s="9">
        <v>48</v>
      </c>
      <c r="D81" s="8">
        <v>48</v>
      </c>
      <c r="E81" s="8">
        <v>0.34285714285714286</v>
      </c>
      <c r="F81" s="8">
        <v>45</v>
      </c>
      <c r="G81" s="8">
        <v>25.371428571428574</v>
      </c>
      <c r="H81" s="8">
        <v>1.7736486486486487</v>
      </c>
      <c r="I81" s="8">
        <v>1</v>
      </c>
      <c r="J81" s="8">
        <v>1.8918918918918919</v>
      </c>
      <c r="K81" s="8">
        <v>0.60810810810810811</v>
      </c>
      <c r="L81" s="8">
        <v>0.34285714285714286</v>
      </c>
      <c r="M81" s="8">
        <v>0.64864864864864868</v>
      </c>
    </row>
    <row r="82" spans="3:13" x14ac:dyDescent="0.3">
      <c r="C82" s="9">
        <v>49</v>
      </c>
      <c r="D82" s="8">
        <v>49</v>
      </c>
      <c r="E82" s="8">
        <v>0.35</v>
      </c>
      <c r="F82" s="8">
        <v>46</v>
      </c>
      <c r="G82" s="8">
        <v>25.900000000000002</v>
      </c>
      <c r="H82" s="8">
        <v>1.7760617760617761</v>
      </c>
      <c r="I82" s="8">
        <v>1</v>
      </c>
      <c r="J82" s="8">
        <v>1.8918918918918921</v>
      </c>
      <c r="K82" s="8">
        <v>0.6216216216216216</v>
      </c>
      <c r="L82" s="8">
        <v>0.35</v>
      </c>
      <c r="M82" s="8">
        <v>0.66216216216216217</v>
      </c>
    </row>
    <row r="83" spans="3:13" x14ac:dyDescent="0.3">
      <c r="C83" s="9">
        <v>50</v>
      </c>
      <c r="D83" s="8">
        <v>50</v>
      </c>
      <c r="E83" s="8">
        <v>0.35714285714285715</v>
      </c>
      <c r="F83" s="8">
        <v>47</v>
      </c>
      <c r="G83" s="8">
        <v>26.428571428571431</v>
      </c>
      <c r="H83" s="8">
        <v>1.7783783783783782</v>
      </c>
      <c r="I83" s="8">
        <v>1</v>
      </c>
      <c r="J83" s="8">
        <v>1.8918918918918919</v>
      </c>
      <c r="K83" s="8">
        <v>0.63513513513513509</v>
      </c>
      <c r="L83" s="8">
        <v>0.35714285714285715</v>
      </c>
      <c r="M83" s="8">
        <v>0.67567567567567566</v>
      </c>
    </row>
    <row r="84" spans="3:13" x14ac:dyDescent="0.3">
      <c r="C84" s="9">
        <v>51</v>
      </c>
      <c r="D84" s="8">
        <v>51</v>
      </c>
      <c r="E84" s="8">
        <v>0.36428571428571427</v>
      </c>
      <c r="F84" s="8">
        <v>48</v>
      </c>
      <c r="G84" s="8">
        <v>26.957142857142859</v>
      </c>
      <c r="H84" s="8">
        <v>1.7806041335453102</v>
      </c>
      <c r="I84" s="8">
        <v>1</v>
      </c>
      <c r="J84" s="8">
        <v>1.8918918918918919</v>
      </c>
      <c r="K84" s="8">
        <v>0.64864864864864868</v>
      </c>
      <c r="L84" s="8">
        <v>0.36428571428571427</v>
      </c>
      <c r="M84" s="8">
        <v>0.68918918918918914</v>
      </c>
    </row>
    <row r="85" spans="3:13" x14ac:dyDescent="0.3">
      <c r="C85" s="9">
        <v>52</v>
      </c>
      <c r="D85" s="8">
        <v>52</v>
      </c>
      <c r="E85" s="8">
        <v>0.37142857142857144</v>
      </c>
      <c r="F85" s="8">
        <v>49</v>
      </c>
      <c r="G85" s="8">
        <v>27.485714285714288</v>
      </c>
      <c r="H85" s="8">
        <v>1.7827442827442828</v>
      </c>
      <c r="I85" s="8">
        <v>1</v>
      </c>
      <c r="J85" s="8">
        <v>1.8918918918918919</v>
      </c>
      <c r="K85" s="8">
        <v>0.66216216216216217</v>
      </c>
      <c r="L85" s="8">
        <v>0.37142857142857144</v>
      </c>
      <c r="M85" s="8">
        <v>0.70270270270270274</v>
      </c>
    </row>
    <row r="86" spans="3:13" x14ac:dyDescent="0.3">
      <c r="C86" s="9">
        <v>53</v>
      </c>
      <c r="D86" s="8">
        <v>53</v>
      </c>
      <c r="E86" s="8">
        <v>0.37857142857142856</v>
      </c>
      <c r="F86" s="8">
        <v>50</v>
      </c>
      <c r="G86" s="8">
        <v>28.014285714285716</v>
      </c>
      <c r="H86" s="8">
        <v>1.7848036715961244</v>
      </c>
      <c r="I86" s="8">
        <v>1</v>
      </c>
      <c r="J86" s="8">
        <v>1.8918918918918919</v>
      </c>
      <c r="K86" s="8">
        <v>0.67567567567567566</v>
      </c>
      <c r="L86" s="8">
        <v>0.37857142857142856</v>
      </c>
      <c r="M86" s="8">
        <v>0.71621621621621623</v>
      </c>
    </row>
    <row r="87" spans="3:13" x14ac:dyDescent="0.3">
      <c r="C87" s="9">
        <v>54</v>
      </c>
      <c r="D87" s="8">
        <v>54</v>
      </c>
      <c r="E87" s="8">
        <v>0.38571428571428573</v>
      </c>
      <c r="F87" s="8">
        <v>50</v>
      </c>
      <c r="G87" s="8">
        <v>28.542857142857144</v>
      </c>
      <c r="H87" s="8">
        <v>1.7517517517517516</v>
      </c>
      <c r="I87" s="8">
        <v>1</v>
      </c>
      <c r="J87" s="8">
        <v>1.8918918918918917</v>
      </c>
      <c r="K87" s="8">
        <v>0.67567567567567566</v>
      </c>
      <c r="L87" s="8">
        <v>0.38571428571428573</v>
      </c>
      <c r="M87" s="8">
        <v>0.72972972972972971</v>
      </c>
    </row>
    <row r="88" spans="3:13" x14ac:dyDescent="0.3">
      <c r="C88" s="9">
        <v>55</v>
      </c>
      <c r="D88" s="8">
        <v>55</v>
      </c>
      <c r="E88" s="8">
        <v>0.39285714285714285</v>
      </c>
      <c r="F88" s="8">
        <v>51</v>
      </c>
      <c r="G88" s="8">
        <v>29.071428571428573</v>
      </c>
      <c r="H88" s="8">
        <v>1.7542997542997543</v>
      </c>
      <c r="I88" s="8">
        <v>1</v>
      </c>
      <c r="J88" s="8">
        <v>1.8918918918918919</v>
      </c>
      <c r="K88" s="8">
        <v>0.68918918918918914</v>
      </c>
      <c r="L88" s="8">
        <v>0.39285714285714285</v>
      </c>
      <c r="M88" s="8">
        <v>0.7432432432432432</v>
      </c>
    </row>
    <row r="89" spans="3:13" x14ac:dyDescent="0.3">
      <c r="C89" s="9">
        <v>56</v>
      </c>
      <c r="D89" s="8">
        <v>56</v>
      </c>
      <c r="E89" s="8">
        <v>0.4</v>
      </c>
      <c r="F89" s="8">
        <v>52</v>
      </c>
      <c r="G89" s="8">
        <v>29.6</v>
      </c>
      <c r="H89" s="8">
        <v>1.7567567567567568</v>
      </c>
      <c r="I89" s="8">
        <v>1</v>
      </c>
      <c r="J89" s="8">
        <v>1.8918918918918919</v>
      </c>
      <c r="K89" s="8">
        <v>0.70270270270270274</v>
      </c>
      <c r="L89" s="8">
        <v>0.4</v>
      </c>
      <c r="M89" s="8">
        <v>0.7567567567567568</v>
      </c>
    </row>
    <row r="90" spans="3:13" x14ac:dyDescent="0.3">
      <c r="C90" s="9">
        <v>57</v>
      </c>
      <c r="D90" s="8">
        <v>57</v>
      </c>
      <c r="E90" s="8">
        <v>0.40714285714285714</v>
      </c>
      <c r="F90" s="8">
        <v>53</v>
      </c>
      <c r="G90" s="8">
        <v>30.12857142857143</v>
      </c>
      <c r="H90" s="8">
        <v>1.7591275486012328</v>
      </c>
      <c r="I90" s="8">
        <v>1</v>
      </c>
      <c r="J90" s="8">
        <v>1.8918918918918919</v>
      </c>
      <c r="K90" s="8">
        <v>0.71621621621621623</v>
      </c>
      <c r="L90" s="8">
        <v>0.40714285714285714</v>
      </c>
      <c r="M90" s="8">
        <v>0.77027027027027029</v>
      </c>
    </row>
    <row r="91" spans="3:13" x14ac:dyDescent="0.3">
      <c r="C91" s="9">
        <v>58</v>
      </c>
      <c r="D91" s="8">
        <v>58</v>
      </c>
      <c r="E91" s="8">
        <v>0.41428571428571431</v>
      </c>
      <c r="F91" s="8">
        <v>54</v>
      </c>
      <c r="G91" s="8">
        <v>30.657142857142858</v>
      </c>
      <c r="H91" s="8">
        <v>1.7614165890027957</v>
      </c>
      <c r="I91" s="8">
        <v>1</v>
      </c>
      <c r="J91" s="8">
        <v>1.8918918918918917</v>
      </c>
      <c r="K91" s="8">
        <v>0.72972972972972971</v>
      </c>
      <c r="L91" s="8">
        <v>0.41428571428571431</v>
      </c>
      <c r="M91" s="8">
        <v>0.78378378378378377</v>
      </c>
    </row>
    <row r="92" spans="3:13" x14ac:dyDescent="0.3">
      <c r="C92" s="9">
        <v>59</v>
      </c>
      <c r="D92" s="8">
        <v>59</v>
      </c>
      <c r="E92" s="8">
        <v>0.42142857142857143</v>
      </c>
      <c r="F92" s="8">
        <v>55</v>
      </c>
      <c r="G92" s="8">
        <v>31.185714285714287</v>
      </c>
      <c r="H92" s="8">
        <v>1.7636280348144753</v>
      </c>
      <c r="I92" s="8">
        <v>1</v>
      </c>
      <c r="J92" s="8">
        <v>1.8918918918918919</v>
      </c>
      <c r="K92" s="8">
        <v>0.7432432432432432</v>
      </c>
      <c r="L92" s="8">
        <v>0.42142857142857143</v>
      </c>
      <c r="M92" s="8">
        <v>0.79729729729729726</v>
      </c>
    </row>
    <row r="93" spans="3:13" x14ac:dyDescent="0.3">
      <c r="C93" s="9">
        <v>60</v>
      </c>
      <c r="D93" s="8">
        <v>60</v>
      </c>
      <c r="E93" s="8">
        <v>0.42857142857142855</v>
      </c>
      <c r="F93" s="8">
        <v>55</v>
      </c>
      <c r="G93" s="8">
        <v>31.714285714285715</v>
      </c>
      <c r="H93" s="8">
        <v>1.7342342342342343</v>
      </c>
      <c r="I93" s="8">
        <v>1</v>
      </c>
      <c r="J93" s="8">
        <v>1.8918918918918921</v>
      </c>
      <c r="K93" s="8">
        <v>0.7432432432432432</v>
      </c>
      <c r="L93" s="8">
        <v>0.42857142857142855</v>
      </c>
      <c r="M93" s="8">
        <v>0.81081081081081086</v>
      </c>
    </row>
    <row r="94" spans="3:13" x14ac:dyDescent="0.3">
      <c r="C94" s="9">
        <v>61</v>
      </c>
      <c r="D94" s="8">
        <v>61</v>
      </c>
      <c r="E94" s="8">
        <v>0.43571428571428572</v>
      </c>
      <c r="F94" s="8">
        <v>56</v>
      </c>
      <c r="G94" s="8">
        <v>32.24285714285714</v>
      </c>
      <c r="H94" s="8">
        <v>1.736818785999114</v>
      </c>
      <c r="I94" s="8">
        <v>1</v>
      </c>
      <c r="J94" s="8">
        <v>1.8918918918918919</v>
      </c>
      <c r="K94" s="8">
        <v>0.7567567567567568</v>
      </c>
      <c r="L94" s="8">
        <v>0.43571428571428572</v>
      </c>
      <c r="M94" s="8">
        <v>0.82432432432432434</v>
      </c>
    </row>
    <row r="95" spans="3:13" x14ac:dyDescent="0.3">
      <c r="C95" s="9">
        <v>62</v>
      </c>
      <c r="D95" s="8">
        <v>62</v>
      </c>
      <c r="E95" s="8">
        <v>0.44285714285714284</v>
      </c>
      <c r="F95" s="8">
        <v>56</v>
      </c>
      <c r="G95" s="8">
        <v>32.771428571428572</v>
      </c>
      <c r="H95" s="8">
        <v>1.7088055797733219</v>
      </c>
      <c r="I95" s="8">
        <v>1</v>
      </c>
      <c r="J95" s="8">
        <v>1.8918918918918919</v>
      </c>
      <c r="K95" s="8">
        <v>0.7567567567567568</v>
      </c>
      <c r="L95" s="8">
        <v>0.44285714285714284</v>
      </c>
      <c r="M95" s="8">
        <v>0.83783783783783783</v>
      </c>
    </row>
    <row r="96" spans="3:13" x14ac:dyDescent="0.3">
      <c r="C96" s="9">
        <v>63</v>
      </c>
      <c r="D96" s="8">
        <v>63</v>
      </c>
      <c r="E96" s="8">
        <v>0.45</v>
      </c>
      <c r="F96" s="8">
        <v>56</v>
      </c>
      <c r="G96" s="8">
        <v>33.299999999999997</v>
      </c>
      <c r="H96" s="8">
        <v>1.6816816816816818</v>
      </c>
      <c r="I96" s="8">
        <v>1</v>
      </c>
      <c r="J96" s="8">
        <v>1.8918918918918917</v>
      </c>
      <c r="K96" s="8">
        <v>0.7567567567567568</v>
      </c>
      <c r="L96" s="8">
        <v>0.45</v>
      </c>
      <c r="M96" s="8">
        <v>0.85135135135135132</v>
      </c>
    </row>
    <row r="97" spans="3:13" x14ac:dyDescent="0.3">
      <c r="C97" s="9">
        <v>64</v>
      </c>
      <c r="D97" s="8">
        <v>64</v>
      </c>
      <c r="E97" s="8">
        <v>0.45714285714285713</v>
      </c>
      <c r="F97" s="8">
        <v>57</v>
      </c>
      <c r="G97" s="8">
        <v>33.828571428571429</v>
      </c>
      <c r="H97" s="8">
        <v>1.6849662162162162</v>
      </c>
      <c r="I97" s="8">
        <v>1</v>
      </c>
      <c r="J97" s="8">
        <v>1.8918918918918921</v>
      </c>
      <c r="K97" s="8">
        <v>0.77027027027027029</v>
      </c>
      <c r="L97" s="8">
        <v>0.45714285714285713</v>
      </c>
      <c r="M97" s="8">
        <v>0.86486486486486491</v>
      </c>
    </row>
    <row r="98" spans="3:13" x14ac:dyDescent="0.3">
      <c r="C98" s="9">
        <v>65</v>
      </c>
      <c r="D98" s="8">
        <v>65</v>
      </c>
      <c r="E98" s="8">
        <v>0.4642857142857143</v>
      </c>
      <c r="F98" s="8">
        <v>57</v>
      </c>
      <c r="G98" s="8">
        <v>34.357142857142861</v>
      </c>
      <c r="H98" s="8">
        <v>1.659043659043659</v>
      </c>
      <c r="I98" s="8">
        <v>1</v>
      </c>
      <c r="J98" s="8">
        <v>1.8918918918918919</v>
      </c>
      <c r="K98" s="8">
        <v>0.77027027027027029</v>
      </c>
      <c r="L98" s="8">
        <v>0.4642857142857143</v>
      </c>
      <c r="M98" s="8">
        <v>0.8783783783783784</v>
      </c>
    </row>
    <row r="99" spans="3:13" x14ac:dyDescent="0.3">
      <c r="C99" s="9">
        <v>66</v>
      </c>
      <c r="D99" s="8">
        <v>66</v>
      </c>
      <c r="E99" s="8">
        <v>0.47142857142857142</v>
      </c>
      <c r="F99" s="8">
        <v>58</v>
      </c>
      <c r="G99" s="8">
        <v>34.885714285714286</v>
      </c>
      <c r="H99" s="8">
        <v>1.6625716625716627</v>
      </c>
      <c r="I99" s="8">
        <v>1</v>
      </c>
      <c r="J99" s="8">
        <v>1.8918918918918919</v>
      </c>
      <c r="K99" s="8">
        <v>0.78378378378378377</v>
      </c>
      <c r="L99" s="8">
        <v>0.47142857142857142</v>
      </c>
      <c r="M99" s="8">
        <v>0.89189189189189189</v>
      </c>
    </row>
    <row r="100" spans="3:13" x14ac:dyDescent="0.3">
      <c r="C100" s="9">
        <v>67</v>
      </c>
      <c r="D100" s="8">
        <v>67</v>
      </c>
      <c r="E100" s="8">
        <v>0.47857142857142859</v>
      </c>
      <c r="F100" s="8">
        <v>58</v>
      </c>
      <c r="G100" s="8">
        <v>35.414285714285718</v>
      </c>
      <c r="H100" s="8">
        <v>1.6377571601452197</v>
      </c>
      <c r="I100" s="8">
        <v>1</v>
      </c>
      <c r="J100" s="8">
        <v>1.8918918918918917</v>
      </c>
      <c r="K100" s="8">
        <v>0.78378378378378377</v>
      </c>
      <c r="L100" s="8">
        <v>0.47857142857142859</v>
      </c>
      <c r="M100" s="8">
        <v>0.90540540540540537</v>
      </c>
    </row>
    <row r="101" spans="3:13" x14ac:dyDescent="0.3">
      <c r="C101" s="9">
        <v>68</v>
      </c>
      <c r="D101" s="8">
        <v>68</v>
      </c>
      <c r="E101" s="8">
        <v>0.48571428571428571</v>
      </c>
      <c r="F101" s="8">
        <v>58</v>
      </c>
      <c r="G101" s="8">
        <v>35.942857142857143</v>
      </c>
      <c r="H101" s="8">
        <v>1.6136724960254372</v>
      </c>
      <c r="I101" s="8">
        <v>1</v>
      </c>
      <c r="J101" s="8">
        <v>1.8918918918918921</v>
      </c>
      <c r="K101" s="8">
        <v>0.78378378378378377</v>
      </c>
      <c r="L101" s="8">
        <v>0.48571428571428571</v>
      </c>
      <c r="M101" s="8">
        <v>0.91891891891891897</v>
      </c>
    </row>
    <row r="102" spans="3:13" x14ac:dyDescent="0.3">
      <c r="C102" s="9">
        <v>69</v>
      </c>
      <c r="D102" s="8">
        <v>69</v>
      </c>
      <c r="E102" s="8">
        <v>0.49285714285714288</v>
      </c>
      <c r="F102" s="8">
        <v>59</v>
      </c>
      <c r="G102" s="8">
        <v>36.471428571428575</v>
      </c>
      <c r="H102" s="8">
        <v>1.617704661182922</v>
      </c>
      <c r="I102" s="8">
        <v>1</v>
      </c>
      <c r="J102" s="8">
        <v>1.8918918918918919</v>
      </c>
      <c r="K102" s="8">
        <v>0.79729729729729726</v>
      </c>
      <c r="L102" s="8">
        <v>0.49285714285714288</v>
      </c>
      <c r="M102" s="8">
        <v>0.93243243243243246</v>
      </c>
    </row>
    <row r="103" spans="3:13" x14ac:dyDescent="0.3">
      <c r="C103" s="9">
        <v>70</v>
      </c>
      <c r="D103" s="8">
        <v>70</v>
      </c>
      <c r="E103" s="8">
        <v>0.5</v>
      </c>
      <c r="F103" s="8">
        <v>59</v>
      </c>
      <c r="G103" s="8">
        <v>37</v>
      </c>
      <c r="H103" s="8">
        <v>1.5945945945945945</v>
      </c>
      <c r="I103" s="8">
        <v>1</v>
      </c>
      <c r="J103" s="8">
        <v>1.8918918918918919</v>
      </c>
      <c r="K103" s="8">
        <v>0.79729729729729726</v>
      </c>
      <c r="L103" s="8">
        <v>0.5</v>
      </c>
      <c r="M103" s="8">
        <v>0.94594594594594594</v>
      </c>
    </row>
    <row r="104" spans="3:13" x14ac:dyDescent="0.3">
      <c r="C104" s="9">
        <v>71</v>
      </c>
      <c r="D104" s="8">
        <v>71</v>
      </c>
      <c r="E104" s="8">
        <v>0.50714285714285712</v>
      </c>
      <c r="F104" s="8">
        <v>59</v>
      </c>
      <c r="G104" s="8">
        <v>37.528571428571432</v>
      </c>
      <c r="H104" s="8">
        <v>1.5721355157974877</v>
      </c>
      <c r="I104" s="8">
        <v>1</v>
      </c>
      <c r="J104" s="8">
        <v>1.8918918918918919</v>
      </c>
      <c r="K104" s="8">
        <v>0.79729729729729726</v>
      </c>
      <c r="L104" s="8">
        <v>0.50714285714285712</v>
      </c>
      <c r="M104" s="8">
        <v>0.95945945945945943</v>
      </c>
    </row>
    <row r="105" spans="3:13" x14ac:dyDescent="0.3">
      <c r="C105" s="9">
        <v>72</v>
      </c>
      <c r="D105" s="8">
        <v>72</v>
      </c>
      <c r="E105" s="8">
        <v>0.51428571428571423</v>
      </c>
      <c r="F105" s="8">
        <v>59</v>
      </c>
      <c r="G105" s="8">
        <v>38.057142857142857</v>
      </c>
      <c r="H105" s="8">
        <v>1.5503003003003004</v>
      </c>
      <c r="I105" s="8">
        <v>1</v>
      </c>
      <c r="J105" s="8">
        <v>1.8918918918918921</v>
      </c>
      <c r="K105" s="8">
        <v>0.79729729729729726</v>
      </c>
      <c r="L105" s="8">
        <v>0.51428571428571423</v>
      </c>
      <c r="M105" s="8">
        <v>0.97297297297297303</v>
      </c>
    </row>
    <row r="106" spans="3:13" x14ac:dyDescent="0.3">
      <c r="C106" s="9">
        <v>73</v>
      </c>
      <c r="D106" s="8">
        <v>73</v>
      </c>
      <c r="E106" s="8">
        <v>0.52142857142857146</v>
      </c>
      <c r="F106" s="8">
        <v>60</v>
      </c>
      <c r="G106" s="8">
        <v>38.585714285714289</v>
      </c>
      <c r="H106" s="8">
        <v>1.554979637171418</v>
      </c>
      <c r="I106" s="8">
        <v>1</v>
      </c>
      <c r="J106" s="8">
        <v>1.8918918918918919</v>
      </c>
      <c r="K106" s="8">
        <v>0.81081081081081086</v>
      </c>
      <c r="L106" s="8">
        <v>0.52142857142857146</v>
      </c>
      <c r="M106" s="8">
        <v>0.98648648648648651</v>
      </c>
    </row>
    <row r="107" spans="3:13" x14ac:dyDescent="0.3">
      <c r="C107" s="9">
        <v>74</v>
      </c>
      <c r="D107" s="8">
        <v>74</v>
      </c>
      <c r="E107" s="8">
        <v>0.52857142857142858</v>
      </c>
      <c r="F107" s="8">
        <v>61</v>
      </c>
      <c r="G107" s="8">
        <v>39.114285714285714</v>
      </c>
      <c r="H107" s="8">
        <v>1.5595325054784515</v>
      </c>
      <c r="I107" s="8">
        <v>1</v>
      </c>
      <c r="J107" s="8">
        <v>1.8918918918918919</v>
      </c>
      <c r="K107" s="8">
        <v>0.82432432432432434</v>
      </c>
      <c r="L107" s="8">
        <v>0.52857142857142858</v>
      </c>
      <c r="M107" s="8">
        <v>1</v>
      </c>
    </row>
    <row r="108" spans="3:13" x14ac:dyDescent="0.3">
      <c r="C108" s="9">
        <v>75</v>
      </c>
      <c r="D108" s="8">
        <v>75</v>
      </c>
      <c r="E108" s="8">
        <v>0.5357142857142857</v>
      </c>
      <c r="F108" s="8">
        <v>61</v>
      </c>
      <c r="G108" s="8">
        <v>39.642857142857146</v>
      </c>
      <c r="H108" s="8">
        <v>1.5387387387387388</v>
      </c>
      <c r="I108" s="8">
        <v>1</v>
      </c>
      <c r="J108" s="8">
        <v>1.8666666666666667</v>
      </c>
      <c r="K108" s="8">
        <v>0.82432432432432434</v>
      </c>
      <c r="L108" s="8">
        <v>0.5357142857142857</v>
      </c>
      <c r="M108" s="8">
        <v>1</v>
      </c>
    </row>
    <row r="109" spans="3:13" x14ac:dyDescent="0.3">
      <c r="C109" s="9">
        <v>76</v>
      </c>
      <c r="D109" s="8">
        <v>76</v>
      </c>
      <c r="E109" s="8">
        <v>0.54285714285714282</v>
      </c>
      <c r="F109" s="8">
        <v>61</v>
      </c>
      <c r="G109" s="8">
        <v>40.171428571428571</v>
      </c>
      <c r="H109" s="8">
        <v>1.5184921763869135</v>
      </c>
      <c r="I109" s="8">
        <v>1</v>
      </c>
      <c r="J109" s="8">
        <v>1.8421052631578949</v>
      </c>
      <c r="K109" s="8">
        <v>0.82432432432432434</v>
      </c>
      <c r="L109" s="8">
        <v>0.54285714285714282</v>
      </c>
      <c r="M109" s="8">
        <v>1</v>
      </c>
    </row>
    <row r="110" spans="3:13" x14ac:dyDescent="0.3">
      <c r="C110" s="9">
        <v>77</v>
      </c>
      <c r="D110" s="8">
        <v>77</v>
      </c>
      <c r="E110" s="8">
        <v>0.55000000000000004</v>
      </c>
      <c r="F110" s="8">
        <v>62</v>
      </c>
      <c r="G110" s="8">
        <v>40.700000000000003</v>
      </c>
      <c r="H110" s="8">
        <v>1.5233415233415233</v>
      </c>
      <c r="I110" s="8">
        <v>1</v>
      </c>
      <c r="J110" s="8">
        <v>1.8181818181818181</v>
      </c>
      <c r="K110" s="8">
        <v>0.83783783783783783</v>
      </c>
      <c r="L110" s="8">
        <v>0.55000000000000004</v>
      </c>
      <c r="M110" s="8">
        <v>1</v>
      </c>
    </row>
    <row r="111" spans="3:13" x14ac:dyDescent="0.3">
      <c r="C111" s="9">
        <v>78</v>
      </c>
      <c r="D111" s="8">
        <v>78</v>
      </c>
      <c r="E111" s="8">
        <v>0.55714285714285716</v>
      </c>
      <c r="F111" s="8">
        <v>62</v>
      </c>
      <c r="G111" s="8">
        <v>41.228571428571428</v>
      </c>
      <c r="H111" s="8">
        <v>1.5038115038115036</v>
      </c>
      <c r="I111" s="8">
        <v>1</v>
      </c>
      <c r="J111" s="8">
        <v>1.7948717948717947</v>
      </c>
      <c r="K111" s="8">
        <v>0.83783783783783783</v>
      </c>
      <c r="L111" s="8">
        <v>0.55714285714285716</v>
      </c>
      <c r="M111" s="8">
        <v>1</v>
      </c>
    </row>
    <row r="112" spans="3:13" x14ac:dyDescent="0.3">
      <c r="C112" s="9">
        <v>79</v>
      </c>
      <c r="D112" s="8">
        <v>79</v>
      </c>
      <c r="E112" s="8">
        <v>0.56428571428571428</v>
      </c>
      <c r="F112" s="8">
        <v>63</v>
      </c>
      <c r="G112" s="8">
        <v>41.75714285714286</v>
      </c>
      <c r="H112" s="8">
        <v>1.5087239137872048</v>
      </c>
      <c r="I112" s="8">
        <v>1</v>
      </c>
      <c r="J112" s="8">
        <v>1.7721518987341773</v>
      </c>
      <c r="K112" s="8">
        <v>0.85135135135135132</v>
      </c>
      <c r="L112" s="8">
        <v>0.56428571428571428</v>
      </c>
      <c r="M112" s="8">
        <v>1</v>
      </c>
    </row>
    <row r="113" spans="3:13" x14ac:dyDescent="0.3">
      <c r="C113" s="9">
        <v>80</v>
      </c>
      <c r="D113" s="8">
        <v>80</v>
      </c>
      <c r="E113" s="8">
        <v>0.5714285714285714</v>
      </c>
      <c r="F113" s="8">
        <v>63</v>
      </c>
      <c r="G113" s="8">
        <v>42.285714285714285</v>
      </c>
      <c r="H113" s="8">
        <v>1.4898648648648649</v>
      </c>
      <c r="I113" s="8">
        <v>1</v>
      </c>
      <c r="J113" s="8">
        <v>1.75</v>
      </c>
      <c r="K113" s="8">
        <v>0.85135135135135132</v>
      </c>
      <c r="L113" s="8">
        <v>0.5714285714285714</v>
      </c>
      <c r="M113" s="8">
        <v>1</v>
      </c>
    </row>
    <row r="114" spans="3:13" x14ac:dyDescent="0.3">
      <c r="C114" s="9">
        <v>81</v>
      </c>
      <c r="D114" s="8">
        <v>81</v>
      </c>
      <c r="E114" s="8">
        <v>0.57857142857142863</v>
      </c>
      <c r="F114" s="8">
        <v>63</v>
      </c>
      <c r="G114" s="8">
        <v>42.814285714285717</v>
      </c>
      <c r="H114" s="8">
        <v>1.4714714714714712</v>
      </c>
      <c r="I114" s="8">
        <v>1</v>
      </c>
      <c r="J114" s="8">
        <v>1.728395061728395</v>
      </c>
      <c r="K114" s="8">
        <v>0.85135135135135132</v>
      </c>
      <c r="L114" s="8">
        <v>0.57857142857142863</v>
      </c>
      <c r="M114" s="8">
        <v>1</v>
      </c>
    </row>
    <row r="115" spans="3:13" x14ac:dyDescent="0.3">
      <c r="C115" s="9">
        <v>82</v>
      </c>
      <c r="D115" s="8">
        <v>82</v>
      </c>
      <c r="E115" s="8">
        <v>0.58571428571428574</v>
      </c>
      <c r="F115" s="8">
        <v>64</v>
      </c>
      <c r="G115" s="8">
        <v>43.342857142857142</v>
      </c>
      <c r="H115" s="8">
        <v>1.4765985497692815</v>
      </c>
      <c r="I115" s="8">
        <v>1</v>
      </c>
      <c r="J115" s="8">
        <v>1.7073170731707317</v>
      </c>
      <c r="K115" s="8">
        <v>0.86486486486486491</v>
      </c>
      <c r="L115" s="8">
        <v>0.58571428571428574</v>
      </c>
      <c r="M115" s="8">
        <v>1</v>
      </c>
    </row>
    <row r="116" spans="3:13" x14ac:dyDescent="0.3">
      <c r="C116" s="9">
        <v>83</v>
      </c>
      <c r="D116" s="8">
        <v>83</v>
      </c>
      <c r="E116" s="8">
        <v>0.59285714285714286</v>
      </c>
      <c r="F116" s="8">
        <v>64</v>
      </c>
      <c r="G116" s="8">
        <v>43.871428571428574</v>
      </c>
      <c r="H116" s="8">
        <v>1.4588082057961578</v>
      </c>
      <c r="I116" s="8">
        <v>1</v>
      </c>
      <c r="J116" s="8">
        <v>1.6867469879518073</v>
      </c>
      <c r="K116" s="8">
        <v>0.86486486486486491</v>
      </c>
      <c r="L116" s="8">
        <v>0.59285714285714286</v>
      </c>
      <c r="M116" s="8">
        <v>1</v>
      </c>
    </row>
    <row r="117" spans="3:13" x14ac:dyDescent="0.3">
      <c r="C117" s="9">
        <v>84</v>
      </c>
      <c r="D117" s="8">
        <v>84</v>
      </c>
      <c r="E117" s="8">
        <v>0.6</v>
      </c>
      <c r="F117" s="8">
        <v>65</v>
      </c>
      <c r="G117" s="8">
        <v>44.4</v>
      </c>
      <c r="H117" s="8">
        <v>1.4639639639639641</v>
      </c>
      <c r="I117" s="8">
        <v>1</v>
      </c>
      <c r="J117" s="8">
        <v>1.6666666666666667</v>
      </c>
      <c r="K117" s="8">
        <v>0.8783783783783784</v>
      </c>
      <c r="L117" s="8">
        <v>0.6</v>
      </c>
      <c r="M117" s="8">
        <v>1</v>
      </c>
    </row>
    <row r="118" spans="3:13" x14ac:dyDescent="0.3">
      <c r="C118" s="9">
        <v>85</v>
      </c>
      <c r="D118" s="8">
        <v>85</v>
      </c>
      <c r="E118" s="8">
        <v>0.6071428571428571</v>
      </c>
      <c r="F118" s="8">
        <v>65</v>
      </c>
      <c r="G118" s="8">
        <v>44.928571428571431</v>
      </c>
      <c r="H118" s="8">
        <v>1.4467408585055646</v>
      </c>
      <c r="I118" s="8">
        <v>1</v>
      </c>
      <c r="J118" s="8">
        <v>1.6470588235294119</v>
      </c>
      <c r="K118" s="8">
        <v>0.8783783783783784</v>
      </c>
      <c r="L118" s="8">
        <v>0.6071428571428571</v>
      </c>
      <c r="M118" s="8">
        <v>1</v>
      </c>
    </row>
    <row r="119" spans="3:13" x14ac:dyDescent="0.3">
      <c r="C119" s="9">
        <v>86</v>
      </c>
      <c r="D119" s="8">
        <v>86</v>
      </c>
      <c r="E119" s="8">
        <v>0.61428571428571432</v>
      </c>
      <c r="F119" s="8">
        <v>66</v>
      </c>
      <c r="G119" s="8">
        <v>45.457142857142856</v>
      </c>
      <c r="H119" s="8">
        <v>1.4519170333123821</v>
      </c>
      <c r="I119" s="8">
        <v>1</v>
      </c>
      <c r="J119" s="8">
        <v>1.6279069767441861</v>
      </c>
      <c r="K119" s="8">
        <v>0.89189189189189189</v>
      </c>
      <c r="L119" s="8">
        <v>0.61428571428571432</v>
      </c>
      <c r="M119" s="8">
        <v>1</v>
      </c>
    </row>
    <row r="120" spans="3:13" x14ac:dyDescent="0.3">
      <c r="C120" s="9">
        <v>87</v>
      </c>
      <c r="D120" s="8">
        <v>87</v>
      </c>
      <c r="E120" s="8">
        <v>0.62142857142857144</v>
      </c>
      <c r="F120" s="8">
        <v>66</v>
      </c>
      <c r="G120" s="8">
        <v>45.985714285714288</v>
      </c>
      <c r="H120" s="8">
        <v>1.4352283317800558</v>
      </c>
      <c r="I120" s="8">
        <v>1</v>
      </c>
      <c r="J120" s="8">
        <v>1.6091954022988506</v>
      </c>
      <c r="K120" s="8">
        <v>0.89189189189189189</v>
      </c>
      <c r="L120" s="8">
        <v>0.62142857142857144</v>
      </c>
      <c r="M120" s="8">
        <v>1</v>
      </c>
    </row>
    <row r="121" spans="3:13" x14ac:dyDescent="0.3">
      <c r="C121" s="9">
        <v>88</v>
      </c>
      <c r="D121" s="8">
        <v>88</v>
      </c>
      <c r="E121" s="8">
        <v>0.62857142857142856</v>
      </c>
      <c r="F121" s="8">
        <v>67</v>
      </c>
      <c r="G121" s="8">
        <v>46.514285714285712</v>
      </c>
      <c r="H121" s="8">
        <v>1.4404176904176904</v>
      </c>
      <c r="I121" s="8">
        <v>1</v>
      </c>
      <c r="J121" s="8">
        <v>1.5909090909090911</v>
      </c>
      <c r="K121" s="8">
        <v>0.90540540540540537</v>
      </c>
      <c r="L121" s="8">
        <v>0.62857142857142856</v>
      </c>
      <c r="M121" s="8">
        <v>1</v>
      </c>
    </row>
    <row r="122" spans="3:13" x14ac:dyDescent="0.3">
      <c r="C122" s="9">
        <v>89</v>
      </c>
      <c r="D122" s="8">
        <v>89</v>
      </c>
      <c r="E122" s="8">
        <v>0.63571428571428568</v>
      </c>
      <c r="F122" s="8">
        <v>68</v>
      </c>
      <c r="G122" s="8">
        <v>47.042857142857144</v>
      </c>
      <c r="H122" s="8">
        <v>1.4454904342544794</v>
      </c>
      <c r="I122" s="8">
        <v>1</v>
      </c>
      <c r="J122" s="8">
        <v>1.5730337078651686</v>
      </c>
      <c r="K122" s="8">
        <v>0.91891891891891897</v>
      </c>
      <c r="L122" s="8">
        <v>0.63571428571428568</v>
      </c>
      <c r="M122" s="8">
        <v>1</v>
      </c>
    </row>
    <row r="123" spans="3:13" x14ac:dyDescent="0.3">
      <c r="C123" s="9">
        <v>90</v>
      </c>
      <c r="D123" s="8">
        <v>90</v>
      </c>
      <c r="E123" s="8">
        <v>0.6428571428571429</v>
      </c>
      <c r="F123" s="8">
        <v>69</v>
      </c>
      <c r="G123" s="8">
        <v>47.571428571428569</v>
      </c>
      <c r="H123" s="8">
        <v>1.4504504504504503</v>
      </c>
      <c r="I123" s="8">
        <v>1</v>
      </c>
      <c r="J123" s="8">
        <v>1.5555555555555554</v>
      </c>
      <c r="K123" s="8">
        <v>0.93243243243243246</v>
      </c>
      <c r="L123" s="8">
        <v>0.6428571428571429</v>
      </c>
      <c r="M123" s="8">
        <v>1</v>
      </c>
    </row>
    <row r="124" spans="3:13" x14ac:dyDescent="0.3">
      <c r="C124" s="9">
        <v>91</v>
      </c>
      <c r="D124" s="8">
        <v>91</v>
      </c>
      <c r="E124" s="8">
        <v>0.65</v>
      </c>
      <c r="F124" s="8">
        <v>70</v>
      </c>
      <c r="G124" s="8">
        <v>48.1</v>
      </c>
      <c r="H124" s="8">
        <v>1.4553014553014552</v>
      </c>
      <c r="I124" s="8">
        <v>1</v>
      </c>
      <c r="J124" s="8">
        <v>1.5384615384615383</v>
      </c>
      <c r="K124" s="8">
        <v>0.94594594594594594</v>
      </c>
      <c r="L124" s="8">
        <v>0.65</v>
      </c>
      <c r="M124" s="8">
        <v>1</v>
      </c>
    </row>
    <row r="125" spans="3:13" x14ac:dyDescent="0.3">
      <c r="C125" s="9">
        <v>92</v>
      </c>
      <c r="D125" s="8">
        <v>92</v>
      </c>
      <c r="E125" s="8">
        <v>0.65714285714285714</v>
      </c>
      <c r="F125" s="8">
        <v>70</v>
      </c>
      <c r="G125" s="8">
        <v>48.628571428571426</v>
      </c>
      <c r="H125" s="8">
        <v>1.4394829612220916</v>
      </c>
      <c r="I125" s="8">
        <v>1</v>
      </c>
      <c r="J125" s="8">
        <v>1.5217391304347827</v>
      </c>
      <c r="K125" s="8">
        <v>0.94594594594594594</v>
      </c>
      <c r="L125" s="8">
        <v>0.65714285714285714</v>
      </c>
      <c r="M125" s="8">
        <v>1</v>
      </c>
    </row>
    <row r="126" spans="3:13" x14ac:dyDescent="0.3">
      <c r="C126" s="9">
        <v>93</v>
      </c>
      <c r="D126" s="8">
        <v>93</v>
      </c>
      <c r="E126" s="8">
        <v>0.66428571428571426</v>
      </c>
      <c r="F126" s="8">
        <v>70</v>
      </c>
      <c r="G126" s="8">
        <v>49.157142857142858</v>
      </c>
      <c r="H126" s="8">
        <v>1.4240046498111014</v>
      </c>
      <c r="I126" s="8">
        <v>1</v>
      </c>
      <c r="J126" s="8">
        <v>1.5053763440860215</v>
      </c>
      <c r="K126" s="8">
        <v>0.94594594594594594</v>
      </c>
      <c r="L126" s="8">
        <v>0.66428571428571426</v>
      </c>
      <c r="M126" s="8">
        <v>1</v>
      </c>
    </row>
    <row r="127" spans="3:13" x14ac:dyDescent="0.3">
      <c r="C127" s="9">
        <v>94</v>
      </c>
      <c r="D127" s="8">
        <v>94</v>
      </c>
      <c r="E127" s="8">
        <v>0.67142857142857137</v>
      </c>
      <c r="F127" s="8">
        <v>71</v>
      </c>
      <c r="G127" s="8">
        <v>49.685714285714283</v>
      </c>
      <c r="H127" s="8">
        <v>1.4289821736630248</v>
      </c>
      <c r="I127" s="8">
        <v>1</v>
      </c>
      <c r="J127" s="8">
        <v>1.4893617021276597</v>
      </c>
      <c r="K127" s="8">
        <v>0.95945945945945943</v>
      </c>
      <c r="L127" s="8">
        <v>0.67142857142857137</v>
      </c>
      <c r="M127" s="8">
        <v>1</v>
      </c>
    </row>
    <row r="128" spans="3:13" x14ac:dyDescent="0.3">
      <c r="C128" s="9">
        <v>95</v>
      </c>
      <c r="D128" s="8">
        <v>95</v>
      </c>
      <c r="E128" s="8">
        <v>0.6785714285714286</v>
      </c>
      <c r="F128" s="8">
        <v>71</v>
      </c>
      <c r="G128" s="8">
        <v>50.214285714285715</v>
      </c>
      <c r="H128" s="8">
        <v>1.413940256045519</v>
      </c>
      <c r="I128" s="8">
        <v>1</v>
      </c>
      <c r="J128" s="8">
        <v>1.4736842105263157</v>
      </c>
      <c r="K128" s="8">
        <v>0.95945945945945943</v>
      </c>
      <c r="L128" s="8">
        <v>0.6785714285714286</v>
      </c>
      <c r="M128" s="8">
        <v>1</v>
      </c>
    </row>
    <row r="129" spans="3:13" x14ac:dyDescent="0.3">
      <c r="C129" s="9">
        <v>96</v>
      </c>
      <c r="D129" s="8">
        <v>96</v>
      </c>
      <c r="E129" s="8">
        <v>0.68571428571428572</v>
      </c>
      <c r="F129" s="8">
        <v>72</v>
      </c>
      <c r="G129" s="8">
        <v>50.742857142857147</v>
      </c>
      <c r="H129" s="8">
        <v>1.4189189189189191</v>
      </c>
      <c r="I129" s="8">
        <v>1</v>
      </c>
      <c r="J129" s="8">
        <v>1.4583333333333333</v>
      </c>
      <c r="K129" s="8">
        <v>0.97297297297297303</v>
      </c>
      <c r="L129" s="8">
        <v>0.68571428571428572</v>
      </c>
      <c r="M129" s="8">
        <v>1</v>
      </c>
    </row>
    <row r="130" spans="3:13" x14ac:dyDescent="0.3">
      <c r="C130" s="9">
        <v>97</v>
      </c>
      <c r="D130" s="8">
        <v>97</v>
      </c>
      <c r="E130" s="8">
        <v>0.69285714285714284</v>
      </c>
      <c r="F130" s="8">
        <v>72</v>
      </c>
      <c r="G130" s="8">
        <v>51.271428571428572</v>
      </c>
      <c r="H130" s="8">
        <v>1.4042908888269714</v>
      </c>
      <c r="I130" s="8">
        <v>1</v>
      </c>
      <c r="J130" s="8">
        <v>1.4432989690721649</v>
      </c>
      <c r="K130" s="8">
        <v>0.97297297297297303</v>
      </c>
      <c r="L130" s="8">
        <v>0.69285714285714284</v>
      </c>
      <c r="M130" s="8">
        <v>1</v>
      </c>
    </row>
    <row r="131" spans="3:13" x14ac:dyDescent="0.3">
      <c r="C131" s="9">
        <v>98</v>
      </c>
      <c r="D131" s="8">
        <v>98</v>
      </c>
      <c r="E131" s="8">
        <v>0.7</v>
      </c>
      <c r="F131" s="8">
        <v>72</v>
      </c>
      <c r="G131" s="8">
        <v>51.800000000000004</v>
      </c>
      <c r="H131" s="8">
        <v>1.3899613899613901</v>
      </c>
      <c r="I131" s="8">
        <v>1</v>
      </c>
      <c r="J131" s="8">
        <v>1.4285714285714286</v>
      </c>
      <c r="K131" s="8">
        <v>0.97297297297297303</v>
      </c>
      <c r="L131" s="8">
        <v>0.7</v>
      </c>
      <c r="M131" s="8">
        <v>1</v>
      </c>
    </row>
    <row r="132" spans="3:13" x14ac:dyDescent="0.3">
      <c r="C132" s="9">
        <v>99</v>
      </c>
      <c r="D132" s="8">
        <v>99</v>
      </c>
      <c r="E132" s="8">
        <v>0.70714285714285718</v>
      </c>
      <c r="F132" s="8">
        <v>73</v>
      </c>
      <c r="G132" s="8">
        <v>52.328571428571429</v>
      </c>
      <c r="H132" s="8">
        <v>1.3950313950313951</v>
      </c>
      <c r="I132" s="8">
        <v>1</v>
      </c>
      <c r="J132" s="8">
        <v>1.4141414141414141</v>
      </c>
      <c r="K132" s="8">
        <v>0.98648648648648651</v>
      </c>
      <c r="L132" s="8">
        <v>0.70714285714285718</v>
      </c>
      <c r="M132" s="8">
        <v>1</v>
      </c>
    </row>
    <row r="133" spans="3:13" x14ac:dyDescent="0.3">
      <c r="C133" s="9">
        <v>100</v>
      </c>
      <c r="D133" s="8">
        <v>100</v>
      </c>
      <c r="E133" s="8">
        <v>0.7142857142857143</v>
      </c>
      <c r="F133" s="8">
        <v>73</v>
      </c>
      <c r="G133" s="8">
        <v>52.857142857142861</v>
      </c>
      <c r="H133" s="8">
        <v>1.3810810810810812</v>
      </c>
      <c r="I133" s="8">
        <v>1</v>
      </c>
      <c r="J133" s="8">
        <v>1.4</v>
      </c>
      <c r="K133" s="8">
        <v>0.98648648648648651</v>
      </c>
      <c r="L133" s="8">
        <v>0.7142857142857143</v>
      </c>
      <c r="M133" s="8">
        <v>1</v>
      </c>
    </row>
    <row r="134" spans="3:13" x14ac:dyDescent="0.3">
      <c r="C134" s="9">
        <v>101</v>
      </c>
      <c r="D134" s="8">
        <v>101</v>
      </c>
      <c r="E134" s="8">
        <v>0.72142857142857142</v>
      </c>
      <c r="F134" s="8">
        <v>73</v>
      </c>
      <c r="G134" s="8">
        <v>53.385714285714286</v>
      </c>
      <c r="H134" s="8">
        <v>1.3674070109713674</v>
      </c>
      <c r="I134" s="8">
        <v>1</v>
      </c>
      <c r="J134" s="8">
        <v>1.3861386138613863</v>
      </c>
      <c r="K134" s="8">
        <v>0.98648648648648651</v>
      </c>
      <c r="L134" s="8">
        <v>0.72142857142857142</v>
      </c>
      <c r="M134" s="8">
        <v>1</v>
      </c>
    </row>
    <row r="135" spans="3:13" x14ac:dyDescent="0.3">
      <c r="C135" s="9">
        <v>102</v>
      </c>
      <c r="D135" s="8">
        <v>102</v>
      </c>
      <c r="E135" s="8">
        <v>0.72857142857142854</v>
      </c>
      <c r="F135" s="8">
        <v>73</v>
      </c>
      <c r="G135" s="8">
        <v>53.914285714285718</v>
      </c>
      <c r="H135" s="8">
        <v>1.3540010598834129</v>
      </c>
      <c r="I135" s="8">
        <v>1</v>
      </c>
      <c r="J135" s="8">
        <v>1.3725490196078431</v>
      </c>
      <c r="K135" s="8">
        <v>0.98648648648648651</v>
      </c>
      <c r="L135" s="8">
        <v>0.72857142857142854</v>
      </c>
      <c r="M135" s="8">
        <v>1</v>
      </c>
    </row>
    <row r="136" spans="3:13" x14ac:dyDescent="0.3">
      <c r="C136" s="9">
        <v>103</v>
      </c>
      <c r="D136" s="8">
        <v>103</v>
      </c>
      <c r="E136" s="8">
        <v>0.73571428571428577</v>
      </c>
      <c r="F136" s="8">
        <v>73</v>
      </c>
      <c r="G136" s="8">
        <v>54.442857142857143</v>
      </c>
      <c r="H136" s="8">
        <v>1.3408554185253214</v>
      </c>
      <c r="I136" s="8">
        <v>1</v>
      </c>
      <c r="J136" s="8">
        <v>1.3592233009708736</v>
      </c>
      <c r="K136" s="8">
        <v>0.98648648648648651</v>
      </c>
      <c r="L136" s="8">
        <v>0.73571428571428577</v>
      </c>
      <c r="M136" s="8">
        <v>1</v>
      </c>
    </row>
    <row r="137" spans="3:13" x14ac:dyDescent="0.3">
      <c r="C137" s="9">
        <v>104</v>
      </c>
      <c r="D137" s="8">
        <v>104</v>
      </c>
      <c r="E137" s="8">
        <v>0.74285714285714288</v>
      </c>
      <c r="F137" s="8">
        <v>73</v>
      </c>
      <c r="G137" s="8">
        <v>54.971428571428575</v>
      </c>
      <c r="H137" s="8">
        <v>1.3279625779625779</v>
      </c>
      <c r="I137" s="8">
        <v>1</v>
      </c>
      <c r="J137" s="8">
        <v>1.346153846153846</v>
      </c>
      <c r="K137" s="8">
        <v>0.98648648648648651</v>
      </c>
      <c r="L137" s="8">
        <v>0.74285714285714288</v>
      </c>
      <c r="M137" s="8">
        <v>1</v>
      </c>
    </row>
    <row r="138" spans="3:13" x14ac:dyDescent="0.3">
      <c r="C138" s="9">
        <v>105</v>
      </c>
      <c r="D138" s="8">
        <v>105</v>
      </c>
      <c r="E138" s="8">
        <v>0.75</v>
      </c>
      <c r="F138" s="8">
        <v>73</v>
      </c>
      <c r="G138" s="8">
        <v>55.5</v>
      </c>
      <c r="H138" s="8">
        <v>1.3153153153153154</v>
      </c>
      <c r="I138" s="8">
        <v>1</v>
      </c>
      <c r="J138" s="8">
        <v>1.3333333333333333</v>
      </c>
      <c r="K138" s="8">
        <v>0.98648648648648651</v>
      </c>
      <c r="L138" s="8">
        <v>0.75</v>
      </c>
      <c r="M138" s="8">
        <v>1</v>
      </c>
    </row>
    <row r="139" spans="3:13" x14ac:dyDescent="0.3">
      <c r="C139" s="9">
        <v>106</v>
      </c>
      <c r="D139" s="8">
        <v>106</v>
      </c>
      <c r="E139" s="8">
        <v>0.75714285714285712</v>
      </c>
      <c r="F139" s="8">
        <v>73</v>
      </c>
      <c r="G139" s="8">
        <v>56.028571428571432</v>
      </c>
      <c r="H139" s="8">
        <v>1.302906680265171</v>
      </c>
      <c r="I139" s="8">
        <v>1</v>
      </c>
      <c r="J139" s="8">
        <v>1.3207547169811322</v>
      </c>
      <c r="K139" s="8">
        <v>0.98648648648648651</v>
      </c>
      <c r="L139" s="8">
        <v>0.75714285714285712</v>
      </c>
      <c r="M139" s="8">
        <v>1</v>
      </c>
    </row>
    <row r="140" spans="3:13" x14ac:dyDescent="0.3">
      <c r="C140" s="9">
        <v>107</v>
      </c>
      <c r="D140" s="8">
        <v>107</v>
      </c>
      <c r="E140" s="8">
        <v>0.76428571428571423</v>
      </c>
      <c r="F140" s="8">
        <v>73</v>
      </c>
      <c r="G140" s="8">
        <v>56.557142857142857</v>
      </c>
      <c r="H140" s="8">
        <v>1.2907299823187675</v>
      </c>
      <c r="I140" s="8">
        <v>1</v>
      </c>
      <c r="J140" s="8">
        <v>1.3084112149532712</v>
      </c>
      <c r="K140" s="8">
        <v>0.98648648648648651</v>
      </c>
      <c r="L140" s="8">
        <v>0.76428571428571423</v>
      </c>
      <c r="M140" s="8">
        <v>1</v>
      </c>
    </row>
    <row r="141" spans="3:13" x14ac:dyDescent="0.3">
      <c r="C141" s="9">
        <v>108</v>
      </c>
      <c r="D141" s="8">
        <v>108</v>
      </c>
      <c r="E141" s="8">
        <v>0.77142857142857146</v>
      </c>
      <c r="F141" s="8">
        <v>73</v>
      </c>
      <c r="G141" s="8">
        <v>57.085714285714289</v>
      </c>
      <c r="H141" s="8">
        <v>1.2787787787787788</v>
      </c>
      <c r="I141" s="8">
        <v>1</v>
      </c>
      <c r="J141" s="8">
        <v>1.2962962962962963</v>
      </c>
      <c r="K141" s="8">
        <v>0.98648648648648651</v>
      </c>
      <c r="L141" s="8">
        <v>0.77142857142857146</v>
      </c>
      <c r="M141" s="8">
        <v>1</v>
      </c>
    </row>
    <row r="142" spans="3:13" x14ac:dyDescent="0.3">
      <c r="C142" s="9">
        <v>109</v>
      </c>
      <c r="D142" s="8">
        <v>109</v>
      </c>
      <c r="E142" s="8">
        <v>0.77857142857142858</v>
      </c>
      <c r="F142" s="8">
        <v>73</v>
      </c>
      <c r="G142" s="8">
        <v>57.614285714285714</v>
      </c>
      <c r="H142" s="8">
        <v>1.2670468633771386</v>
      </c>
      <c r="I142" s="8">
        <v>1</v>
      </c>
      <c r="J142" s="8">
        <v>1.2844036697247707</v>
      </c>
      <c r="K142" s="8">
        <v>0.98648648648648651</v>
      </c>
      <c r="L142" s="8">
        <v>0.77857142857142858</v>
      </c>
      <c r="M142" s="8">
        <v>1</v>
      </c>
    </row>
    <row r="143" spans="3:13" x14ac:dyDescent="0.3">
      <c r="C143" s="9">
        <v>110</v>
      </c>
      <c r="D143" s="8">
        <v>110</v>
      </c>
      <c r="E143" s="8">
        <v>0.7857142857142857</v>
      </c>
      <c r="F143" s="8">
        <v>73</v>
      </c>
      <c r="G143" s="8">
        <v>58.142857142857146</v>
      </c>
      <c r="H143" s="8">
        <v>1.2555282555282556</v>
      </c>
      <c r="I143" s="8">
        <v>1</v>
      </c>
      <c r="J143" s="8">
        <v>1.2727272727272727</v>
      </c>
      <c r="K143" s="8">
        <v>0.98648648648648651</v>
      </c>
      <c r="L143" s="8">
        <v>0.7857142857142857</v>
      </c>
      <c r="M143" s="8">
        <v>1</v>
      </c>
    </row>
    <row r="144" spans="3:13" x14ac:dyDescent="0.3">
      <c r="C144" s="9">
        <v>111</v>
      </c>
      <c r="D144" s="8">
        <v>111</v>
      </c>
      <c r="E144" s="8">
        <v>0.79285714285714282</v>
      </c>
      <c r="F144" s="8">
        <v>73</v>
      </c>
      <c r="G144" s="8">
        <v>58.671428571428571</v>
      </c>
      <c r="H144" s="8">
        <v>1.2442171901631363</v>
      </c>
      <c r="I144" s="8">
        <v>1</v>
      </c>
      <c r="J144" s="8">
        <v>1.2612612612612613</v>
      </c>
      <c r="K144" s="8">
        <v>0.98648648648648651</v>
      </c>
      <c r="L144" s="8">
        <v>0.79285714285714282</v>
      </c>
      <c r="M144" s="8">
        <v>1</v>
      </c>
    </row>
    <row r="145" spans="3:13" x14ac:dyDescent="0.3">
      <c r="C145" s="9">
        <v>112</v>
      </c>
      <c r="D145" s="8">
        <v>112</v>
      </c>
      <c r="E145" s="8">
        <v>0.8</v>
      </c>
      <c r="F145" s="8">
        <v>73</v>
      </c>
      <c r="G145" s="8">
        <v>59.2</v>
      </c>
      <c r="H145" s="8">
        <v>1.2331081081081081</v>
      </c>
      <c r="I145" s="8">
        <v>1</v>
      </c>
      <c r="J145" s="8">
        <v>1.25</v>
      </c>
      <c r="K145" s="8">
        <v>0.98648648648648651</v>
      </c>
      <c r="L145" s="8">
        <v>0.8</v>
      </c>
      <c r="M145" s="8">
        <v>1</v>
      </c>
    </row>
    <row r="146" spans="3:13" x14ac:dyDescent="0.3">
      <c r="C146" s="9">
        <v>113</v>
      </c>
      <c r="D146" s="8">
        <v>113</v>
      </c>
      <c r="E146" s="8">
        <v>0.80714285714285716</v>
      </c>
      <c r="F146" s="8">
        <v>73</v>
      </c>
      <c r="G146" s="8">
        <v>59.728571428571428</v>
      </c>
      <c r="H146" s="8">
        <v>1.222195646974408</v>
      </c>
      <c r="I146" s="8">
        <v>1</v>
      </c>
      <c r="J146" s="8">
        <v>1.2389380530973451</v>
      </c>
      <c r="K146" s="8">
        <v>0.98648648648648651</v>
      </c>
      <c r="L146" s="8">
        <v>0.80714285714285716</v>
      </c>
      <c r="M146" s="8">
        <v>1</v>
      </c>
    </row>
    <row r="147" spans="3:13" x14ac:dyDescent="0.3">
      <c r="C147" s="9">
        <v>114</v>
      </c>
      <c r="D147" s="8">
        <v>114</v>
      </c>
      <c r="E147" s="8">
        <v>0.81428571428571428</v>
      </c>
      <c r="F147" s="8">
        <v>74</v>
      </c>
      <c r="G147" s="8">
        <v>60.25714285714286</v>
      </c>
      <c r="H147" s="8">
        <v>1.2280701754385965</v>
      </c>
      <c r="I147" s="8">
        <v>1</v>
      </c>
      <c r="J147" s="8">
        <v>1.2280701754385965</v>
      </c>
      <c r="K147" s="8">
        <v>1</v>
      </c>
      <c r="L147" s="8">
        <v>0.81428571428571428</v>
      </c>
      <c r="M147" s="8">
        <v>1</v>
      </c>
    </row>
    <row r="148" spans="3:13" x14ac:dyDescent="0.3">
      <c r="C148" s="9">
        <v>115</v>
      </c>
      <c r="D148" s="8">
        <v>115</v>
      </c>
      <c r="E148" s="8">
        <v>0.8214285714285714</v>
      </c>
      <c r="F148" s="8">
        <v>74</v>
      </c>
      <c r="G148" s="8">
        <v>60.785714285714285</v>
      </c>
      <c r="H148" s="8">
        <v>1.2173913043478262</v>
      </c>
      <c r="I148" s="8">
        <v>1</v>
      </c>
      <c r="J148" s="8">
        <v>1.2173913043478262</v>
      </c>
      <c r="K148" s="8">
        <v>1</v>
      </c>
      <c r="L148" s="8">
        <v>0.8214285714285714</v>
      </c>
      <c r="M148" s="8">
        <v>1</v>
      </c>
    </row>
    <row r="149" spans="3:13" x14ac:dyDescent="0.3">
      <c r="C149" s="9">
        <v>116</v>
      </c>
      <c r="D149" s="8">
        <v>116</v>
      </c>
      <c r="E149" s="8">
        <v>0.82857142857142863</v>
      </c>
      <c r="F149" s="8">
        <v>74</v>
      </c>
      <c r="G149" s="8">
        <v>61.314285714285717</v>
      </c>
      <c r="H149" s="8">
        <v>1.2068965517241379</v>
      </c>
      <c r="I149" s="8">
        <v>1</v>
      </c>
      <c r="J149" s="8">
        <v>1.2068965517241379</v>
      </c>
      <c r="K149" s="8">
        <v>1</v>
      </c>
      <c r="L149" s="8">
        <v>0.82857142857142863</v>
      </c>
      <c r="M149" s="8">
        <v>1</v>
      </c>
    </row>
    <row r="150" spans="3:13" x14ac:dyDescent="0.3">
      <c r="C150" s="9">
        <v>117</v>
      </c>
      <c r="D150" s="8">
        <v>117</v>
      </c>
      <c r="E150" s="8">
        <v>0.83571428571428574</v>
      </c>
      <c r="F150" s="8">
        <v>74</v>
      </c>
      <c r="G150" s="8">
        <v>61.842857142857142</v>
      </c>
      <c r="H150" s="8">
        <v>1.1965811965811965</v>
      </c>
      <c r="I150" s="8">
        <v>1</v>
      </c>
      <c r="J150" s="8">
        <v>1.1965811965811965</v>
      </c>
      <c r="K150" s="8">
        <v>1</v>
      </c>
      <c r="L150" s="8">
        <v>0.83571428571428574</v>
      </c>
      <c r="M150" s="8">
        <v>1</v>
      </c>
    </row>
    <row r="151" spans="3:13" x14ac:dyDescent="0.3">
      <c r="C151" s="9">
        <v>118</v>
      </c>
      <c r="D151" s="8">
        <v>118</v>
      </c>
      <c r="E151" s="8">
        <v>0.84285714285714286</v>
      </c>
      <c r="F151" s="8">
        <v>74</v>
      </c>
      <c r="G151" s="8">
        <v>62.371428571428574</v>
      </c>
      <c r="H151" s="8">
        <v>1.1864406779661016</v>
      </c>
      <c r="I151" s="8">
        <v>1</v>
      </c>
      <c r="J151" s="8">
        <v>1.1864406779661016</v>
      </c>
      <c r="K151" s="8">
        <v>1</v>
      </c>
      <c r="L151" s="8">
        <v>0.84285714285714286</v>
      </c>
      <c r="M151" s="8">
        <v>1</v>
      </c>
    </row>
    <row r="152" spans="3:13" x14ac:dyDescent="0.3">
      <c r="C152" s="9">
        <v>119</v>
      </c>
      <c r="D152" s="8">
        <v>119</v>
      </c>
      <c r="E152" s="8">
        <v>0.85</v>
      </c>
      <c r="F152" s="8">
        <v>74</v>
      </c>
      <c r="G152" s="8">
        <v>62.9</v>
      </c>
      <c r="H152" s="8">
        <v>1.1764705882352942</v>
      </c>
      <c r="I152" s="8">
        <v>1</v>
      </c>
      <c r="J152" s="8">
        <v>1.1764705882352942</v>
      </c>
      <c r="K152" s="8">
        <v>1</v>
      </c>
      <c r="L152" s="8">
        <v>0.85</v>
      </c>
      <c r="M152" s="8">
        <v>1</v>
      </c>
    </row>
    <row r="153" spans="3:13" x14ac:dyDescent="0.3">
      <c r="C153" s="9">
        <v>120</v>
      </c>
      <c r="D153" s="8">
        <v>120</v>
      </c>
      <c r="E153" s="8">
        <v>0.8571428571428571</v>
      </c>
      <c r="F153" s="8">
        <v>74</v>
      </c>
      <c r="G153" s="8">
        <v>63.428571428571431</v>
      </c>
      <c r="H153" s="8">
        <v>1.1666666666666667</v>
      </c>
      <c r="I153" s="8">
        <v>1</v>
      </c>
      <c r="J153" s="8">
        <v>1.1666666666666667</v>
      </c>
      <c r="K153" s="8">
        <v>1</v>
      </c>
      <c r="L153" s="8">
        <v>0.8571428571428571</v>
      </c>
      <c r="M153" s="8">
        <v>1</v>
      </c>
    </row>
    <row r="154" spans="3:13" x14ac:dyDescent="0.3">
      <c r="C154" s="9">
        <v>121</v>
      </c>
      <c r="D154" s="8">
        <v>121</v>
      </c>
      <c r="E154" s="8">
        <v>0.86428571428571432</v>
      </c>
      <c r="F154" s="8">
        <v>74</v>
      </c>
      <c r="G154" s="8">
        <v>63.957142857142856</v>
      </c>
      <c r="H154" s="8">
        <v>1.1570247933884297</v>
      </c>
      <c r="I154" s="8">
        <v>1</v>
      </c>
      <c r="J154" s="8">
        <v>1.1570247933884297</v>
      </c>
      <c r="K154" s="8">
        <v>1</v>
      </c>
      <c r="L154" s="8">
        <v>0.86428571428571432</v>
      </c>
      <c r="M154" s="8">
        <v>1</v>
      </c>
    </row>
    <row r="155" spans="3:13" x14ac:dyDescent="0.3">
      <c r="C155" s="9">
        <v>122</v>
      </c>
      <c r="D155" s="8">
        <v>122</v>
      </c>
      <c r="E155" s="8">
        <v>0.87142857142857144</v>
      </c>
      <c r="F155" s="8">
        <v>74</v>
      </c>
      <c r="G155" s="8">
        <v>64.48571428571428</v>
      </c>
      <c r="H155" s="8">
        <v>1.1475409836065573</v>
      </c>
      <c r="I155" s="8">
        <v>1</v>
      </c>
      <c r="J155" s="8">
        <v>1.1475409836065573</v>
      </c>
      <c r="K155" s="8">
        <v>1</v>
      </c>
      <c r="L155" s="8">
        <v>0.87142857142857144</v>
      </c>
      <c r="M155" s="8">
        <v>1</v>
      </c>
    </row>
    <row r="156" spans="3:13" x14ac:dyDescent="0.3">
      <c r="C156" s="9">
        <v>123</v>
      </c>
      <c r="D156" s="8">
        <v>123</v>
      </c>
      <c r="E156" s="8">
        <v>0.87857142857142856</v>
      </c>
      <c r="F156" s="8">
        <v>74</v>
      </c>
      <c r="G156" s="8">
        <v>65.01428571428572</v>
      </c>
      <c r="H156" s="8">
        <v>1.1382113821138211</v>
      </c>
      <c r="I156" s="8">
        <v>1</v>
      </c>
      <c r="J156" s="8">
        <v>1.1382113821138211</v>
      </c>
      <c r="K156" s="8">
        <v>1</v>
      </c>
      <c r="L156" s="8">
        <v>0.87857142857142856</v>
      </c>
      <c r="M156" s="8">
        <v>1</v>
      </c>
    </row>
    <row r="157" spans="3:13" x14ac:dyDescent="0.3">
      <c r="C157" s="9">
        <v>124</v>
      </c>
      <c r="D157" s="8">
        <v>124</v>
      </c>
      <c r="E157" s="8">
        <v>0.88571428571428568</v>
      </c>
      <c r="F157" s="8">
        <v>74</v>
      </c>
      <c r="G157" s="8">
        <v>65.542857142857144</v>
      </c>
      <c r="H157" s="8">
        <v>1.1290322580645162</v>
      </c>
      <c r="I157" s="8">
        <v>1</v>
      </c>
      <c r="J157" s="8">
        <v>1.1290322580645162</v>
      </c>
      <c r="K157" s="8">
        <v>1</v>
      </c>
      <c r="L157" s="8">
        <v>0.88571428571428568</v>
      </c>
      <c r="M157" s="8">
        <v>1</v>
      </c>
    </row>
    <row r="158" spans="3:13" x14ac:dyDescent="0.3">
      <c r="C158" s="9">
        <v>125</v>
      </c>
      <c r="D158" s="8">
        <v>125</v>
      </c>
      <c r="E158" s="8">
        <v>0.8928571428571429</v>
      </c>
      <c r="F158" s="8">
        <v>74</v>
      </c>
      <c r="G158" s="8">
        <v>66.071428571428569</v>
      </c>
      <c r="H158" s="8">
        <v>1.1199999999999999</v>
      </c>
      <c r="I158" s="8">
        <v>1</v>
      </c>
      <c r="J158" s="8">
        <v>1.1199999999999999</v>
      </c>
      <c r="K158" s="8">
        <v>1</v>
      </c>
      <c r="L158" s="8">
        <v>0.8928571428571429</v>
      </c>
      <c r="M158" s="8">
        <v>1</v>
      </c>
    </row>
    <row r="159" spans="3:13" x14ac:dyDescent="0.3">
      <c r="C159" s="9">
        <v>126</v>
      </c>
      <c r="D159" s="8">
        <v>126</v>
      </c>
      <c r="E159" s="8">
        <v>0.9</v>
      </c>
      <c r="F159" s="8">
        <v>74</v>
      </c>
      <c r="G159" s="8">
        <v>66.599999999999994</v>
      </c>
      <c r="H159" s="8">
        <v>1.1111111111111112</v>
      </c>
      <c r="I159" s="8">
        <v>1</v>
      </c>
      <c r="J159" s="8">
        <v>1.1111111111111112</v>
      </c>
      <c r="K159" s="8">
        <v>1</v>
      </c>
      <c r="L159" s="8">
        <v>0.9</v>
      </c>
      <c r="M159" s="8">
        <v>1</v>
      </c>
    </row>
    <row r="160" spans="3:13" x14ac:dyDescent="0.3">
      <c r="C160" s="9">
        <v>127</v>
      </c>
      <c r="D160" s="8">
        <v>127</v>
      </c>
      <c r="E160" s="8">
        <v>0.90714285714285714</v>
      </c>
      <c r="F160" s="8">
        <v>74</v>
      </c>
      <c r="G160" s="8">
        <v>67.128571428571433</v>
      </c>
      <c r="H160" s="8">
        <v>1.1023622047244095</v>
      </c>
      <c r="I160" s="8">
        <v>1</v>
      </c>
      <c r="J160" s="8">
        <v>1.1023622047244095</v>
      </c>
      <c r="K160" s="8">
        <v>1</v>
      </c>
      <c r="L160" s="8">
        <v>0.90714285714285714</v>
      </c>
      <c r="M160" s="8">
        <v>1</v>
      </c>
    </row>
    <row r="161" spans="2:13" x14ac:dyDescent="0.3">
      <c r="C161" s="9">
        <v>128</v>
      </c>
      <c r="D161" s="8">
        <v>128</v>
      </c>
      <c r="E161" s="8">
        <v>0.91428571428571426</v>
      </c>
      <c r="F161" s="8">
        <v>74</v>
      </c>
      <c r="G161" s="8">
        <v>67.657142857142858</v>
      </c>
      <c r="H161" s="8">
        <v>1.09375</v>
      </c>
      <c r="I161" s="8">
        <v>1</v>
      </c>
      <c r="J161" s="8">
        <v>1.09375</v>
      </c>
      <c r="K161" s="8">
        <v>1</v>
      </c>
      <c r="L161" s="8">
        <v>0.91428571428571426</v>
      </c>
      <c r="M161" s="8">
        <v>1</v>
      </c>
    </row>
    <row r="162" spans="2:13" x14ac:dyDescent="0.3">
      <c r="C162" s="9">
        <v>129</v>
      </c>
      <c r="D162" s="8">
        <v>129</v>
      </c>
      <c r="E162" s="8">
        <v>0.92142857142857137</v>
      </c>
      <c r="F162" s="8">
        <v>74</v>
      </c>
      <c r="G162" s="8">
        <v>68.185714285714283</v>
      </c>
      <c r="H162" s="8">
        <v>1.0852713178294575</v>
      </c>
      <c r="I162" s="8">
        <v>1</v>
      </c>
      <c r="J162" s="8">
        <v>1.0852713178294575</v>
      </c>
      <c r="K162" s="8">
        <v>1</v>
      </c>
      <c r="L162" s="8">
        <v>0.92142857142857137</v>
      </c>
      <c r="M162" s="8">
        <v>1</v>
      </c>
    </row>
    <row r="163" spans="2:13" x14ac:dyDescent="0.3">
      <c r="C163" s="9">
        <v>130</v>
      </c>
      <c r="D163" s="8">
        <v>130</v>
      </c>
      <c r="E163" s="8">
        <v>0.9285714285714286</v>
      </c>
      <c r="F163" s="8">
        <v>74</v>
      </c>
      <c r="G163" s="8">
        <v>68.714285714285722</v>
      </c>
      <c r="H163" s="8">
        <v>1.0769230769230769</v>
      </c>
      <c r="I163" s="8">
        <v>1</v>
      </c>
      <c r="J163" s="8">
        <v>1.0769230769230769</v>
      </c>
      <c r="K163" s="8">
        <v>1</v>
      </c>
      <c r="L163" s="8">
        <v>0.9285714285714286</v>
      </c>
      <c r="M163" s="8">
        <v>1</v>
      </c>
    </row>
    <row r="164" spans="2:13" x14ac:dyDescent="0.3">
      <c r="C164" s="9">
        <v>131</v>
      </c>
      <c r="D164" s="8">
        <v>131</v>
      </c>
      <c r="E164" s="8">
        <v>0.93571428571428572</v>
      </c>
      <c r="F164" s="8">
        <v>74</v>
      </c>
      <c r="G164" s="8">
        <v>69.242857142857147</v>
      </c>
      <c r="H164" s="8">
        <v>1.0687022900763359</v>
      </c>
      <c r="I164" s="8">
        <v>1</v>
      </c>
      <c r="J164" s="8">
        <v>1.0687022900763359</v>
      </c>
      <c r="K164" s="8">
        <v>1</v>
      </c>
      <c r="L164" s="8">
        <v>0.93571428571428572</v>
      </c>
      <c r="M164" s="8">
        <v>1</v>
      </c>
    </row>
    <row r="165" spans="2:13" x14ac:dyDescent="0.3">
      <c r="C165" s="9">
        <v>132</v>
      </c>
      <c r="D165" s="8">
        <v>132</v>
      </c>
      <c r="E165" s="8">
        <v>0.94285714285714284</v>
      </c>
      <c r="F165" s="8">
        <v>74</v>
      </c>
      <c r="G165" s="8">
        <v>69.771428571428572</v>
      </c>
      <c r="H165" s="8">
        <v>1.0606060606060606</v>
      </c>
      <c r="I165" s="8">
        <v>1</v>
      </c>
      <c r="J165" s="8">
        <v>1.0606060606060606</v>
      </c>
      <c r="K165" s="8">
        <v>1</v>
      </c>
      <c r="L165" s="8">
        <v>0.94285714285714284</v>
      </c>
      <c r="M165" s="8">
        <v>1</v>
      </c>
    </row>
    <row r="166" spans="2:13" x14ac:dyDescent="0.3">
      <c r="C166" s="9">
        <v>133</v>
      </c>
      <c r="D166" s="8">
        <v>133</v>
      </c>
      <c r="E166" s="8">
        <v>0.95</v>
      </c>
      <c r="F166" s="8">
        <v>74</v>
      </c>
      <c r="G166" s="8">
        <v>70.3</v>
      </c>
      <c r="H166" s="8">
        <v>1.0526315789473684</v>
      </c>
      <c r="I166" s="8">
        <v>1</v>
      </c>
      <c r="J166" s="8">
        <v>1.0526315789473684</v>
      </c>
      <c r="K166" s="8">
        <v>1</v>
      </c>
      <c r="L166" s="8">
        <v>0.95</v>
      </c>
      <c r="M166" s="8">
        <v>1</v>
      </c>
    </row>
    <row r="167" spans="2:13" x14ac:dyDescent="0.3">
      <c r="C167" s="9">
        <v>134</v>
      </c>
      <c r="D167" s="8">
        <v>134</v>
      </c>
      <c r="E167" s="8">
        <v>0.95714285714285718</v>
      </c>
      <c r="F167" s="8">
        <v>74</v>
      </c>
      <c r="G167" s="8">
        <v>70.828571428571436</v>
      </c>
      <c r="H167" s="8">
        <v>1.044776119402985</v>
      </c>
      <c r="I167" s="8">
        <v>1</v>
      </c>
      <c r="J167" s="8">
        <v>1.044776119402985</v>
      </c>
      <c r="K167" s="8">
        <v>1</v>
      </c>
      <c r="L167" s="8">
        <v>0.95714285714285718</v>
      </c>
      <c r="M167" s="8">
        <v>1</v>
      </c>
    </row>
    <row r="168" spans="2:13" x14ac:dyDescent="0.3">
      <c r="C168" s="9">
        <v>135</v>
      </c>
      <c r="D168" s="8">
        <v>135</v>
      </c>
      <c r="E168" s="8">
        <v>0.9642857142857143</v>
      </c>
      <c r="F168" s="8">
        <v>74</v>
      </c>
      <c r="G168" s="8">
        <v>71.357142857142861</v>
      </c>
      <c r="H168" s="8">
        <v>1.037037037037037</v>
      </c>
      <c r="I168" s="8">
        <v>1</v>
      </c>
      <c r="J168" s="8">
        <v>1.037037037037037</v>
      </c>
      <c r="K168" s="8">
        <v>1</v>
      </c>
      <c r="L168" s="8">
        <v>0.9642857142857143</v>
      </c>
      <c r="M168" s="8">
        <v>1</v>
      </c>
    </row>
    <row r="169" spans="2:13" x14ac:dyDescent="0.3">
      <c r="C169" s="9">
        <v>136</v>
      </c>
      <c r="D169" s="8">
        <v>136</v>
      </c>
      <c r="E169" s="8">
        <v>0.97142857142857142</v>
      </c>
      <c r="F169" s="8">
        <v>74</v>
      </c>
      <c r="G169" s="8">
        <v>71.885714285714286</v>
      </c>
      <c r="H169" s="8">
        <v>1.0294117647058825</v>
      </c>
      <c r="I169" s="8">
        <v>1</v>
      </c>
      <c r="J169" s="8">
        <v>1.0294117647058825</v>
      </c>
      <c r="K169" s="8">
        <v>1</v>
      </c>
      <c r="L169" s="8">
        <v>0.97142857142857142</v>
      </c>
      <c r="M169" s="8">
        <v>1</v>
      </c>
    </row>
    <row r="170" spans="2:13" x14ac:dyDescent="0.3">
      <c r="C170" s="9">
        <v>137</v>
      </c>
      <c r="D170" s="8">
        <v>137</v>
      </c>
      <c r="E170" s="8">
        <v>0.97857142857142854</v>
      </c>
      <c r="F170" s="8">
        <v>74</v>
      </c>
      <c r="G170" s="8">
        <v>72.414285714285711</v>
      </c>
      <c r="H170" s="8">
        <v>1.0218978102189782</v>
      </c>
      <c r="I170" s="8">
        <v>1</v>
      </c>
      <c r="J170" s="8">
        <v>1.0218978102189782</v>
      </c>
      <c r="K170" s="8">
        <v>1</v>
      </c>
      <c r="L170" s="8">
        <v>0.97857142857142854</v>
      </c>
      <c r="M170" s="8">
        <v>1</v>
      </c>
    </row>
    <row r="171" spans="2:13" x14ac:dyDescent="0.3">
      <c r="C171" s="9">
        <v>138</v>
      </c>
      <c r="D171" s="8">
        <v>138</v>
      </c>
      <c r="E171" s="8">
        <v>0.98571428571428577</v>
      </c>
      <c r="F171" s="8">
        <v>74</v>
      </c>
      <c r="G171" s="8">
        <v>72.94285714285715</v>
      </c>
      <c r="H171" s="8">
        <v>1.0144927536231882</v>
      </c>
      <c r="I171" s="8">
        <v>1</v>
      </c>
      <c r="J171" s="8">
        <v>1.0144927536231882</v>
      </c>
      <c r="K171" s="8">
        <v>1</v>
      </c>
      <c r="L171" s="8">
        <v>0.98571428571428577</v>
      </c>
      <c r="M171" s="8">
        <v>1</v>
      </c>
    </row>
    <row r="172" spans="2:13" x14ac:dyDescent="0.3">
      <c r="C172" s="9">
        <v>139</v>
      </c>
      <c r="D172" s="8">
        <v>139</v>
      </c>
      <c r="E172" s="8">
        <v>0.99285714285714288</v>
      </c>
      <c r="F172" s="8">
        <v>74</v>
      </c>
      <c r="G172" s="8">
        <v>73.471428571428575</v>
      </c>
      <c r="H172" s="8">
        <v>1.0071942446043165</v>
      </c>
      <c r="I172" s="8">
        <v>1</v>
      </c>
      <c r="J172" s="8">
        <v>1.0071942446043165</v>
      </c>
      <c r="K172" s="8">
        <v>1</v>
      </c>
      <c r="L172" s="8">
        <v>0.99285714285714288</v>
      </c>
      <c r="M172" s="8">
        <v>1</v>
      </c>
    </row>
    <row r="173" spans="2:13" x14ac:dyDescent="0.3">
      <c r="C173" s="9">
        <v>140</v>
      </c>
      <c r="D173" s="8">
        <v>140</v>
      </c>
      <c r="E173" s="8">
        <v>1</v>
      </c>
      <c r="F173" s="8">
        <v>74</v>
      </c>
      <c r="G173" s="8">
        <v>74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</row>
    <row r="175" spans="2:13" ht="18" x14ac:dyDescent="0.35">
      <c r="B175" s="7" t="s">
        <v>582</v>
      </c>
    </row>
    <row r="177" spans="3:7" x14ac:dyDescent="0.3">
      <c r="C177" s="9" t="s">
        <v>399</v>
      </c>
      <c r="D177" s="5" t="s">
        <v>497</v>
      </c>
      <c r="E177" s="5" t="s">
        <v>524</v>
      </c>
      <c r="F177" s="5" t="s">
        <v>525</v>
      </c>
      <c r="G177" s="5" t="s">
        <v>526</v>
      </c>
    </row>
    <row r="178" spans="3:7" x14ac:dyDescent="0.3">
      <c r="C178" s="9">
        <v>0</v>
      </c>
      <c r="D178" s="8">
        <v>0</v>
      </c>
      <c r="E178" s="8">
        <v>0</v>
      </c>
      <c r="F178" s="8">
        <v>0</v>
      </c>
      <c r="G178" s="8">
        <v>1</v>
      </c>
    </row>
    <row r="179" spans="3:7" x14ac:dyDescent="0.3">
      <c r="C179" s="9">
        <v>1</v>
      </c>
      <c r="D179" s="8">
        <v>0</v>
      </c>
      <c r="E179" s="8">
        <v>1.3513513513513514E-2</v>
      </c>
      <c r="F179" s="8">
        <v>0</v>
      </c>
      <c r="G179" s="8">
        <v>1</v>
      </c>
    </row>
    <row r="180" spans="3:7" x14ac:dyDescent="0.3">
      <c r="C180" s="9">
        <v>2</v>
      </c>
      <c r="D180" s="8">
        <v>0</v>
      </c>
      <c r="E180" s="8">
        <v>2.7027027027027029E-2</v>
      </c>
      <c r="F180" s="8">
        <v>0</v>
      </c>
      <c r="G180" s="8">
        <v>1</v>
      </c>
    </row>
    <row r="181" spans="3:7" x14ac:dyDescent="0.3">
      <c r="C181" s="9">
        <v>3</v>
      </c>
      <c r="D181" s="8">
        <v>0</v>
      </c>
      <c r="E181" s="8">
        <v>4.0540540540540543E-2</v>
      </c>
      <c r="F181" s="8">
        <v>0</v>
      </c>
      <c r="G181" s="8">
        <v>1</v>
      </c>
    </row>
    <row r="182" spans="3:7" x14ac:dyDescent="0.3">
      <c r="C182" s="9">
        <v>4</v>
      </c>
      <c r="D182" s="8">
        <v>0</v>
      </c>
      <c r="E182" s="8">
        <v>5.4054054054054057E-2</v>
      </c>
      <c r="F182" s="8">
        <v>0</v>
      </c>
      <c r="G182" s="8">
        <v>1</v>
      </c>
    </row>
    <row r="183" spans="3:7" x14ac:dyDescent="0.3">
      <c r="C183" s="9">
        <v>5</v>
      </c>
      <c r="D183" s="8">
        <v>0</v>
      </c>
      <c r="E183" s="8">
        <v>6.7567567567567571E-2</v>
      </c>
      <c r="F183" s="8">
        <v>0</v>
      </c>
      <c r="G183" s="8">
        <v>1</v>
      </c>
    </row>
    <row r="184" spans="3:7" x14ac:dyDescent="0.3">
      <c r="C184" s="9">
        <v>6</v>
      </c>
      <c r="D184" s="8">
        <v>0</v>
      </c>
      <c r="E184" s="8">
        <v>8.1081081081081086E-2</v>
      </c>
      <c r="F184" s="8">
        <v>0</v>
      </c>
      <c r="G184" s="8">
        <v>1</v>
      </c>
    </row>
    <row r="185" spans="3:7" x14ac:dyDescent="0.3">
      <c r="C185" s="9">
        <v>7</v>
      </c>
      <c r="D185" s="8">
        <v>0</v>
      </c>
      <c r="E185" s="8">
        <v>9.45945945945946E-2</v>
      </c>
      <c r="F185" s="8">
        <v>0</v>
      </c>
      <c r="G185" s="8">
        <v>1</v>
      </c>
    </row>
    <row r="186" spans="3:7" x14ac:dyDescent="0.3">
      <c r="C186" s="9">
        <v>8</v>
      </c>
      <c r="D186" s="8">
        <v>0</v>
      </c>
      <c r="E186" s="8">
        <v>0.10810810810810811</v>
      </c>
      <c r="F186" s="8">
        <v>0</v>
      </c>
      <c r="G186" s="8">
        <v>1</v>
      </c>
    </row>
    <row r="187" spans="3:7" x14ac:dyDescent="0.3">
      <c r="C187" s="9">
        <v>9</v>
      </c>
      <c r="D187" s="8">
        <v>0</v>
      </c>
      <c r="E187" s="8">
        <v>0.12162162162162163</v>
      </c>
      <c r="F187" s="8">
        <v>0</v>
      </c>
      <c r="G187" s="8">
        <v>1</v>
      </c>
    </row>
    <row r="188" spans="3:7" x14ac:dyDescent="0.3">
      <c r="C188" s="9">
        <v>10</v>
      </c>
      <c r="D188" s="8">
        <v>0</v>
      </c>
      <c r="E188" s="8">
        <v>0.13513513513513514</v>
      </c>
      <c r="F188" s="8">
        <v>0</v>
      </c>
      <c r="G188" s="8">
        <v>1</v>
      </c>
    </row>
    <row r="189" spans="3:7" x14ac:dyDescent="0.3">
      <c r="C189" s="9">
        <v>11</v>
      </c>
      <c r="D189" s="8">
        <v>0</v>
      </c>
      <c r="E189" s="8">
        <v>0.14864864864864866</v>
      </c>
      <c r="F189" s="8">
        <v>0</v>
      </c>
      <c r="G189" s="8">
        <v>1</v>
      </c>
    </row>
    <row r="190" spans="3:7" x14ac:dyDescent="0.3">
      <c r="C190" s="9">
        <v>12</v>
      </c>
      <c r="D190" s="8">
        <v>0</v>
      </c>
      <c r="E190" s="8">
        <v>0.16216216216216217</v>
      </c>
      <c r="F190" s="8">
        <v>0</v>
      </c>
      <c r="G190" s="8">
        <v>1</v>
      </c>
    </row>
    <row r="191" spans="3:7" x14ac:dyDescent="0.3">
      <c r="C191" s="9">
        <v>13</v>
      </c>
      <c r="D191" s="8">
        <v>0</v>
      </c>
      <c r="E191" s="8">
        <v>0.17567567567567569</v>
      </c>
      <c r="F191" s="8">
        <v>0</v>
      </c>
      <c r="G191" s="8">
        <v>1</v>
      </c>
    </row>
    <row r="192" spans="3:7" x14ac:dyDescent="0.3">
      <c r="C192" s="9">
        <v>14</v>
      </c>
      <c r="D192" s="8">
        <v>0</v>
      </c>
      <c r="E192" s="8">
        <v>0.1891891891891892</v>
      </c>
      <c r="F192" s="8">
        <v>0</v>
      </c>
      <c r="G192" s="8">
        <v>1</v>
      </c>
    </row>
    <row r="193" spans="3:7" x14ac:dyDescent="0.3">
      <c r="C193" s="9">
        <v>15</v>
      </c>
      <c r="D193" s="8">
        <v>0</v>
      </c>
      <c r="E193" s="8">
        <v>0.20270270270270271</v>
      </c>
      <c r="F193" s="8">
        <v>0</v>
      </c>
      <c r="G193" s="8">
        <v>1</v>
      </c>
    </row>
    <row r="194" spans="3:7" x14ac:dyDescent="0.3">
      <c r="C194" s="9">
        <v>16</v>
      </c>
      <c r="D194" s="8">
        <v>0</v>
      </c>
      <c r="E194" s="8">
        <v>0.21621621621621623</v>
      </c>
      <c r="F194" s="8">
        <v>0</v>
      </c>
      <c r="G194" s="8">
        <v>1</v>
      </c>
    </row>
    <row r="195" spans="3:7" x14ac:dyDescent="0.3">
      <c r="C195" s="9">
        <v>17</v>
      </c>
      <c r="D195" s="8">
        <v>0</v>
      </c>
      <c r="E195" s="8">
        <v>0.22972972972972974</v>
      </c>
      <c r="F195" s="8">
        <v>0</v>
      </c>
      <c r="G195" s="8">
        <v>1</v>
      </c>
    </row>
    <row r="196" spans="3:7" x14ac:dyDescent="0.3">
      <c r="C196" s="9">
        <v>18</v>
      </c>
      <c r="D196" s="8">
        <v>0</v>
      </c>
      <c r="E196" s="8">
        <v>0.24324324324324326</v>
      </c>
      <c r="F196" s="8">
        <v>0</v>
      </c>
      <c r="G196" s="8">
        <v>1</v>
      </c>
    </row>
    <row r="197" spans="3:7" x14ac:dyDescent="0.3">
      <c r="C197" s="9">
        <v>19</v>
      </c>
      <c r="D197" s="8">
        <v>0</v>
      </c>
      <c r="E197" s="8">
        <v>0.25675675675675674</v>
      </c>
      <c r="F197" s="8">
        <v>0</v>
      </c>
      <c r="G197" s="8">
        <v>1</v>
      </c>
    </row>
    <row r="198" spans="3:7" x14ac:dyDescent="0.3">
      <c r="C198" s="9">
        <v>20</v>
      </c>
      <c r="D198" s="8">
        <v>0</v>
      </c>
      <c r="E198" s="8">
        <v>0.27027027027027029</v>
      </c>
      <c r="F198" s="8">
        <v>0</v>
      </c>
      <c r="G198" s="8">
        <v>1</v>
      </c>
    </row>
    <row r="199" spans="3:7" x14ac:dyDescent="0.3">
      <c r="C199" s="9">
        <v>21</v>
      </c>
      <c r="D199" s="8">
        <v>0</v>
      </c>
      <c r="E199" s="8">
        <v>0.28378378378378377</v>
      </c>
      <c r="F199" s="8">
        <v>0</v>
      </c>
      <c r="G199" s="8">
        <v>1</v>
      </c>
    </row>
    <row r="200" spans="3:7" x14ac:dyDescent="0.3">
      <c r="C200" s="9">
        <v>22</v>
      </c>
      <c r="D200" s="8">
        <v>0</v>
      </c>
      <c r="E200" s="8">
        <v>0.29729729729729731</v>
      </c>
      <c r="F200" s="8">
        <v>0</v>
      </c>
      <c r="G200" s="8">
        <v>1</v>
      </c>
    </row>
    <row r="201" spans="3:7" x14ac:dyDescent="0.3">
      <c r="C201" s="9">
        <v>23</v>
      </c>
      <c r="D201" s="8">
        <v>0</v>
      </c>
      <c r="E201" s="8">
        <v>0.3108108108108108</v>
      </c>
      <c r="F201" s="8">
        <v>0</v>
      </c>
      <c r="G201" s="8">
        <v>1</v>
      </c>
    </row>
    <row r="202" spans="3:7" x14ac:dyDescent="0.3">
      <c r="C202" s="9">
        <v>24</v>
      </c>
      <c r="D202" s="8">
        <v>0</v>
      </c>
      <c r="E202" s="8">
        <v>0.32432432432432434</v>
      </c>
      <c r="F202" s="8">
        <v>0</v>
      </c>
      <c r="G202" s="8">
        <v>1</v>
      </c>
    </row>
    <row r="203" spans="3:7" x14ac:dyDescent="0.3">
      <c r="C203" s="9">
        <v>25</v>
      </c>
      <c r="D203" s="8">
        <v>0</v>
      </c>
      <c r="E203" s="8">
        <v>0.33783783783783783</v>
      </c>
      <c r="F203" s="8">
        <v>0</v>
      </c>
      <c r="G203" s="8">
        <v>1</v>
      </c>
    </row>
    <row r="204" spans="3:7" x14ac:dyDescent="0.3">
      <c r="C204" s="9">
        <v>26</v>
      </c>
      <c r="D204" s="8">
        <v>0</v>
      </c>
      <c r="E204" s="8">
        <v>0.35135135135135137</v>
      </c>
      <c r="F204" s="8">
        <v>0</v>
      </c>
      <c r="G204" s="8">
        <v>1</v>
      </c>
    </row>
    <row r="205" spans="3:7" x14ac:dyDescent="0.3">
      <c r="C205" s="9">
        <v>27</v>
      </c>
      <c r="D205" s="8">
        <v>0</v>
      </c>
      <c r="E205" s="8">
        <v>0.36486486486486486</v>
      </c>
      <c r="F205" s="8">
        <v>0</v>
      </c>
      <c r="G205" s="8">
        <v>1</v>
      </c>
    </row>
    <row r="206" spans="3:7" x14ac:dyDescent="0.3">
      <c r="C206" s="9">
        <v>28</v>
      </c>
      <c r="D206" s="8">
        <v>0</v>
      </c>
      <c r="E206" s="8">
        <v>0.3783783783783784</v>
      </c>
      <c r="F206" s="8">
        <v>0</v>
      </c>
      <c r="G206" s="8">
        <v>1</v>
      </c>
    </row>
    <row r="207" spans="3:7" x14ac:dyDescent="0.3">
      <c r="C207" s="9">
        <v>29</v>
      </c>
      <c r="D207" s="8">
        <v>0</v>
      </c>
      <c r="E207" s="8">
        <v>0.39189189189189189</v>
      </c>
      <c r="F207" s="8">
        <v>0</v>
      </c>
      <c r="G207" s="8">
        <v>1</v>
      </c>
    </row>
    <row r="208" spans="3:7" x14ac:dyDescent="0.3">
      <c r="C208" s="9">
        <v>30</v>
      </c>
      <c r="D208" s="8">
        <v>0</v>
      </c>
      <c r="E208" s="8">
        <v>0.40540540540540543</v>
      </c>
      <c r="F208" s="8">
        <v>0</v>
      </c>
      <c r="G208" s="8">
        <v>1</v>
      </c>
    </row>
    <row r="209" spans="3:7" x14ac:dyDescent="0.3">
      <c r="C209" s="9">
        <v>31</v>
      </c>
      <c r="D209" s="8">
        <v>0</v>
      </c>
      <c r="E209" s="8">
        <v>0.41891891891891891</v>
      </c>
      <c r="F209" s="8">
        <v>0</v>
      </c>
      <c r="G209" s="8">
        <v>1</v>
      </c>
    </row>
    <row r="210" spans="3:7" x14ac:dyDescent="0.3">
      <c r="C210" s="9">
        <v>32</v>
      </c>
      <c r="D210" s="8">
        <v>0</v>
      </c>
      <c r="E210" s="8">
        <v>0.43243243243243246</v>
      </c>
      <c r="F210" s="8">
        <v>0</v>
      </c>
      <c r="G210" s="8">
        <v>1</v>
      </c>
    </row>
    <row r="211" spans="3:7" x14ac:dyDescent="0.3">
      <c r="C211" s="9">
        <v>33</v>
      </c>
      <c r="D211" s="8">
        <v>0</v>
      </c>
      <c r="E211" s="8">
        <v>0.44594594594594594</v>
      </c>
      <c r="F211" s="8">
        <v>0</v>
      </c>
      <c r="G211" s="8">
        <v>1</v>
      </c>
    </row>
    <row r="212" spans="3:7" x14ac:dyDescent="0.3">
      <c r="C212" s="9">
        <v>34</v>
      </c>
      <c r="D212" s="8">
        <v>0</v>
      </c>
      <c r="E212" s="8">
        <v>0.45945945945945948</v>
      </c>
      <c r="F212" s="8">
        <v>0</v>
      </c>
      <c r="G212" s="8">
        <v>1</v>
      </c>
    </row>
    <row r="213" spans="3:7" x14ac:dyDescent="0.3">
      <c r="C213" s="9">
        <v>35</v>
      </c>
      <c r="D213" s="8">
        <v>0</v>
      </c>
      <c r="E213" s="8">
        <v>0.47297297297297297</v>
      </c>
      <c r="F213" s="8">
        <v>0</v>
      </c>
      <c r="G213" s="8">
        <v>1</v>
      </c>
    </row>
    <row r="214" spans="3:7" x14ac:dyDescent="0.3">
      <c r="C214" s="9">
        <v>36</v>
      </c>
      <c r="D214" s="8">
        <v>1.5151515151515152E-2</v>
      </c>
      <c r="E214" s="8">
        <v>0.47297297297297297</v>
      </c>
      <c r="F214" s="8">
        <v>1.5151515151515152E-2</v>
      </c>
      <c r="G214" s="8">
        <v>1</v>
      </c>
    </row>
    <row r="215" spans="3:7" x14ac:dyDescent="0.3">
      <c r="C215" s="9">
        <v>37</v>
      </c>
      <c r="D215" s="8">
        <v>3.0303030303030304E-2</v>
      </c>
      <c r="E215" s="8">
        <v>0.47297297297297297</v>
      </c>
      <c r="F215" s="8">
        <v>3.0303030303030304E-2</v>
      </c>
      <c r="G215" s="8">
        <v>1</v>
      </c>
    </row>
    <row r="216" spans="3:7" x14ac:dyDescent="0.3">
      <c r="C216" s="9">
        <v>38</v>
      </c>
      <c r="D216" s="8">
        <v>3.0303030303030304E-2</v>
      </c>
      <c r="E216" s="8">
        <v>0.48648648648648651</v>
      </c>
      <c r="F216" s="8">
        <v>3.0303030303030304E-2</v>
      </c>
      <c r="G216" s="8">
        <v>1</v>
      </c>
    </row>
    <row r="217" spans="3:7" x14ac:dyDescent="0.3">
      <c r="C217" s="9">
        <v>39</v>
      </c>
      <c r="D217" s="8">
        <v>4.5454545454545456E-2</v>
      </c>
      <c r="E217" s="8">
        <v>0.48648648648648651</v>
      </c>
      <c r="F217" s="8">
        <v>4.5454545454545456E-2</v>
      </c>
      <c r="G217" s="8">
        <v>1</v>
      </c>
    </row>
    <row r="218" spans="3:7" x14ac:dyDescent="0.3">
      <c r="C218" s="9">
        <v>40</v>
      </c>
      <c r="D218" s="8">
        <v>4.5454545454545456E-2</v>
      </c>
      <c r="E218" s="8">
        <v>0.5</v>
      </c>
      <c r="F218" s="8">
        <v>4.5454545454545456E-2</v>
      </c>
      <c r="G218" s="8">
        <v>1</v>
      </c>
    </row>
    <row r="219" spans="3:7" x14ac:dyDescent="0.3">
      <c r="C219" s="9">
        <v>41</v>
      </c>
      <c r="D219" s="8">
        <v>4.5454545454545456E-2</v>
      </c>
      <c r="E219" s="8">
        <v>0.51351351351351349</v>
      </c>
      <c r="F219" s="8">
        <v>4.5454545454545456E-2</v>
      </c>
      <c r="G219" s="8">
        <v>1</v>
      </c>
    </row>
    <row r="220" spans="3:7" x14ac:dyDescent="0.3">
      <c r="C220" s="9">
        <v>42</v>
      </c>
      <c r="D220" s="8">
        <v>4.5454545454545456E-2</v>
      </c>
      <c r="E220" s="8">
        <v>0.52702702702702697</v>
      </c>
      <c r="F220" s="8">
        <v>4.5454545454545456E-2</v>
      </c>
      <c r="G220" s="8">
        <v>1</v>
      </c>
    </row>
    <row r="221" spans="3:7" x14ac:dyDescent="0.3">
      <c r="C221" s="9">
        <v>43</v>
      </c>
      <c r="D221" s="8">
        <v>4.5454545454545456E-2</v>
      </c>
      <c r="E221" s="8">
        <v>0.54054054054054057</v>
      </c>
      <c r="F221" s="8">
        <v>4.5454545454545456E-2</v>
      </c>
      <c r="G221" s="8">
        <v>1</v>
      </c>
    </row>
    <row r="222" spans="3:7" x14ac:dyDescent="0.3">
      <c r="C222" s="9">
        <v>44</v>
      </c>
      <c r="D222" s="8">
        <v>4.5454545454545456E-2</v>
      </c>
      <c r="E222" s="8">
        <v>0.55405405405405406</v>
      </c>
      <c r="F222" s="8">
        <v>4.5454545454545456E-2</v>
      </c>
      <c r="G222" s="8">
        <v>1</v>
      </c>
    </row>
    <row r="223" spans="3:7" x14ac:dyDescent="0.3">
      <c r="C223" s="9">
        <v>45</v>
      </c>
      <c r="D223" s="8">
        <v>4.5454545454545456E-2</v>
      </c>
      <c r="E223" s="8">
        <v>0.56756756756756754</v>
      </c>
      <c r="F223" s="8">
        <v>4.5454545454545456E-2</v>
      </c>
      <c r="G223" s="8">
        <v>1</v>
      </c>
    </row>
    <row r="224" spans="3:7" x14ac:dyDescent="0.3">
      <c r="C224" s="9">
        <v>46</v>
      </c>
      <c r="D224" s="8">
        <v>4.5454545454545456E-2</v>
      </c>
      <c r="E224" s="8">
        <v>0.58108108108108103</v>
      </c>
      <c r="F224" s="8">
        <v>4.5454545454545456E-2</v>
      </c>
      <c r="G224" s="8">
        <v>1</v>
      </c>
    </row>
    <row r="225" spans="3:7" x14ac:dyDescent="0.3">
      <c r="C225" s="9">
        <v>47</v>
      </c>
      <c r="D225" s="8">
        <v>4.5454545454545456E-2</v>
      </c>
      <c r="E225" s="8">
        <v>0.59459459459459463</v>
      </c>
      <c r="F225" s="8">
        <v>4.5454545454545456E-2</v>
      </c>
      <c r="G225" s="8">
        <v>1</v>
      </c>
    </row>
    <row r="226" spans="3:7" x14ac:dyDescent="0.3">
      <c r="C226" s="9">
        <v>48</v>
      </c>
      <c r="D226" s="8">
        <v>4.5454545454545456E-2</v>
      </c>
      <c r="E226" s="8">
        <v>0.60810810810810811</v>
      </c>
      <c r="F226" s="8">
        <v>4.5454545454545456E-2</v>
      </c>
      <c r="G226" s="8">
        <v>1</v>
      </c>
    </row>
    <row r="227" spans="3:7" x14ac:dyDescent="0.3">
      <c r="C227" s="9">
        <v>49</v>
      </c>
      <c r="D227" s="8">
        <v>4.5454545454545456E-2</v>
      </c>
      <c r="E227" s="8">
        <v>0.6216216216216216</v>
      </c>
      <c r="F227" s="8">
        <v>4.5454545454545456E-2</v>
      </c>
      <c r="G227" s="8">
        <v>1</v>
      </c>
    </row>
    <row r="228" spans="3:7" x14ac:dyDescent="0.3">
      <c r="C228" s="9">
        <v>50</v>
      </c>
      <c r="D228" s="8">
        <v>4.5454545454545456E-2</v>
      </c>
      <c r="E228" s="8">
        <v>0.63513513513513509</v>
      </c>
      <c r="F228" s="8">
        <v>4.5454545454545456E-2</v>
      </c>
      <c r="G228" s="8">
        <v>1</v>
      </c>
    </row>
    <row r="229" spans="3:7" x14ac:dyDescent="0.3">
      <c r="C229" s="9">
        <v>51</v>
      </c>
      <c r="D229" s="8">
        <v>4.5454545454545456E-2</v>
      </c>
      <c r="E229" s="8">
        <v>0.64864864864864868</v>
      </c>
      <c r="F229" s="8">
        <v>4.5454545454545456E-2</v>
      </c>
      <c r="G229" s="8">
        <v>1</v>
      </c>
    </row>
    <row r="230" spans="3:7" x14ac:dyDescent="0.3">
      <c r="C230" s="9">
        <v>52</v>
      </c>
      <c r="D230" s="8">
        <v>4.5454545454545456E-2</v>
      </c>
      <c r="E230" s="8">
        <v>0.66216216216216217</v>
      </c>
      <c r="F230" s="8">
        <v>4.5454545454545456E-2</v>
      </c>
      <c r="G230" s="8">
        <v>1</v>
      </c>
    </row>
    <row r="231" spans="3:7" x14ac:dyDescent="0.3">
      <c r="C231" s="9">
        <v>53</v>
      </c>
      <c r="D231" s="8">
        <v>4.5454545454545456E-2</v>
      </c>
      <c r="E231" s="8">
        <v>0.67567567567567566</v>
      </c>
      <c r="F231" s="8">
        <v>4.5454545454545456E-2</v>
      </c>
      <c r="G231" s="8">
        <v>1</v>
      </c>
    </row>
    <row r="232" spans="3:7" x14ac:dyDescent="0.3">
      <c r="C232" s="9">
        <v>54</v>
      </c>
      <c r="D232" s="8">
        <v>6.0606060606060608E-2</v>
      </c>
      <c r="E232" s="8">
        <v>0.67567567567567566</v>
      </c>
      <c r="F232" s="8">
        <v>6.0606060606060608E-2</v>
      </c>
      <c r="G232" s="8">
        <v>1</v>
      </c>
    </row>
    <row r="233" spans="3:7" x14ac:dyDescent="0.3">
      <c r="C233" s="9">
        <v>55</v>
      </c>
      <c r="D233" s="8">
        <v>6.0606060606060608E-2</v>
      </c>
      <c r="E233" s="8">
        <v>0.68918918918918914</v>
      </c>
      <c r="F233" s="8">
        <v>6.0606060606060608E-2</v>
      </c>
      <c r="G233" s="8">
        <v>1</v>
      </c>
    </row>
    <row r="234" spans="3:7" x14ac:dyDescent="0.3">
      <c r="C234" s="9">
        <v>56</v>
      </c>
      <c r="D234" s="8">
        <v>6.0606060606060608E-2</v>
      </c>
      <c r="E234" s="8">
        <v>0.70270270270270274</v>
      </c>
      <c r="F234" s="8">
        <v>6.0606060606060608E-2</v>
      </c>
      <c r="G234" s="8">
        <v>1</v>
      </c>
    </row>
    <row r="235" spans="3:7" x14ac:dyDescent="0.3">
      <c r="C235" s="9">
        <v>57</v>
      </c>
      <c r="D235" s="8">
        <v>6.0606060606060608E-2</v>
      </c>
      <c r="E235" s="8">
        <v>0.71621621621621623</v>
      </c>
      <c r="F235" s="8">
        <v>6.0606060606060608E-2</v>
      </c>
      <c r="G235" s="8">
        <v>1</v>
      </c>
    </row>
    <row r="236" spans="3:7" x14ac:dyDescent="0.3">
      <c r="C236" s="9">
        <v>58</v>
      </c>
      <c r="D236" s="8">
        <v>6.0606060606060608E-2</v>
      </c>
      <c r="E236" s="8">
        <v>0.72972972972972971</v>
      </c>
      <c r="F236" s="8">
        <v>6.0606060606060608E-2</v>
      </c>
      <c r="G236" s="8">
        <v>1</v>
      </c>
    </row>
    <row r="237" spans="3:7" x14ac:dyDescent="0.3">
      <c r="C237" s="9">
        <v>59</v>
      </c>
      <c r="D237" s="8">
        <v>6.0606060606060608E-2</v>
      </c>
      <c r="E237" s="8">
        <v>0.7432432432432432</v>
      </c>
      <c r="F237" s="8">
        <v>6.0606060606060608E-2</v>
      </c>
      <c r="G237" s="8">
        <v>1</v>
      </c>
    </row>
    <row r="238" spans="3:7" x14ac:dyDescent="0.3">
      <c r="C238" s="9">
        <v>60</v>
      </c>
      <c r="D238" s="8">
        <v>7.575757575757576E-2</v>
      </c>
      <c r="E238" s="8">
        <v>0.7432432432432432</v>
      </c>
      <c r="F238" s="8">
        <v>7.575757575757576E-2</v>
      </c>
      <c r="G238" s="8">
        <v>1</v>
      </c>
    </row>
    <row r="239" spans="3:7" x14ac:dyDescent="0.3">
      <c r="C239" s="9">
        <v>61</v>
      </c>
      <c r="D239" s="8">
        <v>7.575757575757576E-2</v>
      </c>
      <c r="E239" s="8">
        <v>0.7567567567567568</v>
      </c>
      <c r="F239" s="8">
        <v>7.575757575757576E-2</v>
      </c>
      <c r="G239" s="8">
        <v>1</v>
      </c>
    </row>
    <row r="240" spans="3:7" x14ac:dyDescent="0.3">
      <c r="C240" s="9">
        <v>62</v>
      </c>
      <c r="D240" s="8">
        <v>9.0909090909090912E-2</v>
      </c>
      <c r="E240" s="8">
        <v>0.7567567567567568</v>
      </c>
      <c r="F240" s="8">
        <v>9.0909090909090912E-2</v>
      </c>
      <c r="G240" s="8">
        <v>1</v>
      </c>
    </row>
    <row r="241" spans="3:7" x14ac:dyDescent="0.3">
      <c r="C241" s="9">
        <v>63</v>
      </c>
      <c r="D241" s="8">
        <v>0.10606060606060606</v>
      </c>
      <c r="E241" s="8">
        <v>0.7567567567567568</v>
      </c>
      <c r="F241" s="8">
        <v>0.10606060606060606</v>
      </c>
      <c r="G241" s="8">
        <v>1</v>
      </c>
    </row>
    <row r="242" spans="3:7" x14ac:dyDescent="0.3">
      <c r="C242" s="9">
        <v>64</v>
      </c>
      <c r="D242" s="8">
        <v>0.10606060606060606</v>
      </c>
      <c r="E242" s="8">
        <v>0.77027027027027029</v>
      </c>
      <c r="F242" s="8">
        <v>0.10606060606060606</v>
      </c>
      <c r="G242" s="8">
        <v>1</v>
      </c>
    </row>
    <row r="243" spans="3:7" x14ac:dyDescent="0.3">
      <c r="C243" s="9">
        <v>65</v>
      </c>
      <c r="D243" s="8">
        <v>0.12121212121212122</v>
      </c>
      <c r="E243" s="8">
        <v>0.77027027027027029</v>
      </c>
      <c r="F243" s="8">
        <v>0.12121212121212122</v>
      </c>
      <c r="G243" s="8">
        <v>1</v>
      </c>
    </row>
    <row r="244" spans="3:7" x14ac:dyDescent="0.3">
      <c r="C244" s="9">
        <v>66</v>
      </c>
      <c r="D244" s="8">
        <v>0.12121212121212122</v>
      </c>
      <c r="E244" s="8">
        <v>0.78378378378378377</v>
      </c>
      <c r="F244" s="8">
        <v>0.12121212121212122</v>
      </c>
      <c r="G244" s="8">
        <v>1</v>
      </c>
    </row>
    <row r="245" spans="3:7" x14ac:dyDescent="0.3">
      <c r="C245" s="9">
        <v>67</v>
      </c>
      <c r="D245" s="8">
        <v>0.13636363636363635</v>
      </c>
      <c r="E245" s="8">
        <v>0.78378378378378377</v>
      </c>
      <c r="F245" s="8">
        <v>0.13636363636363635</v>
      </c>
      <c r="G245" s="8">
        <v>1</v>
      </c>
    </row>
    <row r="246" spans="3:7" x14ac:dyDescent="0.3">
      <c r="C246" s="9">
        <v>68</v>
      </c>
      <c r="D246" s="8">
        <v>0.15151515151515152</v>
      </c>
      <c r="E246" s="8">
        <v>0.78378378378378377</v>
      </c>
      <c r="F246" s="8">
        <v>0.15151515151515152</v>
      </c>
      <c r="G246" s="8">
        <v>1</v>
      </c>
    </row>
    <row r="247" spans="3:7" x14ac:dyDescent="0.3">
      <c r="C247" s="9">
        <v>69</v>
      </c>
      <c r="D247" s="8">
        <v>0.15151515151515152</v>
      </c>
      <c r="E247" s="8">
        <v>0.79729729729729726</v>
      </c>
      <c r="F247" s="8">
        <v>0.15151515151515152</v>
      </c>
      <c r="G247" s="8">
        <v>1</v>
      </c>
    </row>
    <row r="248" spans="3:7" x14ac:dyDescent="0.3">
      <c r="C248" s="9">
        <v>70</v>
      </c>
      <c r="D248" s="8">
        <v>0.16666666666666666</v>
      </c>
      <c r="E248" s="8">
        <v>0.79729729729729726</v>
      </c>
      <c r="F248" s="8">
        <v>0.16666666666666666</v>
      </c>
      <c r="G248" s="8">
        <v>1</v>
      </c>
    </row>
    <row r="249" spans="3:7" x14ac:dyDescent="0.3">
      <c r="C249" s="9">
        <v>71</v>
      </c>
      <c r="D249" s="8">
        <v>0.18181818181818182</v>
      </c>
      <c r="E249" s="8">
        <v>0.79729729729729726</v>
      </c>
      <c r="F249" s="8">
        <v>0.18181818181818182</v>
      </c>
      <c r="G249" s="8">
        <v>1</v>
      </c>
    </row>
    <row r="250" spans="3:7" x14ac:dyDescent="0.3">
      <c r="C250" s="9">
        <v>72</v>
      </c>
      <c r="D250" s="8">
        <v>0.19696969696969696</v>
      </c>
      <c r="E250" s="8">
        <v>0.79729729729729726</v>
      </c>
      <c r="F250" s="8">
        <v>0.19696969696969696</v>
      </c>
      <c r="G250" s="8">
        <v>1</v>
      </c>
    </row>
    <row r="251" spans="3:7" x14ac:dyDescent="0.3">
      <c r="C251" s="9">
        <v>73</v>
      </c>
      <c r="D251" s="8">
        <v>0.19696969696969696</v>
      </c>
      <c r="E251" s="8">
        <v>0.81081081081081086</v>
      </c>
      <c r="F251" s="8">
        <v>0.19696969696969696</v>
      </c>
      <c r="G251" s="8">
        <v>1</v>
      </c>
    </row>
    <row r="252" spans="3:7" x14ac:dyDescent="0.3">
      <c r="C252" s="9">
        <v>74</v>
      </c>
      <c r="D252" s="8">
        <v>0.19696969696969696</v>
      </c>
      <c r="E252" s="8">
        <v>0.82432432432432434</v>
      </c>
      <c r="F252" s="8">
        <v>0.19696969696969696</v>
      </c>
      <c r="G252" s="8">
        <v>1</v>
      </c>
    </row>
    <row r="253" spans="3:7" x14ac:dyDescent="0.3">
      <c r="C253" s="9">
        <v>75</v>
      </c>
      <c r="D253" s="8">
        <v>0.21212121212121213</v>
      </c>
      <c r="E253" s="8">
        <v>0.82432432432432434</v>
      </c>
      <c r="F253" s="8">
        <v>0.21212121212121213</v>
      </c>
      <c r="G253" s="8">
        <v>1</v>
      </c>
    </row>
    <row r="254" spans="3:7" x14ac:dyDescent="0.3">
      <c r="C254" s="9">
        <v>76</v>
      </c>
      <c r="D254" s="8">
        <v>0.22727272727272727</v>
      </c>
      <c r="E254" s="8">
        <v>0.82432432432432434</v>
      </c>
      <c r="F254" s="8">
        <v>0.22727272727272727</v>
      </c>
      <c r="G254" s="8">
        <v>1</v>
      </c>
    </row>
    <row r="255" spans="3:7" x14ac:dyDescent="0.3">
      <c r="C255" s="9">
        <v>77</v>
      </c>
      <c r="D255" s="8">
        <v>0.22727272727272727</v>
      </c>
      <c r="E255" s="8">
        <v>0.83783783783783783</v>
      </c>
      <c r="F255" s="8">
        <v>0.22727272727272727</v>
      </c>
      <c r="G255" s="8">
        <v>1</v>
      </c>
    </row>
    <row r="256" spans="3:7" x14ac:dyDescent="0.3">
      <c r="C256" s="9">
        <v>78</v>
      </c>
      <c r="D256" s="8">
        <v>0.24242424242424243</v>
      </c>
      <c r="E256" s="8">
        <v>0.83783783783783783</v>
      </c>
      <c r="F256" s="8">
        <v>0.24242424242424243</v>
      </c>
      <c r="G256" s="8">
        <v>1</v>
      </c>
    </row>
    <row r="257" spans="3:7" x14ac:dyDescent="0.3">
      <c r="C257" s="9">
        <v>79</v>
      </c>
      <c r="D257" s="8">
        <v>0.24242424242424243</v>
      </c>
      <c r="E257" s="8">
        <v>0.85135135135135132</v>
      </c>
      <c r="F257" s="8">
        <v>0.24242424242424243</v>
      </c>
      <c r="G257" s="8">
        <v>1</v>
      </c>
    </row>
    <row r="258" spans="3:7" x14ac:dyDescent="0.3">
      <c r="C258" s="9">
        <v>80</v>
      </c>
      <c r="D258" s="8">
        <v>0.25757575757575757</v>
      </c>
      <c r="E258" s="8">
        <v>0.85135135135135132</v>
      </c>
      <c r="F258" s="8">
        <v>0.25757575757575757</v>
      </c>
      <c r="G258" s="8">
        <v>1</v>
      </c>
    </row>
    <row r="259" spans="3:7" x14ac:dyDescent="0.3">
      <c r="C259" s="9">
        <v>81</v>
      </c>
      <c r="D259" s="8">
        <v>0.27272727272727271</v>
      </c>
      <c r="E259" s="8">
        <v>0.85135135135135132</v>
      </c>
      <c r="F259" s="8">
        <v>0.27272727272727271</v>
      </c>
      <c r="G259" s="8">
        <v>1</v>
      </c>
    </row>
    <row r="260" spans="3:7" x14ac:dyDescent="0.3">
      <c r="C260" s="9">
        <v>82</v>
      </c>
      <c r="D260" s="8">
        <v>0.27272727272727271</v>
      </c>
      <c r="E260" s="8">
        <v>0.86486486486486491</v>
      </c>
      <c r="F260" s="8">
        <v>0.27272727272727271</v>
      </c>
      <c r="G260" s="8">
        <v>1</v>
      </c>
    </row>
    <row r="261" spans="3:7" x14ac:dyDescent="0.3">
      <c r="C261" s="9">
        <v>83</v>
      </c>
      <c r="D261" s="8">
        <v>0.2878787878787879</v>
      </c>
      <c r="E261" s="8">
        <v>0.86486486486486491</v>
      </c>
      <c r="F261" s="8">
        <v>0.2878787878787879</v>
      </c>
      <c r="G261" s="8">
        <v>1</v>
      </c>
    </row>
    <row r="262" spans="3:7" x14ac:dyDescent="0.3">
      <c r="C262" s="9">
        <v>84</v>
      </c>
      <c r="D262" s="8">
        <v>0.2878787878787879</v>
      </c>
      <c r="E262" s="8">
        <v>0.8783783783783784</v>
      </c>
      <c r="F262" s="8">
        <v>0.2878787878787879</v>
      </c>
      <c r="G262" s="8">
        <v>1</v>
      </c>
    </row>
    <row r="263" spans="3:7" x14ac:dyDescent="0.3">
      <c r="C263" s="9">
        <v>85</v>
      </c>
      <c r="D263" s="8">
        <v>0.30303030303030304</v>
      </c>
      <c r="E263" s="8">
        <v>0.8783783783783784</v>
      </c>
      <c r="F263" s="8">
        <v>0.30303030303030304</v>
      </c>
      <c r="G263" s="8">
        <v>1</v>
      </c>
    </row>
    <row r="264" spans="3:7" x14ac:dyDescent="0.3">
      <c r="C264" s="9">
        <v>86</v>
      </c>
      <c r="D264" s="8">
        <v>0.30303030303030304</v>
      </c>
      <c r="E264" s="8">
        <v>0.89189189189189189</v>
      </c>
      <c r="F264" s="8">
        <v>0.30303030303030304</v>
      </c>
      <c r="G264" s="8">
        <v>1</v>
      </c>
    </row>
    <row r="265" spans="3:7" x14ac:dyDescent="0.3">
      <c r="C265" s="9">
        <v>87</v>
      </c>
      <c r="D265" s="8">
        <v>0.31818181818181818</v>
      </c>
      <c r="E265" s="8">
        <v>0.89189189189189189</v>
      </c>
      <c r="F265" s="8">
        <v>0.31818181818181818</v>
      </c>
      <c r="G265" s="8">
        <v>1</v>
      </c>
    </row>
    <row r="266" spans="3:7" x14ac:dyDescent="0.3">
      <c r="C266" s="9">
        <v>88</v>
      </c>
      <c r="D266" s="8">
        <v>0.31818181818181818</v>
      </c>
      <c r="E266" s="8">
        <v>0.90540540540540537</v>
      </c>
      <c r="F266" s="8">
        <v>0.31818181818181818</v>
      </c>
      <c r="G266" s="8">
        <v>1</v>
      </c>
    </row>
    <row r="267" spans="3:7" x14ac:dyDescent="0.3">
      <c r="C267" s="9">
        <v>89</v>
      </c>
      <c r="D267" s="8">
        <v>0.31818181818181818</v>
      </c>
      <c r="E267" s="8">
        <v>0.91891891891891897</v>
      </c>
      <c r="F267" s="8">
        <v>0.31818181818181818</v>
      </c>
      <c r="G267" s="8">
        <v>1</v>
      </c>
    </row>
    <row r="268" spans="3:7" x14ac:dyDescent="0.3">
      <c r="C268" s="9">
        <v>90</v>
      </c>
      <c r="D268" s="8">
        <v>0.31818181818181818</v>
      </c>
      <c r="E268" s="8">
        <v>0.93243243243243246</v>
      </c>
      <c r="F268" s="8">
        <v>0.31818181818181818</v>
      </c>
      <c r="G268" s="8">
        <v>1</v>
      </c>
    </row>
    <row r="269" spans="3:7" x14ac:dyDescent="0.3">
      <c r="C269" s="9">
        <v>91</v>
      </c>
      <c r="D269" s="8">
        <v>0.31818181818181818</v>
      </c>
      <c r="E269" s="8">
        <v>0.94594594594594594</v>
      </c>
      <c r="F269" s="8">
        <v>0.31818181818181818</v>
      </c>
      <c r="G269" s="8">
        <v>1</v>
      </c>
    </row>
    <row r="270" spans="3:7" x14ac:dyDescent="0.3">
      <c r="C270" s="9">
        <v>92</v>
      </c>
      <c r="D270" s="8">
        <v>0.33333333333333331</v>
      </c>
      <c r="E270" s="8">
        <v>0.94594594594594594</v>
      </c>
      <c r="F270" s="8">
        <v>0.33333333333333331</v>
      </c>
      <c r="G270" s="8">
        <v>1</v>
      </c>
    </row>
    <row r="271" spans="3:7" x14ac:dyDescent="0.3">
      <c r="C271" s="9">
        <v>93</v>
      </c>
      <c r="D271" s="8">
        <v>0.34848484848484851</v>
      </c>
      <c r="E271" s="8">
        <v>0.94594594594594594</v>
      </c>
      <c r="F271" s="8">
        <v>0.34848484848484851</v>
      </c>
      <c r="G271" s="8">
        <v>1</v>
      </c>
    </row>
    <row r="272" spans="3:7" x14ac:dyDescent="0.3">
      <c r="C272" s="9">
        <v>94</v>
      </c>
      <c r="D272" s="8">
        <v>0.34848484848484851</v>
      </c>
      <c r="E272" s="8">
        <v>0.95945945945945943</v>
      </c>
      <c r="F272" s="8">
        <v>0.34848484848484851</v>
      </c>
      <c r="G272" s="8">
        <v>1</v>
      </c>
    </row>
    <row r="273" spans="3:7" x14ac:dyDescent="0.3">
      <c r="C273" s="9">
        <v>95</v>
      </c>
      <c r="D273" s="8">
        <v>0.36363636363636365</v>
      </c>
      <c r="E273" s="8">
        <v>0.95945945945945943</v>
      </c>
      <c r="F273" s="8">
        <v>0.36363636363636365</v>
      </c>
      <c r="G273" s="8">
        <v>1</v>
      </c>
    </row>
    <row r="274" spans="3:7" x14ac:dyDescent="0.3">
      <c r="C274" s="9">
        <v>96</v>
      </c>
      <c r="D274" s="8">
        <v>0.36363636363636365</v>
      </c>
      <c r="E274" s="8">
        <v>0.97297297297297303</v>
      </c>
      <c r="F274" s="8">
        <v>0.36363636363636365</v>
      </c>
      <c r="G274" s="8">
        <v>1</v>
      </c>
    </row>
    <row r="275" spans="3:7" x14ac:dyDescent="0.3">
      <c r="C275" s="9">
        <v>97</v>
      </c>
      <c r="D275" s="8">
        <v>0.37878787878787878</v>
      </c>
      <c r="E275" s="8">
        <v>0.97297297297297303</v>
      </c>
      <c r="F275" s="8">
        <v>0.37878787878787878</v>
      </c>
      <c r="G275" s="8">
        <v>1</v>
      </c>
    </row>
    <row r="276" spans="3:7" x14ac:dyDescent="0.3">
      <c r="C276" s="9">
        <v>98</v>
      </c>
      <c r="D276" s="8">
        <v>0.39393939393939392</v>
      </c>
      <c r="E276" s="8">
        <v>0.97297297297297303</v>
      </c>
      <c r="F276" s="8">
        <v>0.39393939393939392</v>
      </c>
      <c r="G276" s="8">
        <v>1</v>
      </c>
    </row>
    <row r="277" spans="3:7" x14ac:dyDescent="0.3">
      <c r="C277" s="9">
        <v>99</v>
      </c>
      <c r="D277" s="8">
        <v>0.39393939393939392</v>
      </c>
      <c r="E277" s="8">
        <v>0.98648648648648651</v>
      </c>
      <c r="F277" s="8">
        <v>0.39393939393939392</v>
      </c>
      <c r="G277" s="8">
        <v>1</v>
      </c>
    </row>
    <row r="278" spans="3:7" x14ac:dyDescent="0.3">
      <c r="C278" s="9">
        <v>100</v>
      </c>
      <c r="D278" s="8">
        <v>0.40909090909090912</v>
      </c>
      <c r="E278" s="8">
        <v>0.98648648648648651</v>
      </c>
      <c r="F278" s="8">
        <v>0.40909090909090912</v>
      </c>
      <c r="G278" s="8">
        <v>1</v>
      </c>
    </row>
    <row r="279" spans="3:7" x14ac:dyDescent="0.3">
      <c r="C279" s="9">
        <v>101</v>
      </c>
      <c r="D279" s="8">
        <v>0.42424242424242425</v>
      </c>
      <c r="E279" s="8">
        <v>0.98648648648648651</v>
      </c>
      <c r="F279" s="8">
        <v>0.42424242424242425</v>
      </c>
      <c r="G279" s="8">
        <v>1</v>
      </c>
    </row>
    <row r="280" spans="3:7" x14ac:dyDescent="0.3">
      <c r="C280" s="9">
        <v>102</v>
      </c>
      <c r="D280" s="8">
        <v>0.43939393939393939</v>
      </c>
      <c r="E280" s="8">
        <v>0.98648648648648651</v>
      </c>
      <c r="F280" s="8">
        <v>0.43939393939393939</v>
      </c>
      <c r="G280" s="8">
        <v>1</v>
      </c>
    </row>
    <row r="281" spans="3:7" x14ac:dyDescent="0.3">
      <c r="C281" s="9">
        <v>103</v>
      </c>
      <c r="D281" s="8">
        <v>0.45454545454545453</v>
      </c>
      <c r="E281" s="8">
        <v>0.98648648648648651</v>
      </c>
      <c r="F281" s="8">
        <v>0.45454545454545453</v>
      </c>
      <c r="G281" s="8">
        <v>1</v>
      </c>
    </row>
    <row r="282" spans="3:7" x14ac:dyDescent="0.3">
      <c r="C282" s="9">
        <v>104</v>
      </c>
      <c r="D282" s="8">
        <v>0.46969696969696972</v>
      </c>
      <c r="E282" s="8">
        <v>0.98648648648648651</v>
      </c>
      <c r="F282" s="8">
        <v>0.46969696969696972</v>
      </c>
      <c r="G282" s="8">
        <v>1</v>
      </c>
    </row>
    <row r="283" spans="3:7" x14ac:dyDescent="0.3">
      <c r="C283" s="9">
        <v>105</v>
      </c>
      <c r="D283" s="8">
        <v>0.48484848484848486</v>
      </c>
      <c r="E283" s="8">
        <v>0.98648648648648651</v>
      </c>
      <c r="F283" s="8">
        <v>0.48484848484848486</v>
      </c>
      <c r="G283" s="8">
        <v>1</v>
      </c>
    </row>
    <row r="284" spans="3:7" x14ac:dyDescent="0.3">
      <c r="C284" s="9">
        <v>106</v>
      </c>
      <c r="D284" s="8">
        <v>0.5</v>
      </c>
      <c r="E284" s="8">
        <v>0.98648648648648651</v>
      </c>
      <c r="F284" s="8">
        <v>0.5</v>
      </c>
      <c r="G284" s="8">
        <v>1</v>
      </c>
    </row>
    <row r="285" spans="3:7" x14ac:dyDescent="0.3">
      <c r="C285" s="9">
        <v>107</v>
      </c>
      <c r="D285" s="8">
        <v>0.51515151515151514</v>
      </c>
      <c r="E285" s="8">
        <v>0.98648648648648651</v>
      </c>
      <c r="F285" s="8">
        <v>0.51515151515151514</v>
      </c>
      <c r="G285" s="8">
        <v>1</v>
      </c>
    </row>
    <row r="286" spans="3:7" x14ac:dyDescent="0.3">
      <c r="C286" s="9">
        <v>108</v>
      </c>
      <c r="D286" s="8">
        <v>0.53030303030303028</v>
      </c>
      <c r="E286" s="8">
        <v>0.98648648648648651</v>
      </c>
      <c r="F286" s="8">
        <v>0.53030303030303028</v>
      </c>
      <c r="G286" s="8">
        <v>1</v>
      </c>
    </row>
    <row r="287" spans="3:7" x14ac:dyDescent="0.3">
      <c r="C287" s="9">
        <v>109</v>
      </c>
      <c r="D287" s="8">
        <v>0.54545454545454541</v>
      </c>
      <c r="E287" s="8">
        <v>0.98648648648648651</v>
      </c>
      <c r="F287" s="8">
        <v>0.54545454545454541</v>
      </c>
      <c r="G287" s="8">
        <v>1</v>
      </c>
    </row>
    <row r="288" spans="3:7" x14ac:dyDescent="0.3">
      <c r="C288" s="9">
        <v>110</v>
      </c>
      <c r="D288" s="8">
        <v>0.56060606060606055</v>
      </c>
      <c r="E288" s="8">
        <v>0.98648648648648651</v>
      </c>
      <c r="F288" s="8">
        <v>0.56060606060606055</v>
      </c>
      <c r="G288" s="8">
        <v>1</v>
      </c>
    </row>
    <row r="289" spans="3:7" x14ac:dyDescent="0.3">
      <c r="C289" s="9">
        <v>111</v>
      </c>
      <c r="D289" s="8">
        <v>0.5757575757575758</v>
      </c>
      <c r="E289" s="8">
        <v>0.98648648648648651</v>
      </c>
      <c r="F289" s="8">
        <v>0.5757575757575758</v>
      </c>
      <c r="G289" s="8">
        <v>1</v>
      </c>
    </row>
    <row r="290" spans="3:7" x14ac:dyDescent="0.3">
      <c r="C290" s="9">
        <v>112</v>
      </c>
      <c r="D290" s="8">
        <v>0.59090909090909094</v>
      </c>
      <c r="E290" s="8">
        <v>0.98648648648648651</v>
      </c>
      <c r="F290" s="8">
        <v>0.59090909090909094</v>
      </c>
      <c r="G290" s="8">
        <v>1</v>
      </c>
    </row>
    <row r="291" spans="3:7" x14ac:dyDescent="0.3">
      <c r="C291" s="9">
        <v>113</v>
      </c>
      <c r="D291" s="8">
        <v>0.60606060606060608</v>
      </c>
      <c r="E291" s="8">
        <v>0.98648648648648651</v>
      </c>
      <c r="F291" s="8">
        <v>0.60606060606060608</v>
      </c>
      <c r="G291" s="8">
        <v>1</v>
      </c>
    </row>
    <row r="292" spans="3:7" x14ac:dyDescent="0.3">
      <c r="C292" s="9">
        <v>114</v>
      </c>
      <c r="D292" s="8">
        <v>0.60606060606060608</v>
      </c>
      <c r="E292" s="8">
        <v>1</v>
      </c>
      <c r="F292" s="8">
        <v>0.60606060606060608</v>
      </c>
      <c r="G292" s="8">
        <v>1</v>
      </c>
    </row>
    <row r="293" spans="3:7" x14ac:dyDescent="0.3">
      <c r="C293" s="9">
        <v>115</v>
      </c>
      <c r="D293" s="8">
        <v>0.62121212121212122</v>
      </c>
      <c r="E293" s="8">
        <v>1</v>
      </c>
      <c r="F293" s="8">
        <v>0.62121212121212122</v>
      </c>
      <c r="G293" s="8">
        <v>1</v>
      </c>
    </row>
    <row r="294" spans="3:7" x14ac:dyDescent="0.3">
      <c r="C294" s="9">
        <v>116</v>
      </c>
      <c r="D294" s="8">
        <v>0.63636363636363635</v>
      </c>
      <c r="E294" s="8">
        <v>1</v>
      </c>
      <c r="F294" s="8">
        <v>0.63636363636363635</v>
      </c>
      <c r="G294" s="8">
        <v>1</v>
      </c>
    </row>
    <row r="295" spans="3:7" x14ac:dyDescent="0.3">
      <c r="C295" s="9">
        <v>117</v>
      </c>
      <c r="D295" s="8">
        <v>0.65151515151515149</v>
      </c>
      <c r="E295" s="8">
        <v>1</v>
      </c>
      <c r="F295" s="8">
        <v>0.65151515151515149</v>
      </c>
      <c r="G295" s="8">
        <v>1</v>
      </c>
    </row>
    <row r="296" spans="3:7" x14ac:dyDescent="0.3">
      <c r="C296" s="9">
        <v>118</v>
      </c>
      <c r="D296" s="8">
        <v>0.66666666666666663</v>
      </c>
      <c r="E296" s="8">
        <v>1</v>
      </c>
      <c r="F296" s="8">
        <v>0.66666666666666663</v>
      </c>
      <c r="G296" s="8">
        <v>1</v>
      </c>
    </row>
    <row r="297" spans="3:7" x14ac:dyDescent="0.3">
      <c r="C297" s="9">
        <v>119</v>
      </c>
      <c r="D297" s="8">
        <v>0.68181818181818177</v>
      </c>
      <c r="E297" s="8">
        <v>1</v>
      </c>
      <c r="F297" s="8">
        <v>0.68181818181818177</v>
      </c>
      <c r="G297" s="8">
        <v>1</v>
      </c>
    </row>
    <row r="298" spans="3:7" x14ac:dyDescent="0.3">
      <c r="C298" s="9">
        <v>120</v>
      </c>
      <c r="D298" s="8">
        <v>0.69696969696969702</v>
      </c>
      <c r="E298" s="8">
        <v>1</v>
      </c>
      <c r="F298" s="8">
        <v>0.69696969696969702</v>
      </c>
      <c r="G298" s="8">
        <v>1</v>
      </c>
    </row>
    <row r="299" spans="3:7" x14ac:dyDescent="0.3">
      <c r="C299" s="9">
        <v>121</v>
      </c>
      <c r="D299" s="8">
        <v>0.71212121212121215</v>
      </c>
      <c r="E299" s="8">
        <v>1</v>
      </c>
      <c r="F299" s="8">
        <v>0.71212121212121215</v>
      </c>
      <c r="G299" s="8">
        <v>1</v>
      </c>
    </row>
    <row r="300" spans="3:7" x14ac:dyDescent="0.3">
      <c r="C300" s="9">
        <v>122</v>
      </c>
      <c r="D300" s="8">
        <v>0.72727272727272729</v>
      </c>
      <c r="E300" s="8">
        <v>1</v>
      </c>
      <c r="F300" s="8">
        <v>0.72727272727272729</v>
      </c>
      <c r="G300" s="8">
        <v>1</v>
      </c>
    </row>
    <row r="301" spans="3:7" x14ac:dyDescent="0.3">
      <c r="C301" s="9">
        <v>123</v>
      </c>
      <c r="D301" s="8">
        <v>0.74242424242424243</v>
      </c>
      <c r="E301" s="8">
        <v>1</v>
      </c>
      <c r="F301" s="8">
        <v>0.74242424242424243</v>
      </c>
      <c r="G301" s="8">
        <v>1</v>
      </c>
    </row>
    <row r="302" spans="3:7" x14ac:dyDescent="0.3">
      <c r="C302" s="9">
        <v>124</v>
      </c>
      <c r="D302" s="8">
        <v>0.75757575757575757</v>
      </c>
      <c r="E302" s="8">
        <v>1</v>
      </c>
      <c r="F302" s="8">
        <v>0.75757575757575757</v>
      </c>
      <c r="G302" s="8">
        <v>1</v>
      </c>
    </row>
    <row r="303" spans="3:7" x14ac:dyDescent="0.3">
      <c r="C303" s="9">
        <v>125</v>
      </c>
      <c r="D303" s="8">
        <v>0.77272727272727271</v>
      </c>
      <c r="E303" s="8">
        <v>1</v>
      </c>
      <c r="F303" s="8">
        <v>0.77272727272727271</v>
      </c>
      <c r="G303" s="8">
        <v>1</v>
      </c>
    </row>
    <row r="304" spans="3:7" x14ac:dyDescent="0.3">
      <c r="C304" s="9">
        <v>126</v>
      </c>
      <c r="D304" s="8">
        <v>0.78787878787878785</v>
      </c>
      <c r="E304" s="8">
        <v>1</v>
      </c>
      <c r="F304" s="8">
        <v>0.78787878787878785</v>
      </c>
      <c r="G304" s="8">
        <v>1</v>
      </c>
    </row>
    <row r="305" spans="3:7" x14ac:dyDescent="0.3">
      <c r="C305" s="9">
        <v>127</v>
      </c>
      <c r="D305" s="8">
        <v>0.80303030303030298</v>
      </c>
      <c r="E305" s="8">
        <v>1</v>
      </c>
      <c r="F305" s="8">
        <v>0.80303030303030298</v>
      </c>
      <c r="G305" s="8">
        <v>1</v>
      </c>
    </row>
    <row r="306" spans="3:7" x14ac:dyDescent="0.3">
      <c r="C306" s="9">
        <v>128</v>
      </c>
      <c r="D306" s="8">
        <v>0.81818181818181823</v>
      </c>
      <c r="E306" s="8">
        <v>1</v>
      </c>
      <c r="F306" s="8">
        <v>0.81818181818181823</v>
      </c>
      <c r="G306" s="8">
        <v>1</v>
      </c>
    </row>
    <row r="307" spans="3:7" x14ac:dyDescent="0.3">
      <c r="C307" s="9">
        <v>129</v>
      </c>
      <c r="D307" s="8">
        <v>0.83333333333333337</v>
      </c>
      <c r="E307" s="8">
        <v>1</v>
      </c>
      <c r="F307" s="8">
        <v>0.83333333333333337</v>
      </c>
      <c r="G307" s="8">
        <v>1</v>
      </c>
    </row>
    <row r="308" spans="3:7" x14ac:dyDescent="0.3">
      <c r="C308" s="9">
        <v>130</v>
      </c>
      <c r="D308" s="8">
        <v>0.84848484848484851</v>
      </c>
      <c r="E308" s="8">
        <v>1</v>
      </c>
      <c r="F308" s="8">
        <v>0.84848484848484851</v>
      </c>
      <c r="G308" s="8">
        <v>1</v>
      </c>
    </row>
    <row r="309" spans="3:7" x14ac:dyDescent="0.3">
      <c r="C309" s="9">
        <v>131</v>
      </c>
      <c r="D309" s="8">
        <v>0.86363636363636365</v>
      </c>
      <c r="E309" s="8">
        <v>1</v>
      </c>
      <c r="F309" s="8">
        <v>0.86363636363636365</v>
      </c>
      <c r="G309" s="8">
        <v>1</v>
      </c>
    </row>
    <row r="310" spans="3:7" x14ac:dyDescent="0.3">
      <c r="C310" s="9">
        <v>132</v>
      </c>
      <c r="D310" s="8">
        <v>0.87878787878787878</v>
      </c>
      <c r="E310" s="8">
        <v>1</v>
      </c>
      <c r="F310" s="8">
        <v>0.87878787878787878</v>
      </c>
      <c r="G310" s="8">
        <v>1</v>
      </c>
    </row>
    <row r="311" spans="3:7" x14ac:dyDescent="0.3">
      <c r="C311" s="9">
        <v>133</v>
      </c>
      <c r="D311" s="8">
        <v>0.89393939393939392</v>
      </c>
      <c r="E311" s="8">
        <v>1</v>
      </c>
      <c r="F311" s="8">
        <v>0.89393939393939392</v>
      </c>
      <c r="G311" s="8">
        <v>1</v>
      </c>
    </row>
    <row r="312" spans="3:7" x14ac:dyDescent="0.3">
      <c r="C312" s="9">
        <v>134</v>
      </c>
      <c r="D312" s="8">
        <v>0.90909090909090906</v>
      </c>
      <c r="E312" s="8">
        <v>1</v>
      </c>
      <c r="F312" s="8">
        <v>0.90909090909090906</v>
      </c>
      <c r="G312" s="8">
        <v>1</v>
      </c>
    </row>
    <row r="313" spans="3:7" x14ac:dyDescent="0.3">
      <c r="C313" s="9">
        <v>135</v>
      </c>
      <c r="D313" s="8">
        <v>0.9242424242424242</v>
      </c>
      <c r="E313" s="8">
        <v>1</v>
      </c>
      <c r="F313" s="8">
        <v>0.9242424242424242</v>
      </c>
      <c r="G313" s="8">
        <v>1</v>
      </c>
    </row>
    <row r="314" spans="3:7" x14ac:dyDescent="0.3">
      <c r="C314" s="9">
        <v>136</v>
      </c>
      <c r="D314" s="8">
        <v>0.93939393939393945</v>
      </c>
      <c r="E314" s="8">
        <v>1</v>
      </c>
      <c r="F314" s="8">
        <v>0.93939393939393945</v>
      </c>
      <c r="G314" s="8">
        <v>1</v>
      </c>
    </row>
    <row r="315" spans="3:7" x14ac:dyDescent="0.3">
      <c r="C315" s="9">
        <v>137</v>
      </c>
      <c r="D315" s="8">
        <v>0.95454545454545459</v>
      </c>
      <c r="E315" s="8">
        <v>1</v>
      </c>
      <c r="F315" s="8">
        <v>0.95454545454545459</v>
      </c>
      <c r="G315" s="8">
        <v>1</v>
      </c>
    </row>
    <row r="316" spans="3:7" x14ac:dyDescent="0.3">
      <c r="C316" s="9">
        <v>138</v>
      </c>
      <c r="D316" s="8">
        <v>0.96969696969696972</v>
      </c>
      <c r="E316" s="8">
        <v>1</v>
      </c>
      <c r="F316" s="8">
        <v>0.96969696969696972</v>
      </c>
      <c r="G316" s="8">
        <v>1</v>
      </c>
    </row>
    <row r="317" spans="3:7" x14ac:dyDescent="0.3">
      <c r="C317" s="9">
        <v>139</v>
      </c>
      <c r="D317" s="8">
        <v>0.98484848484848486</v>
      </c>
      <c r="E317" s="8">
        <v>1</v>
      </c>
      <c r="F317" s="8">
        <v>0.98484848484848486</v>
      </c>
      <c r="G317" s="8">
        <v>1</v>
      </c>
    </row>
    <row r="318" spans="3:7" x14ac:dyDescent="0.3">
      <c r="C318" s="9">
        <v>140</v>
      </c>
      <c r="D318" s="8">
        <v>1</v>
      </c>
      <c r="E318" s="8">
        <v>1</v>
      </c>
      <c r="F318" s="8">
        <v>1</v>
      </c>
      <c r="G318" s="8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Output2'!$B$10:$B$10" display="Inputs" xr:uid="{5BBFB155-BB50-497F-9036-E647C687CE54}"/>
    <hyperlink ref="D4" location="'LogReg_Output2'!$B$54:$B$54" display="Regression Summary" xr:uid="{38869783-6923-475D-B3DC-ABE0823F6D60}"/>
    <hyperlink ref="F4" location="'LogReg_Output2'!$B$62:$B$62" display="Predictor Screening" xr:uid="{065A6BAD-A63A-4DF2-A59A-DA70B4CC7294}"/>
    <hyperlink ref="H4" location="'LogReg_Output2'!$B$80:$B$80" display="Coefficients" xr:uid="{D9CA3D7E-C214-4D46-A4BF-7C1CD7527C01}"/>
    <hyperlink ref="J4" location="'LogReg_Output2'!$B$95:$B$95" display="Variance-Covariance Matrix of Coefficients" xr:uid="{4420029D-FC62-4BFD-9B39-C24E7C3B54B4}"/>
    <hyperlink ref="L4" location="'LogReg_Stored2'!$B$10:$B$10" display="PMML Model" xr:uid="{C238C312-F962-4576-80B0-46AD04BE1F59}"/>
    <hyperlink ref="B5" location="'LogReg_TrainingLiftChart2'!$B$10:$B$10" display="Training: Charts" xr:uid="{1312525C-B39E-41B1-8141-3FF71549228D}"/>
    <hyperlink ref="D5" location="'LogReg_TrainingScore2'!$B$10:$B$10" display="Training: Classification Summary" xr:uid="{962F24E2-F6D0-4D2E-8EF8-A49180B5A1A7}"/>
    <hyperlink ref="F5" location="'LogReg_TrainingScore2'!$B$34:$B$34" display="Training: Classification Details" xr:uid="{7C40BF50-B1C2-436B-A192-C08A03E753E0}"/>
    <hyperlink ref="H5" location="'LogReg_ValidationScore'!$B$10:$B$10" display="Validation: Classification Summary" xr:uid="{EBA25BFD-AF68-427F-9321-CB6C2FF2BB32}"/>
    <hyperlink ref="J5" location="'LogReg_ValidationScore'!$B$34:$B$34" display="Validation: Classification Details" xr:uid="{7BE90491-1252-4106-8197-37A3EE223B7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E460-20E3-4274-AAD2-EDB37D04A8C4}">
  <dimension ref="B1:S129"/>
  <sheetViews>
    <sheetView showGridLines="0" topLeftCell="A6" workbookViewId="0"/>
  </sheetViews>
  <sheetFormatPr defaultRowHeight="14.4" x14ac:dyDescent="0.3"/>
  <cols>
    <col min="3" max="3" width="17.44140625" bestFit="1" customWidth="1"/>
    <col min="4" max="4" width="15.77734375" customWidth="1"/>
    <col min="5" max="5" width="25.33203125" customWidth="1"/>
    <col min="6" max="7" width="12.5546875" customWidth="1"/>
    <col min="16" max="16" width="15.88671875" bestFit="1" customWidth="1"/>
  </cols>
  <sheetData>
    <row r="1" spans="2:19" ht="18" x14ac:dyDescent="0.35">
      <c r="B1" s="6" t="s">
        <v>578</v>
      </c>
      <c r="N1" t="s">
        <v>575</v>
      </c>
    </row>
    <row r="3" spans="2:19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P3" s="32" t="s">
        <v>27</v>
      </c>
      <c r="Q3" s="33"/>
      <c r="R3" s="33"/>
      <c r="S3" s="34"/>
    </row>
    <row r="4" spans="2:19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L4" s="35" t="s">
        <v>294</v>
      </c>
      <c r="M4" s="36"/>
      <c r="P4" s="12" t="s">
        <v>28</v>
      </c>
      <c r="Q4" s="12" t="s">
        <v>29</v>
      </c>
      <c r="R4" s="12" t="s">
        <v>30</v>
      </c>
      <c r="S4" s="12" t="s">
        <v>31</v>
      </c>
    </row>
    <row r="5" spans="2:19" x14ac:dyDescent="0.3">
      <c r="B5" s="35" t="s">
        <v>488</v>
      </c>
      <c r="C5" s="36"/>
      <c r="D5" s="35" t="s">
        <v>489</v>
      </c>
      <c r="E5" s="36"/>
      <c r="F5" s="35" t="s">
        <v>490</v>
      </c>
      <c r="G5" s="36"/>
      <c r="H5" s="35" t="s">
        <v>576</v>
      </c>
      <c r="I5" s="36"/>
      <c r="J5" s="35" t="s">
        <v>577</v>
      </c>
      <c r="K5" s="36"/>
      <c r="L5" s="37"/>
      <c r="M5" s="36"/>
      <c r="P5" s="10">
        <v>262</v>
      </c>
      <c r="Q5" s="10">
        <v>137</v>
      </c>
      <c r="R5" s="10">
        <v>182</v>
      </c>
      <c r="S5" s="10">
        <v>581</v>
      </c>
    </row>
    <row r="10" spans="2:19" ht="18" x14ac:dyDescent="0.35">
      <c r="B10" s="7" t="s">
        <v>576</v>
      </c>
    </row>
    <row r="12" spans="2:19" ht="15.6" x14ac:dyDescent="0.3">
      <c r="C12" s="45" t="s">
        <v>532</v>
      </c>
      <c r="D12" s="46"/>
      <c r="E12" s="47"/>
    </row>
    <row r="13" spans="2:19" x14ac:dyDescent="0.3">
      <c r="C13" s="9" t="s">
        <v>533</v>
      </c>
      <c r="D13" s="5" t="s">
        <v>534</v>
      </c>
      <c r="E13" s="5" t="s">
        <v>535</v>
      </c>
    </row>
    <row r="14" spans="2:19" x14ac:dyDescent="0.3">
      <c r="C14" s="9">
        <v>0</v>
      </c>
      <c r="D14" s="8">
        <v>33</v>
      </c>
      <c r="E14" s="8">
        <v>7</v>
      </c>
    </row>
    <row r="15" spans="2:19" x14ac:dyDescent="0.3">
      <c r="C15" s="9">
        <v>1</v>
      </c>
      <c r="D15" s="8">
        <v>9</v>
      </c>
      <c r="E15" s="8">
        <v>44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40</v>
      </c>
      <c r="E19">
        <f>SUM($D$14:$E$14) - $D$14</f>
        <v>7</v>
      </c>
      <c r="F19">
        <f>IF($D$19=0,"Undefined",$E$19*100 / $D$19)</f>
        <v>17.5</v>
      </c>
    </row>
    <row r="20" spans="3:6" x14ac:dyDescent="0.3">
      <c r="C20" s="9">
        <v>1</v>
      </c>
      <c r="D20">
        <f>SUM($D$15:$E$15)</f>
        <v>53</v>
      </c>
      <c r="E20">
        <f>SUM($D$15:$E$15) - $E$15</f>
        <v>9</v>
      </c>
      <c r="F20">
        <f>IF($D$20=0,"Undefined",$E$20*100 / $D$20)</f>
        <v>16.981132075471699</v>
      </c>
    </row>
    <row r="21" spans="3:6" x14ac:dyDescent="0.3">
      <c r="C21" s="9" t="s">
        <v>540</v>
      </c>
      <c r="D21">
        <f>SUM($D$19:$D$20)</f>
        <v>93</v>
      </c>
      <c r="E21">
        <f>SUM($E$19:$E$20)</f>
        <v>16</v>
      </c>
      <c r="F21">
        <f>IF($D$21=0,"Undefined",$E$21*100 / $D$21)</f>
        <v>17.204301075268816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77</v>
      </c>
    </row>
    <row r="26" spans="3:6" x14ac:dyDescent="0.3">
      <c r="C26" t="s">
        <v>543</v>
      </c>
      <c r="D26">
        <v>82.795698924731184</v>
      </c>
    </row>
    <row r="27" spans="3:6" x14ac:dyDescent="0.3">
      <c r="C27" t="s">
        <v>544</v>
      </c>
      <c r="D27">
        <v>0.82499999999999996</v>
      </c>
    </row>
    <row r="28" spans="3:6" x14ac:dyDescent="0.3">
      <c r="C28" t="s">
        <v>545</v>
      </c>
      <c r="D28">
        <v>0.83018867924528306</v>
      </c>
    </row>
    <row r="29" spans="3:6" x14ac:dyDescent="0.3">
      <c r="C29" t="s">
        <v>546</v>
      </c>
      <c r="D29">
        <v>0.86274509803921573</v>
      </c>
    </row>
    <row r="30" spans="3:6" x14ac:dyDescent="0.3">
      <c r="C30" t="s">
        <v>547</v>
      </c>
      <c r="D30">
        <v>0.84615384615384615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0.5</v>
      </c>
    </row>
    <row r="34" spans="2:7" ht="18" x14ac:dyDescent="0.35">
      <c r="B34" s="7" t="s">
        <v>577</v>
      </c>
    </row>
    <row r="36" spans="2:7" x14ac:dyDescent="0.3">
      <c r="C36" s="9" t="s">
        <v>58</v>
      </c>
      <c r="D36" s="5" t="s">
        <v>574</v>
      </c>
      <c r="E36" s="5" t="s">
        <v>579</v>
      </c>
      <c r="F36" s="5" t="s">
        <v>551</v>
      </c>
      <c r="G36" s="5" t="s">
        <v>552</v>
      </c>
    </row>
    <row r="37" spans="2:7" x14ac:dyDescent="0.3">
      <c r="C37" s="9" t="s">
        <v>287</v>
      </c>
      <c r="D37" s="8">
        <v>0</v>
      </c>
      <c r="E37" s="8">
        <v>0</v>
      </c>
      <c r="F37" s="8">
        <v>9.7343472793325128E-2</v>
      </c>
      <c r="G37" s="8">
        <v>0.90265652720667489</v>
      </c>
    </row>
    <row r="38" spans="2:7" x14ac:dyDescent="0.3">
      <c r="C38" s="9" t="s">
        <v>162</v>
      </c>
      <c r="D38" s="8">
        <v>1</v>
      </c>
      <c r="E38" s="8">
        <v>1</v>
      </c>
      <c r="F38" s="8">
        <v>0.99999999998976841</v>
      </c>
      <c r="G38" s="8">
        <v>1.0231593350340518E-11</v>
      </c>
    </row>
    <row r="39" spans="2:7" x14ac:dyDescent="0.3">
      <c r="C39" s="9" t="s">
        <v>221</v>
      </c>
      <c r="D39" s="8">
        <v>1</v>
      </c>
      <c r="E39" s="8">
        <v>1</v>
      </c>
      <c r="F39" s="8">
        <v>0.99999651217354169</v>
      </c>
      <c r="G39" s="8">
        <v>3.4878264583149132E-6</v>
      </c>
    </row>
    <row r="40" spans="2:7" x14ac:dyDescent="0.3">
      <c r="C40" s="9" t="s">
        <v>265</v>
      </c>
      <c r="D40" s="8">
        <v>1</v>
      </c>
      <c r="E40" s="8">
        <v>1</v>
      </c>
      <c r="F40" s="8">
        <v>0.5417033217148649</v>
      </c>
      <c r="G40" s="8">
        <v>0.4582966782851351</v>
      </c>
    </row>
    <row r="41" spans="2:7" x14ac:dyDescent="0.3">
      <c r="C41" s="9" t="s">
        <v>184</v>
      </c>
      <c r="D41" s="8">
        <v>1</v>
      </c>
      <c r="E41" s="8">
        <v>1</v>
      </c>
      <c r="F41" s="8">
        <v>0.6222414508583658</v>
      </c>
      <c r="G41" s="8">
        <v>0.3777585491416342</v>
      </c>
    </row>
    <row r="42" spans="2:7" x14ac:dyDescent="0.3">
      <c r="C42" s="9" t="s">
        <v>286</v>
      </c>
      <c r="D42" s="8">
        <v>1</v>
      </c>
      <c r="E42" s="8">
        <v>1</v>
      </c>
      <c r="F42" s="8">
        <v>0.99978651213152936</v>
      </c>
      <c r="G42" s="8">
        <v>2.1348786847064094E-4</v>
      </c>
    </row>
    <row r="43" spans="2:7" x14ac:dyDescent="0.3">
      <c r="C43" s="9" t="s">
        <v>262</v>
      </c>
      <c r="D43" s="8">
        <v>1</v>
      </c>
      <c r="E43" s="8">
        <v>1</v>
      </c>
      <c r="F43" s="8">
        <v>0.79827497585882734</v>
      </c>
      <c r="G43" s="8">
        <v>0.20172502414117266</v>
      </c>
    </row>
    <row r="44" spans="2:7" x14ac:dyDescent="0.3">
      <c r="C44" s="9" t="s">
        <v>228</v>
      </c>
      <c r="D44" s="8">
        <v>0</v>
      </c>
      <c r="E44" s="8">
        <v>0</v>
      </c>
      <c r="F44" s="8">
        <v>0.13936116718278496</v>
      </c>
      <c r="G44" s="8">
        <v>0.86063883281721498</v>
      </c>
    </row>
    <row r="45" spans="2:7" x14ac:dyDescent="0.3">
      <c r="C45" s="9" t="s">
        <v>71</v>
      </c>
      <c r="D45" s="8">
        <v>1</v>
      </c>
      <c r="E45" s="8">
        <v>1</v>
      </c>
      <c r="F45" s="8">
        <v>0.74587192470148067</v>
      </c>
      <c r="G45" s="8">
        <v>0.25412807529851933</v>
      </c>
    </row>
    <row r="46" spans="2:7" x14ac:dyDescent="0.3">
      <c r="C46" s="9" t="s">
        <v>281</v>
      </c>
      <c r="D46" s="8">
        <v>1</v>
      </c>
      <c r="E46" s="8">
        <v>1</v>
      </c>
      <c r="F46" s="8">
        <v>0.66801229772306159</v>
      </c>
      <c r="G46" s="8">
        <v>0.33198770227693841</v>
      </c>
    </row>
    <row r="47" spans="2:7" x14ac:dyDescent="0.3">
      <c r="C47" s="9" t="s">
        <v>96</v>
      </c>
      <c r="D47" s="8">
        <v>1</v>
      </c>
      <c r="E47" s="8">
        <v>1</v>
      </c>
      <c r="F47" s="8">
        <v>0.97858914978778888</v>
      </c>
      <c r="G47" s="8">
        <v>2.1410850212211119E-2</v>
      </c>
    </row>
    <row r="48" spans="2:7" x14ac:dyDescent="0.3">
      <c r="C48" s="9" t="s">
        <v>157</v>
      </c>
      <c r="D48" s="8">
        <v>1</v>
      </c>
      <c r="E48" s="8">
        <v>1</v>
      </c>
      <c r="F48" s="8">
        <v>0.75051173753426614</v>
      </c>
      <c r="G48" s="8">
        <v>0.24948826246573386</v>
      </c>
    </row>
    <row r="49" spans="3:7" x14ac:dyDescent="0.3">
      <c r="C49" s="31" t="s">
        <v>196</v>
      </c>
      <c r="D49" s="30">
        <v>1</v>
      </c>
      <c r="E49" s="30">
        <v>0</v>
      </c>
      <c r="F49" s="30">
        <v>0.13913594059446005</v>
      </c>
      <c r="G49" s="30">
        <v>0.86086405940553989</v>
      </c>
    </row>
    <row r="50" spans="3:7" x14ac:dyDescent="0.3">
      <c r="C50" s="31" t="s">
        <v>202</v>
      </c>
      <c r="D50" s="30">
        <v>1</v>
      </c>
      <c r="E50" s="30">
        <v>0</v>
      </c>
      <c r="F50" s="30">
        <v>0.45513274614427818</v>
      </c>
      <c r="G50" s="30">
        <v>0.54486725385572177</v>
      </c>
    </row>
    <row r="51" spans="3:7" x14ac:dyDescent="0.3">
      <c r="C51" s="9" t="s">
        <v>89</v>
      </c>
      <c r="D51" s="8">
        <v>0</v>
      </c>
      <c r="E51" s="8">
        <v>0</v>
      </c>
      <c r="F51" s="8">
        <v>3.4117186500134858E-2</v>
      </c>
      <c r="G51" s="8">
        <v>0.96588281349986516</v>
      </c>
    </row>
    <row r="52" spans="3:7" x14ac:dyDescent="0.3">
      <c r="C52" s="9" t="s">
        <v>85</v>
      </c>
      <c r="D52" s="8">
        <v>0</v>
      </c>
      <c r="E52" s="8">
        <v>0</v>
      </c>
      <c r="F52" s="8">
        <v>0.32558615625222281</v>
      </c>
      <c r="G52" s="8">
        <v>0.67441384374777713</v>
      </c>
    </row>
    <row r="53" spans="3:7" x14ac:dyDescent="0.3">
      <c r="C53" s="9" t="s">
        <v>152</v>
      </c>
      <c r="D53" s="8">
        <v>1</v>
      </c>
      <c r="E53" s="8">
        <v>1</v>
      </c>
      <c r="F53" s="8">
        <v>0.78257082188568949</v>
      </c>
      <c r="G53" s="8">
        <v>0.21742917811431051</v>
      </c>
    </row>
    <row r="54" spans="3:7" x14ac:dyDescent="0.3">
      <c r="C54" s="9" t="s">
        <v>252</v>
      </c>
      <c r="D54" s="8">
        <v>0</v>
      </c>
      <c r="E54" s="8">
        <v>0</v>
      </c>
      <c r="F54" s="8">
        <v>1.6722940703876312E-4</v>
      </c>
      <c r="G54" s="8">
        <v>0.99983277059296127</v>
      </c>
    </row>
    <row r="55" spans="3:7" x14ac:dyDescent="0.3">
      <c r="C55" s="9" t="s">
        <v>72</v>
      </c>
      <c r="D55" s="8">
        <v>0</v>
      </c>
      <c r="E55" s="8">
        <v>0</v>
      </c>
      <c r="F55" s="8">
        <v>8.7990637902852942E-2</v>
      </c>
      <c r="G55" s="8">
        <v>0.912009362097147</v>
      </c>
    </row>
    <row r="56" spans="3:7" x14ac:dyDescent="0.3">
      <c r="C56" s="31" t="s">
        <v>75</v>
      </c>
      <c r="D56" s="30">
        <v>0</v>
      </c>
      <c r="E56" s="30">
        <v>1</v>
      </c>
      <c r="F56" s="30">
        <v>0.77378309324634476</v>
      </c>
      <c r="G56" s="30">
        <v>0.22621690675365524</v>
      </c>
    </row>
    <row r="57" spans="3:7" x14ac:dyDescent="0.3">
      <c r="C57" s="9" t="s">
        <v>130</v>
      </c>
      <c r="D57" s="8">
        <v>0</v>
      </c>
      <c r="E57" s="8">
        <v>0</v>
      </c>
      <c r="F57" s="8">
        <v>0.1712145039792837</v>
      </c>
      <c r="G57" s="8">
        <v>0.82878549602071627</v>
      </c>
    </row>
    <row r="58" spans="3:7" x14ac:dyDescent="0.3">
      <c r="C58" s="9" t="s">
        <v>62</v>
      </c>
      <c r="D58" s="8">
        <v>0</v>
      </c>
      <c r="E58" s="8">
        <v>0</v>
      </c>
      <c r="F58" s="8">
        <v>1.2671316851874066E-2</v>
      </c>
      <c r="G58" s="8">
        <v>0.98732868314812594</v>
      </c>
    </row>
    <row r="59" spans="3:7" x14ac:dyDescent="0.3">
      <c r="C59" s="9" t="s">
        <v>223</v>
      </c>
      <c r="D59" s="8">
        <v>0</v>
      </c>
      <c r="E59" s="8">
        <v>0</v>
      </c>
      <c r="F59" s="8">
        <v>0.11619418008453133</v>
      </c>
      <c r="G59" s="8">
        <v>0.88380581991546869</v>
      </c>
    </row>
    <row r="60" spans="3:7" x14ac:dyDescent="0.3">
      <c r="C60" s="9" t="s">
        <v>101</v>
      </c>
      <c r="D60" s="8">
        <v>1</v>
      </c>
      <c r="E60" s="8">
        <v>1</v>
      </c>
      <c r="F60" s="8">
        <v>0.96447868897999711</v>
      </c>
      <c r="G60" s="8">
        <v>3.5521311020002888E-2</v>
      </c>
    </row>
    <row r="61" spans="3:7" x14ac:dyDescent="0.3">
      <c r="C61" s="9" t="s">
        <v>94</v>
      </c>
      <c r="D61" s="8">
        <v>1</v>
      </c>
      <c r="E61" s="8">
        <v>1</v>
      </c>
      <c r="F61" s="8">
        <v>0.98741677512326953</v>
      </c>
      <c r="G61" s="8">
        <v>1.258322487673047E-2</v>
      </c>
    </row>
    <row r="62" spans="3:7" x14ac:dyDescent="0.3">
      <c r="C62" s="9" t="s">
        <v>174</v>
      </c>
      <c r="D62" s="8">
        <v>0</v>
      </c>
      <c r="E62" s="8">
        <v>0</v>
      </c>
      <c r="F62" s="8">
        <v>5.0614842979317875E-3</v>
      </c>
      <c r="G62" s="8">
        <v>0.99493851570206826</v>
      </c>
    </row>
    <row r="63" spans="3:7" x14ac:dyDescent="0.3">
      <c r="C63" s="9" t="s">
        <v>68</v>
      </c>
      <c r="D63" s="8">
        <v>1</v>
      </c>
      <c r="E63" s="8">
        <v>1</v>
      </c>
      <c r="F63" s="8">
        <v>0.99964844911158912</v>
      </c>
      <c r="G63" s="8">
        <v>3.5155088841087867E-4</v>
      </c>
    </row>
    <row r="64" spans="3:7" x14ac:dyDescent="0.3">
      <c r="C64" s="9" t="s">
        <v>64</v>
      </c>
      <c r="D64" s="8">
        <v>1</v>
      </c>
      <c r="E64" s="8">
        <v>1</v>
      </c>
      <c r="F64" s="8">
        <v>0.99287509540687646</v>
      </c>
      <c r="G64" s="8">
        <v>7.1249045931235377E-3</v>
      </c>
    </row>
    <row r="65" spans="3:7" x14ac:dyDescent="0.3">
      <c r="C65" s="31" t="s">
        <v>122</v>
      </c>
      <c r="D65" s="30">
        <v>1</v>
      </c>
      <c r="E65" s="30">
        <v>0</v>
      </c>
      <c r="F65" s="30">
        <v>0.38315558920094234</v>
      </c>
      <c r="G65" s="30">
        <v>0.61684441079905761</v>
      </c>
    </row>
    <row r="66" spans="3:7" x14ac:dyDescent="0.3">
      <c r="C66" s="9" t="s">
        <v>241</v>
      </c>
      <c r="D66" s="8">
        <v>0</v>
      </c>
      <c r="E66" s="8">
        <v>0</v>
      </c>
      <c r="F66" s="8">
        <v>0.34629336668752891</v>
      </c>
      <c r="G66" s="8">
        <v>0.65370663331247103</v>
      </c>
    </row>
    <row r="67" spans="3:7" x14ac:dyDescent="0.3">
      <c r="C67" s="31" t="s">
        <v>197</v>
      </c>
      <c r="D67" s="30">
        <v>1</v>
      </c>
      <c r="E67" s="30">
        <v>0</v>
      </c>
      <c r="F67" s="30">
        <v>0.45575706318612763</v>
      </c>
      <c r="G67" s="30">
        <v>0.54424293681387237</v>
      </c>
    </row>
    <row r="68" spans="3:7" x14ac:dyDescent="0.3">
      <c r="C68" s="9" t="s">
        <v>291</v>
      </c>
      <c r="D68" s="8">
        <v>0</v>
      </c>
      <c r="E68" s="8">
        <v>0</v>
      </c>
      <c r="F68" s="8">
        <v>1.0258046850159561E-2</v>
      </c>
      <c r="G68" s="8">
        <v>0.98974195314984048</v>
      </c>
    </row>
    <row r="69" spans="3:7" x14ac:dyDescent="0.3">
      <c r="C69" s="9" t="s">
        <v>220</v>
      </c>
      <c r="D69" s="8">
        <v>1</v>
      </c>
      <c r="E69" s="8">
        <v>1</v>
      </c>
      <c r="F69" s="8">
        <v>0.99999629375583865</v>
      </c>
      <c r="G69" s="8">
        <v>3.7062441613500141E-6</v>
      </c>
    </row>
    <row r="70" spans="3:7" x14ac:dyDescent="0.3">
      <c r="C70" s="9" t="s">
        <v>109</v>
      </c>
      <c r="D70" s="8">
        <v>0</v>
      </c>
      <c r="E70" s="8">
        <v>0</v>
      </c>
      <c r="F70" s="8">
        <v>0.24709293492851969</v>
      </c>
      <c r="G70" s="8">
        <v>0.75290706507148031</v>
      </c>
    </row>
    <row r="71" spans="3:7" x14ac:dyDescent="0.3">
      <c r="C71" s="9" t="s">
        <v>127</v>
      </c>
      <c r="D71" s="8">
        <v>1</v>
      </c>
      <c r="E71" s="8">
        <v>1</v>
      </c>
      <c r="F71" s="8">
        <v>0.79989773133722286</v>
      </c>
      <c r="G71" s="8">
        <v>0.20010226866277714</v>
      </c>
    </row>
    <row r="72" spans="3:7" x14ac:dyDescent="0.3">
      <c r="C72" s="9" t="s">
        <v>205</v>
      </c>
      <c r="D72" s="8">
        <v>0</v>
      </c>
      <c r="E72" s="8">
        <v>0</v>
      </c>
      <c r="F72" s="8">
        <v>0.26537886582418757</v>
      </c>
      <c r="G72" s="8">
        <v>0.73462113417581243</v>
      </c>
    </row>
    <row r="73" spans="3:7" x14ac:dyDescent="0.3">
      <c r="C73" s="9" t="s">
        <v>198</v>
      </c>
      <c r="D73" s="8">
        <v>1</v>
      </c>
      <c r="E73" s="8">
        <v>1</v>
      </c>
      <c r="F73" s="8">
        <v>0.78581027360001554</v>
      </c>
      <c r="G73" s="8">
        <v>0.21418972639998446</v>
      </c>
    </row>
    <row r="74" spans="3:7" x14ac:dyDescent="0.3">
      <c r="C74" s="31" t="s">
        <v>145</v>
      </c>
      <c r="D74" s="30">
        <v>1</v>
      </c>
      <c r="E74" s="30">
        <v>0</v>
      </c>
      <c r="F74" s="30">
        <v>0.14700183721874888</v>
      </c>
      <c r="G74" s="30">
        <v>0.85299816278125107</v>
      </c>
    </row>
    <row r="75" spans="3:7" x14ac:dyDescent="0.3">
      <c r="C75" s="9" t="s">
        <v>249</v>
      </c>
      <c r="D75" s="8">
        <v>1</v>
      </c>
      <c r="E75" s="8">
        <v>1</v>
      </c>
      <c r="F75" s="8">
        <v>0.99999157471331102</v>
      </c>
      <c r="G75" s="8">
        <v>8.4252866889844569E-6</v>
      </c>
    </row>
    <row r="76" spans="3:7" x14ac:dyDescent="0.3">
      <c r="C76" s="9" t="s">
        <v>102</v>
      </c>
      <c r="D76" s="8">
        <v>1</v>
      </c>
      <c r="E76" s="8">
        <v>1</v>
      </c>
      <c r="F76" s="8">
        <v>0.97692321682734828</v>
      </c>
      <c r="G76" s="8">
        <v>2.3076783172651716E-2</v>
      </c>
    </row>
    <row r="77" spans="3:7" x14ac:dyDescent="0.3">
      <c r="C77" s="9" t="s">
        <v>234</v>
      </c>
      <c r="D77" s="8">
        <v>1</v>
      </c>
      <c r="E77" s="8">
        <v>1</v>
      </c>
      <c r="F77" s="8">
        <v>0.942333326269156</v>
      </c>
      <c r="G77" s="8">
        <v>5.7666673730843998E-2</v>
      </c>
    </row>
    <row r="78" spans="3:7" x14ac:dyDescent="0.3">
      <c r="C78" s="9" t="s">
        <v>61</v>
      </c>
      <c r="D78" s="8">
        <v>0</v>
      </c>
      <c r="E78" s="8">
        <v>0</v>
      </c>
      <c r="F78" s="8">
        <v>1.435270620319576E-2</v>
      </c>
      <c r="G78" s="8">
        <v>0.98564729379680427</v>
      </c>
    </row>
    <row r="79" spans="3:7" x14ac:dyDescent="0.3">
      <c r="C79" s="9" t="s">
        <v>77</v>
      </c>
      <c r="D79" s="8">
        <v>0</v>
      </c>
      <c r="E79" s="8">
        <v>0</v>
      </c>
      <c r="F79" s="8">
        <v>1.4243974398532349E-2</v>
      </c>
      <c r="G79" s="8">
        <v>0.98575602560146769</v>
      </c>
    </row>
    <row r="80" spans="3:7" x14ac:dyDescent="0.3">
      <c r="C80" s="31" t="s">
        <v>132</v>
      </c>
      <c r="D80" s="30">
        <v>1</v>
      </c>
      <c r="E80" s="30">
        <v>0</v>
      </c>
      <c r="F80" s="30">
        <v>0.22753853259901205</v>
      </c>
      <c r="G80" s="30">
        <v>0.77246146740098798</v>
      </c>
    </row>
    <row r="81" spans="3:7" x14ac:dyDescent="0.3">
      <c r="C81" s="9" t="s">
        <v>159</v>
      </c>
      <c r="D81" s="8">
        <v>1</v>
      </c>
      <c r="E81" s="8">
        <v>1</v>
      </c>
      <c r="F81" s="8">
        <v>0.99999999825174046</v>
      </c>
      <c r="G81" s="8">
        <v>1.7482595371376419E-9</v>
      </c>
    </row>
    <row r="82" spans="3:7" x14ac:dyDescent="0.3">
      <c r="C82" s="9" t="s">
        <v>116</v>
      </c>
      <c r="D82" s="8">
        <v>0</v>
      </c>
      <c r="E82" s="8">
        <v>0</v>
      </c>
      <c r="F82" s="8">
        <v>0.44629639745959904</v>
      </c>
      <c r="G82" s="8">
        <v>0.55370360254040096</v>
      </c>
    </row>
    <row r="83" spans="3:7" x14ac:dyDescent="0.3">
      <c r="C83" s="9" t="s">
        <v>160</v>
      </c>
      <c r="D83" s="8">
        <v>1</v>
      </c>
      <c r="E83" s="8">
        <v>1</v>
      </c>
      <c r="F83" s="8">
        <v>0.99999999987673793</v>
      </c>
      <c r="G83" s="8">
        <v>1.2326206721979815E-10</v>
      </c>
    </row>
    <row r="84" spans="3:7" x14ac:dyDescent="0.3">
      <c r="C84" s="9" t="s">
        <v>283</v>
      </c>
      <c r="D84" s="8">
        <v>1</v>
      </c>
      <c r="E84" s="8">
        <v>1</v>
      </c>
      <c r="F84" s="8">
        <v>0.88815335575898779</v>
      </c>
      <c r="G84" s="8">
        <v>0.11184664424101221</v>
      </c>
    </row>
    <row r="85" spans="3:7" x14ac:dyDescent="0.3">
      <c r="C85" s="31" t="s">
        <v>121</v>
      </c>
      <c r="D85" s="30">
        <v>1</v>
      </c>
      <c r="E85" s="30">
        <v>0</v>
      </c>
      <c r="F85" s="30">
        <v>0.45244759233879966</v>
      </c>
      <c r="G85" s="30">
        <v>0.54755240766120039</v>
      </c>
    </row>
    <row r="86" spans="3:7" x14ac:dyDescent="0.3">
      <c r="C86" s="31" t="s">
        <v>233</v>
      </c>
      <c r="D86" s="30">
        <v>0</v>
      </c>
      <c r="E86" s="30">
        <v>1</v>
      </c>
      <c r="F86" s="30">
        <v>0.83474340382534007</v>
      </c>
      <c r="G86" s="30">
        <v>0.16525659617465993</v>
      </c>
    </row>
    <row r="87" spans="3:7" x14ac:dyDescent="0.3">
      <c r="C87" s="31" t="s">
        <v>235</v>
      </c>
      <c r="D87" s="30">
        <v>0</v>
      </c>
      <c r="E87" s="30">
        <v>1</v>
      </c>
      <c r="F87" s="30">
        <v>0.98357613009756883</v>
      </c>
      <c r="G87" s="30">
        <v>1.6423869902431165E-2</v>
      </c>
    </row>
    <row r="88" spans="3:7" x14ac:dyDescent="0.3">
      <c r="C88" s="9" t="s">
        <v>231</v>
      </c>
      <c r="D88" s="8">
        <v>0</v>
      </c>
      <c r="E88" s="8">
        <v>0</v>
      </c>
      <c r="F88" s="8">
        <v>2.6049769341419032E-2</v>
      </c>
      <c r="G88" s="8">
        <v>0.973950230658581</v>
      </c>
    </row>
    <row r="89" spans="3:7" x14ac:dyDescent="0.3">
      <c r="C89" s="31" t="s">
        <v>257</v>
      </c>
      <c r="D89" s="30">
        <v>0</v>
      </c>
      <c r="E89" s="30">
        <v>1</v>
      </c>
      <c r="F89" s="30">
        <v>0.78756070852736637</v>
      </c>
      <c r="G89" s="30">
        <v>0.21243929147263363</v>
      </c>
    </row>
    <row r="90" spans="3:7" x14ac:dyDescent="0.3">
      <c r="C90" s="9" t="s">
        <v>65</v>
      </c>
      <c r="D90" s="8">
        <v>1</v>
      </c>
      <c r="E90" s="8">
        <v>1</v>
      </c>
      <c r="F90" s="8">
        <v>0.99128691192362628</v>
      </c>
      <c r="G90" s="8">
        <v>8.7130880763737206E-3</v>
      </c>
    </row>
    <row r="91" spans="3:7" x14ac:dyDescent="0.3">
      <c r="C91" s="9" t="s">
        <v>144</v>
      </c>
      <c r="D91" s="8">
        <v>0</v>
      </c>
      <c r="E91" s="8">
        <v>0</v>
      </c>
      <c r="F91" s="8">
        <v>1.4586079657436376E-2</v>
      </c>
      <c r="G91" s="8">
        <v>0.98541392034256359</v>
      </c>
    </row>
    <row r="92" spans="3:7" x14ac:dyDescent="0.3">
      <c r="C92" s="31" t="s">
        <v>88</v>
      </c>
      <c r="D92" s="30">
        <v>1</v>
      </c>
      <c r="E92" s="30">
        <v>0</v>
      </c>
      <c r="F92" s="30">
        <v>0.19661926052408377</v>
      </c>
      <c r="G92" s="30">
        <v>0.80338073947591626</v>
      </c>
    </row>
    <row r="93" spans="3:7" x14ac:dyDescent="0.3">
      <c r="C93" s="9" t="s">
        <v>125</v>
      </c>
      <c r="D93" s="8">
        <v>1</v>
      </c>
      <c r="E93" s="8">
        <v>1</v>
      </c>
      <c r="F93" s="8">
        <v>0.8099440254276794</v>
      </c>
      <c r="G93" s="8">
        <v>0.1900559745723206</v>
      </c>
    </row>
    <row r="94" spans="3:7" x14ac:dyDescent="0.3">
      <c r="C94" s="9" t="s">
        <v>143</v>
      </c>
      <c r="D94" s="8">
        <v>0</v>
      </c>
      <c r="E94" s="8">
        <v>0</v>
      </c>
      <c r="F94" s="8">
        <v>1.0899515658107626E-2</v>
      </c>
      <c r="G94" s="8">
        <v>0.98910048434189235</v>
      </c>
    </row>
    <row r="95" spans="3:7" x14ac:dyDescent="0.3">
      <c r="C95" s="9" t="s">
        <v>195</v>
      </c>
      <c r="D95" s="8">
        <v>0</v>
      </c>
      <c r="E95" s="8">
        <v>0</v>
      </c>
      <c r="F95" s="8">
        <v>2.3187127330077575E-3</v>
      </c>
      <c r="G95" s="8">
        <v>0.99768128726699223</v>
      </c>
    </row>
    <row r="96" spans="3:7" x14ac:dyDescent="0.3">
      <c r="C96" s="9" t="s">
        <v>133</v>
      </c>
      <c r="D96" s="8">
        <v>0</v>
      </c>
      <c r="E96" s="8">
        <v>0</v>
      </c>
      <c r="F96" s="8">
        <v>0.17577853061188656</v>
      </c>
      <c r="G96" s="8">
        <v>0.82422146938811347</v>
      </c>
    </row>
    <row r="97" spans="3:7" x14ac:dyDescent="0.3">
      <c r="C97" s="9" t="s">
        <v>169</v>
      </c>
      <c r="D97" s="8">
        <v>0</v>
      </c>
      <c r="E97" s="8">
        <v>0</v>
      </c>
      <c r="F97" s="8">
        <v>2.6567275117599348E-2</v>
      </c>
      <c r="G97" s="8">
        <v>0.97343272488240062</v>
      </c>
    </row>
    <row r="98" spans="3:7" x14ac:dyDescent="0.3">
      <c r="C98" s="31" t="s">
        <v>110</v>
      </c>
      <c r="D98" s="30">
        <v>1</v>
      </c>
      <c r="E98" s="30">
        <v>0</v>
      </c>
      <c r="F98" s="30">
        <v>0.30390792971260577</v>
      </c>
      <c r="G98" s="30">
        <v>0.69609207028739428</v>
      </c>
    </row>
    <row r="99" spans="3:7" x14ac:dyDescent="0.3">
      <c r="C99" s="9" t="s">
        <v>98</v>
      </c>
      <c r="D99" s="8">
        <v>1</v>
      </c>
      <c r="E99" s="8">
        <v>1</v>
      </c>
      <c r="F99" s="8">
        <v>0.9790493229046392</v>
      </c>
      <c r="G99" s="8">
        <v>2.0950677095360803E-2</v>
      </c>
    </row>
    <row r="100" spans="3:7" x14ac:dyDescent="0.3">
      <c r="C100" s="9" t="s">
        <v>284</v>
      </c>
      <c r="D100" s="8">
        <v>1</v>
      </c>
      <c r="E100" s="8">
        <v>1</v>
      </c>
      <c r="F100" s="8">
        <v>0.99976812914763102</v>
      </c>
      <c r="G100" s="8">
        <v>2.3187085236897609E-4</v>
      </c>
    </row>
    <row r="101" spans="3:7" x14ac:dyDescent="0.3">
      <c r="C101" s="9" t="s">
        <v>151</v>
      </c>
      <c r="D101" s="8">
        <v>1</v>
      </c>
      <c r="E101" s="8">
        <v>1</v>
      </c>
      <c r="F101" s="8">
        <v>0.82646808863650689</v>
      </c>
      <c r="G101" s="8">
        <v>0.17353191136349311</v>
      </c>
    </row>
    <row r="102" spans="3:7" x14ac:dyDescent="0.3">
      <c r="C102" s="9" t="s">
        <v>274</v>
      </c>
      <c r="D102" s="8">
        <v>1</v>
      </c>
      <c r="E102" s="8">
        <v>1</v>
      </c>
      <c r="F102" s="8">
        <v>0.99037819961924323</v>
      </c>
      <c r="G102" s="8">
        <v>9.6218003807567731E-3</v>
      </c>
    </row>
    <row r="103" spans="3:7" x14ac:dyDescent="0.3">
      <c r="C103" s="9" t="s">
        <v>161</v>
      </c>
      <c r="D103" s="8">
        <v>1</v>
      </c>
      <c r="E103" s="8">
        <v>1</v>
      </c>
      <c r="F103" s="8">
        <v>0.99999999999025913</v>
      </c>
      <c r="G103" s="8">
        <v>9.7408747734561985E-12</v>
      </c>
    </row>
    <row r="104" spans="3:7" x14ac:dyDescent="0.3">
      <c r="C104" s="9" t="s">
        <v>189</v>
      </c>
      <c r="D104" s="8">
        <v>0</v>
      </c>
      <c r="E104" s="8">
        <v>0</v>
      </c>
      <c r="F104" s="8">
        <v>2.5015680031864339E-2</v>
      </c>
      <c r="G104" s="8">
        <v>0.97498431996813562</v>
      </c>
    </row>
    <row r="105" spans="3:7" x14ac:dyDescent="0.3">
      <c r="C105" s="9" t="s">
        <v>285</v>
      </c>
      <c r="D105" s="8">
        <v>1</v>
      </c>
      <c r="E105" s="8">
        <v>1</v>
      </c>
      <c r="F105" s="8">
        <v>0.99999988683568242</v>
      </c>
      <c r="G105" s="8">
        <v>1.1316431758334744E-7</v>
      </c>
    </row>
    <row r="106" spans="3:7" x14ac:dyDescent="0.3">
      <c r="C106" s="9" t="s">
        <v>264</v>
      </c>
      <c r="D106" s="8">
        <v>1</v>
      </c>
      <c r="E106" s="8">
        <v>1</v>
      </c>
      <c r="F106" s="8">
        <v>0.67141773745108613</v>
      </c>
      <c r="G106" s="8">
        <v>0.32858226254891387</v>
      </c>
    </row>
    <row r="107" spans="3:7" x14ac:dyDescent="0.3">
      <c r="C107" s="9" t="s">
        <v>210</v>
      </c>
      <c r="D107" s="8">
        <v>0</v>
      </c>
      <c r="E107" s="8">
        <v>0</v>
      </c>
      <c r="F107" s="8">
        <v>0.47442144624111449</v>
      </c>
      <c r="G107" s="8">
        <v>0.52557855375888551</v>
      </c>
    </row>
    <row r="108" spans="3:7" x14ac:dyDescent="0.3">
      <c r="C108" s="9" t="s">
        <v>271</v>
      </c>
      <c r="D108" s="8">
        <v>1</v>
      </c>
      <c r="E108" s="8">
        <v>1</v>
      </c>
      <c r="F108" s="8">
        <v>0.92543760138218967</v>
      </c>
      <c r="G108" s="8">
        <v>7.4562398617810333E-2</v>
      </c>
    </row>
    <row r="109" spans="3:7" x14ac:dyDescent="0.3">
      <c r="C109" s="9" t="s">
        <v>104</v>
      </c>
      <c r="D109" s="8">
        <v>1</v>
      </c>
      <c r="E109" s="8">
        <v>1</v>
      </c>
      <c r="F109" s="8">
        <v>0.99396924648634843</v>
      </c>
      <c r="G109" s="8">
        <v>6.0307535136515655E-3</v>
      </c>
    </row>
    <row r="110" spans="3:7" x14ac:dyDescent="0.3">
      <c r="C110" s="9" t="s">
        <v>67</v>
      </c>
      <c r="D110" s="8">
        <v>1</v>
      </c>
      <c r="E110" s="8">
        <v>1</v>
      </c>
      <c r="F110" s="8">
        <v>0.93145123315970701</v>
      </c>
      <c r="G110" s="8">
        <v>6.8548766840292985E-2</v>
      </c>
    </row>
    <row r="111" spans="3:7" x14ac:dyDescent="0.3">
      <c r="C111" s="9" t="s">
        <v>289</v>
      </c>
      <c r="D111" s="8">
        <v>0</v>
      </c>
      <c r="E111" s="8">
        <v>0</v>
      </c>
      <c r="F111" s="8">
        <v>6.7161832136200623E-3</v>
      </c>
      <c r="G111" s="8">
        <v>0.99328381678637989</v>
      </c>
    </row>
    <row r="112" spans="3:7" x14ac:dyDescent="0.3">
      <c r="C112" s="9" t="s">
        <v>148</v>
      </c>
      <c r="D112" s="8">
        <v>1</v>
      </c>
      <c r="E112" s="8">
        <v>1</v>
      </c>
      <c r="F112" s="8">
        <v>0.87875202149069009</v>
      </c>
      <c r="G112" s="8">
        <v>0.12124797850930991</v>
      </c>
    </row>
    <row r="113" spans="3:7" x14ac:dyDescent="0.3">
      <c r="C113" s="9" t="s">
        <v>137</v>
      </c>
      <c r="D113" s="8">
        <v>1</v>
      </c>
      <c r="E113" s="8">
        <v>1</v>
      </c>
      <c r="F113" s="8">
        <v>0.56035084529937496</v>
      </c>
      <c r="G113" s="8">
        <v>0.43964915470062504</v>
      </c>
    </row>
    <row r="114" spans="3:7" x14ac:dyDescent="0.3">
      <c r="C114" s="9" t="s">
        <v>182</v>
      </c>
      <c r="D114" s="8">
        <v>1</v>
      </c>
      <c r="E114" s="8">
        <v>1</v>
      </c>
      <c r="F114" s="8">
        <v>0.67318920337826726</v>
      </c>
      <c r="G114" s="8">
        <v>0.32681079662173274</v>
      </c>
    </row>
    <row r="115" spans="3:7" x14ac:dyDescent="0.3">
      <c r="C115" s="9" t="s">
        <v>218</v>
      </c>
      <c r="D115" s="8">
        <v>1</v>
      </c>
      <c r="E115" s="8">
        <v>1</v>
      </c>
      <c r="F115" s="8">
        <v>0.99999381805017018</v>
      </c>
      <c r="G115" s="8">
        <v>6.1819498298198994E-6</v>
      </c>
    </row>
    <row r="116" spans="3:7" x14ac:dyDescent="0.3">
      <c r="C116" s="9" t="s">
        <v>256</v>
      </c>
      <c r="D116" s="8">
        <v>0</v>
      </c>
      <c r="E116" s="8">
        <v>0</v>
      </c>
      <c r="F116" s="8">
        <v>1.070212894561442E-4</v>
      </c>
      <c r="G116" s="8">
        <v>0.99989297871054383</v>
      </c>
    </row>
    <row r="117" spans="3:7" x14ac:dyDescent="0.3">
      <c r="C117" s="9" t="s">
        <v>213</v>
      </c>
      <c r="D117" s="8">
        <v>1</v>
      </c>
      <c r="E117" s="8">
        <v>1</v>
      </c>
      <c r="F117" s="8">
        <v>0.99996228750680138</v>
      </c>
      <c r="G117" s="8">
        <v>3.7712493198616137E-5</v>
      </c>
    </row>
    <row r="118" spans="3:7" x14ac:dyDescent="0.3">
      <c r="C118" s="9" t="s">
        <v>185</v>
      </c>
      <c r="D118" s="8">
        <v>1</v>
      </c>
      <c r="E118" s="8">
        <v>1</v>
      </c>
      <c r="F118" s="8">
        <v>0.55547091101854407</v>
      </c>
      <c r="G118" s="8">
        <v>0.44452908898145593</v>
      </c>
    </row>
    <row r="119" spans="3:7" x14ac:dyDescent="0.3">
      <c r="C119" s="9" t="s">
        <v>255</v>
      </c>
      <c r="D119" s="8">
        <v>0</v>
      </c>
      <c r="E119" s="8">
        <v>0</v>
      </c>
      <c r="F119" s="8">
        <v>1.458728812086618E-4</v>
      </c>
      <c r="G119" s="8">
        <v>0.99985412711879129</v>
      </c>
    </row>
    <row r="120" spans="3:7" x14ac:dyDescent="0.3">
      <c r="C120" s="31" t="s">
        <v>193</v>
      </c>
      <c r="D120" s="30">
        <v>0</v>
      </c>
      <c r="E120" s="30">
        <v>1</v>
      </c>
      <c r="F120" s="30">
        <v>0.84673092489243285</v>
      </c>
      <c r="G120" s="30">
        <v>0.15326907510756715</v>
      </c>
    </row>
    <row r="121" spans="3:7" x14ac:dyDescent="0.3">
      <c r="C121" s="9" t="s">
        <v>238</v>
      </c>
      <c r="D121" s="8">
        <v>0</v>
      </c>
      <c r="E121" s="8">
        <v>0</v>
      </c>
      <c r="F121" s="8">
        <v>0.21623339331704897</v>
      </c>
      <c r="G121" s="8">
        <v>0.78376660668295106</v>
      </c>
    </row>
    <row r="122" spans="3:7" x14ac:dyDescent="0.3">
      <c r="C122" s="31" t="s">
        <v>209</v>
      </c>
      <c r="D122" s="30">
        <v>0</v>
      </c>
      <c r="E122" s="30">
        <v>1</v>
      </c>
      <c r="F122" s="30">
        <v>0.59466282054982733</v>
      </c>
      <c r="G122" s="30">
        <v>0.40533717945017267</v>
      </c>
    </row>
    <row r="123" spans="3:7" x14ac:dyDescent="0.3">
      <c r="C123" s="9" t="s">
        <v>230</v>
      </c>
      <c r="D123" s="8">
        <v>0</v>
      </c>
      <c r="E123" s="8">
        <v>0</v>
      </c>
      <c r="F123" s="8">
        <v>2.1284596922077105E-2</v>
      </c>
      <c r="G123" s="8">
        <v>0.97871540307792293</v>
      </c>
    </row>
    <row r="124" spans="3:7" x14ac:dyDescent="0.3">
      <c r="C124" s="9" t="s">
        <v>179</v>
      </c>
      <c r="D124" s="8">
        <v>0</v>
      </c>
      <c r="E124" s="8">
        <v>0</v>
      </c>
      <c r="F124" s="8">
        <v>2.1022528676662242E-2</v>
      </c>
      <c r="G124" s="8">
        <v>0.97897747132333779</v>
      </c>
    </row>
    <row r="125" spans="3:7" x14ac:dyDescent="0.3">
      <c r="C125" s="31" t="s">
        <v>236</v>
      </c>
      <c r="D125" s="30">
        <v>0</v>
      </c>
      <c r="E125" s="30">
        <v>1</v>
      </c>
      <c r="F125" s="30">
        <v>0.59600065124075452</v>
      </c>
      <c r="G125" s="30">
        <v>0.40399934875924548</v>
      </c>
    </row>
    <row r="126" spans="3:7" x14ac:dyDescent="0.3">
      <c r="C126" s="9" t="s">
        <v>92</v>
      </c>
      <c r="D126" s="8">
        <v>0</v>
      </c>
      <c r="E126" s="8">
        <v>0</v>
      </c>
      <c r="F126" s="8">
        <v>0.45653840599853079</v>
      </c>
      <c r="G126" s="8">
        <v>0.54346159400146921</v>
      </c>
    </row>
    <row r="127" spans="3:7" x14ac:dyDescent="0.3">
      <c r="C127" s="9" t="s">
        <v>154</v>
      </c>
      <c r="D127" s="8">
        <v>1</v>
      </c>
      <c r="E127" s="8">
        <v>1</v>
      </c>
      <c r="F127" s="8">
        <v>0.80122852029121561</v>
      </c>
      <c r="G127" s="8">
        <v>0.19877147970878439</v>
      </c>
    </row>
    <row r="128" spans="3:7" x14ac:dyDescent="0.3">
      <c r="C128" s="9" t="s">
        <v>261</v>
      </c>
      <c r="D128" s="8">
        <v>1</v>
      </c>
      <c r="E128" s="8">
        <v>1</v>
      </c>
      <c r="F128" s="8">
        <v>0.91021028586564334</v>
      </c>
      <c r="G128" s="8">
        <v>8.9789714134356657E-2</v>
      </c>
    </row>
    <row r="129" spans="3:7" x14ac:dyDescent="0.3">
      <c r="C129" s="9" t="s">
        <v>207</v>
      </c>
      <c r="D129" s="8">
        <v>0</v>
      </c>
      <c r="E129" s="8">
        <v>0</v>
      </c>
      <c r="F129" s="8">
        <v>0.26894320866701127</v>
      </c>
      <c r="G129" s="8">
        <v>0.73105679133298873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Output2'!$B$10:$B$10" display="Inputs" xr:uid="{C473E8C8-8A08-4684-A06F-DB3687993D84}"/>
    <hyperlink ref="D4" location="'LogReg_Output2'!$B$54:$B$54" display="Regression Summary" xr:uid="{6F6C7CEC-382E-4624-A104-A4F19CA5FEAA}"/>
    <hyperlink ref="F4" location="'LogReg_Output2'!$B$62:$B$62" display="Predictor Screening" xr:uid="{16560131-6CE3-45BE-9A3C-228DCABDA393}"/>
    <hyperlink ref="H4" location="'LogReg_Output2'!$B$80:$B$80" display="Coefficients" xr:uid="{46F446F2-3FD2-4278-ADC3-873F0C65A86F}"/>
    <hyperlink ref="J4" location="'LogReg_Output2'!$B$95:$B$95" display="Variance-Covariance Matrix of Coefficients" xr:uid="{98D60A3E-9897-41F1-A776-6DE3BC352558}"/>
    <hyperlink ref="L4" location="'LogReg_Stored2'!$B$10:$B$10" display="PMML Model" xr:uid="{785425B2-1103-4856-9F3F-DA5667E5B0D5}"/>
    <hyperlink ref="B5" location="'LogReg_TrainingLiftChart2'!$B$10:$B$10" display="Training: Charts" xr:uid="{9F8B272B-883A-425D-A7B2-CE211DBC1C23}"/>
    <hyperlink ref="D5" location="'LogReg_TrainingScore2'!$B$10:$B$10" display="Training: Classification Summary" xr:uid="{E3AFA844-3537-4FA5-9013-65508F9E7042}"/>
    <hyperlink ref="F5" location="'LogReg_TrainingScore2'!$B$34:$B$34" display="Training: Classification Details" xr:uid="{E2ABF97E-CCF2-4AC9-99A6-535E526CEAA8}"/>
    <hyperlink ref="H5" location="'LogReg_ValidationScore'!$B$10:$B$10" display="Validation: Classification Summary" xr:uid="{642E63D4-D363-454C-9D3C-8C7FA57965CB}"/>
    <hyperlink ref="J5" location="'LogReg_ValidationScore'!$B$34:$B$34" display="Validation: Classification Details" xr:uid="{9B62865F-4F80-48DC-A1B3-DE231C55C24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D3D5-0871-4036-8393-62DDF6094522}">
  <dimension ref="B1:CV104"/>
  <sheetViews>
    <sheetView showGridLines="0" workbookViewId="0"/>
  </sheetViews>
  <sheetFormatPr defaultRowHeight="14.4" x14ac:dyDescent="0.3"/>
  <cols>
    <col min="3" max="3" width="10.5546875" customWidth="1"/>
    <col min="4" max="4" width="10.6640625" customWidth="1"/>
    <col min="5" max="5" width="25.44140625" customWidth="1"/>
    <col min="6" max="6" width="15.77734375" customWidth="1"/>
    <col min="7" max="7" width="14.5546875" customWidth="1"/>
    <col min="8" max="8" width="15.109375" customWidth="1"/>
    <col min="9" max="9" width="17.44140625" customWidth="1"/>
    <col min="10" max="10" width="17.33203125" customWidth="1"/>
    <col min="11" max="11" width="46.77734375" customWidth="1"/>
    <col min="12" max="12" width="25.109375" customWidth="1"/>
    <col min="13" max="13" width="17" customWidth="1"/>
    <col min="14" max="14" width="20.109375" customWidth="1"/>
  </cols>
  <sheetData>
    <row r="1" spans="2:100" ht="18" x14ac:dyDescent="0.35">
      <c r="B1" s="6" t="s">
        <v>553</v>
      </c>
      <c r="N1" t="s">
        <v>569</v>
      </c>
      <c r="CV1" s="13" t="s">
        <v>560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0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00" x14ac:dyDescent="0.3">
      <c r="B5" s="35" t="s">
        <v>294</v>
      </c>
      <c r="C5" s="36"/>
      <c r="D5" s="35" t="s">
        <v>488</v>
      </c>
      <c r="E5" s="36"/>
      <c r="F5" s="35" t="s">
        <v>489</v>
      </c>
      <c r="G5" s="36"/>
      <c r="H5" s="35" t="s">
        <v>490</v>
      </c>
      <c r="I5" s="36"/>
      <c r="J5" s="37"/>
      <c r="K5" s="36"/>
      <c r="N5" s="10">
        <v>7</v>
      </c>
      <c r="O5" s="10">
        <v>11</v>
      </c>
      <c r="P5" s="10">
        <v>34</v>
      </c>
      <c r="Q5" s="10">
        <v>52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554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398</v>
      </c>
      <c r="D15" s="40"/>
      <c r="E15" s="40"/>
      <c r="F15" s="41"/>
      <c r="G15" s="42" t="s">
        <v>555</v>
      </c>
      <c r="H15" s="43"/>
      <c r="I15" s="43"/>
      <c r="J15" s="43"/>
      <c r="K15" s="44"/>
    </row>
    <row r="16" spans="2:100" x14ac:dyDescent="0.3">
      <c r="C16" s="39" t="s">
        <v>399</v>
      </c>
      <c r="D16" s="40"/>
      <c r="E16" s="40"/>
      <c r="F16" s="41"/>
      <c r="G16" s="42">
        <v>233</v>
      </c>
      <c r="H16" s="43"/>
      <c r="I16" s="43"/>
      <c r="J16" s="43"/>
      <c r="K16" s="44"/>
    </row>
    <row r="18" spans="3:14" ht="15.6" x14ac:dyDescent="0.3">
      <c r="C18" s="32" t="s">
        <v>40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3:14" x14ac:dyDescent="0.3">
      <c r="C19" s="39" t="s">
        <v>400</v>
      </c>
      <c r="D19" s="41"/>
      <c r="E19" s="42">
        <v>10</v>
      </c>
      <c r="F19" s="43"/>
      <c r="G19" s="43"/>
      <c r="H19" s="43"/>
      <c r="I19" s="43"/>
      <c r="J19" s="43"/>
      <c r="K19" s="43"/>
      <c r="L19" s="43"/>
      <c r="M19" s="43"/>
      <c r="N19" s="44"/>
    </row>
    <row r="20" spans="3:14" x14ac:dyDescent="0.3">
      <c r="C20" s="39" t="s">
        <v>401</v>
      </c>
      <c r="D20" s="41"/>
      <c r="E20" s="10" t="s">
        <v>1</v>
      </c>
      <c r="F20" s="10" t="s">
        <v>44</v>
      </c>
      <c r="G20" s="10" t="s">
        <v>45</v>
      </c>
      <c r="H20" s="10" t="s">
        <v>46</v>
      </c>
      <c r="I20" s="10" t="s">
        <v>5</v>
      </c>
      <c r="J20" s="10" t="s">
        <v>6</v>
      </c>
      <c r="K20" s="10" t="s">
        <v>7</v>
      </c>
      <c r="L20" s="10" t="s">
        <v>8</v>
      </c>
      <c r="M20" s="10" t="s">
        <v>47</v>
      </c>
      <c r="N20" s="10" t="s">
        <v>10</v>
      </c>
    </row>
    <row r="21" spans="3:14" x14ac:dyDescent="0.3">
      <c r="C21" s="39" t="s">
        <v>402</v>
      </c>
      <c r="D21" s="41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x14ac:dyDescent="0.3">
      <c r="C22" s="39" t="s">
        <v>403</v>
      </c>
      <c r="D22" s="41"/>
      <c r="E22" s="37" t="s">
        <v>486</v>
      </c>
      <c r="F22" s="38"/>
      <c r="G22" s="38"/>
      <c r="H22" s="38"/>
      <c r="I22" s="38"/>
      <c r="J22" s="38"/>
      <c r="K22" s="38"/>
      <c r="L22" s="38"/>
      <c r="M22" s="38"/>
      <c r="N22" s="36"/>
    </row>
    <row r="24" spans="3:14" ht="15.6" x14ac:dyDescent="0.3">
      <c r="C24" s="32" t="s">
        <v>404</v>
      </c>
      <c r="D24" s="33"/>
      <c r="E24" s="33"/>
      <c r="F24" s="33"/>
      <c r="G24" s="33"/>
      <c r="H24" s="33"/>
      <c r="I24" s="34"/>
    </row>
    <row r="25" spans="3:14" x14ac:dyDescent="0.3">
      <c r="C25" s="39" t="s">
        <v>405</v>
      </c>
      <c r="D25" s="40"/>
      <c r="E25" s="41"/>
      <c r="F25" s="42" t="b">
        <v>0</v>
      </c>
      <c r="G25" s="43"/>
      <c r="H25" s="43"/>
      <c r="I25" s="44"/>
    </row>
    <row r="27" spans="3:14" ht="15.6" x14ac:dyDescent="0.3">
      <c r="C27" s="32" t="s">
        <v>406</v>
      </c>
      <c r="D27" s="33"/>
      <c r="E27" s="33"/>
      <c r="F27" s="33"/>
      <c r="G27" s="33"/>
      <c r="H27" s="33"/>
      <c r="I27" s="34"/>
    </row>
    <row r="28" spans="3:14" x14ac:dyDescent="0.3">
      <c r="C28" s="39" t="s">
        <v>407</v>
      </c>
      <c r="D28" s="40"/>
      <c r="E28" s="41"/>
      <c r="F28" s="42" t="b">
        <v>1</v>
      </c>
      <c r="G28" s="43"/>
      <c r="H28" s="43"/>
      <c r="I28" s="44"/>
    </row>
    <row r="30" spans="3:14" ht="15.6" x14ac:dyDescent="0.3">
      <c r="C30" s="32" t="s">
        <v>556</v>
      </c>
      <c r="D30" s="33"/>
      <c r="E30" s="33"/>
      <c r="F30" s="33"/>
      <c r="G30" s="33"/>
      <c r="H30" s="33"/>
      <c r="I30" s="34"/>
    </row>
    <row r="31" spans="3:14" x14ac:dyDescent="0.3">
      <c r="C31" s="39" t="s">
        <v>557</v>
      </c>
      <c r="D31" s="40"/>
      <c r="E31" s="41"/>
      <c r="F31" s="42">
        <v>50</v>
      </c>
      <c r="G31" s="43"/>
      <c r="H31" s="43"/>
      <c r="I31" s="44"/>
    </row>
    <row r="32" spans="3:14" x14ac:dyDescent="0.3">
      <c r="C32" s="39" t="s">
        <v>558</v>
      </c>
      <c r="D32" s="40"/>
      <c r="E32" s="41"/>
      <c r="F32" s="42" t="s">
        <v>559</v>
      </c>
      <c r="G32" s="43"/>
      <c r="H32" s="43"/>
      <c r="I32" s="44"/>
    </row>
    <row r="34" spans="3:9" ht="15.6" x14ac:dyDescent="0.3">
      <c r="C34" s="32" t="s">
        <v>561</v>
      </c>
      <c r="D34" s="33"/>
      <c r="E34" s="33"/>
      <c r="F34" s="33"/>
      <c r="G34" s="33"/>
      <c r="H34" s="33"/>
      <c r="I34" s="34"/>
    </row>
    <row r="35" spans="3:9" x14ac:dyDescent="0.3">
      <c r="C35" s="39" t="s">
        <v>562</v>
      </c>
      <c r="D35" s="40"/>
      <c r="E35" s="41"/>
      <c r="F35" s="42">
        <v>2</v>
      </c>
      <c r="G35" s="43"/>
      <c r="H35" s="43"/>
      <c r="I35" s="44"/>
    </row>
    <row r="36" spans="3:9" x14ac:dyDescent="0.3">
      <c r="C36" s="39" t="s">
        <v>548</v>
      </c>
      <c r="D36" s="40"/>
      <c r="E36" s="41"/>
      <c r="F36" s="42">
        <v>1</v>
      </c>
      <c r="G36" s="43"/>
      <c r="H36" s="43"/>
      <c r="I36" s="44"/>
    </row>
    <row r="37" spans="3:9" x14ac:dyDescent="0.3">
      <c r="C37" s="39" t="s">
        <v>549</v>
      </c>
      <c r="D37" s="40"/>
      <c r="E37" s="41"/>
      <c r="F37" s="42">
        <v>0.5</v>
      </c>
      <c r="G37" s="43"/>
      <c r="H37" s="43"/>
      <c r="I37" s="44"/>
    </row>
    <row r="39" spans="3:9" ht="15.6" x14ac:dyDescent="0.3">
      <c r="C39" s="32" t="s">
        <v>408</v>
      </c>
      <c r="D39" s="33"/>
      <c r="E39" s="33"/>
      <c r="F39" s="33"/>
      <c r="G39" s="33"/>
      <c r="H39" s="33"/>
      <c r="I39" s="34"/>
    </row>
    <row r="40" spans="3:9" x14ac:dyDescent="0.3">
      <c r="C40" s="39" t="s">
        <v>409</v>
      </c>
      <c r="D40" s="40"/>
      <c r="E40" s="41"/>
      <c r="F40" s="42" t="b">
        <v>1</v>
      </c>
      <c r="G40" s="43"/>
      <c r="H40" s="43"/>
      <c r="I40" s="44"/>
    </row>
    <row r="41" spans="3:9" x14ac:dyDescent="0.3">
      <c r="C41" s="39" t="s">
        <v>410</v>
      </c>
      <c r="D41" s="40"/>
      <c r="E41" s="41"/>
      <c r="F41" s="42" t="b">
        <v>0</v>
      </c>
      <c r="G41" s="43"/>
      <c r="H41" s="43"/>
      <c r="I41" s="44"/>
    </row>
    <row r="42" spans="3:9" x14ac:dyDescent="0.3">
      <c r="C42" s="39" t="s">
        <v>412</v>
      </c>
      <c r="D42" s="40"/>
      <c r="E42" s="41"/>
      <c r="F42" s="42" t="b">
        <v>1</v>
      </c>
      <c r="G42" s="43"/>
      <c r="H42" s="43"/>
      <c r="I42" s="44"/>
    </row>
    <row r="44" spans="3:9" ht="15.6" x14ac:dyDescent="0.3">
      <c r="C44" s="32" t="s">
        <v>421</v>
      </c>
      <c r="D44" s="33"/>
      <c r="E44" s="33"/>
      <c r="F44" s="33"/>
      <c r="G44" s="34"/>
    </row>
    <row r="45" spans="3:9" x14ac:dyDescent="0.3">
      <c r="C45" s="37" t="s">
        <v>422</v>
      </c>
      <c r="D45" s="38"/>
      <c r="E45" s="38"/>
      <c r="F45" s="38"/>
      <c r="G45" s="36"/>
    </row>
    <row r="46" spans="3:9" x14ac:dyDescent="0.3">
      <c r="C46" s="37" t="s">
        <v>423</v>
      </c>
      <c r="D46" s="38"/>
      <c r="E46" s="38"/>
      <c r="F46" s="38"/>
      <c r="G46" s="36"/>
    </row>
    <row r="47" spans="3:9" x14ac:dyDescent="0.3">
      <c r="C47" s="37" t="s">
        <v>563</v>
      </c>
      <c r="D47" s="38"/>
      <c r="E47" s="38"/>
      <c r="F47" s="38"/>
      <c r="G47" s="36"/>
    </row>
    <row r="50" spans="2:5" ht="18" x14ac:dyDescent="0.35">
      <c r="B50" s="7" t="s">
        <v>348</v>
      </c>
    </row>
    <row r="52" spans="2:5" x14ac:dyDescent="0.3">
      <c r="C52" s="9" t="s">
        <v>355</v>
      </c>
      <c r="D52" s="5" t="s">
        <v>356</v>
      </c>
    </row>
    <row r="53" spans="2:5" x14ac:dyDescent="0.3">
      <c r="C53" s="9" t="s">
        <v>564</v>
      </c>
      <c r="D53" s="8">
        <v>5</v>
      </c>
    </row>
    <row r="54" spans="2:5" x14ac:dyDescent="0.3">
      <c r="C54" s="9" t="s">
        <v>424</v>
      </c>
      <c r="D54" s="8">
        <v>222</v>
      </c>
    </row>
    <row r="55" spans="2:5" x14ac:dyDescent="0.3">
      <c r="C55" s="9" t="s">
        <v>565</v>
      </c>
      <c r="D55" s="8">
        <v>157.98829393193162</v>
      </c>
    </row>
    <row r="56" spans="2:5" x14ac:dyDescent="0.3">
      <c r="C56" s="9" t="s">
        <v>566</v>
      </c>
      <c r="D56" s="8">
        <v>0.50799523934914759</v>
      </c>
    </row>
    <row r="58" spans="2:5" ht="18" x14ac:dyDescent="0.35">
      <c r="B58" s="7" t="s">
        <v>349</v>
      </c>
    </row>
    <row r="60" spans="2:5" x14ac:dyDescent="0.3">
      <c r="C60" s="9" t="s">
        <v>426</v>
      </c>
      <c r="D60" s="5" t="s">
        <v>427</v>
      </c>
      <c r="E60" s="5" t="s">
        <v>428</v>
      </c>
    </row>
    <row r="61" spans="2:5" x14ac:dyDescent="0.3">
      <c r="C61" s="9" t="s">
        <v>367</v>
      </c>
      <c r="D61" s="8">
        <v>2.3781403268220647</v>
      </c>
      <c r="E61" s="8" t="b">
        <v>1</v>
      </c>
    </row>
    <row r="62" spans="2:5" x14ac:dyDescent="0.3">
      <c r="C62" s="9" t="s">
        <v>1</v>
      </c>
      <c r="D62" s="8">
        <v>42378.767029692259</v>
      </c>
      <c r="E62" s="8" t="b">
        <v>1</v>
      </c>
    </row>
    <row r="63" spans="2:5" x14ac:dyDescent="0.3">
      <c r="C63" s="9" t="s">
        <v>44</v>
      </c>
      <c r="D63" s="8">
        <v>101.37155019624174</v>
      </c>
      <c r="E63" s="8" t="b">
        <v>1</v>
      </c>
    </row>
    <row r="64" spans="2:5" x14ac:dyDescent="0.3">
      <c r="C64" s="9" t="s">
        <v>45</v>
      </c>
      <c r="D64" s="8">
        <v>41.777465427559584</v>
      </c>
      <c r="E64" s="8" t="b">
        <v>1</v>
      </c>
    </row>
    <row r="65" spans="2:10" x14ac:dyDescent="0.3">
      <c r="C65" s="9" t="s">
        <v>46</v>
      </c>
      <c r="D65" s="8">
        <v>157.87807597039387</v>
      </c>
      <c r="E65" s="8" t="b">
        <v>1</v>
      </c>
    </row>
    <row r="66" spans="2:10" x14ac:dyDescent="0.3">
      <c r="C66" s="9" t="s">
        <v>5</v>
      </c>
      <c r="D66" s="8">
        <v>93.71200484346754</v>
      </c>
      <c r="E66" s="8" t="b">
        <v>1</v>
      </c>
    </row>
    <row r="67" spans="2:10" x14ac:dyDescent="0.3">
      <c r="C67" s="9" t="s">
        <v>6</v>
      </c>
      <c r="D67" s="8">
        <v>28.86814289661444</v>
      </c>
      <c r="E67" s="8" t="b">
        <v>1</v>
      </c>
    </row>
    <row r="68" spans="2:10" x14ac:dyDescent="0.3">
      <c r="C68" s="9" t="s">
        <v>7</v>
      </c>
      <c r="D68" s="8">
        <v>5197.8196176870497</v>
      </c>
      <c r="E68" s="8" t="b">
        <v>1</v>
      </c>
    </row>
    <row r="69" spans="2:10" x14ac:dyDescent="0.3">
      <c r="C69" s="9" t="s">
        <v>8</v>
      </c>
      <c r="D69" s="8">
        <v>48.41569265127962</v>
      </c>
      <c r="E69" s="8" t="b">
        <v>1</v>
      </c>
    </row>
    <row r="70" spans="2:10" x14ac:dyDescent="0.3">
      <c r="C70" s="9" t="s">
        <v>47</v>
      </c>
      <c r="D70" s="8">
        <v>8.4759953392260829</v>
      </c>
      <c r="E70" s="8" t="b">
        <v>1</v>
      </c>
    </row>
    <row r="71" spans="2:10" x14ac:dyDescent="0.3">
      <c r="C71" s="9" t="s">
        <v>10</v>
      </c>
      <c r="D71" s="8">
        <v>244.42817568415106</v>
      </c>
      <c r="E71" s="8" t="b">
        <v>1</v>
      </c>
    </row>
    <row r="74" spans="2:10" x14ac:dyDescent="0.3">
      <c r="C74" s="9" t="s">
        <v>429</v>
      </c>
      <c r="D74" s="8">
        <v>2.1924790734865783E-9</v>
      </c>
    </row>
    <row r="76" spans="2:10" ht="18" x14ac:dyDescent="0.35">
      <c r="B76" s="7" t="s">
        <v>350</v>
      </c>
    </row>
    <row r="78" spans="2:10" x14ac:dyDescent="0.3">
      <c r="C78" s="9" t="s">
        <v>426</v>
      </c>
      <c r="D78" s="5" t="s">
        <v>430</v>
      </c>
      <c r="E78" s="5" t="s">
        <v>431</v>
      </c>
      <c r="F78" s="5" t="s">
        <v>432</v>
      </c>
      <c r="G78" s="5" t="s">
        <v>567</v>
      </c>
      <c r="H78" s="5" t="s">
        <v>12</v>
      </c>
      <c r="I78" s="5" t="s">
        <v>568</v>
      </c>
      <c r="J78" s="5" t="s">
        <v>434</v>
      </c>
    </row>
    <row r="79" spans="2:10" x14ac:dyDescent="0.3">
      <c r="C79" s="9" t="s">
        <v>367</v>
      </c>
      <c r="D79" s="8">
        <v>5.5540211514815923</v>
      </c>
      <c r="E79" s="8">
        <v>2.4931202934294672</v>
      </c>
      <c r="F79" s="8">
        <v>8.6149220095337178</v>
      </c>
      <c r="G79" s="8">
        <v>258.27402959706762</v>
      </c>
      <c r="H79" s="8">
        <v>1.5617128080904146</v>
      </c>
      <c r="I79" s="8">
        <v>12.647733747270115</v>
      </c>
      <c r="J79" s="8">
        <v>3.7602121700650606E-4</v>
      </c>
    </row>
    <row r="80" spans="2:10" x14ac:dyDescent="0.3">
      <c r="C80" s="9" t="s">
        <v>1</v>
      </c>
      <c r="D80" s="8">
        <v>1.5457281574006133E-3</v>
      </c>
      <c r="E80" s="8">
        <v>7.5599505644515907E-4</v>
      </c>
      <c r="F80" s="8">
        <v>2.3354612583560675E-3</v>
      </c>
      <c r="G80" s="8">
        <v>1.0015469234109353</v>
      </c>
      <c r="H80" s="8">
        <v>4.0293245548630915E-4</v>
      </c>
      <c r="I80" s="8">
        <v>14.716405146628006</v>
      </c>
      <c r="J80" s="8">
        <v>1.2495434065159757E-4</v>
      </c>
    </row>
    <row r="81" spans="2:14" x14ac:dyDescent="0.3">
      <c r="C81" s="9" t="s">
        <v>44</v>
      </c>
      <c r="D81" s="8">
        <v>0.76800676535112489</v>
      </c>
      <c r="E81" s="8">
        <v>-0.16016680659705351</v>
      </c>
      <c r="F81" s="8">
        <v>1.6961803372993032</v>
      </c>
      <c r="G81" s="8">
        <v>2.1554656203640352</v>
      </c>
      <c r="H81" s="8">
        <v>0.47356664676978422</v>
      </c>
      <c r="I81" s="8">
        <v>2.6300734457217856</v>
      </c>
      <c r="J81" s="8">
        <v>0.10485686289394987</v>
      </c>
    </row>
    <row r="82" spans="2:14" x14ac:dyDescent="0.3">
      <c r="C82" s="9" t="s">
        <v>45</v>
      </c>
      <c r="D82" s="8">
        <v>0.21472667377451235</v>
      </c>
      <c r="E82" s="8">
        <v>4.7487528184704086E-2</v>
      </c>
      <c r="F82" s="8">
        <v>0.38196581936432061</v>
      </c>
      <c r="G82" s="8">
        <v>1.2395230565027402</v>
      </c>
      <c r="H82" s="8">
        <v>8.5327662604501586E-2</v>
      </c>
      <c r="I82" s="8">
        <v>6.332749295083091</v>
      </c>
      <c r="J82" s="8">
        <v>1.1852843426897007E-2</v>
      </c>
    </row>
    <row r="83" spans="2:14" x14ac:dyDescent="0.3">
      <c r="C83" s="9" t="s">
        <v>46</v>
      </c>
      <c r="D83" s="8">
        <v>-8.5704522670930899E-2</v>
      </c>
      <c r="E83" s="8">
        <v>-0.16342953848232181</v>
      </c>
      <c r="F83" s="8">
        <v>-7.9795068595399921E-3</v>
      </c>
      <c r="G83" s="8">
        <v>0.91786539957283853</v>
      </c>
      <c r="H83" s="8">
        <v>3.9656349006653151E-2</v>
      </c>
      <c r="I83" s="8">
        <v>4.6707005537301871</v>
      </c>
      <c r="J83" s="8">
        <v>3.0681409831483323E-2</v>
      </c>
    </row>
    <row r="84" spans="2:14" x14ac:dyDescent="0.3">
      <c r="C84" s="9" t="s">
        <v>5</v>
      </c>
      <c r="D84" s="8">
        <v>3.3120919777632658E-3</v>
      </c>
      <c r="E84" s="8">
        <v>-8.8196056628699754E-2</v>
      </c>
      <c r="F84" s="8">
        <v>9.4820240584226279E-2</v>
      </c>
      <c r="G84" s="8">
        <v>1.0033175830149976</v>
      </c>
      <c r="H84" s="8">
        <v>4.6688688837278461E-2</v>
      </c>
      <c r="I84" s="8">
        <v>5.032472634755621E-3</v>
      </c>
      <c r="J84" s="8">
        <v>0.94344556966529181</v>
      </c>
    </row>
    <row r="85" spans="2:14" x14ac:dyDescent="0.3">
      <c r="C85" s="9" t="s">
        <v>6</v>
      </c>
      <c r="D85" s="8">
        <v>1.9628468708310334E-2</v>
      </c>
      <c r="E85" s="8">
        <v>-0.2868574016418346</v>
      </c>
      <c r="F85" s="8">
        <v>0.32611433905845522</v>
      </c>
      <c r="G85" s="8">
        <v>1.0198223737083942</v>
      </c>
      <c r="H85" s="8">
        <v>0.15637321540990878</v>
      </c>
      <c r="I85" s="8">
        <v>1.5756077456047884E-2</v>
      </c>
      <c r="J85" s="8">
        <v>0.90010934762389894</v>
      </c>
    </row>
    <row r="86" spans="2:14" x14ac:dyDescent="0.3">
      <c r="C86" s="9" t="s">
        <v>7</v>
      </c>
      <c r="D86" s="8">
        <v>1.108869020575225E-2</v>
      </c>
      <c r="E86" s="8">
        <v>6.6135006339023651E-3</v>
      </c>
      <c r="F86" s="8">
        <v>1.5563879777602135E-2</v>
      </c>
      <c r="G86" s="8">
        <v>1.0111503976048166</v>
      </c>
      <c r="H86" s="8">
        <v>2.2833019418466924E-3</v>
      </c>
      <c r="I86" s="8">
        <v>23.584887486632425</v>
      </c>
      <c r="J86" s="8">
        <v>1.1952255013074294E-6</v>
      </c>
    </row>
    <row r="87" spans="2:14" x14ac:dyDescent="0.3">
      <c r="C87" s="9" t="s">
        <v>8</v>
      </c>
      <c r="D87" s="8">
        <v>-0.70041002154690202</v>
      </c>
      <c r="E87" s="8">
        <v>-0.97960511306667242</v>
      </c>
      <c r="F87" s="8">
        <v>-0.42121493002713162</v>
      </c>
      <c r="G87" s="8">
        <v>0.4963817348536575</v>
      </c>
      <c r="H87" s="8">
        <v>0.14244909280069723</v>
      </c>
      <c r="I87" s="8">
        <v>24.176049004094263</v>
      </c>
      <c r="J87" s="8">
        <v>8.7918890312191172E-7</v>
      </c>
    </row>
    <row r="88" spans="2:14" x14ac:dyDescent="0.3">
      <c r="C88" s="9" t="s">
        <v>47</v>
      </c>
      <c r="D88" s="8">
        <v>0.69442207289337299</v>
      </c>
      <c r="E88" s="8">
        <v>-0.27968546606772571</v>
      </c>
      <c r="F88" s="8">
        <v>1.6685296118544717</v>
      </c>
      <c r="G88" s="8">
        <v>2.0025514107082532</v>
      </c>
      <c r="H88" s="8">
        <v>0.49700277486970934</v>
      </c>
      <c r="I88" s="8">
        <v>1.9522229175667392</v>
      </c>
      <c r="J88" s="8">
        <v>0.16234751144824805</v>
      </c>
    </row>
    <row r="89" spans="2:14" x14ac:dyDescent="0.3">
      <c r="C89" s="9" t="s">
        <v>10</v>
      </c>
      <c r="D89" s="8">
        <v>-0.78102258469256092</v>
      </c>
      <c r="E89" s="8">
        <v>-1.6961851594837856</v>
      </c>
      <c r="F89" s="8">
        <v>0.13413999009866362</v>
      </c>
      <c r="G89" s="8">
        <v>0.45793749192628419</v>
      </c>
      <c r="H89" s="8">
        <v>0.46692826093229794</v>
      </c>
      <c r="I89" s="8">
        <v>2.7978656988806168</v>
      </c>
      <c r="J89" s="8">
        <v>9.4389877743742537E-2</v>
      </c>
    </row>
    <row r="91" spans="2:14" ht="18" x14ac:dyDescent="0.35">
      <c r="B91" s="7" t="s">
        <v>455</v>
      </c>
    </row>
    <row r="93" spans="2:14" x14ac:dyDescent="0.3">
      <c r="C93" s="9" t="s">
        <v>426</v>
      </c>
      <c r="D93" s="5" t="s">
        <v>367</v>
      </c>
      <c r="E93" s="5" t="s">
        <v>1</v>
      </c>
      <c r="F93" s="5" t="s">
        <v>44</v>
      </c>
      <c r="G93" s="5" t="s">
        <v>45</v>
      </c>
      <c r="H93" s="5" t="s">
        <v>46</v>
      </c>
      <c r="I93" s="5" t="s">
        <v>5</v>
      </c>
      <c r="J93" s="5" t="s">
        <v>6</v>
      </c>
      <c r="K93" s="5" t="s">
        <v>7</v>
      </c>
      <c r="L93" s="5" t="s">
        <v>8</v>
      </c>
      <c r="M93" s="5" t="s">
        <v>47</v>
      </c>
      <c r="N93" s="5" t="s">
        <v>10</v>
      </c>
    </row>
    <row r="94" spans="2:14" x14ac:dyDescent="0.3">
      <c r="C94" s="9" t="s">
        <v>367</v>
      </c>
      <c r="D94" s="8">
        <v>2.4389468949536481</v>
      </c>
      <c r="E94" s="8">
        <v>2.9241671982093971E-4</v>
      </c>
      <c r="F94" s="8">
        <v>-4.8260242776305522E-3</v>
      </c>
      <c r="G94" s="8">
        <v>-4.5062842207389084E-2</v>
      </c>
      <c r="H94" s="8">
        <v>-3.3047021809419541E-2</v>
      </c>
      <c r="I94" s="8">
        <v>1.8113677253280488E-2</v>
      </c>
      <c r="J94" s="8">
        <v>-6.2901023049057314E-2</v>
      </c>
      <c r="K94" s="8">
        <v>9.3483157175147484E-4</v>
      </c>
      <c r="L94" s="8">
        <v>-0.1657497354724497</v>
      </c>
      <c r="M94" s="8">
        <v>-5.6342585320600658E-3</v>
      </c>
      <c r="N94" s="8">
        <v>-2.0176571041855305E-2</v>
      </c>
    </row>
    <row r="95" spans="2:14" x14ac:dyDescent="0.3">
      <c r="C95" s="9" t="s">
        <v>1</v>
      </c>
      <c r="D95" s="8">
        <v>2.9241671982093971E-4</v>
      </c>
      <c r="E95" s="8">
        <v>1.6235456368422652E-7</v>
      </c>
      <c r="F95" s="8">
        <v>4.2831852385506129E-5</v>
      </c>
      <c r="G95" s="8">
        <v>2.1147752420042181E-6</v>
      </c>
      <c r="H95" s="8">
        <v>-8.7553500412525484E-7</v>
      </c>
      <c r="I95" s="8">
        <v>4.0213927238599842E-6</v>
      </c>
      <c r="J95" s="8">
        <v>-1.4219251371049022E-5</v>
      </c>
      <c r="K95" s="8">
        <v>5.5268866746315252E-7</v>
      </c>
      <c r="L95" s="8">
        <v>-4.4432842295078063E-5</v>
      </c>
      <c r="M95" s="8">
        <v>4.3150040280019919E-5</v>
      </c>
      <c r="N95" s="8">
        <v>-4.4979932614765909E-5</v>
      </c>
    </row>
    <row r="96" spans="2:14" x14ac:dyDescent="0.3">
      <c r="C96" s="9" t="s">
        <v>44</v>
      </c>
      <c r="D96" s="8">
        <v>-4.8260242776305522E-3</v>
      </c>
      <c r="E96" s="8">
        <v>4.2831852385506129E-5</v>
      </c>
      <c r="F96" s="8">
        <v>0.22426536893277757</v>
      </c>
      <c r="G96" s="8">
        <v>6.3413351021757861E-3</v>
      </c>
      <c r="H96" s="8">
        <v>-1.0307429614786622E-4</v>
      </c>
      <c r="I96" s="8">
        <v>-1.861515744501578E-3</v>
      </c>
      <c r="J96" s="8">
        <v>7.6252608184419219E-3</v>
      </c>
      <c r="K96" s="8">
        <v>9.0099935093146231E-5</v>
      </c>
      <c r="L96" s="8">
        <v>-1.1936569410885433E-2</v>
      </c>
      <c r="M96" s="8">
        <v>0.23471320111639823</v>
      </c>
      <c r="N96" s="8">
        <v>-0.22044062550067631</v>
      </c>
    </row>
    <row r="97" spans="3:14" x14ac:dyDescent="0.3">
      <c r="C97" s="9" t="s">
        <v>45</v>
      </c>
      <c r="D97" s="8">
        <v>-4.5062842207389084E-2</v>
      </c>
      <c r="E97" s="8">
        <v>2.1147752420042181E-6</v>
      </c>
      <c r="F97" s="8">
        <v>6.3413351021757861E-3</v>
      </c>
      <c r="G97" s="8">
        <v>7.2808100055476582E-3</v>
      </c>
      <c r="H97" s="8">
        <v>2.4565373235677952E-4</v>
      </c>
      <c r="I97" s="8">
        <v>-4.8134896641811864E-4</v>
      </c>
      <c r="J97" s="8">
        <v>1.4384573803466877E-3</v>
      </c>
      <c r="K97" s="8">
        <v>4.7763587518998279E-5</v>
      </c>
      <c r="L97" s="8">
        <v>-5.3581560827668274E-4</v>
      </c>
      <c r="M97" s="8">
        <v>6.0839506507906023E-3</v>
      </c>
      <c r="N97" s="8">
        <v>-5.4940505198750999E-3</v>
      </c>
    </row>
    <row r="98" spans="3:14" x14ac:dyDescent="0.3">
      <c r="C98" s="9" t="s">
        <v>46</v>
      </c>
      <c r="D98" s="8">
        <v>-3.3047021809419541E-2</v>
      </c>
      <c r="E98" s="8">
        <v>-8.7553500412525484E-7</v>
      </c>
      <c r="F98" s="8">
        <v>-1.0307429614786622E-4</v>
      </c>
      <c r="G98" s="8">
        <v>2.4565373235677952E-4</v>
      </c>
      <c r="H98" s="8">
        <v>1.5726260165374805E-3</v>
      </c>
      <c r="I98" s="8">
        <v>-9.3502457431639599E-4</v>
      </c>
      <c r="J98" s="8">
        <v>2.251896228574191E-3</v>
      </c>
      <c r="K98" s="8">
        <v>-2.7832289571219447E-5</v>
      </c>
      <c r="L98" s="8">
        <v>7.8351913965503525E-4</v>
      </c>
      <c r="M98" s="8">
        <v>-1.1138379721311676E-4</v>
      </c>
      <c r="N98" s="8">
        <v>6.1236257374686304E-4</v>
      </c>
    </row>
    <row r="99" spans="3:14" x14ac:dyDescent="0.3">
      <c r="C99" s="9" t="s">
        <v>5</v>
      </c>
      <c r="D99" s="8">
        <v>1.8113677253280488E-2</v>
      </c>
      <c r="E99" s="8">
        <v>4.0213927238599842E-6</v>
      </c>
      <c r="F99" s="8">
        <v>-1.861515744501578E-3</v>
      </c>
      <c r="G99" s="8">
        <v>-4.8134896641811864E-4</v>
      </c>
      <c r="H99" s="8">
        <v>-9.3502457431639599E-4</v>
      </c>
      <c r="I99" s="8">
        <v>2.1798336653442102E-3</v>
      </c>
      <c r="J99" s="8">
        <v>-4.256079195688647E-3</v>
      </c>
      <c r="K99" s="8">
        <v>4.2294293483265737E-5</v>
      </c>
      <c r="L99" s="8">
        <v>-1.093483609092308E-3</v>
      </c>
      <c r="M99" s="8">
        <v>-1.8447765050362561E-3</v>
      </c>
      <c r="N99" s="8">
        <v>1.2238214656541094E-3</v>
      </c>
    </row>
    <row r="100" spans="3:14" x14ac:dyDescent="0.3">
      <c r="C100" s="9" t="s">
        <v>6</v>
      </c>
      <c r="D100" s="8">
        <v>-6.2901023049057314E-2</v>
      </c>
      <c r="E100" s="8">
        <v>-1.4219251371049022E-5</v>
      </c>
      <c r="F100" s="8">
        <v>7.6252608184419219E-3</v>
      </c>
      <c r="G100" s="8">
        <v>1.4384573803466877E-3</v>
      </c>
      <c r="H100" s="8">
        <v>2.251896228574191E-3</v>
      </c>
      <c r="I100" s="8">
        <v>-4.256079195688647E-3</v>
      </c>
      <c r="J100" s="8">
        <v>2.4452582497633737E-2</v>
      </c>
      <c r="K100" s="8">
        <v>-1.4785258219030171E-4</v>
      </c>
      <c r="L100" s="8">
        <v>3.2005791999695039E-3</v>
      </c>
      <c r="M100" s="8">
        <v>7.730393854835458E-3</v>
      </c>
      <c r="N100" s="8">
        <v>-5.5132433756813724E-3</v>
      </c>
    </row>
    <row r="101" spans="3:14" x14ac:dyDescent="0.3">
      <c r="C101" s="9" t="s">
        <v>7</v>
      </c>
      <c r="D101" s="8">
        <v>9.3483157175147484E-4</v>
      </c>
      <c r="E101" s="8">
        <v>5.5268866746315252E-7</v>
      </c>
      <c r="F101" s="8">
        <v>9.0099935093146231E-5</v>
      </c>
      <c r="G101" s="8">
        <v>4.7763587518998279E-5</v>
      </c>
      <c r="H101" s="8">
        <v>-2.7832289571219447E-5</v>
      </c>
      <c r="I101" s="8">
        <v>4.2294293483265737E-5</v>
      </c>
      <c r="J101" s="8">
        <v>-1.4785258219030171E-4</v>
      </c>
      <c r="K101" s="8">
        <v>5.2134677576408761E-6</v>
      </c>
      <c r="L101" s="8">
        <v>-1.8749493810823063E-4</v>
      </c>
      <c r="M101" s="8">
        <v>8.4258094959488615E-5</v>
      </c>
      <c r="N101" s="8">
        <v>-1.0613885120919491E-4</v>
      </c>
    </row>
    <row r="102" spans="3:14" x14ac:dyDescent="0.3">
      <c r="C102" s="9" t="s">
        <v>8</v>
      </c>
      <c r="D102" s="8">
        <v>-0.1657497354724497</v>
      </c>
      <c r="E102" s="8">
        <v>-4.4432842295078063E-5</v>
      </c>
      <c r="F102" s="8">
        <v>-1.1936569410885433E-2</v>
      </c>
      <c r="G102" s="8">
        <v>-5.3581560827668274E-4</v>
      </c>
      <c r="H102" s="8">
        <v>7.8351913965503525E-4</v>
      </c>
      <c r="I102" s="8">
        <v>-1.093483609092308E-3</v>
      </c>
      <c r="J102" s="8">
        <v>3.2005791999695039E-3</v>
      </c>
      <c r="K102" s="8">
        <v>-1.8749493810823063E-4</v>
      </c>
      <c r="L102" s="8">
        <v>2.0291744039741655E-2</v>
      </c>
      <c r="M102" s="8">
        <v>-1.1801796697603896E-2</v>
      </c>
      <c r="N102" s="8">
        <v>1.2542179274553247E-2</v>
      </c>
    </row>
    <row r="103" spans="3:14" x14ac:dyDescent="0.3">
      <c r="C103" s="9" t="s">
        <v>47</v>
      </c>
      <c r="D103" s="8">
        <v>-5.6342585320600658E-3</v>
      </c>
      <c r="E103" s="8">
        <v>4.3150040280019919E-5</v>
      </c>
      <c r="F103" s="8">
        <v>0.23471320111639823</v>
      </c>
      <c r="G103" s="8">
        <v>6.0839506507906023E-3</v>
      </c>
      <c r="H103" s="8">
        <v>-1.1138379721311676E-4</v>
      </c>
      <c r="I103" s="8">
        <v>-1.8447765050362561E-3</v>
      </c>
      <c r="J103" s="8">
        <v>7.730393854835458E-3</v>
      </c>
      <c r="K103" s="8">
        <v>8.4258094959488615E-5</v>
      </c>
      <c r="L103" s="8">
        <v>-1.1801796697603896E-2</v>
      </c>
      <c r="M103" s="8">
        <v>0.24701175822819099</v>
      </c>
      <c r="N103" s="8">
        <v>-0.23157495189304539</v>
      </c>
    </row>
    <row r="104" spans="3:14" x14ac:dyDescent="0.3">
      <c r="C104" s="9" t="s">
        <v>10</v>
      </c>
      <c r="D104" s="8">
        <v>-2.0176571041855305E-2</v>
      </c>
      <c r="E104" s="8">
        <v>-4.4979932614765909E-5</v>
      </c>
      <c r="F104" s="8">
        <v>-0.22044062550067631</v>
      </c>
      <c r="G104" s="8">
        <v>-5.4940505198750999E-3</v>
      </c>
      <c r="H104" s="8">
        <v>6.1236257374686304E-4</v>
      </c>
      <c r="I104" s="8">
        <v>1.2238214656541094E-3</v>
      </c>
      <c r="J104" s="8">
        <v>-5.5132433756813724E-3</v>
      </c>
      <c r="K104" s="8">
        <v>-1.0613885120919491E-4</v>
      </c>
      <c r="L104" s="8">
        <v>1.2542179274553247E-2</v>
      </c>
      <c r="M104" s="8">
        <v>-0.23157495189304539</v>
      </c>
      <c r="N104" s="8">
        <v>0.21802200085726012</v>
      </c>
    </row>
  </sheetData>
  <mergeCells count="57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4:G44"/>
    <mergeCell ref="C45:G45"/>
    <mergeCell ref="C46:G46"/>
    <mergeCell ref="C47:G47"/>
    <mergeCell ref="B4:C4"/>
    <mergeCell ref="D4:E4"/>
    <mergeCell ref="F4:G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F36:I36"/>
    <mergeCell ref="F37:I37"/>
    <mergeCell ref="C30:I30"/>
    <mergeCell ref="C31:E31"/>
    <mergeCell ref="C32:E32"/>
    <mergeCell ref="F31:I31"/>
    <mergeCell ref="F32:I32"/>
    <mergeCell ref="C34:I34"/>
    <mergeCell ref="C24:I24"/>
    <mergeCell ref="C25:E25"/>
    <mergeCell ref="F25:I25"/>
    <mergeCell ref="C27:I27"/>
    <mergeCell ref="C28:E28"/>
    <mergeCell ref="F28:I28"/>
    <mergeCell ref="C18:N18"/>
    <mergeCell ref="C19:D19"/>
    <mergeCell ref="C20:D20"/>
    <mergeCell ref="C21:D21"/>
    <mergeCell ref="C22:D22"/>
    <mergeCell ref="E19:N19"/>
    <mergeCell ref="E22:N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ogReg_Output1'!$B$10:$B$10" display="Inputs" xr:uid="{AB8B9B78-1D6B-4068-BCE6-94B66BFD62A3}"/>
    <hyperlink ref="D4" location="'LogReg_Output1'!$B$50:$B$50" display="Regression Summary" xr:uid="{CD9D6A22-F758-4C2A-9441-DFEFA77BEBCD}"/>
    <hyperlink ref="F4" location="'LogReg_Output1'!$B$58:$B$58" display="Predictor Screening" xr:uid="{74FF1DDA-2B13-4EE2-9A18-7734DCB324DB}"/>
    <hyperlink ref="H4" location="'LogReg_Output1'!$B$76:$B$76" display="Coefficients" xr:uid="{7CBD048B-F04A-448C-98CA-14E966039299}"/>
    <hyperlink ref="J4" location="'LogReg_Output1'!$B$91:$B$91" display="Variance-Covariance Matrix of Coefficients" xr:uid="{B6386BEC-92F0-45D4-9B15-30AB0923D7B9}"/>
    <hyperlink ref="B5" location="'LogReg_Stored1'!$B$10:$B$10" display="PMML Model" xr:uid="{A8743AF1-9659-4A76-8864-DB249207ED24}"/>
    <hyperlink ref="D5" location="'LogReg_TrainingLiftChart1'!$B$10:$B$10" display="Training: Charts" xr:uid="{91F811C9-1AED-4A61-975D-1F091AEADAB8}"/>
    <hyperlink ref="F5" location="'LogReg_TrainingScore1'!$B$10:$B$10" display="Training: Classification Summary" xr:uid="{73D94B18-85E9-4FAD-9CA2-7160A93AB3A7}"/>
    <hyperlink ref="H5" location="'LogReg_TrainingScore1'!$B$34:$B$34" display="Training: Classification Details" xr:uid="{AECF54B3-C6A7-44FE-B80F-9DC647F31666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7CE-F63C-4EDA-9B41-3A9BED021A7E}">
  <dimension ref="B1:Q269"/>
  <sheetViews>
    <sheetView showGridLines="0" topLeftCell="A6" workbookViewId="0"/>
  </sheetViews>
  <sheetFormatPr defaultRowHeight="14.4" x14ac:dyDescent="0.3"/>
  <cols>
    <col min="3" max="3" width="17.44140625" bestFit="1" customWidth="1"/>
    <col min="4" max="4" width="12.5546875" customWidth="1"/>
    <col min="5" max="5" width="22.109375" customWidth="1"/>
    <col min="6" max="7" width="12.5546875" customWidth="1"/>
    <col min="14" max="14" width="15.88671875" bestFit="1" customWidth="1"/>
  </cols>
  <sheetData>
    <row r="1" spans="2:17" ht="18" x14ac:dyDescent="0.35">
      <c r="B1" s="6" t="s">
        <v>531</v>
      </c>
      <c r="N1" t="s">
        <v>569</v>
      </c>
    </row>
    <row r="3" spans="2:17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7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7" x14ac:dyDescent="0.3">
      <c r="B5" s="35" t="s">
        <v>294</v>
      </c>
      <c r="C5" s="36"/>
      <c r="D5" s="35" t="s">
        <v>488</v>
      </c>
      <c r="E5" s="36"/>
      <c r="F5" s="35" t="s">
        <v>489</v>
      </c>
      <c r="G5" s="36"/>
      <c r="H5" s="35" t="s">
        <v>490</v>
      </c>
      <c r="I5" s="36"/>
      <c r="J5" s="37"/>
      <c r="K5" s="36"/>
      <c r="N5" s="10">
        <v>7</v>
      </c>
      <c r="O5" s="10">
        <v>11</v>
      </c>
      <c r="P5" s="10">
        <v>34</v>
      </c>
      <c r="Q5" s="10">
        <v>52</v>
      </c>
    </row>
    <row r="10" spans="2:17" ht="18" x14ac:dyDescent="0.35">
      <c r="B10" s="7" t="s">
        <v>489</v>
      </c>
    </row>
    <row r="12" spans="2:17" ht="15.6" x14ac:dyDescent="0.3">
      <c r="C12" s="45" t="s">
        <v>532</v>
      </c>
      <c r="D12" s="46"/>
      <c r="E12" s="47"/>
    </row>
    <row r="13" spans="2:17" x14ac:dyDescent="0.3">
      <c r="C13" s="9" t="s">
        <v>533</v>
      </c>
      <c r="D13" s="5" t="s">
        <v>534</v>
      </c>
      <c r="E13" s="5" t="s">
        <v>535</v>
      </c>
    </row>
    <row r="14" spans="2:17" x14ac:dyDescent="0.3">
      <c r="C14" s="9">
        <v>0</v>
      </c>
      <c r="D14" s="8">
        <v>83</v>
      </c>
      <c r="E14" s="8">
        <v>23</v>
      </c>
    </row>
    <row r="15" spans="2:17" x14ac:dyDescent="0.3">
      <c r="C15" s="9">
        <v>1</v>
      </c>
      <c r="D15" s="8">
        <v>18</v>
      </c>
      <c r="E15" s="8">
        <v>109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106</v>
      </c>
      <c r="E19">
        <f>SUM($D$14:$E$14) - $D$14</f>
        <v>23</v>
      </c>
      <c r="F19">
        <f>IF($D$19=0,"Undefined",$E$19*100 / $D$19)</f>
        <v>21.69811320754717</v>
      </c>
    </row>
    <row r="20" spans="3:6" x14ac:dyDescent="0.3">
      <c r="C20" s="9">
        <v>1</v>
      </c>
      <c r="D20">
        <f>SUM($D$15:$E$15)</f>
        <v>127</v>
      </c>
      <c r="E20">
        <f>SUM($D$15:$E$15) - $E$15</f>
        <v>18</v>
      </c>
      <c r="F20">
        <f>IF($D$20=0,"Undefined",$E$20*100 / $D$20)</f>
        <v>14.173228346456693</v>
      </c>
    </row>
    <row r="21" spans="3:6" x14ac:dyDescent="0.3">
      <c r="C21" s="9" t="s">
        <v>540</v>
      </c>
      <c r="D21">
        <f>SUM($D$19:$D$20)</f>
        <v>233</v>
      </c>
      <c r="E21">
        <f>SUM($E$19:$E$20)</f>
        <v>41</v>
      </c>
      <c r="F21">
        <f>IF($D$21=0,"Undefined",$E$21*100 / $D$21)</f>
        <v>17.596566523605151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192</v>
      </c>
    </row>
    <row r="26" spans="3:6" x14ac:dyDescent="0.3">
      <c r="C26" t="s">
        <v>543</v>
      </c>
      <c r="D26">
        <v>82.403433476394852</v>
      </c>
    </row>
    <row r="27" spans="3:6" x14ac:dyDescent="0.3">
      <c r="C27" t="s">
        <v>544</v>
      </c>
      <c r="D27">
        <v>0.78301886792452835</v>
      </c>
    </row>
    <row r="28" spans="3:6" x14ac:dyDescent="0.3">
      <c r="C28" t="s">
        <v>545</v>
      </c>
      <c r="D28">
        <v>0.8582677165354331</v>
      </c>
    </row>
    <row r="29" spans="3:6" x14ac:dyDescent="0.3">
      <c r="C29" t="s">
        <v>546</v>
      </c>
      <c r="D29">
        <v>0.8257575757575758</v>
      </c>
    </row>
    <row r="30" spans="3:6" x14ac:dyDescent="0.3">
      <c r="C30" t="s">
        <v>547</v>
      </c>
      <c r="D30">
        <v>0.84169884169884168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0.5</v>
      </c>
    </row>
    <row r="34" spans="2:7" ht="18" x14ac:dyDescent="0.35">
      <c r="B34" s="7" t="s">
        <v>490</v>
      </c>
    </row>
    <row r="36" spans="2:7" x14ac:dyDescent="0.3">
      <c r="C36" s="9" t="s">
        <v>58</v>
      </c>
      <c r="D36" s="5" t="s">
        <v>486</v>
      </c>
      <c r="E36" s="5" t="s">
        <v>550</v>
      </c>
      <c r="F36" s="5" t="s">
        <v>551</v>
      </c>
      <c r="G36" s="5" t="s">
        <v>552</v>
      </c>
    </row>
    <row r="37" spans="2:7" x14ac:dyDescent="0.3">
      <c r="C37" s="9" t="s">
        <v>59</v>
      </c>
      <c r="D37" s="8">
        <v>0</v>
      </c>
      <c r="E37" s="8">
        <v>0</v>
      </c>
      <c r="F37" s="8">
        <v>0.32570945544284868</v>
      </c>
      <c r="G37" s="8">
        <v>0.67429054455715132</v>
      </c>
    </row>
    <row r="38" spans="2:7" x14ac:dyDescent="0.3">
      <c r="C38" s="31" t="s">
        <v>60</v>
      </c>
      <c r="D38" s="30">
        <v>0</v>
      </c>
      <c r="E38" s="30">
        <v>1</v>
      </c>
      <c r="F38" s="30">
        <v>0.78399994581612187</v>
      </c>
      <c r="G38" s="30">
        <v>0.21600005418387813</v>
      </c>
    </row>
    <row r="39" spans="2:7" x14ac:dyDescent="0.3">
      <c r="C39" s="9" t="s">
        <v>61</v>
      </c>
      <c r="D39" s="8">
        <v>0</v>
      </c>
      <c r="E39" s="8">
        <v>0</v>
      </c>
      <c r="F39" s="8">
        <v>4.0849899937276932E-2</v>
      </c>
      <c r="G39" s="8">
        <v>0.95915010006272305</v>
      </c>
    </row>
    <row r="40" spans="2:7" x14ac:dyDescent="0.3">
      <c r="C40" s="9" t="s">
        <v>62</v>
      </c>
      <c r="D40" s="8">
        <v>0</v>
      </c>
      <c r="E40" s="8">
        <v>0</v>
      </c>
      <c r="F40" s="8">
        <v>1.8810910439750625E-2</v>
      </c>
      <c r="G40" s="8">
        <v>0.98118908956024942</v>
      </c>
    </row>
    <row r="41" spans="2:7" x14ac:dyDescent="0.3">
      <c r="C41" s="9" t="s">
        <v>63</v>
      </c>
      <c r="D41" s="8">
        <v>0</v>
      </c>
      <c r="E41" s="8">
        <v>0</v>
      </c>
      <c r="F41" s="8">
        <v>2.111194995552397E-2</v>
      </c>
      <c r="G41" s="8">
        <v>0.97888805004447599</v>
      </c>
    </row>
    <row r="42" spans="2:7" x14ac:dyDescent="0.3">
      <c r="C42" s="9" t="s">
        <v>64</v>
      </c>
      <c r="D42" s="8">
        <v>1</v>
      </c>
      <c r="E42" s="8">
        <v>1</v>
      </c>
      <c r="F42" s="8">
        <v>0.98191991211874252</v>
      </c>
      <c r="G42" s="8">
        <v>1.8080087881257478E-2</v>
      </c>
    </row>
    <row r="43" spans="2:7" x14ac:dyDescent="0.3">
      <c r="C43" s="9" t="s">
        <v>65</v>
      </c>
      <c r="D43" s="8">
        <v>1</v>
      </c>
      <c r="E43" s="8">
        <v>1</v>
      </c>
      <c r="F43" s="8">
        <v>0.96716427082034884</v>
      </c>
      <c r="G43" s="8">
        <v>3.2835729179651163E-2</v>
      </c>
    </row>
    <row r="44" spans="2:7" x14ac:dyDescent="0.3">
      <c r="C44" s="9" t="s">
        <v>66</v>
      </c>
      <c r="D44" s="8">
        <v>1</v>
      </c>
      <c r="E44" s="8">
        <v>1</v>
      </c>
      <c r="F44" s="8">
        <v>0.8203659941668765</v>
      </c>
      <c r="G44" s="8">
        <v>0.1796340058331235</v>
      </c>
    </row>
    <row r="45" spans="2:7" x14ac:dyDescent="0.3">
      <c r="C45" s="9" t="s">
        <v>67</v>
      </c>
      <c r="D45" s="8">
        <v>1</v>
      </c>
      <c r="E45" s="8">
        <v>1</v>
      </c>
      <c r="F45" s="8">
        <v>0.82286539991617702</v>
      </c>
      <c r="G45" s="8">
        <v>0.17713460008382298</v>
      </c>
    </row>
    <row r="46" spans="2:7" x14ac:dyDescent="0.3">
      <c r="C46" s="9" t="s">
        <v>68</v>
      </c>
      <c r="D46" s="8">
        <v>1</v>
      </c>
      <c r="E46" s="8">
        <v>1</v>
      </c>
      <c r="F46" s="8">
        <v>0.96247454185408743</v>
      </c>
      <c r="G46" s="8">
        <v>3.7525458145912571E-2</v>
      </c>
    </row>
    <row r="47" spans="2:7" x14ac:dyDescent="0.3">
      <c r="C47" s="9" t="s">
        <v>69</v>
      </c>
      <c r="D47" s="8">
        <v>1</v>
      </c>
      <c r="E47" s="8">
        <v>1</v>
      </c>
      <c r="F47" s="8">
        <v>0.68258103957637761</v>
      </c>
      <c r="G47" s="8">
        <v>0.31741896042362239</v>
      </c>
    </row>
    <row r="48" spans="2:7" x14ac:dyDescent="0.3">
      <c r="C48" s="9" t="s">
        <v>70</v>
      </c>
      <c r="D48" s="8">
        <v>1</v>
      </c>
      <c r="E48" s="8">
        <v>1</v>
      </c>
      <c r="F48" s="8">
        <v>0.94987470211021063</v>
      </c>
      <c r="G48" s="8">
        <v>5.0125297889789366E-2</v>
      </c>
    </row>
    <row r="49" spans="3:7" x14ac:dyDescent="0.3">
      <c r="C49" s="9" t="s">
        <v>71</v>
      </c>
      <c r="D49" s="8">
        <v>1</v>
      </c>
      <c r="E49" s="8">
        <v>1</v>
      </c>
      <c r="F49" s="8">
        <v>0.74502944375261826</v>
      </c>
      <c r="G49" s="8">
        <v>0.25497055624738174</v>
      </c>
    </row>
    <row r="50" spans="3:7" x14ac:dyDescent="0.3">
      <c r="C50" s="9" t="s">
        <v>72</v>
      </c>
      <c r="D50" s="8">
        <v>0</v>
      </c>
      <c r="E50" s="8">
        <v>0</v>
      </c>
      <c r="F50" s="8">
        <v>0.18809153052466171</v>
      </c>
      <c r="G50" s="8">
        <v>0.81190846947533823</v>
      </c>
    </row>
    <row r="51" spans="3:7" x14ac:dyDescent="0.3">
      <c r="C51" s="9" t="s">
        <v>73</v>
      </c>
      <c r="D51" s="8">
        <v>0</v>
      </c>
      <c r="E51" s="8">
        <v>0</v>
      </c>
      <c r="F51" s="8">
        <v>1.4772747968552905E-3</v>
      </c>
      <c r="G51" s="8">
        <v>0.99852272520314467</v>
      </c>
    </row>
    <row r="52" spans="3:7" x14ac:dyDescent="0.3">
      <c r="C52" s="31" t="s">
        <v>74</v>
      </c>
      <c r="D52" s="30">
        <v>0</v>
      </c>
      <c r="E52" s="30">
        <v>1</v>
      </c>
      <c r="F52" s="30">
        <v>0.80670093918328201</v>
      </c>
      <c r="G52" s="30">
        <v>0.19329906081671799</v>
      </c>
    </row>
    <row r="53" spans="3:7" x14ac:dyDescent="0.3">
      <c r="C53" s="31" t="s">
        <v>75</v>
      </c>
      <c r="D53" s="30">
        <v>0</v>
      </c>
      <c r="E53" s="30">
        <v>1</v>
      </c>
      <c r="F53" s="30">
        <v>0.78200293022370648</v>
      </c>
      <c r="G53" s="30">
        <v>0.21799706977629352</v>
      </c>
    </row>
    <row r="54" spans="3:7" x14ac:dyDescent="0.3">
      <c r="C54" s="9" t="s">
        <v>76</v>
      </c>
      <c r="D54" s="8">
        <v>0</v>
      </c>
      <c r="E54" s="8">
        <v>0</v>
      </c>
      <c r="F54" s="8">
        <v>0.1122847564224897</v>
      </c>
      <c r="G54" s="8">
        <v>0.8877152435775103</v>
      </c>
    </row>
    <row r="55" spans="3:7" x14ac:dyDescent="0.3">
      <c r="C55" s="9" t="s">
        <v>77</v>
      </c>
      <c r="D55" s="8">
        <v>0</v>
      </c>
      <c r="E55" s="8">
        <v>0</v>
      </c>
      <c r="F55" s="8">
        <v>2.1220612647512547E-2</v>
      </c>
      <c r="G55" s="8">
        <v>0.97877938735248748</v>
      </c>
    </row>
    <row r="56" spans="3:7" x14ac:dyDescent="0.3">
      <c r="C56" s="9" t="s">
        <v>78</v>
      </c>
      <c r="D56" s="8">
        <v>0</v>
      </c>
      <c r="E56" s="8">
        <v>0</v>
      </c>
      <c r="F56" s="8">
        <v>0.29804475618966197</v>
      </c>
      <c r="G56" s="8">
        <v>0.70195524381033803</v>
      </c>
    </row>
    <row r="57" spans="3:7" x14ac:dyDescent="0.3">
      <c r="C57" s="9" t="s">
        <v>79</v>
      </c>
      <c r="D57" s="8">
        <v>1</v>
      </c>
      <c r="E57" s="8">
        <v>1</v>
      </c>
      <c r="F57" s="8">
        <v>0.67634056604114945</v>
      </c>
      <c r="G57" s="8">
        <v>0.32365943395885055</v>
      </c>
    </row>
    <row r="58" spans="3:7" x14ac:dyDescent="0.3">
      <c r="C58" s="31" t="s">
        <v>80</v>
      </c>
      <c r="D58" s="30">
        <v>0</v>
      </c>
      <c r="E58" s="30">
        <v>1</v>
      </c>
      <c r="F58" s="30">
        <v>0.79464080600521037</v>
      </c>
      <c r="G58" s="30">
        <v>0.20535919399478963</v>
      </c>
    </row>
    <row r="59" spans="3:7" x14ac:dyDescent="0.3">
      <c r="C59" s="9" t="s">
        <v>81</v>
      </c>
      <c r="D59" s="8">
        <v>0</v>
      </c>
      <c r="E59" s="8">
        <v>0</v>
      </c>
      <c r="F59" s="8">
        <v>0.41725083229086629</v>
      </c>
      <c r="G59" s="8">
        <v>0.58274916770913365</v>
      </c>
    </row>
    <row r="60" spans="3:7" x14ac:dyDescent="0.3">
      <c r="C60" s="9" t="s">
        <v>82</v>
      </c>
      <c r="D60" s="8">
        <v>0</v>
      </c>
      <c r="E60" s="8">
        <v>0</v>
      </c>
      <c r="F60" s="8">
        <v>0.19543062721280627</v>
      </c>
      <c r="G60" s="8">
        <v>0.80456937278719376</v>
      </c>
    </row>
    <row r="61" spans="3:7" x14ac:dyDescent="0.3">
      <c r="C61" s="31" t="s">
        <v>83</v>
      </c>
      <c r="D61" s="30">
        <v>0</v>
      </c>
      <c r="E61" s="30">
        <v>1</v>
      </c>
      <c r="F61" s="30">
        <v>0.87330330056933236</v>
      </c>
      <c r="G61" s="30">
        <v>0.12669669943066764</v>
      </c>
    </row>
    <row r="62" spans="3:7" x14ac:dyDescent="0.3">
      <c r="C62" s="9" t="s">
        <v>84</v>
      </c>
      <c r="D62" s="8">
        <v>0</v>
      </c>
      <c r="E62" s="8">
        <v>0</v>
      </c>
      <c r="F62" s="8">
        <v>0.39313840293913427</v>
      </c>
      <c r="G62" s="8">
        <v>0.60686159706086573</v>
      </c>
    </row>
    <row r="63" spans="3:7" x14ac:dyDescent="0.3">
      <c r="C63" s="9" t="s">
        <v>85</v>
      </c>
      <c r="D63" s="8">
        <v>0</v>
      </c>
      <c r="E63" s="8">
        <v>0</v>
      </c>
      <c r="F63" s="8">
        <v>0.38306728637471971</v>
      </c>
      <c r="G63" s="8">
        <v>0.61693271362528024</v>
      </c>
    </row>
    <row r="64" spans="3:7" x14ac:dyDescent="0.3">
      <c r="C64" s="9" t="s">
        <v>86</v>
      </c>
      <c r="D64" s="8">
        <v>0</v>
      </c>
      <c r="E64" s="8">
        <v>0</v>
      </c>
      <c r="F64" s="8">
        <v>0.12711384038735737</v>
      </c>
      <c r="G64" s="8">
        <v>0.8728861596126426</v>
      </c>
    </row>
    <row r="65" spans="3:7" x14ac:dyDescent="0.3">
      <c r="C65" s="9" t="s">
        <v>87</v>
      </c>
      <c r="D65" s="8">
        <v>1</v>
      </c>
      <c r="E65" s="8">
        <v>1</v>
      </c>
      <c r="F65" s="8">
        <v>0.52724951123509911</v>
      </c>
      <c r="G65" s="8">
        <v>0.47275048876490089</v>
      </c>
    </row>
    <row r="66" spans="3:7" x14ac:dyDescent="0.3">
      <c r="C66" s="31" t="s">
        <v>88</v>
      </c>
      <c r="D66" s="30">
        <v>1</v>
      </c>
      <c r="E66" s="30">
        <v>0</v>
      </c>
      <c r="F66" s="30">
        <v>0.31558001334697167</v>
      </c>
      <c r="G66" s="30">
        <v>0.68441998665302828</v>
      </c>
    </row>
    <row r="67" spans="3:7" x14ac:dyDescent="0.3">
      <c r="C67" s="9" t="s">
        <v>89</v>
      </c>
      <c r="D67" s="8">
        <v>0</v>
      </c>
      <c r="E67" s="8">
        <v>0</v>
      </c>
      <c r="F67" s="8">
        <v>5.5348146870690576E-2</v>
      </c>
      <c r="G67" s="8">
        <v>0.94465185312930944</v>
      </c>
    </row>
    <row r="68" spans="3:7" x14ac:dyDescent="0.3">
      <c r="C68" s="9" t="s">
        <v>90</v>
      </c>
      <c r="D68" s="8">
        <v>0</v>
      </c>
      <c r="E68" s="8">
        <v>0</v>
      </c>
      <c r="F68" s="8">
        <v>5.4065134326532767E-2</v>
      </c>
      <c r="G68" s="8">
        <v>0.94593486567346718</v>
      </c>
    </row>
    <row r="69" spans="3:7" x14ac:dyDescent="0.3">
      <c r="C69" s="9" t="s">
        <v>91</v>
      </c>
      <c r="D69" s="8">
        <v>0</v>
      </c>
      <c r="E69" s="8">
        <v>0</v>
      </c>
      <c r="F69" s="8">
        <v>0.24271895771140936</v>
      </c>
      <c r="G69" s="8">
        <v>0.75728104228859061</v>
      </c>
    </row>
    <row r="70" spans="3:7" x14ac:dyDescent="0.3">
      <c r="C70" s="9" t="s">
        <v>92</v>
      </c>
      <c r="D70" s="8">
        <v>0</v>
      </c>
      <c r="E70" s="8">
        <v>0</v>
      </c>
      <c r="F70" s="8">
        <v>0.42948425562353543</v>
      </c>
      <c r="G70" s="8">
        <v>0.57051574437646457</v>
      </c>
    </row>
    <row r="71" spans="3:7" x14ac:dyDescent="0.3">
      <c r="C71" s="31" t="s">
        <v>93</v>
      </c>
      <c r="D71" s="30">
        <v>0</v>
      </c>
      <c r="E71" s="30">
        <v>1</v>
      </c>
      <c r="F71" s="30">
        <v>0.72415763133393796</v>
      </c>
      <c r="G71" s="30">
        <v>0.27584236866606204</v>
      </c>
    </row>
    <row r="72" spans="3:7" x14ac:dyDescent="0.3">
      <c r="C72" s="9" t="s">
        <v>94</v>
      </c>
      <c r="D72" s="8">
        <v>1</v>
      </c>
      <c r="E72" s="8">
        <v>1</v>
      </c>
      <c r="F72" s="8">
        <v>0.98358477485732965</v>
      </c>
      <c r="G72" s="8">
        <v>1.6415225142670353E-2</v>
      </c>
    </row>
    <row r="73" spans="3:7" x14ac:dyDescent="0.3">
      <c r="C73" s="9" t="s">
        <v>95</v>
      </c>
      <c r="D73" s="8">
        <v>1</v>
      </c>
      <c r="E73" s="8">
        <v>1</v>
      </c>
      <c r="F73" s="8">
        <v>0.9933042824539956</v>
      </c>
      <c r="G73" s="8">
        <v>6.6957175460043983E-3</v>
      </c>
    </row>
    <row r="74" spans="3:7" x14ac:dyDescent="0.3">
      <c r="C74" s="9" t="s">
        <v>96</v>
      </c>
      <c r="D74" s="8">
        <v>1</v>
      </c>
      <c r="E74" s="8">
        <v>1</v>
      </c>
      <c r="F74" s="8">
        <v>0.97510183604667056</v>
      </c>
      <c r="G74" s="8">
        <v>2.4898163953329444E-2</v>
      </c>
    </row>
    <row r="75" spans="3:7" x14ac:dyDescent="0.3">
      <c r="C75" s="9" t="s">
        <v>97</v>
      </c>
      <c r="D75" s="8">
        <v>1</v>
      </c>
      <c r="E75" s="8">
        <v>1</v>
      </c>
      <c r="F75" s="8">
        <v>0.97019880886457621</v>
      </c>
      <c r="G75" s="8">
        <v>2.9801191135423788E-2</v>
      </c>
    </row>
    <row r="76" spans="3:7" x14ac:dyDescent="0.3">
      <c r="C76" s="9" t="s">
        <v>98</v>
      </c>
      <c r="D76" s="8">
        <v>1</v>
      </c>
      <c r="E76" s="8">
        <v>1</v>
      </c>
      <c r="F76" s="8">
        <v>0.96589674828062166</v>
      </c>
      <c r="G76" s="8">
        <v>3.4103251719378336E-2</v>
      </c>
    </row>
    <row r="77" spans="3:7" x14ac:dyDescent="0.3">
      <c r="C77" s="9" t="s">
        <v>99</v>
      </c>
      <c r="D77" s="8">
        <v>1</v>
      </c>
      <c r="E77" s="8">
        <v>1</v>
      </c>
      <c r="F77" s="8">
        <v>0.9889799846308226</v>
      </c>
      <c r="G77" s="8">
        <v>1.1020015369177405E-2</v>
      </c>
    </row>
    <row r="78" spans="3:7" x14ac:dyDescent="0.3">
      <c r="C78" s="9" t="s">
        <v>100</v>
      </c>
      <c r="D78" s="8">
        <v>1</v>
      </c>
      <c r="E78" s="8">
        <v>1</v>
      </c>
      <c r="F78" s="8">
        <v>0.97969096799823174</v>
      </c>
      <c r="G78" s="8">
        <v>2.0309032001768257E-2</v>
      </c>
    </row>
    <row r="79" spans="3:7" x14ac:dyDescent="0.3">
      <c r="C79" s="9" t="s">
        <v>101</v>
      </c>
      <c r="D79" s="8">
        <v>1</v>
      </c>
      <c r="E79" s="8">
        <v>1</v>
      </c>
      <c r="F79" s="8">
        <v>0.97477501305732384</v>
      </c>
      <c r="G79" s="8">
        <v>2.5224986942676164E-2</v>
      </c>
    </row>
    <row r="80" spans="3:7" x14ac:dyDescent="0.3">
      <c r="C80" s="9" t="s">
        <v>102</v>
      </c>
      <c r="D80" s="8">
        <v>1</v>
      </c>
      <c r="E80" s="8">
        <v>1</v>
      </c>
      <c r="F80" s="8">
        <v>0.97276618032304096</v>
      </c>
      <c r="G80" s="8">
        <v>2.7233819676959037E-2</v>
      </c>
    </row>
    <row r="81" spans="3:7" x14ac:dyDescent="0.3">
      <c r="C81" s="9" t="s">
        <v>103</v>
      </c>
      <c r="D81" s="8">
        <v>1</v>
      </c>
      <c r="E81" s="8">
        <v>1</v>
      </c>
      <c r="F81" s="8">
        <v>0.98464774331942428</v>
      </c>
      <c r="G81" s="8">
        <v>1.5352256680575715E-2</v>
      </c>
    </row>
    <row r="82" spans="3:7" x14ac:dyDescent="0.3">
      <c r="C82" s="9" t="s">
        <v>104</v>
      </c>
      <c r="D82" s="8">
        <v>1</v>
      </c>
      <c r="E82" s="8">
        <v>1</v>
      </c>
      <c r="F82" s="8">
        <v>0.99462973534823396</v>
      </c>
      <c r="G82" s="8">
        <v>5.3702646517660435E-3</v>
      </c>
    </row>
    <row r="83" spans="3:7" x14ac:dyDescent="0.3">
      <c r="C83" s="9" t="s">
        <v>105</v>
      </c>
      <c r="D83" s="8">
        <v>1</v>
      </c>
      <c r="E83" s="8">
        <v>1</v>
      </c>
      <c r="F83" s="8">
        <v>0.98925408285689564</v>
      </c>
      <c r="G83" s="8">
        <v>1.0745917143104355E-2</v>
      </c>
    </row>
    <row r="84" spans="3:7" x14ac:dyDescent="0.3">
      <c r="C84" s="9" t="s">
        <v>106</v>
      </c>
      <c r="D84" s="8">
        <v>1</v>
      </c>
      <c r="E84" s="8">
        <v>1</v>
      </c>
      <c r="F84" s="8">
        <v>0.98808361765543296</v>
      </c>
      <c r="G84" s="8">
        <v>1.1916382344567045E-2</v>
      </c>
    </row>
    <row r="85" spans="3:7" x14ac:dyDescent="0.3">
      <c r="C85" s="9" t="s">
        <v>107</v>
      </c>
      <c r="D85" s="8">
        <v>1</v>
      </c>
      <c r="E85" s="8">
        <v>1</v>
      </c>
      <c r="F85" s="8">
        <v>0.99710125824413232</v>
      </c>
      <c r="G85" s="8">
        <v>2.8987417558676842E-3</v>
      </c>
    </row>
    <row r="86" spans="3:7" x14ac:dyDescent="0.3">
      <c r="C86" s="9" t="s">
        <v>108</v>
      </c>
      <c r="D86" s="8">
        <v>0</v>
      </c>
      <c r="E86" s="8">
        <v>0</v>
      </c>
      <c r="F86" s="8">
        <v>0.44138075652327691</v>
      </c>
      <c r="G86" s="8">
        <v>0.55861924347672309</v>
      </c>
    </row>
    <row r="87" spans="3:7" x14ac:dyDescent="0.3">
      <c r="C87" s="9" t="s">
        <v>109</v>
      </c>
      <c r="D87" s="8">
        <v>0</v>
      </c>
      <c r="E87" s="8">
        <v>0</v>
      </c>
      <c r="F87" s="8">
        <v>0.24778694573046073</v>
      </c>
      <c r="G87" s="8">
        <v>0.75221305426953933</v>
      </c>
    </row>
    <row r="88" spans="3:7" x14ac:dyDescent="0.3">
      <c r="C88" s="31" t="s">
        <v>110</v>
      </c>
      <c r="D88" s="30">
        <v>1</v>
      </c>
      <c r="E88" s="30">
        <v>0</v>
      </c>
      <c r="F88" s="30">
        <v>0.42253755467849974</v>
      </c>
      <c r="G88" s="30">
        <v>0.57746244532150026</v>
      </c>
    </row>
    <row r="89" spans="3:7" x14ac:dyDescent="0.3">
      <c r="C89" s="9" t="s">
        <v>111</v>
      </c>
      <c r="D89" s="8">
        <v>1</v>
      </c>
      <c r="E89" s="8">
        <v>1</v>
      </c>
      <c r="F89" s="8">
        <v>0.52124100678574437</v>
      </c>
      <c r="G89" s="8">
        <v>0.47875899321425563</v>
      </c>
    </row>
    <row r="90" spans="3:7" x14ac:dyDescent="0.3">
      <c r="C90" s="31" t="s">
        <v>112</v>
      </c>
      <c r="D90" s="30">
        <v>1</v>
      </c>
      <c r="E90" s="30">
        <v>0</v>
      </c>
      <c r="F90" s="30">
        <v>0.25702787859784665</v>
      </c>
      <c r="G90" s="30">
        <v>0.74297212140215341</v>
      </c>
    </row>
    <row r="91" spans="3:7" x14ac:dyDescent="0.3">
      <c r="C91" s="31" t="s">
        <v>113</v>
      </c>
      <c r="D91" s="30">
        <v>1</v>
      </c>
      <c r="E91" s="30">
        <v>0</v>
      </c>
      <c r="F91" s="30">
        <v>0.37610374774852923</v>
      </c>
      <c r="G91" s="30">
        <v>0.62389625225147083</v>
      </c>
    </row>
    <row r="92" spans="3:7" x14ac:dyDescent="0.3">
      <c r="C92" s="31" t="s">
        <v>114</v>
      </c>
      <c r="D92" s="30">
        <v>1</v>
      </c>
      <c r="E92" s="30">
        <v>0</v>
      </c>
      <c r="F92" s="30">
        <v>0.35867152532617336</v>
      </c>
      <c r="G92" s="30">
        <v>0.64132847467382659</v>
      </c>
    </row>
    <row r="93" spans="3:7" x14ac:dyDescent="0.3">
      <c r="C93" s="9" t="s">
        <v>115</v>
      </c>
      <c r="D93" s="8">
        <v>1</v>
      </c>
      <c r="E93" s="8">
        <v>1</v>
      </c>
      <c r="F93" s="8">
        <v>0.71249500460160775</v>
      </c>
      <c r="G93" s="8">
        <v>0.28750499539839225</v>
      </c>
    </row>
    <row r="94" spans="3:7" x14ac:dyDescent="0.3">
      <c r="C94" s="9" t="s">
        <v>116</v>
      </c>
      <c r="D94" s="8">
        <v>0</v>
      </c>
      <c r="E94" s="8">
        <v>0</v>
      </c>
      <c r="F94" s="8">
        <v>0.40987690853639902</v>
      </c>
      <c r="G94" s="8">
        <v>0.59012309146360098</v>
      </c>
    </row>
    <row r="95" spans="3:7" x14ac:dyDescent="0.3">
      <c r="C95" s="9" t="s">
        <v>117</v>
      </c>
      <c r="D95" s="8">
        <v>0</v>
      </c>
      <c r="E95" s="8">
        <v>0</v>
      </c>
      <c r="F95" s="8">
        <v>0.37099169503937107</v>
      </c>
      <c r="G95" s="8">
        <v>0.62900830496062898</v>
      </c>
    </row>
    <row r="96" spans="3:7" x14ac:dyDescent="0.3">
      <c r="C96" s="9" t="s">
        <v>118</v>
      </c>
      <c r="D96" s="8">
        <v>0</v>
      </c>
      <c r="E96" s="8">
        <v>0</v>
      </c>
      <c r="F96" s="8">
        <v>0.39572515590004775</v>
      </c>
      <c r="G96" s="8">
        <v>0.60427484409995225</v>
      </c>
    </row>
    <row r="97" spans="3:7" x14ac:dyDescent="0.3">
      <c r="C97" s="31" t="s">
        <v>119</v>
      </c>
      <c r="D97" s="30">
        <v>0</v>
      </c>
      <c r="E97" s="30">
        <v>1</v>
      </c>
      <c r="F97" s="30">
        <v>0.52578315739529258</v>
      </c>
      <c r="G97" s="30">
        <v>0.47421684260470742</v>
      </c>
    </row>
    <row r="98" spans="3:7" x14ac:dyDescent="0.3">
      <c r="C98" s="9" t="s">
        <v>120</v>
      </c>
      <c r="D98" s="8">
        <v>1</v>
      </c>
      <c r="E98" s="8">
        <v>1</v>
      </c>
      <c r="F98" s="8">
        <v>0.82942345596774614</v>
      </c>
      <c r="G98" s="8">
        <v>0.17057654403225386</v>
      </c>
    </row>
    <row r="99" spans="3:7" x14ac:dyDescent="0.3">
      <c r="C99" s="31" t="s">
        <v>121</v>
      </c>
      <c r="D99" s="30">
        <v>1</v>
      </c>
      <c r="E99" s="30">
        <v>0</v>
      </c>
      <c r="F99" s="30">
        <v>0.4716682652561533</v>
      </c>
      <c r="G99" s="30">
        <v>0.52833173474384676</v>
      </c>
    </row>
    <row r="100" spans="3:7" x14ac:dyDescent="0.3">
      <c r="C100" s="31" t="s">
        <v>122</v>
      </c>
      <c r="D100" s="30">
        <v>1</v>
      </c>
      <c r="E100" s="30">
        <v>0</v>
      </c>
      <c r="F100" s="30">
        <v>0.47399072445966722</v>
      </c>
      <c r="G100" s="30">
        <v>0.52600927554033272</v>
      </c>
    </row>
    <row r="101" spans="3:7" x14ac:dyDescent="0.3">
      <c r="C101" s="9" t="s">
        <v>123</v>
      </c>
      <c r="D101" s="8">
        <v>1</v>
      </c>
      <c r="E101" s="8">
        <v>1</v>
      </c>
      <c r="F101" s="8">
        <v>0.60158692011302295</v>
      </c>
      <c r="G101" s="8">
        <v>0.39841307988697705</v>
      </c>
    </row>
    <row r="102" spans="3:7" x14ac:dyDescent="0.3">
      <c r="C102" s="9" t="s">
        <v>124</v>
      </c>
      <c r="D102" s="8">
        <v>1</v>
      </c>
      <c r="E102" s="8">
        <v>1</v>
      </c>
      <c r="F102" s="8">
        <v>0.63196627049878984</v>
      </c>
      <c r="G102" s="8">
        <v>0.36803372950121016</v>
      </c>
    </row>
    <row r="103" spans="3:7" x14ac:dyDescent="0.3">
      <c r="C103" s="9" t="s">
        <v>125</v>
      </c>
      <c r="D103" s="8">
        <v>1</v>
      </c>
      <c r="E103" s="8">
        <v>1</v>
      </c>
      <c r="F103" s="8">
        <v>0.78224266019325195</v>
      </c>
      <c r="G103" s="8">
        <v>0.21775733980674805</v>
      </c>
    </row>
    <row r="104" spans="3:7" x14ac:dyDescent="0.3">
      <c r="C104" s="9" t="s">
        <v>126</v>
      </c>
      <c r="D104" s="8">
        <v>1</v>
      </c>
      <c r="E104" s="8">
        <v>1</v>
      </c>
      <c r="F104" s="8">
        <v>0.79930115820595293</v>
      </c>
      <c r="G104" s="8">
        <v>0.20069884179404707</v>
      </c>
    </row>
    <row r="105" spans="3:7" x14ac:dyDescent="0.3">
      <c r="C105" s="9" t="s">
        <v>127</v>
      </c>
      <c r="D105" s="8">
        <v>1</v>
      </c>
      <c r="E105" s="8">
        <v>1</v>
      </c>
      <c r="F105" s="8">
        <v>0.75296654472485314</v>
      </c>
      <c r="G105" s="8">
        <v>0.24703345527514686</v>
      </c>
    </row>
    <row r="106" spans="3:7" x14ac:dyDescent="0.3">
      <c r="C106" s="9" t="s">
        <v>128</v>
      </c>
      <c r="D106" s="8">
        <v>1</v>
      </c>
      <c r="E106" s="8">
        <v>1</v>
      </c>
      <c r="F106" s="8">
        <v>0.71656286206328079</v>
      </c>
      <c r="G106" s="8">
        <v>0.28343713793671921</v>
      </c>
    </row>
    <row r="107" spans="3:7" x14ac:dyDescent="0.3">
      <c r="C107" s="9" t="s">
        <v>129</v>
      </c>
      <c r="D107" s="8">
        <v>0</v>
      </c>
      <c r="E107" s="8">
        <v>0</v>
      </c>
      <c r="F107" s="8">
        <v>0.140910038040374</v>
      </c>
      <c r="G107" s="8">
        <v>0.85908996195962595</v>
      </c>
    </row>
    <row r="108" spans="3:7" x14ac:dyDescent="0.3">
      <c r="C108" s="9" t="s">
        <v>130</v>
      </c>
      <c r="D108" s="8">
        <v>0</v>
      </c>
      <c r="E108" s="8">
        <v>0</v>
      </c>
      <c r="F108" s="8">
        <v>0.13523771774789667</v>
      </c>
      <c r="G108" s="8">
        <v>0.86476228225210328</v>
      </c>
    </row>
    <row r="109" spans="3:7" x14ac:dyDescent="0.3">
      <c r="C109" s="31" t="s">
        <v>131</v>
      </c>
      <c r="D109" s="30">
        <v>0</v>
      </c>
      <c r="E109" s="30">
        <v>1</v>
      </c>
      <c r="F109" s="30">
        <v>0.66763456389844367</v>
      </c>
      <c r="G109" s="30">
        <v>0.33236543610155633</v>
      </c>
    </row>
    <row r="110" spans="3:7" x14ac:dyDescent="0.3">
      <c r="C110" s="31" t="s">
        <v>132</v>
      </c>
      <c r="D110" s="30">
        <v>1</v>
      </c>
      <c r="E110" s="30">
        <v>0</v>
      </c>
      <c r="F110" s="30">
        <v>0.28553123026213323</v>
      </c>
      <c r="G110" s="30">
        <v>0.71446876973786677</v>
      </c>
    </row>
    <row r="111" spans="3:7" x14ac:dyDescent="0.3">
      <c r="C111" s="9" t="s">
        <v>133</v>
      </c>
      <c r="D111" s="8">
        <v>0</v>
      </c>
      <c r="E111" s="8">
        <v>0</v>
      </c>
      <c r="F111" s="8">
        <v>0.19813633173203865</v>
      </c>
      <c r="G111" s="8">
        <v>0.8018636682679614</v>
      </c>
    </row>
    <row r="112" spans="3:7" x14ac:dyDescent="0.3">
      <c r="C112" s="31" t="s">
        <v>134</v>
      </c>
      <c r="D112" s="30">
        <v>1</v>
      </c>
      <c r="E112" s="30">
        <v>0</v>
      </c>
      <c r="F112" s="30">
        <v>0.41212037674012975</v>
      </c>
      <c r="G112" s="30">
        <v>0.5878796232598702</v>
      </c>
    </row>
    <row r="113" spans="3:7" x14ac:dyDescent="0.3">
      <c r="C113" s="9" t="s">
        <v>135</v>
      </c>
      <c r="D113" s="8">
        <v>1</v>
      </c>
      <c r="E113" s="8">
        <v>1</v>
      </c>
      <c r="F113" s="8">
        <v>0.56608465540111996</v>
      </c>
      <c r="G113" s="8">
        <v>0.43391534459888004</v>
      </c>
    </row>
    <row r="114" spans="3:7" x14ac:dyDescent="0.3">
      <c r="C114" s="9" t="s">
        <v>136</v>
      </c>
      <c r="D114" s="8">
        <v>1</v>
      </c>
      <c r="E114" s="8">
        <v>1</v>
      </c>
      <c r="F114" s="8">
        <v>0.58738941867925321</v>
      </c>
      <c r="G114" s="8">
        <v>0.41261058132074679</v>
      </c>
    </row>
    <row r="115" spans="3:7" x14ac:dyDescent="0.3">
      <c r="C115" s="9" t="s">
        <v>137</v>
      </c>
      <c r="D115" s="8">
        <v>1</v>
      </c>
      <c r="E115" s="8">
        <v>1</v>
      </c>
      <c r="F115" s="8">
        <v>0.59419434098940471</v>
      </c>
      <c r="G115" s="8">
        <v>0.40580565901059529</v>
      </c>
    </row>
    <row r="116" spans="3:7" x14ac:dyDescent="0.3">
      <c r="C116" s="31" t="s">
        <v>138</v>
      </c>
      <c r="D116" s="30">
        <v>1</v>
      </c>
      <c r="E116" s="30">
        <v>0</v>
      </c>
      <c r="F116" s="30">
        <v>0.42752995594691812</v>
      </c>
      <c r="G116" s="30">
        <v>0.57247004405308188</v>
      </c>
    </row>
    <row r="117" spans="3:7" x14ac:dyDescent="0.3">
      <c r="C117" s="9" t="s">
        <v>139</v>
      </c>
      <c r="D117" s="8">
        <v>0</v>
      </c>
      <c r="E117" s="8">
        <v>0</v>
      </c>
      <c r="F117" s="8">
        <v>5.488718141599925E-4</v>
      </c>
      <c r="G117" s="8">
        <v>0.99945112818584003</v>
      </c>
    </row>
    <row r="118" spans="3:7" x14ac:dyDescent="0.3">
      <c r="C118" s="9" t="s">
        <v>140</v>
      </c>
      <c r="D118" s="8">
        <v>0</v>
      </c>
      <c r="E118" s="8">
        <v>0</v>
      </c>
      <c r="F118" s="8">
        <v>8.9187049202608133E-3</v>
      </c>
      <c r="G118" s="8">
        <v>0.99108129507973919</v>
      </c>
    </row>
    <row r="119" spans="3:7" x14ac:dyDescent="0.3">
      <c r="C119" s="9" t="s">
        <v>141</v>
      </c>
      <c r="D119" s="8">
        <v>0</v>
      </c>
      <c r="E119" s="8">
        <v>0</v>
      </c>
      <c r="F119" s="8">
        <v>1.7218713414509972E-2</v>
      </c>
      <c r="G119" s="8">
        <v>0.98278128658549002</v>
      </c>
    </row>
    <row r="120" spans="3:7" x14ac:dyDescent="0.3">
      <c r="C120" s="9" t="s">
        <v>142</v>
      </c>
      <c r="D120" s="8">
        <v>0</v>
      </c>
      <c r="E120" s="8">
        <v>0</v>
      </c>
      <c r="F120" s="8">
        <v>1.1423728710703058E-2</v>
      </c>
      <c r="G120" s="8">
        <v>0.98857627128929693</v>
      </c>
    </row>
    <row r="121" spans="3:7" x14ac:dyDescent="0.3">
      <c r="C121" s="9" t="s">
        <v>143</v>
      </c>
      <c r="D121" s="8">
        <v>0</v>
      </c>
      <c r="E121" s="8">
        <v>0</v>
      </c>
      <c r="F121" s="8">
        <v>1.9227788257838677E-2</v>
      </c>
      <c r="G121" s="8">
        <v>0.98077221174216134</v>
      </c>
    </row>
    <row r="122" spans="3:7" x14ac:dyDescent="0.3">
      <c r="C122" s="9" t="s">
        <v>144</v>
      </c>
      <c r="D122" s="8">
        <v>0</v>
      </c>
      <c r="E122" s="8">
        <v>0</v>
      </c>
      <c r="F122" s="8">
        <v>3.4581202648731775E-2</v>
      </c>
      <c r="G122" s="8">
        <v>0.96541879735126823</v>
      </c>
    </row>
    <row r="123" spans="3:7" x14ac:dyDescent="0.3">
      <c r="C123" s="31" t="s">
        <v>145</v>
      </c>
      <c r="D123" s="30">
        <v>1</v>
      </c>
      <c r="E123" s="30">
        <v>0</v>
      </c>
      <c r="F123" s="30">
        <v>0.18744249940866026</v>
      </c>
      <c r="G123" s="30">
        <v>0.81255750059133969</v>
      </c>
    </row>
    <row r="124" spans="3:7" x14ac:dyDescent="0.3">
      <c r="C124" s="9" t="s">
        <v>146</v>
      </c>
      <c r="D124" s="8">
        <v>0</v>
      </c>
      <c r="E124" s="8">
        <v>0</v>
      </c>
      <c r="F124" s="8">
        <v>0.2915233558911135</v>
      </c>
      <c r="G124" s="8">
        <v>0.70847664410888656</v>
      </c>
    </row>
    <row r="125" spans="3:7" x14ac:dyDescent="0.3">
      <c r="C125" s="9" t="s">
        <v>147</v>
      </c>
      <c r="D125" s="8">
        <v>1</v>
      </c>
      <c r="E125" s="8">
        <v>1</v>
      </c>
      <c r="F125" s="8">
        <v>0.8070238356837901</v>
      </c>
      <c r="G125" s="8">
        <v>0.1929761643162099</v>
      </c>
    </row>
    <row r="126" spans="3:7" x14ac:dyDescent="0.3">
      <c r="C126" s="9" t="s">
        <v>148</v>
      </c>
      <c r="D126" s="8">
        <v>1</v>
      </c>
      <c r="E126" s="8">
        <v>1</v>
      </c>
      <c r="F126" s="8">
        <v>0.90146857667711933</v>
      </c>
      <c r="G126" s="8">
        <v>9.8531423322880674E-2</v>
      </c>
    </row>
    <row r="127" spans="3:7" x14ac:dyDescent="0.3">
      <c r="C127" s="9" t="s">
        <v>149</v>
      </c>
      <c r="D127" s="8">
        <v>1</v>
      </c>
      <c r="E127" s="8">
        <v>1</v>
      </c>
      <c r="F127" s="8">
        <v>0.82357062544003501</v>
      </c>
      <c r="G127" s="8">
        <v>0.17642937455996499</v>
      </c>
    </row>
    <row r="128" spans="3:7" x14ac:dyDescent="0.3">
      <c r="C128" s="9" t="s">
        <v>150</v>
      </c>
      <c r="D128" s="8">
        <v>1</v>
      </c>
      <c r="E128" s="8">
        <v>1</v>
      </c>
      <c r="F128" s="8">
        <v>0.7471305395481771</v>
      </c>
      <c r="G128" s="8">
        <v>0.2528694604518229</v>
      </c>
    </row>
    <row r="129" spans="3:7" x14ac:dyDescent="0.3">
      <c r="C129" s="9" t="s">
        <v>151</v>
      </c>
      <c r="D129" s="8">
        <v>1</v>
      </c>
      <c r="E129" s="8">
        <v>1</v>
      </c>
      <c r="F129" s="8">
        <v>0.82680429745580875</v>
      </c>
      <c r="G129" s="8">
        <v>0.17319570254419125</v>
      </c>
    </row>
    <row r="130" spans="3:7" x14ac:dyDescent="0.3">
      <c r="C130" s="9" t="s">
        <v>152</v>
      </c>
      <c r="D130" s="8">
        <v>1</v>
      </c>
      <c r="E130" s="8">
        <v>1</v>
      </c>
      <c r="F130" s="8">
        <v>0.76162050550499272</v>
      </c>
      <c r="G130" s="8">
        <v>0.23837949449500728</v>
      </c>
    </row>
    <row r="131" spans="3:7" x14ac:dyDescent="0.3">
      <c r="C131" s="9" t="s">
        <v>153</v>
      </c>
      <c r="D131" s="8">
        <v>1</v>
      </c>
      <c r="E131" s="8">
        <v>1</v>
      </c>
      <c r="F131" s="8">
        <v>0.78123967685945273</v>
      </c>
      <c r="G131" s="8">
        <v>0.21876032314054727</v>
      </c>
    </row>
    <row r="132" spans="3:7" x14ac:dyDescent="0.3">
      <c r="C132" s="9" t="s">
        <v>154</v>
      </c>
      <c r="D132" s="8">
        <v>1</v>
      </c>
      <c r="E132" s="8">
        <v>1</v>
      </c>
      <c r="F132" s="8">
        <v>0.78488312975491326</v>
      </c>
      <c r="G132" s="8">
        <v>0.21511687024508674</v>
      </c>
    </row>
    <row r="133" spans="3:7" x14ac:dyDescent="0.3">
      <c r="C133" s="9" t="s">
        <v>155</v>
      </c>
      <c r="D133" s="8">
        <v>1</v>
      </c>
      <c r="E133" s="8">
        <v>1</v>
      </c>
      <c r="F133" s="8">
        <v>0.70157866130975377</v>
      </c>
      <c r="G133" s="8">
        <v>0.29842133869024623</v>
      </c>
    </row>
    <row r="134" spans="3:7" x14ac:dyDescent="0.3">
      <c r="C134" s="9" t="s">
        <v>156</v>
      </c>
      <c r="D134" s="8">
        <v>1</v>
      </c>
      <c r="E134" s="8">
        <v>1</v>
      </c>
      <c r="F134" s="8">
        <v>0.72346218767677761</v>
      </c>
      <c r="G134" s="8">
        <v>0.27653781232322239</v>
      </c>
    </row>
    <row r="135" spans="3:7" x14ac:dyDescent="0.3">
      <c r="C135" s="9" t="s">
        <v>157</v>
      </c>
      <c r="D135" s="8">
        <v>1</v>
      </c>
      <c r="E135" s="8">
        <v>1</v>
      </c>
      <c r="F135" s="8">
        <v>0.71335370921625474</v>
      </c>
      <c r="G135" s="8">
        <v>0.28664629078374526</v>
      </c>
    </row>
    <row r="136" spans="3:7" x14ac:dyDescent="0.3">
      <c r="C136" s="9" t="s">
        <v>158</v>
      </c>
      <c r="D136" s="8">
        <v>1</v>
      </c>
      <c r="E136" s="8">
        <v>1</v>
      </c>
      <c r="F136" s="8">
        <v>0.77157779924848935</v>
      </c>
      <c r="G136" s="8">
        <v>0.22842220075151065</v>
      </c>
    </row>
    <row r="137" spans="3:7" x14ac:dyDescent="0.3">
      <c r="C137" s="9" t="s">
        <v>159</v>
      </c>
      <c r="D137" s="8">
        <v>1</v>
      </c>
      <c r="E137" s="8">
        <v>1</v>
      </c>
      <c r="F137" s="8">
        <v>0.9999999338800537</v>
      </c>
      <c r="G137" s="8">
        <v>6.6119946295906118E-8</v>
      </c>
    </row>
    <row r="138" spans="3:7" x14ac:dyDescent="0.3">
      <c r="C138" s="9" t="s">
        <v>160</v>
      </c>
      <c r="D138" s="8">
        <v>1</v>
      </c>
      <c r="E138" s="8">
        <v>1</v>
      </c>
      <c r="F138" s="8">
        <v>0.99999999124748407</v>
      </c>
      <c r="G138" s="8">
        <v>8.7525159342405345E-9</v>
      </c>
    </row>
    <row r="139" spans="3:7" x14ac:dyDescent="0.3">
      <c r="C139" s="9" t="s">
        <v>161</v>
      </c>
      <c r="D139" s="8">
        <v>1</v>
      </c>
      <c r="E139" s="8">
        <v>1</v>
      </c>
      <c r="F139" s="8">
        <v>0.99999999870629597</v>
      </c>
      <c r="G139" s="8">
        <v>1.293704032789833E-9</v>
      </c>
    </row>
    <row r="140" spans="3:7" x14ac:dyDescent="0.3">
      <c r="C140" s="9" t="s">
        <v>162</v>
      </c>
      <c r="D140" s="8">
        <v>1</v>
      </c>
      <c r="E140" s="8">
        <v>1</v>
      </c>
      <c r="F140" s="8">
        <v>0.99999999816195562</v>
      </c>
      <c r="G140" s="8">
        <v>1.838044383362103E-9</v>
      </c>
    </row>
    <row r="141" spans="3:7" x14ac:dyDescent="0.3">
      <c r="C141" s="9" t="s">
        <v>163</v>
      </c>
      <c r="D141" s="8">
        <v>1</v>
      </c>
      <c r="E141" s="8">
        <v>1</v>
      </c>
      <c r="F141" s="8">
        <v>0.9999999969045783</v>
      </c>
      <c r="G141" s="8">
        <v>3.095421696741596E-9</v>
      </c>
    </row>
    <row r="142" spans="3:7" x14ac:dyDescent="0.3">
      <c r="C142" s="9" t="s">
        <v>164</v>
      </c>
      <c r="D142" s="8">
        <v>1</v>
      </c>
      <c r="E142" s="8">
        <v>1</v>
      </c>
      <c r="F142" s="8">
        <v>0.99999998896837627</v>
      </c>
      <c r="G142" s="8">
        <v>1.1031623725621387E-8</v>
      </c>
    </row>
    <row r="143" spans="3:7" x14ac:dyDescent="0.3">
      <c r="C143" s="9" t="s">
        <v>165</v>
      </c>
      <c r="D143" s="8">
        <v>1</v>
      </c>
      <c r="E143" s="8">
        <v>1</v>
      </c>
      <c r="F143" s="8">
        <v>0.99999997995855638</v>
      </c>
      <c r="G143" s="8">
        <v>2.0041443615781418E-8</v>
      </c>
    </row>
    <row r="144" spans="3:7" x14ac:dyDescent="0.3">
      <c r="C144" s="31" t="s">
        <v>166</v>
      </c>
      <c r="D144" s="30">
        <v>0</v>
      </c>
      <c r="E144" s="30">
        <v>1</v>
      </c>
      <c r="F144" s="30">
        <v>0.55866636184516472</v>
      </c>
      <c r="G144" s="30">
        <v>0.44133363815483528</v>
      </c>
    </row>
    <row r="145" spans="3:7" x14ac:dyDescent="0.3">
      <c r="C145" s="9" t="s">
        <v>167</v>
      </c>
      <c r="D145" s="8">
        <v>0</v>
      </c>
      <c r="E145" s="8">
        <v>0</v>
      </c>
      <c r="F145" s="8">
        <v>0.42154482871967597</v>
      </c>
      <c r="G145" s="8">
        <v>0.57845517128032409</v>
      </c>
    </row>
    <row r="146" spans="3:7" x14ac:dyDescent="0.3">
      <c r="C146" s="9" t="s">
        <v>168</v>
      </c>
      <c r="D146" s="8">
        <v>0</v>
      </c>
      <c r="E146" s="8">
        <v>0</v>
      </c>
      <c r="F146" s="8">
        <v>5.6882778094750855E-2</v>
      </c>
      <c r="G146" s="8">
        <v>0.94311722190524916</v>
      </c>
    </row>
    <row r="147" spans="3:7" x14ac:dyDescent="0.3">
      <c r="C147" s="9" t="s">
        <v>169</v>
      </c>
      <c r="D147" s="8">
        <v>0</v>
      </c>
      <c r="E147" s="8">
        <v>0</v>
      </c>
      <c r="F147" s="8">
        <v>4.62551629108853E-2</v>
      </c>
      <c r="G147" s="8">
        <v>0.95374483708911473</v>
      </c>
    </row>
    <row r="148" spans="3:7" x14ac:dyDescent="0.3">
      <c r="C148" s="9" t="s">
        <v>170</v>
      </c>
      <c r="D148" s="8">
        <v>0</v>
      </c>
      <c r="E148" s="8">
        <v>0</v>
      </c>
      <c r="F148" s="8">
        <v>1.4786005469773471E-2</v>
      </c>
      <c r="G148" s="8">
        <v>0.98521399453022651</v>
      </c>
    </row>
    <row r="149" spans="3:7" x14ac:dyDescent="0.3">
      <c r="C149" s="9" t="s">
        <v>171</v>
      </c>
      <c r="D149" s="8">
        <v>0</v>
      </c>
      <c r="E149" s="8">
        <v>0</v>
      </c>
      <c r="F149" s="8">
        <v>1.9189754282628421E-2</v>
      </c>
      <c r="G149" s="8">
        <v>0.98081024571737163</v>
      </c>
    </row>
    <row r="150" spans="3:7" x14ac:dyDescent="0.3">
      <c r="C150" s="9" t="s">
        <v>172</v>
      </c>
      <c r="D150" s="8">
        <v>0</v>
      </c>
      <c r="E150" s="8">
        <v>0</v>
      </c>
      <c r="F150" s="8">
        <v>9.9408758754012533E-3</v>
      </c>
      <c r="G150" s="8">
        <v>0.99005912412459873</v>
      </c>
    </row>
    <row r="151" spans="3:7" x14ac:dyDescent="0.3">
      <c r="C151" s="9" t="s">
        <v>173</v>
      </c>
      <c r="D151" s="8">
        <v>0</v>
      </c>
      <c r="E151" s="8">
        <v>0</v>
      </c>
      <c r="F151" s="8">
        <v>1.7631202134653925E-2</v>
      </c>
      <c r="G151" s="8">
        <v>0.98236879786534603</v>
      </c>
    </row>
    <row r="152" spans="3:7" x14ac:dyDescent="0.3">
      <c r="C152" s="9" t="s">
        <v>174</v>
      </c>
      <c r="D152" s="8">
        <v>0</v>
      </c>
      <c r="E152" s="8">
        <v>0</v>
      </c>
      <c r="F152" s="8">
        <v>6.1384195916940939E-3</v>
      </c>
      <c r="G152" s="8">
        <v>0.99386158040830586</v>
      </c>
    </row>
    <row r="153" spans="3:7" x14ac:dyDescent="0.3">
      <c r="C153" s="9" t="s">
        <v>175</v>
      </c>
      <c r="D153" s="8">
        <v>0</v>
      </c>
      <c r="E153" s="8">
        <v>0</v>
      </c>
      <c r="F153" s="8">
        <v>5.1106273518482532E-3</v>
      </c>
      <c r="G153" s="8">
        <v>0.99488937264815169</v>
      </c>
    </row>
    <row r="154" spans="3:7" x14ac:dyDescent="0.3">
      <c r="C154" s="9" t="s">
        <v>176</v>
      </c>
      <c r="D154" s="8">
        <v>0</v>
      </c>
      <c r="E154" s="8">
        <v>0</v>
      </c>
      <c r="F154" s="8">
        <v>1.314483327202744E-2</v>
      </c>
      <c r="G154" s="8">
        <v>0.98685516672797258</v>
      </c>
    </row>
    <row r="155" spans="3:7" x14ac:dyDescent="0.3">
      <c r="C155" s="9" t="s">
        <v>177</v>
      </c>
      <c r="D155" s="8">
        <v>0</v>
      </c>
      <c r="E155" s="8">
        <v>0</v>
      </c>
      <c r="F155" s="8">
        <v>1.6472982639784049E-2</v>
      </c>
      <c r="G155" s="8">
        <v>0.98352701736021597</v>
      </c>
    </row>
    <row r="156" spans="3:7" x14ac:dyDescent="0.3">
      <c r="C156" s="9" t="s">
        <v>178</v>
      </c>
      <c r="D156" s="8">
        <v>0</v>
      </c>
      <c r="E156" s="8">
        <v>0</v>
      </c>
      <c r="F156" s="8">
        <v>4.2417376313021629E-2</v>
      </c>
      <c r="G156" s="8">
        <v>0.95758262368697833</v>
      </c>
    </row>
    <row r="157" spans="3:7" x14ac:dyDescent="0.3">
      <c r="C157" s="9" t="s">
        <v>179</v>
      </c>
      <c r="D157" s="8">
        <v>0</v>
      </c>
      <c r="E157" s="8">
        <v>0</v>
      </c>
      <c r="F157" s="8">
        <v>5.3329476843423429E-2</v>
      </c>
      <c r="G157" s="8">
        <v>0.94667052315657663</v>
      </c>
    </row>
    <row r="158" spans="3:7" x14ac:dyDescent="0.3">
      <c r="C158" s="9" t="s">
        <v>180</v>
      </c>
      <c r="D158" s="8">
        <v>1</v>
      </c>
      <c r="E158" s="8">
        <v>1</v>
      </c>
      <c r="F158" s="8">
        <v>0.8858627715955929</v>
      </c>
      <c r="G158" s="8">
        <v>0.1141372284044071</v>
      </c>
    </row>
    <row r="159" spans="3:7" x14ac:dyDescent="0.3">
      <c r="C159" s="9" t="s">
        <v>181</v>
      </c>
      <c r="D159" s="8">
        <v>1</v>
      </c>
      <c r="E159" s="8">
        <v>1</v>
      </c>
      <c r="F159" s="8">
        <v>0.90913577885026209</v>
      </c>
      <c r="G159" s="8">
        <v>9.0864221149737912E-2</v>
      </c>
    </row>
    <row r="160" spans="3:7" x14ac:dyDescent="0.3">
      <c r="C160" s="9" t="s">
        <v>182</v>
      </c>
      <c r="D160" s="8">
        <v>1</v>
      </c>
      <c r="E160" s="8">
        <v>1</v>
      </c>
      <c r="F160" s="8">
        <v>0.83325282360973807</v>
      </c>
      <c r="G160" s="8">
        <v>0.16674717639026193</v>
      </c>
    </row>
    <row r="161" spans="3:7" x14ac:dyDescent="0.3">
      <c r="C161" s="9" t="s">
        <v>183</v>
      </c>
      <c r="D161" s="8">
        <v>1</v>
      </c>
      <c r="E161" s="8">
        <v>1</v>
      </c>
      <c r="F161" s="8">
        <v>0.74913142687605394</v>
      </c>
      <c r="G161" s="8">
        <v>0.25086857312394606</v>
      </c>
    </row>
    <row r="162" spans="3:7" x14ac:dyDescent="0.3">
      <c r="C162" s="9" t="s">
        <v>184</v>
      </c>
      <c r="D162" s="8">
        <v>1</v>
      </c>
      <c r="E162" s="8">
        <v>1</v>
      </c>
      <c r="F162" s="8">
        <v>0.78136846871821908</v>
      </c>
      <c r="G162" s="8">
        <v>0.21863153128178092</v>
      </c>
    </row>
    <row r="163" spans="3:7" x14ac:dyDescent="0.3">
      <c r="C163" s="9" t="s">
        <v>185</v>
      </c>
      <c r="D163" s="8">
        <v>1</v>
      </c>
      <c r="E163" s="8">
        <v>1</v>
      </c>
      <c r="F163" s="8">
        <v>0.70356979357820359</v>
      </c>
      <c r="G163" s="8">
        <v>0.29643020642179641</v>
      </c>
    </row>
    <row r="164" spans="3:7" x14ac:dyDescent="0.3">
      <c r="C164" s="9" t="s">
        <v>186</v>
      </c>
      <c r="D164" s="8">
        <v>1</v>
      </c>
      <c r="E164" s="8">
        <v>1</v>
      </c>
      <c r="F164" s="8">
        <v>0.60826648228414715</v>
      </c>
      <c r="G164" s="8">
        <v>0.39173351771585285</v>
      </c>
    </row>
    <row r="165" spans="3:7" x14ac:dyDescent="0.3">
      <c r="C165" s="9" t="s">
        <v>187</v>
      </c>
      <c r="D165" s="8">
        <v>0</v>
      </c>
      <c r="E165" s="8">
        <v>0</v>
      </c>
      <c r="F165" s="8">
        <v>2.4175075507998607E-3</v>
      </c>
      <c r="G165" s="8">
        <v>0.99758249244920016</v>
      </c>
    </row>
    <row r="166" spans="3:7" x14ac:dyDescent="0.3">
      <c r="C166" s="9" t="s">
        <v>188</v>
      </c>
      <c r="D166" s="8">
        <v>0</v>
      </c>
      <c r="E166" s="8">
        <v>0</v>
      </c>
      <c r="F166" s="8">
        <v>4.5921276321687042E-4</v>
      </c>
      <c r="G166" s="8">
        <v>0.99954078723678308</v>
      </c>
    </row>
    <row r="167" spans="3:7" x14ac:dyDescent="0.3">
      <c r="C167" s="9" t="s">
        <v>189</v>
      </c>
      <c r="D167" s="8">
        <v>0</v>
      </c>
      <c r="E167" s="8">
        <v>0</v>
      </c>
      <c r="F167" s="8">
        <v>4.7492400311259765E-2</v>
      </c>
      <c r="G167" s="8">
        <v>0.95250759968874021</v>
      </c>
    </row>
    <row r="168" spans="3:7" x14ac:dyDescent="0.3">
      <c r="C168" s="31" t="s">
        <v>190</v>
      </c>
      <c r="D168" s="30">
        <v>1</v>
      </c>
      <c r="E168" s="30">
        <v>0</v>
      </c>
      <c r="F168" s="30">
        <v>8.7362353815946578E-2</v>
      </c>
      <c r="G168" s="30">
        <v>0.91263764618405341</v>
      </c>
    </row>
    <row r="169" spans="3:7" x14ac:dyDescent="0.3">
      <c r="C169" s="9" t="s">
        <v>191</v>
      </c>
      <c r="D169" s="8">
        <v>0</v>
      </c>
      <c r="E169" s="8">
        <v>0</v>
      </c>
      <c r="F169" s="8">
        <v>7.8039797408430742E-2</v>
      </c>
      <c r="G169" s="8">
        <v>0.9219602025915693</v>
      </c>
    </row>
    <row r="170" spans="3:7" x14ac:dyDescent="0.3">
      <c r="C170" s="9" t="s">
        <v>192</v>
      </c>
      <c r="D170" s="8">
        <v>0</v>
      </c>
      <c r="E170" s="8">
        <v>0</v>
      </c>
      <c r="F170" s="8">
        <v>0.14847730378291146</v>
      </c>
      <c r="G170" s="8">
        <v>0.85152269621708854</v>
      </c>
    </row>
    <row r="171" spans="3:7" x14ac:dyDescent="0.3">
      <c r="C171" s="31" t="s">
        <v>193</v>
      </c>
      <c r="D171" s="30">
        <v>0</v>
      </c>
      <c r="E171" s="30">
        <v>1</v>
      </c>
      <c r="F171" s="30">
        <v>0.53505362909031817</v>
      </c>
      <c r="G171" s="30">
        <v>0.46494637090968183</v>
      </c>
    </row>
    <row r="172" spans="3:7" x14ac:dyDescent="0.3">
      <c r="C172" s="9" t="s">
        <v>194</v>
      </c>
      <c r="D172" s="8">
        <v>0</v>
      </c>
      <c r="E172" s="8">
        <v>0</v>
      </c>
      <c r="F172" s="8">
        <v>5.8761831133415064E-3</v>
      </c>
      <c r="G172" s="8">
        <v>0.99412381688665852</v>
      </c>
    </row>
    <row r="173" spans="3:7" x14ac:dyDescent="0.3">
      <c r="C173" s="9" t="s">
        <v>195</v>
      </c>
      <c r="D173" s="8">
        <v>0</v>
      </c>
      <c r="E173" s="8">
        <v>0</v>
      </c>
      <c r="F173" s="8">
        <v>2.0926619926610853E-3</v>
      </c>
      <c r="G173" s="8">
        <v>0.99790733800733888</v>
      </c>
    </row>
    <row r="174" spans="3:7" x14ac:dyDescent="0.3">
      <c r="C174" s="31" t="s">
        <v>196</v>
      </c>
      <c r="D174" s="30">
        <v>1</v>
      </c>
      <c r="E174" s="30">
        <v>0</v>
      </c>
      <c r="F174" s="30">
        <v>0.2106446183704288</v>
      </c>
      <c r="G174" s="30">
        <v>0.7893553816295712</v>
      </c>
    </row>
    <row r="175" spans="3:7" x14ac:dyDescent="0.3">
      <c r="C175" s="31" t="s">
        <v>197</v>
      </c>
      <c r="D175" s="30">
        <v>1</v>
      </c>
      <c r="E175" s="30">
        <v>0</v>
      </c>
      <c r="F175" s="30">
        <v>0.44572438255492414</v>
      </c>
      <c r="G175" s="30">
        <v>0.55427561744507581</v>
      </c>
    </row>
    <row r="176" spans="3:7" x14ac:dyDescent="0.3">
      <c r="C176" s="9" t="s">
        <v>198</v>
      </c>
      <c r="D176" s="8">
        <v>1</v>
      </c>
      <c r="E176" s="8">
        <v>1</v>
      </c>
      <c r="F176" s="8">
        <v>0.69018943917500042</v>
      </c>
      <c r="G176" s="8">
        <v>0.30981056082499958</v>
      </c>
    </row>
    <row r="177" spans="3:7" x14ac:dyDescent="0.3">
      <c r="C177" s="9" t="s">
        <v>199</v>
      </c>
      <c r="D177" s="8">
        <v>1</v>
      </c>
      <c r="E177" s="8">
        <v>1</v>
      </c>
      <c r="F177" s="8">
        <v>0.61466332230564569</v>
      </c>
      <c r="G177" s="8">
        <v>0.38533667769435431</v>
      </c>
    </row>
    <row r="178" spans="3:7" x14ac:dyDescent="0.3">
      <c r="C178" s="9" t="s">
        <v>200</v>
      </c>
      <c r="D178" s="8">
        <v>1</v>
      </c>
      <c r="E178" s="8">
        <v>1</v>
      </c>
      <c r="F178" s="8">
        <v>0.60212009546897061</v>
      </c>
      <c r="G178" s="8">
        <v>0.39787990453102939</v>
      </c>
    </row>
    <row r="179" spans="3:7" x14ac:dyDescent="0.3">
      <c r="C179" s="31" t="s">
        <v>201</v>
      </c>
      <c r="D179" s="30">
        <v>1</v>
      </c>
      <c r="E179" s="30">
        <v>0</v>
      </c>
      <c r="F179" s="30">
        <v>0.33863904429484765</v>
      </c>
      <c r="G179" s="30">
        <v>0.6613609557051523</v>
      </c>
    </row>
    <row r="180" spans="3:7" x14ac:dyDescent="0.3">
      <c r="C180" s="31" t="s">
        <v>202</v>
      </c>
      <c r="D180" s="30">
        <v>1</v>
      </c>
      <c r="E180" s="30">
        <v>0</v>
      </c>
      <c r="F180" s="30">
        <v>0.4113830753317354</v>
      </c>
      <c r="G180" s="30">
        <v>0.58861692466826465</v>
      </c>
    </row>
    <row r="181" spans="3:7" x14ac:dyDescent="0.3">
      <c r="C181" s="31" t="s">
        <v>203</v>
      </c>
      <c r="D181" s="30">
        <v>1</v>
      </c>
      <c r="E181" s="30">
        <v>0</v>
      </c>
      <c r="F181" s="30">
        <v>0.33023808846096686</v>
      </c>
      <c r="G181" s="30">
        <v>0.66976191153903319</v>
      </c>
    </row>
    <row r="182" spans="3:7" x14ac:dyDescent="0.3">
      <c r="C182" s="9" t="s">
        <v>204</v>
      </c>
      <c r="D182" s="8">
        <v>0</v>
      </c>
      <c r="E182" s="8">
        <v>0</v>
      </c>
      <c r="F182" s="8">
        <v>0.19071676088602688</v>
      </c>
      <c r="G182" s="8">
        <v>0.80928323911397315</v>
      </c>
    </row>
    <row r="183" spans="3:7" x14ac:dyDescent="0.3">
      <c r="C183" s="9" t="s">
        <v>205</v>
      </c>
      <c r="D183" s="8">
        <v>0</v>
      </c>
      <c r="E183" s="8">
        <v>0</v>
      </c>
      <c r="F183" s="8">
        <v>0.25505511449467599</v>
      </c>
      <c r="G183" s="8">
        <v>0.74494488550532401</v>
      </c>
    </row>
    <row r="184" spans="3:7" x14ac:dyDescent="0.3">
      <c r="C184" s="9" t="s">
        <v>206</v>
      </c>
      <c r="D184" s="8">
        <v>0</v>
      </c>
      <c r="E184" s="8">
        <v>0</v>
      </c>
      <c r="F184" s="8">
        <v>6.9529162959706362E-2</v>
      </c>
      <c r="G184" s="8">
        <v>0.93047083704029365</v>
      </c>
    </row>
    <row r="185" spans="3:7" x14ac:dyDescent="0.3">
      <c r="C185" s="9" t="s">
        <v>207</v>
      </c>
      <c r="D185" s="8">
        <v>0</v>
      </c>
      <c r="E185" s="8">
        <v>0</v>
      </c>
      <c r="F185" s="8">
        <v>0.33910299591669846</v>
      </c>
      <c r="G185" s="8">
        <v>0.66089700408330154</v>
      </c>
    </row>
    <row r="186" spans="3:7" x14ac:dyDescent="0.3">
      <c r="C186" s="9" t="s">
        <v>208</v>
      </c>
      <c r="D186" s="8">
        <v>0</v>
      </c>
      <c r="E186" s="8">
        <v>0</v>
      </c>
      <c r="F186" s="8">
        <v>0.13950446319885249</v>
      </c>
      <c r="G186" s="8">
        <v>0.86049553680114754</v>
      </c>
    </row>
    <row r="187" spans="3:7" x14ac:dyDescent="0.3">
      <c r="C187" s="31" t="s">
        <v>209</v>
      </c>
      <c r="D187" s="30">
        <v>0</v>
      </c>
      <c r="E187" s="30">
        <v>1</v>
      </c>
      <c r="F187" s="30">
        <v>0.66410988383888836</v>
      </c>
      <c r="G187" s="30">
        <v>0.33589011616111164</v>
      </c>
    </row>
    <row r="188" spans="3:7" x14ac:dyDescent="0.3">
      <c r="C188" s="31" t="s">
        <v>210</v>
      </c>
      <c r="D188" s="30">
        <v>0</v>
      </c>
      <c r="E188" s="30">
        <v>1</v>
      </c>
      <c r="F188" s="30">
        <v>0.54359992488777731</v>
      </c>
      <c r="G188" s="30">
        <v>0.45640007511222269</v>
      </c>
    </row>
    <row r="189" spans="3:7" x14ac:dyDescent="0.3">
      <c r="C189" s="31" t="s">
        <v>211</v>
      </c>
      <c r="D189" s="30">
        <v>0</v>
      </c>
      <c r="E189" s="30">
        <v>1</v>
      </c>
      <c r="F189" s="30">
        <v>0.67419671298007178</v>
      </c>
      <c r="G189" s="30">
        <v>0.32580328701992822</v>
      </c>
    </row>
    <row r="190" spans="3:7" x14ac:dyDescent="0.3">
      <c r="C190" s="31" t="s">
        <v>212</v>
      </c>
      <c r="D190" s="30">
        <v>0</v>
      </c>
      <c r="E190" s="30">
        <v>1</v>
      </c>
      <c r="F190" s="30">
        <v>0.68790485742380458</v>
      </c>
      <c r="G190" s="30">
        <v>0.31209514257619542</v>
      </c>
    </row>
    <row r="191" spans="3:7" x14ac:dyDescent="0.3">
      <c r="C191" s="9" t="s">
        <v>213</v>
      </c>
      <c r="D191" s="8">
        <v>1</v>
      </c>
      <c r="E191" s="8">
        <v>1</v>
      </c>
      <c r="F191" s="8">
        <v>0.99985118929925865</v>
      </c>
      <c r="G191" s="8">
        <v>1.4881070074135305E-4</v>
      </c>
    </row>
    <row r="192" spans="3:7" x14ac:dyDescent="0.3">
      <c r="C192" s="9" t="s">
        <v>214</v>
      </c>
      <c r="D192" s="8">
        <v>1</v>
      </c>
      <c r="E192" s="8">
        <v>1</v>
      </c>
      <c r="F192" s="8">
        <v>0.9990796630556168</v>
      </c>
      <c r="G192" s="8">
        <v>9.2033694438320435E-4</v>
      </c>
    </row>
    <row r="193" spans="3:7" x14ac:dyDescent="0.3">
      <c r="C193" s="9" t="s">
        <v>215</v>
      </c>
      <c r="D193" s="8">
        <v>1</v>
      </c>
      <c r="E193" s="8">
        <v>1</v>
      </c>
      <c r="F193" s="8">
        <v>0.99864815473084856</v>
      </c>
      <c r="G193" s="8">
        <v>1.3518452691514415E-3</v>
      </c>
    </row>
    <row r="194" spans="3:7" x14ac:dyDescent="0.3">
      <c r="C194" s="9" t="s">
        <v>216</v>
      </c>
      <c r="D194" s="8">
        <v>1</v>
      </c>
      <c r="E194" s="8">
        <v>1</v>
      </c>
      <c r="F194" s="8">
        <v>0.99982399759098239</v>
      </c>
      <c r="G194" s="8">
        <v>1.76002409017606E-4</v>
      </c>
    </row>
    <row r="195" spans="3:7" x14ac:dyDescent="0.3">
      <c r="C195" s="9" t="s">
        <v>217</v>
      </c>
      <c r="D195" s="8">
        <v>1</v>
      </c>
      <c r="E195" s="8">
        <v>1</v>
      </c>
      <c r="F195" s="8">
        <v>0.9998692999017148</v>
      </c>
      <c r="G195" s="8">
        <v>1.3070009828519691E-4</v>
      </c>
    </row>
    <row r="196" spans="3:7" x14ac:dyDescent="0.3">
      <c r="C196" s="9" t="s">
        <v>218</v>
      </c>
      <c r="D196" s="8">
        <v>1</v>
      </c>
      <c r="E196" s="8">
        <v>1</v>
      </c>
      <c r="F196" s="8">
        <v>0.99991764841123021</v>
      </c>
      <c r="G196" s="8">
        <v>8.2351588769791206E-5</v>
      </c>
    </row>
    <row r="197" spans="3:7" x14ac:dyDescent="0.3">
      <c r="C197" s="9" t="s">
        <v>219</v>
      </c>
      <c r="D197" s="8">
        <v>1</v>
      </c>
      <c r="E197" s="8">
        <v>1</v>
      </c>
      <c r="F197" s="8">
        <v>0.99995816507449642</v>
      </c>
      <c r="G197" s="8">
        <v>4.1834925503581033E-5</v>
      </c>
    </row>
    <row r="198" spans="3:7" x14ac:dyDescent="0.3">
      <c r="C198" s="9" t="s">
        <v>220</v>
      </c>
      <c r="D198" s="8">
        <v>1</v>
      </c>
      <c r="E198" s="8">
        <v>1</v>
      </c>
      <c r="F198" s="8">
        <v>0.99995811172265991</v>
      </c>
      <c r="G198" s="8">
        <v>4.1888277340085267E-5</v>
      </c>
    </row>
    <row r="199" spans="3:7" x14ac:dyDescent="0.3">
      <c r="C199" s="9" t="s">
        <v>221</v>
      </c>
      <c r="D199" s="8">
        <v>1</v>
      </c>
      <c r="E199" s="8">
        <v>1</v>
      </c>
      <c r="F199" s="8">
        <v>0.99995150299009605</v>
      </c>
      <c r="G199" s="8">
        <v>4.849700990394723E-5</v>
      </c>
    </row>
    <row r="200" spans="3:7" x14ac:dyDescent="0.3">
      <c r="C200" s="9" t="s">
        <v>222</v>
      </c>
      <c r="D200" s="8">
        <v>1</v>
      </c>
      <c r="E200" s="8">
        <v>1</v>
      </c>
      <c r="F200" s="8">
        <v>0.99994472357736119</v>
      </c>
      <c r="G200" s="8">
        <v>5.5276422638805833E-5</v>
      </c>
    </row>
    <row r="201" spans="3:7" x14ac:dyDescent="0.3">
      <c r="C201" s="9" t="s">
        <v>223</v>
      </c>
      <c r="D201" s="8">
        <v>0</v>
      </c>
      <c r="E201" s="8">
        <v>0</v>
      </c>
      <c r="F201" s="8">
        <v>0.21388987438880458</v>
      </c>
      <c r="G201" s="8">
        <v>0.78611012561119542</v>
      </c>
    </row>
    <row r="202" spans="3:7" x14ac:dyDescent="0.3">
      <c r="C202" s="31" t="s">
        <v>224</v>
      </c>
      <c r="D202" s="30">
        <v>1</v>
      </c>
      <c r="E202" s="30">
        <v>0</v>
      </c>
      <c r="F202" s="30">
        <v>0.120612456253235</v>
      </c>
      <c r="G202" s="30">
        <v>0.87938754374676498</v>
      </c>
    </row>
    <row r="203" spans="3:7" x14ac:dyDescent="0.3">
      <c r="C203" s="9" t="s">
        <v>225</v>
      </c>
      <c r="D203" s="8">
        <v>0</v>
      </c>
      <c r="E203" s="8">
        <v>0</v>
      </c>
      <c r="F203" s="8">
        <v>0.1331714754905616</v>
      </c>
      <c r="G203" s="8">
        <v>0.86682852450943837</v>
      </c>
    </row>
    <row r="204" spans="3:7" x14ac:dyDescent="0.3">
      <c r="C204" s="9" t="s">
        <v>226</v>
      </c>
      <c r="D204" s="8">
        <v>0</v>
      </c>
      <c r="E204" s="8">
        <v>0</v>
      </c>
      <c r="F204" s="8">
        <v>0.17661197386956179</v>
      </c>
      <c r="G204" s="8">
        <v>0.82338802613043827</v>
      </c>
    </row>
    <row r="205" spans="3:7" x14ac:dyDescent="0.3">
      <c r="C205" s="9" t="s">
        <v>227</v>
      </c>
      <c r="D205" s="8">
        <v>0</v>
      </c>
      <c r="E205" s="8">
        <v>0</v>
      </c>
      <c r="F205" s="8">
        <v>8.1278393735898846E-2</v>
      </c>
      <c r="G205" s="8">
        <v>0.91872160626410115</v>
      </c>
    </row>
    <row r="206" spans="3:7" x14ac:dyDescent="0.3">
      <c r="C206" s="9" t="s">
        <v>228</v>
      </c>
      <c r="D206" s="8">
        <v>0</v>
      </c>
      <c r="E206" s="8">
        <v>0</v>
      </c>
      <c r="F206" s="8">
        <v>0.14723981045262693</v>
      </c>
      <c r="G206" s="8">
        <v>0.85276018954737309</v>
      </c>
    </row>
    <row r="207" spans="3:7" x14ac:dyDescent="0.3">
      <c r="C207" s="9" t="s">
        <v>229</v>
      </c>
      <c r="D207" s="8">
        <v>0</v>
      </c>
      <c r="E207" s="8">
        <v>0</v>
      </c>
      <c r="F207" s="8">
        <v>7.3791002552783438E-2</v>
      </c>
      <c r="G207" s="8">
        <v>0.92620899744721652</v>
      </c>
    </row>
    <row r="208" spans="3:7" x14ac:dyDescent="0.3">
      <c r="C208" s="9" t="s">
        <v>230</v>
      </c>
      <c r="D208" s="8">
        <v>0</v>
      </c>
      <c r="E208" s="8">
        <v>0</v>
      </c>
      <c r="F208" s="8">
        <v>3.4461474522641047E-2</v>
      </c>
      <c r="G208" s="8">
        <v>0.96553852547735897</v>
      </c>
    </row>
    <row r="209" spans="3:7" x14ac:dyDescent="0.3">
      <c r="C209" s="9" t="s">
        <v>231</v>
      </c>
      <c r="D209" s="8">
        <v>0</v>
      </c>
      <c r="E209" s="8">
        <v>0</v>
      </c>
      <c r="F209" s="8">
        <v>4.0113210213628299E-2</v>
      </c>
      <c r="G209" s="8">
        <v>0.95988678978637165</v>
      </c>
    </row>
    <row r="210" spans="3:7" x14ac:dyDescent="0.3">
      <c r="C210" s="9" t="s">
        <v>232</v>
      </c>
      <c r="D210" s="8">
        <v>0</v>
      </c>
      <c r="E210" s="8">
        <v>0</v>
      </c>
      <c r="F210" s="8">
        <v>2.2853266142860391E-2</v>
      </c>
      <c r="G210" s="8">
        <v>0.97714673385713957</v>
      </c>
    </row>
    <row r="211" spans="3:7" x14ac:dyDescent="0.3">
      <c r="C211" s="31" t="s">
        <v>233</v>
      </c>
      <c r="D211" s="30">
        <v>0</v>
      </c>
      <c r="E211" s="30">
        <v>1</v>
      </c>
      <c r="F211" s="30">
        <v>0.73737224806750956</v>
      </c>
      <c r="G211" s="30">
        <v>0.26262775193249044</v>
      </c>
    </row>
    <row r="212" spans="3:7" x14ac:dyDescent="0.3">
      <c r="C212" s="9" t="s">
        <v>234</v>
      </c>
      <c r="D212" s="8">
        <v>1</v>
      </c>
      <c r="E212" s="8">
        <v>1</v>
      </c>
      <c r="F212" s="8">
        <v>0.90555916713278484</v>
      </c>
      <c r="G212" s="8">
        <v>9.4440832867215163E-2</v>
      </c>
    </row>
    <row r="213" spans="3:7" x14ac:dyDescent="0.3">
      <c r="C213" s="31" t="s">
        <v>235</v>
      </c>
      <c r="D213" s="30">
        <v>0</v>
      </c>
      <c r="E213" s="30">
        <v>1</v>
      </c>
      <c r="F213" s="30">
        <v>0.5401971218149515</v>
      </c>
      <c r="G213" s="30">
        <v>0.4598028781850485</v>
      </c>
    </row>
    <row r="214" spans="3:7" x14ac:dyDescent="0.3">
      <c r="C214" s="9" t="s">
        <v>236</v>
      </c>
      <c r="D214" s="8">
        <v>0</v>
      </c>
      <c r="E214" s="8">
        <v>0</v>
      </c>
      <c r="F214" s="8">
        <v>0.19679561550856023</v>
      </c>
      <c r="G214" s="8">
        <v>0.80320438449143983</v>
      </c>
    </row>
    <row r="215" spans="3:7" x14ac:dyDescent="0.3">
      <c r="C215" s="9" t="s">
        <v>237</v>
      </c>
      <c r="D215" s="8">
        <v>0</v>
      </c>
      <c r="E215" s="8">
        <v>0</v>
      </c>
      <c r="F215" s="8">
        <v>0.1111494047088105</v>
      </c>
      <c r="G215" s="8">
        <v>0.88885059529118948</v>
      </c>
    </row>
    <row r="216" spans="3:7" x14ac:dyDescent="0.3">
      <c r="C216" s="9" t="s">
        <v>238</v>
      </c>
      <c r="D216" s="8">
        <v>0</v>
      </c>
      <c r="E216" s="8">
        <v>0</v>
      </c>
      <c r="F216" s="8">
        <v>7.5454784871350197E-2</v>
      </c>
      <c r="G216" s="8">
        <v>0.92454521512864984</v>
      </c>
    </row>
    <row r="217" spans="3:7" x14ac:dyDescent="0.3">
      <c r="C217" s="9" t="s">
        <v>239</v>
      </c>
      <c r="D217" s="8">
        <v>0</v>
      </c>
      <c r="E217" s="8">
        <v>0</v>
      </c>
      <c r="F217" s="8">
        <v>3.872801807225805E-2</v>
      </c>
      <c r="G217" s="8">
        <v>0.96127198192774199</v>
      </c>
    </row>
    <row r="218" spans="3:7" x14ac:dyDescent="0.3">
      <c r="C218" s="9" t="s">
        <v>240</v>
      </c>
      <c r="D218" s="8">
        <v>0</v>
      </c>
      <c r="E218" s="8">
        <v>0</v>
      </c>
      <c r="F218" s="8">
        <v>0.11753593711899435</v>
      </c>
      <c r="G218" s="8">
        <v>0.88246406288100565</v>
      </c>
    </row>
    <row r="219" spans="3:7" x14ac:dyDescent="0.3">
      <c r="C219" s="9" t="s">
        <v>241</v>
      </c>
      <c r="D219" s="8">
        <v>0</v>
      </c>
      <c r="E219" s="8">
        <v>0</v>
      </c>
      <c r="F219" s="8">
        <v>9.8838651643118211E-2</v>
      </c>
      <c r="G219" s="8">
        <v>0.90116134835688178</v>
      </c>
    </row>
    <row r="220" spans="3:7" x14ac:dyDescent="0.3">
      <c r="C220" s="9" t="s">
        <v>242</v>
      </c>
      <c r="D220" s="8">
        <v>1</v>
      </c>
      <c r="E220" s="8">
        <v>1</v>
      </c>
      <c r="F220" s="8">
        <v>0.99979909875575412</v>
      </c>
      <c r="G220" s="8">
        <v>2.0090124424587685E-4</v>
      </c>
    </row>
    <row r="221" spans="3:7" x14ac:dyDescent="0.3">
      <c r="C221" s="9" t="s">
        <v>243</v>
      </c>
      <c r="D221" s="8">
        <v>1</v>
      </c>
      <c r="E221" s="8">
        <v>1</v>
      </c>
      <c r="F221" s="8">
        <v>0.99953874088655581</v>
      </c>
      <c r="G221" s="8">
        <v>4.6125911344419013E-4</v>
      </c>
    </row>
    <row r="222" spans="3:7" x14ac:dyDescent="0.3">
      <c r="C222" s="9" t="s">
        <v>244</v>
      </c>
      <c r="D222" s="8">
        <v>1</v>
      </c>
      <c r="E222" s="8">
        <v>1</v>
      </c>
      <c r="F222" s="8">
        <v>0.99998316938778165</v>
      </c>
      <c r="G222" s="8">
        <v>1.6830612218354801E-5</v>
      </c>
    </row>
    <row r="223" spans="3:7" x14ac:dyDescent="0.3">
      <c r="C223" s="9" t="s">
        <v>245</v>
      </c>
      <c r="D223" s="8">
        <v>1</v>
      </c>
      <c r="E223" s="8">
        <v>1</v>
      </c>
      <c r="F223" s="8">
        <v>0.99996885770795518</v>
      </c>
      <c r="G223" s="8">
        <v>3.1142292044816777E-5</v>
      </c>
    </row>
    <row r="224" spans="3:7" x14ac:dyDescent="0.3">
      <c r="C224" s="9" t="s">
        <v>246</v>
      </c>
      <c r="D224" s="8">
        <v>1</v>
      </c>
      <c r="E224" s="8">
        <v>1</v>
      </c>
      <c r="F224" s="8">
        <v>0.99999125860874105</v>
      </c>
      <c r="G224" s="8">
        <v>8.741391258948461E-6</v>
      </c>
    </row>
    <row r="225" spans="3:7" x14ac:dyDescent="0.3">
      <c r="C225" s="9" t="s">
        <v>247</v>
      </c>
      <c r="D225" s="8">
        <v>1</v>
      </c>
      <c r="E225" s="8">
        <v>1</v>
      </c>
      <c r="F225" s="8">
        <v>0.99999133641291071</v>
      </c>
      <c r="G225" s="8">
        <v>8.6635870892859401E-6</v>
      </c>
    </row>
    <row r="226" spans="3:7" x14ac:dyDescent="0.3">
      <c r="C226" s="9" t="s">
        <v>248</v>
      </c>
      <c r="D226" s="8">
        <v>1</v>
      </c>
      <c r="E226" s="8">
        <v>1</v>
      </c>
      <c r="F226" s="8">
        <v>0.99998622212726773</v>
      </c>
      <c r="G226" s="8">
        <v>1.3777872732267937E-5</v>
      </c>
    </row>
    <row r="227" spans="3:7" x14ac:dyDescent="0.3">
      <c r="C227" s="9" t="s">
        <v>249</v>
      </c>
      <c r="D227" s="8">
        <v>1</v>
      </c>
      <c r="E227" s="8">
        <v>1</v>
      </c>
      <c r="F227" s="8">
        <v>0.99998941465451463</v>
      </c>
      <c r="G227" s="8">
        <v>1.0585345485369935E-5</v>
      </c>
    </row>
    <row r="228" spans="3:7" x14ac:dyDescent="0.3">
      <c r="C228" s="9" t="s">
        <v>250</v>
      </c>
      <c r="D228" s="8">
        <v>1</v>
      </c>
      <c r="E228" s="8">
        <v>1</v>
      </c>
      <c r="F228" s="8">
        <v>0.99999006396473156</v>
      </c>
      <c r="G228" s="8">
        <v>9.9360352684429998E-6</v>
      </c>
    </row>
    <row r="229" spans="3:7" x14ac:dyDescent="0.3">
      <c r="C229" s="9" t="s">
        <v>251</v>
      </c>
      <c r="D229" s="8">
        <v>1</v>
      </c>
      <c r="E229" s="8">
        <v>1</v>
      </c>
      <c r="F229" s="8">
        <v>0.99998073660248177</v>
      </c>
      <c r="G229" s="8">
        <v>1.9263397518232139E-5</v>
      </c>
    </row>
    <row r="230" spans="3:7" x14ac:dyDescent="0.3">
      <c r="C230" s="9" t="s">
        <v>252</v>
      </c>
      <c r="D230" s="8">
        <v>0</v>
      </c>
      <c r="E230" s="8">
        <v>0</v>
      </c>
      <c r="F230" s="8">
        <v>5.8172776267406971E-4</v>
      </c>
      <c r="G230" s="8">
        <v>0.99941827223732593</v>
      </c>
    </row>
    <row r="231" spans="3:7" x14ac:dyDescent="0.3">
      <c r="C231" s="9" t="s">
        <v>253</v>
      </c>
      <c r="D231" s="8">
        <v>0</v>
      </c>
      <c r="E231" s="8">
        <v>0</v>
      </c>
      <c r="F231" s="8">
        <v>7.8668367438017067E-4</v>
      </c>
      <c r="G231" s="8">
        <v>0.99921331632561983</v>
      </c>
    </row>
    <row r="232" spans="3:7" x14ac:dyDescent="0.3">
      <c r="C232" s="9" t="s">
        <v>254</v>
      </c>
      <c r="D232" s="8">
        <v>0</v>
      </c>
      <c r="E232" s="8">
        <v>0</v>
      </c>
      <c r="F232" s="8">
        <v>2.7919283001159287E-4</v>
      </c>
      <c r="G232" s="8">
        <v>0.99972080716998846</v>
      </c>
    </row>
    <row r="233" spans="3:7" x14ac:dyDescent="0.3">
      <c r="C233" s="9" t="s">
        <v>255</v>
      </c>
      <c r="D233" s="8">
        <v>0</v>
      </c>
      <c r="E233" s="8">
        <v>0</v>
      </c>
      <c r="F233" s="8">
        <v>6.6098409248718348E-4</v>
      </c>
      <c r="G233" s="8">
        <v>0.99933901590751284</v>
      </c>
    </row>
    <row r="234" spans="3:7" x14ac:dyDescent="0.3">
      <c r="C234" s="9" t="s">
        <v>256</v>
      </c>
      <c r="D234" s="8">
        <v>0</v>
      </c>
      <c r="E234" s="8">
        <v>0</v>
      </c>
      <c r="F234" s="8">
        <v>3.2730001606210123E-4</v>
      </c>
      <c r="G234" s="8">
        <v>0.99967269998393793</v>
      </c>
    </row>
    <row r="235" spans="3:7" x14ac:dyDescent="0.3">
      <c r="C235" s="31" t="s">
        <v>257</v>
      </c>
      <c r="D235" s="30">
        <v>0</v>
      </c>
      <c r="E235" s="30">
        <v>1</v>
      </c>
      <c r="F235" s="30">
        <v>0.78363415452461505</v>
      </c>
      <c r="G235" s="30">
        <v>0.21636584547538495</v>
      </c>
    </row>
    <row r="236" spans="3:7" x14ac:dyDescent="0.3">
      <c r="C236" s="31" t="s">
        <v>258</v>
      </c>
      <c r="D236" s="30">
        <v>0</v>
      </c>
      <c r="E236" s="30">
        <v>1</v>
      </c>
      <c r="F236" s="30">
        <v>0.59881593327630644</v>
      </c>
      <c r="G236" s="30">
        <v>0.40118406672369356</v>
      </c>
    </row>
    <row r="237" spans="3:7" x14ac:dyDescent="0.3">
      <c r="C237" s="31" t="s">
        <v>259</v>
      </c>
      <c r="D237" s="30">
        <v>0</v>
      </c>
      <c r="E237" s="30">
        <v>1</v>
      </c>
      <c r="F237" s="30">
        <v>0.92424050059799345</v>
      </c>
      <c r="G237" s="30">
        <v>7.5759499402006547E-2</v>
      </c>
    </row>
    <row r="238" spans="3:7" x14ac:dyDescent="0.3">
      <c r="C238" s="9" t="s">
        <v>260</v>
      </c>
      <c r="D238" s="8">
        <v>1</v>
      </c>
      <c r="E238" s="8">
        <v>1</v>
      </c>
      <c r="F238" s="8">
        <v>0.81983666941255262</v>
      </c>
      <c r="G238" s="8">
        <v>0.18016333058744738</v>
      </c>
    </row>
    <row r="239" spans="3:7" x14ac:dyDescent="0.3">
      <c r="C239" s="9" t="s">
        <v>261</v>
      </c>
      <c r="D239" s="8">
        <v>1</v>
      </c>
      <c r="E239" s="8">
        <v>1</v>
      </c>
      <c r="F239" s="8">
        <v>0.9577545454566565</v>
      </c>
      <c r="G239" s="8">
        <v>4.2245454543343497E-2</v>
      </c>
    </row>
    <row r="240" spans="3:7" x14ac:dyDescent="0.3">
      <c r="C240" s="9" t="s">
        <v>262</v>
      </c>
      <c r="D240" s="8">
        <v>1</v>
      </c>
      <c r="E240" s="8">
        <v>1</v>
      </c>
      <c r="F240" s="8">
        <v>0.85029882473076224</v>
      </c>
      <c r="G240" s="8">
        <v>0.14970117526923776</v>
      </c>
    </row>
    <row r="241" spans="3:7" x14ac:dyDescent="0.3">
      <c r="C241" s="9" t="s">
        <v>263</v>
      </c>
      <c r="D241" s="8">
        <v>1</v>
      </c>
      <c r="E241" s="8">
        <v>1</v>
      </c>
      <c r="F241" s="8">
        <v>0.74968779529592577</v>
      </c>
      <c r="G241" s="8">
        <v>0.25031220470407423</v>
      </c>
    </row>
    <row r="242" spans="3:7" x14ac:dyDescent="0.3">
      <c r="C242" s="9" t="s">
        <v>264</v>
      </c>
      <c r="D242" s="8">
        <v>1</v>
      </c>
      <c r="E242" s="8">
        <v>1</v>
      </c>
      <c r="F242" s="8">
        <v>0.73843495288719974</v>
      </c>
      <c r="G242" s="8">
        <v>0.26156504711280026</v>
      </c>
    </row>
    <row r="243" spans="3:7" x14ac:dyDescent="0.3">
      <c r="C243" s="9" t="s">
        <v>265</v>
      </c>
      <c r="D243" s="8">
        <v>1</v>
      </c>
      <c r="E243" s="8">
        <v>1</v>
      </c>
      <c r="F243" s="8">
        <v>0.7568962933275144</v>
      </c>
      <c r="G243" s="8">
        <v>0.2431037066724856</v>
      </c>
    </row>
    <row r="244" spans="3:7" x14ac:dyDescent="0.3">
      <c r="C244" s="31" t="s">
        <v>266</v>
      </c>
      <c r="D244" s="30">
        <v>0</v>
      </c>
      <c r="E244" s="30">
        <v>1</v>
      </c>
      <c r="F244" s="30">
        <v>0.75967210829628817</v>
      </c>
      <c r="G244" s="30">
        <v>0.24032789170371183</v>
      </c>
    </row>
    <row r="245" spans="3:7" x14ac:dyDescent="0.3">
      <c r="C245" s="31" t="s">
        <v>267</v>
      </c>
      <c r="D245" s="30">
        <v>0</v>
      </c>
      <c r="E245" s="30">
        <v>1</v>
      </c>
      <c r="F245" s="30">
        <v>0.8175690162756809</v>
      </c>
      <c r="G245" s="30">
        <v>0.1824309837243191</v>
      </c>
    </row>
    <row r="246" spans="3:7" x14ac:dyDescent="0.3">
      <c r="C246" s="31" t="s">
        <v>268</v>
      </c>
      <c r="D246" s="30">
        <v>0</v>
      </c>
      <c r="E246" s="30">
        <v>1</v>
      </c>
      <c r="F246" s="30">
        <v>0.69062960454122702</v>
      </c>
      <c r="G246" s="30">
        <v>0.30937039545877298</v>
      </c>
    </row>
    <row r="247" spans="3:7" x14ac:dyDescent="0.3">
      <c r="C247" s="9" t="s">
        <v>269</v>
      </c>
      <c r="D247" s="8">
        <v>1</v>
      </c>
      <c r="E247" s="8">
        <v>1</v>
      </c>
      <c r="F247" s="8">
        <v>0.96359084946029094</v>
      </c>
      <c r="G247" s="8">
        <v>3.6409150539709056E-2</v>
      </c>
    </row>
    <row r="248" spans="3:7" x14ac:dyDescent="0.3">
      <c r="C248" s="31" t="s">
        <v>270</v>
      </c>
      <c r="D248" s="30">
        <v>0</v>
      </c>
      <c r="E248" s="30">
        <v>1</v>
      </c>
      <c r="F248" s="30">
        <v>0.61140670133932418</v>
      </c>
      <c r="G248" s="30">
        <v>0.38859329866067582</v>
      </c>
    </row>
    <row r="249" spans="3:7" x14ac:dyDescent="0.3">
      <c r="C249" s="9" t="s">
        <v>271</v>
      </c>
      <c r="D249" s="8">
        <v>1</v>
      </c>
      <c r="E249" s="8">
        <v>1</v>
      </c>
      <c r="F249" s="8">
        <v>0.93370727847043911</v>
      </c>
      <c r="G249" s="8">
        <v>6.6292721529560894E-2</v>
      </c>
    </row>
    <row r="250" spans="3:7" x14ac:dyDescent="0.3">
      <c r="C250" s="9" t="s">
        <v>272</v>
      </c>
      <c r="D250" s="8">
        <v>1</v>
      </c>
      <c r="E250" s="8">
        <v>1</v>
      </c>
      <c r="F250" s="8">
        <v>0.95896063019712419</v>
      </c>
      <c r="G250" s="8">
        <v>4.1039369802875814E-2</v>
      </c>
    </row>
    <row r="251" spans="3:7" x14ac:dyDescent="0.3">
      <c r="C251" s="9" t="s">
        <v>273</v>
      </c>
      <c r="D251" s="8">
        <v>1</v>
      </c>
      <c r="E251" s="8">
        <v>1</v>
      </c>
      <c r="F251" s="8">
        <v>0.97422254166416977</v>
      </c>
      <c r="G251" s="8">
        <v>2.5777458335830228E-2</v>
      </c>
    </row>
    <row r="252" spans="3:7" x14ac:dyDescent="0.3">
      <c r="C252" s="9" t="s">
        <v>274</v>
      </c>
      <c r="D252" s="8">
        <v>1</v>
      </c>
      <c r="E252" s="8">
        <v>1</v>
      </c>
      <c r="F252" s="8">
        <v>0.98141450056605362</v>
      </c>
      <c r="G252" s="8">
        <v>1.8585499433946384E-2</v>
      </c>
    </row>
    <row r="253" spans="3:7" x14ac:dyDescent="0.3">
      <c r="C253" s="9" t="s">
        <v>275</v>
      </c>
      <c r="D253" s="8">
        <v>1</v>
      </c>
      <c r="E253" s="8">
        <v>1</v>
      </c>
      <c r="F253" s="8">
        <v>0.97316090044048031</v>
      </c>
      <c r="G253" s="8">
        <v>2.6839099559519686E-2</v>
      </c>
    </row>
    <row r="254" spans="3:7" x14ac:dyDescent="0.3">
      <c r="C254" s="9" t="s">
        <v>276</v>
      </c>
      <c r="D254" s="8">
        <v>1</v>
      </c>
      <c r="E254" s="8">
        <v>1</v>
      </c>
      <c r="F254" s="8">
        <v>0.94762644675404639</v>
      </c>
      <c r="G254" s="8">
        <v>5.2373553245953608E-2</v>
      </c>
    </row>
    <row r="255" spans="3:7" x14ac:dyDescent="0.3">
      <c r="C255" s="9" t="s">
        <v>277</v>
      </c>
      <c r="D255" s="8">
        <v>1</v>
      </c>
      <c r="E255" s="8">
        <v>1</v>
      </c>
      <c r="F255" s="8">
        <v>0.94170852658326842</v>
      </c>
      <c r="G255" s="8">
        <v>5.8291473416731576E-2</v>
      </c>
    </row>
    <row r="256" spans="3:7" x14ac:dyDescent="0.3">
      <c r="C256" s="9" t="s">
        <v>278</v>
      </c>
      <c r="D256" s="8">
        <v>1</v>
      </c>
      <c r="E256" s="8">
        <v>1</v>
      </c>
      <c r="F256" s="8">
        <v>0.91264826998996773</v>
      </c>
      <c r="G256" s="8">
        <v>8.7351730010032269E-2</v>
      </c>
    </row>
    <row r="257" spans="3:7" x14ac:dyDescent="0.3">
      <c r="C257" s="9" t="s">
        <v>279</v>
      </c>
      <c r="D257" s="8">
        <v>1</v>
      </c>
      <c r="E257" s="8">
        <v>1</v>
      </c>
      <c r="F257" s="8">
        <v>0.83568098972661264</v>
      </c>
      <c r="G257" s="8">
        <v>0.16431901027338736</v>
      </c>
    </row>
    <row r="258" spans="3:7" x14ac:dyDescent="0.3">
      <c r="C258" s="9" t="s">
        <v>280</v>
      </c>
      <c r="D258" s="8">
        <v>1</v>
      </c>
      <c r="E258" s="8">
        <v>1</v>
      </c>
      <c r="F258" s="8">
        <v>0.85931326852624357</v>
      </c>
      <c r="G258" s="8">
        <v>0.14068673147375643</v>
      </c>
    </row>
    <row r="259" spans="3:7" x14ac:dyDescent="0.3">
      <c r="C259" s="9" t="s">
        <v>281</v>
      </c>
      <c r="D259" s="8">
        <v>1</v>
      </c>
      <c r="E259" s="8">
        <v>1</v>
      </c>
      <c r="F259" s="8">
        <v>0.73027181269526609</v>
      </c>
      <c r="G259" s="8">
        <v>0.26972818730473391</v>
      </c>
    </row>
    <row r="260" spans="3:7" x14ac:dyDescent="0.3">
      <c r="C260" s="9" t="s">
        <v>282</v>
      </c>
      <c r="D260" s="8">
        <v>1</v>
      </c>
      <c r="E260" s="8">
        <v>1</v>
      </c>
      <c r="F260" s="8">
        <v>0.78779917019118884</v>
      </c>
      <c r="G260" s="8">
        <v>0.21220082980881116</v>
      </c>
    </row>
    <row r="261" spans="3:7" x14ac:dyDescent="0.3">
      <c r="C261" s="9" t="s">
        <v>283</v>
      </c>
      <c r="D261" s="8">
        <v>1</v>
      </c>
      <c r="E261" s="8">
        <v>1</v>
      </c>
      <c r="F261" s="8">
        <v>0.88512710345597956</v>
      </c>
      <c r="G261" s="8">
        <v>0.11487289654402044</v>
      </c>
    </row>
    <row r="262" spans="3:7" x14ac:dyDescent="0.3">
      <c r="C262" s="9" t="s">
        <v>284</v>
      </c>
      <c r="D262" s="8">
        <v>1</v>
      </c>
      <c r="E262" s="8">
        <v>1</v>
      </c>
      <c r="F262" s="8">
        <v>0.99794019298374748</v>
      </c>
      <c r="G262" s="8">
        <v>2.0598070162525239E-3</v>
      </c>
    </row>
    <row r="263" spans="3:7" x14ac:dyDescent="0.3">
      <c r="C263" s="9" t="s">
        <v>285</v>
      </c>
      <c r="D263" s="8">
        <v>1</v>
      </c>
      <c r="E263" s="8">
        <v>1</v>
      </c>
      <c r="F263" s="8">
        <v>0.99999252957190776</v>
      </c>
      <c r="G263" s="8">
        <v>7.4704280922377464E-6</v>
      </c>
    </row>
    <row r="264" spans="3:7" x14ac:dyDescent="0.3">
      <c r="C264" s="9" t="s">
        <v>286</v>
      </c>
      <c r="D264" s="8">
        <v>1</v>
      </c>
      <c r="E264" s="8">
        <v>1</v>
      </c>
      <c r="F264" s="8">
        <v>0.99867770068572193</v>
      </c>
      <c r="G264" s="8">
        <v>1.3222993142780748E-3</v>
      </c>
    </row>
    <row r="265" spans="3:7" x14ac:dyDescent="0.3">
      <c r="C265" s="9" t="s">
        <v>287</v>
      </c>
      <c r="D265" s="8">
        <v>0</v>
      </c>
      <c r="E265" s="8">
        <v>0</v>
      </c>
      <c r="F265" s="8">
        <v>0.10485404060063369</v>
      </c>
      <c r="G265" s="8">
        <v>0.89514595939936625</v>
      </c>
    </row>
    <row r="266" spans="3:7" x14ac:dyDescent="0.3">
      <c r="C266" s="9" t="s">
        <v>288</v>
      </c>
      <c r="D266" s="8">
        <v>0</v>
      </c>
      <c r="E266" s="8">
        <v>0</v>
      </c>
      <c r="F266" s="8">
        <v>2.5577852537963259E-2</v>
      </c>
      <c r="G266" s="8">
        <v>0.9744221474620367</v>
      </c>
    </row>
    <row r="267" spans="3:7" x14ac:dyDescent="0.3">
      <c r="C267" s="9" t="s">
        <v>289</v>
      </c>
      <c r="D267" s="8">
        <v>0</v>
      </c>
      <c r="E267" s="8">
        <v>0</v>
      </c>
      <c r="F267" s="8">
        <v>7.7119605256891089E-3</v>
      </c>
      <c r="G267" s="8">
        <v>0.99228803947431088</v>
      </c>
    </row>
    <row r="268" spans="3:7" x14ac:dyDescent="0.3">
      <c r="C268" s="9" t="s">
        <v>290</v>
      </c>
      <c r="D268" s="8">
        <v>0</v>
      </c>
      <c r="E268" s="8">
        <v>0</v>
      </c>
      <c r="F268" s="8">
        <v>3.1948469675477105E-2</v>
      </c>
      <c r="G268" s="8">
        <v>0.96805153032452285</v>
      </c>
    </row>
    <row r="269" spans="3:7" x14ac:dyDescent="0.3">
      <c r="C269" s="9" t="s">
        <v>291</v>
      </c>
      <c r="D269" s="8">
        <v>0</v>
      </c>
      <c r="E269" s="8">
        <v>0</v>
      </c>
      <c r="F269" s="8">
        <v>3.0697152655808975E-2</v>
      </c>
      <c r="G269" s="8">
        <v>0.96930284734419103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1'!$B$10:$B$10" display="Inputs" xr:uid="{0C991A09-482E-408A-958A-52E2A7AEB1CB}"/>
    <hyperlink ref="D4" location="'LogReg_Output1'!$B$50:$B$50" display="Regression Summary" xr:uid="{CE0201FB-DC89-4BE4-962B-897E3CF31C1B}"/>
    <hyperlink ref="F4" location="'LogReg_Output1'!$B$58:$B$58" display="Predictor Screening" xr:uid="{32B8173A-74A3-49A0-895F-75BD561C1AF4}"/>
    <hyperlink ref="H4" location="'LogReg_Output1'!$B$76:$B$76" display="Coefficients" xr:uid="{4B27BD9C-B853-4BAB-B61A-911BA9141F2D}"/>
    <hyperlink ref="J4" location="'LogReg_Output1'!$B$91:$B$91" display="Variance-Covariance Matrix of Coefficients" xr:uid="{E4438F51-D632-41C6-A29D-C5569405BB91}"/>
    <hyperlink ref="B5" location="'LogReg_Stored1'!$B$10:$B$10" display="PMML Model" xr:uid="{3E59E515-CA73-485D-BC98-B2EA9A353864}"/>
    <hyperlink ref="D5" location="'LogReg_TrainingLiftChart1'!$B$10:$B$10" display="Training: Charts" xr:uid="{57144A20-E6C0-4C36-9E5F-9EB9676DCE95}"/>
    <hyperlink ref="F5" location="'LogReg_TrainingScore1'!$B$10:$B$10" display="Training: Classification Summary" xr:uid="{B8C1973C-7D44-4D11-9889-A4923B1D5629}"/>
    <hyperlink ref="H5" location="'LogReg_TrainingScore1'!$B$34:$B$34" display="Training: Classification Details" xr:uid="{F78F24D7-610B-440E-8CCF-A5306FB977D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B3AA-5C07-4C42-8DDA-4DFC7B60B262}">
  <dimension ref="B1:AX504"/>
  <sheetViews>
    <sheetView showGridLines="0" workbookViewId="0">
      <selection activeCell="H24" sqref="H24"/>
    </sheetView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6" t="s">
        <v>491</v>
      </c>
      <c r="N1" t="s">
        <v>569</v>
      </c>
      <c r="AX1" s="13" t="s">
        <v>527</v>
      </c>
    </row>
    <row r="3" spans="2:5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  <c r="AX3" s="13" t="s">
        <v>570</v>
      </c>
    </row>
    <row r="4" spans="2:5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  <c r="AX4" s="13" t="s">
        <v>529</v>
      </c>
    </row>
    <row r="5" spans="2:50" x14ac:dyDescent="0.3">
      <c r="B5" s="35" t="s">
        <v>294</v>
      </c>
      <c r="C5" s="36"/>
      <c r="D5" s="35" t="s">
        <v>488</v>
      </c>
      <c r="E5" s="36"/>
      <c r="F5" s="35" t="s">
        <v>489</v>
      </c>
      <c r="G5" s="36"/>
      <c r="H5" s="35" t="s">
        <v>490</v>
      </c>
      <c r="I5" s="36"/>
      <c r="J5" s="37"/>
      <c r="K5" s="36"/>
      <c r="N5" s="10">
        <v>7</v>
      </c>
      <c r="O5" s="10">
        <v>11</v>
      </c>
      <c r="P5" s="10">
        <v>34</v>
      </c>
      <c r="Q5" s="10">
        <v>52</v>
      </c>
    </row>
    <row r="10" spans="2:50" ht="18" x14ac:dyDescent="0.35">
      <c r="B10" s="7" t="s">
        <v>492</v>
      </c>
    </row>
    <row r="12" spans="2:50" x14ac:dyDescent="0.3">
      <c r="B12" s="29" t="s">
        <v>493</v>
      </c>
      <c r="C12" t="s">
        <v>494</v>
      </c>
    </row>
    <row r="13" spans="2:50" x14ac:dyDescent="0.3">
      <c r="B13" s="29" t="s">
        <v>495</v>
      </c>
      <c r="C13" t="s">
        <v>496</v>
      </c>
    </row>
    <row r="14" spans="2:50" x14ac:dyDescent="0.3">
      <c r="B14" s="29" t="s">
        <v>497</v>
      </c>
      <c r="C14" t="s">
        <v>498</v>
      </c>
    </row>
    <row r="16" spans="2:50" ht="18" x14ac:dyDescent="0.35">
      <c r="B16" s="7" t="s">
        <v>499</v>
      </c>
      <c r="I16" s="7" t="s">
        <v>500</v>
      </c>
    </row>
    <row r="18" spans="2:13" x14ac:dyDescent="0.3">
      <c r="C18" s="9" t="s">
        <v>501</v>
      </c>
      <c r="D18" s="5" t="s">
        <v>11</v>
      </c>
      <c r="E18" s="5" t="s">
        <v>502</v>
      </c>
      <c r="F18" s="5" t="s">
        <v>503</v>
      </c>
      <c r="G18" s="5" t="s">
        <v>504</v>
      </c>
      <c r="J18" s="9" t="s">
        <v>505</v>
      </c>
      <c r="K18" s="5" t="s">
        <v>501</v>
      </c>
      <c r="L18" s="5" t="s">
        <v>506</v>
      </c>
    </row>
    <row r="19" spans="2:13" x14ac:dyDescent="0.3">
      <c r="C19" s="9" t="s">
        <v>507</v>
      </c>
      <c r="D19" s="8">
        <v>1</v>
      </c>
      <c r="E19" s="8">
        <v>0</v>
      </c>
      <c r="F19" s="8">
        <v>1</v>
      </c>
      <c r="G19" s="8">
        <v>1</v>
      </c>
      <c r="J19" s="9">
        <v>1</v>
      </c>
      <c r="K19" s="8">
        <v>1</v>
      </c>
      <c r="L19" s="8">
        <v>1.8346456692913384</v>
      </c>
    </row>
    <row r="20" spans="2:13" x14ac:dyDescent="0.3">
      <c r="C20" s="9" t="s">
        <v>508</v>
      </c>
      <c r="D20" s="8">
        <v>1</v>
      </c>
      <c r="E20" s="8">
        <v>0</v>
      </c>
      <c r="F20" s="8">
        <v>1</v>
      </c>
      <c r="G20" s="8">
        <v>1</v>
      </c>
      <c r="J20" s="9">
        <v>2</v>
      </c>
      <c r="K20" s="8">
        <v>2</v>
      </c>
      <c r="L20" s="8">
        <v>1.8346456692913384</v>
      </c>
    </row>
    <row r="21" spans="2:13" x14ac:dyDescent="0.3">
      <c r="C21" s="9" t="s">
        <v>509</v>
      </c>
      <c r="D21" s="8">
        <v>0.91304347826086951</v>
      </c>
      <c r="E21" s="8">
        <v>0.28810406552003059</v>
      </c>
      <c r="F21" s="8">
        <v>0</v>
      </c>
      <c r="G21" s="8">
        <v>1</v>
      </c>
      <c r="J21" s="9">
        <v>3</v>
      </c>
      <c r="K21" s="8">
        <v>3</v>
      </c>
      <c r="L21" s="8">
        <v>1.6751112632660046</v>
      </c>
    </row>
    <row r="22" spans="2:13" x14ac:dyDescent="0.3">
      <c r="C22" s="9" t="s">
        <v>510</v>
      </c>
      <c r="D22" s="8">
        <v>0.70833333333333337</v>
      </c>
      <c r="E22" s="8">
        <v>0.46430562148753646</v>
      </c>
      <c r="F22" s="8">
        <v>0</v>
      </c>
      <c r="G22" s="8">
        <v>1</v>
      </c>
      <c r="J22" s="9">
        <v>4</v>
      </c>
      <c r="K22" s="8">
        <v>4</v>
      </c>
      <c r="L22" s="8">
        <v>1.2995406824146982</v>
      </c>
    </row>
    <row r="23" spans="2:13" x14ac:dyDescent="0.3">
      <c r="C23" s="9" t="s">
        <v>511</v>
      </c>
      <c r="D23" s="8">
        <v>0.69565217391304346</v>
      </c>
      <c r="E23" s="8">
        <v>0.4704719688969648</v>
      </c>
      <c r="F23" s="8">
        <v>0</v>
      </c>
      <c r="G23" s="8">
        <v>1</v>
      </c>
      <c r="J23" s="9">
        <v>5</v>
      </c>
      <c r="K23" s="8">
        <v>5</v>
      </c>
      <c r="L23" s="8">
        <v>1.2762752482026702</v>
      </c>
    </row>
    <row r="24" spans="2:13" x14ac:dyDescent="0.3">
      <c r="C24" s="9" t="s">
        <v>512</v>
      </c>
      <c r="D24" s="8">
        <v>0.60869565217391308</v>
      </c>
      <c r="E24" s="8">
        <v>0.49901087934784533</v>
      </c>
      <c r="F24" s="8">
        <v>0</v>
      </c>
      <c r="G24" s="8">
        <v>1</v>
      </c>
      <c r="J24" s="9">
        <v>6</v>
      </c>
      <c r="K24" s="8">
        <v>6</v>
      </c>
      <c r="L24" s="8">
        <v>1.1167408421773366</v>
      </c>
    </row>
    <row r="25" spans="2:13" x14ac:dyDescent="0.3">
      <c r="C25" s="9" t="s">
        <v>513</v>
      </c>
      <c r="D25" s="8">
        <v>0.375</v>
      </c>
      <c r="E25" s="8">
        <v>0.49453535504684026</v>
      </c>
      <c r="F25" s="8">
        <v>0</v>
      </c>
      <c r="G25" s="8">
        <v>1</v>
      </c>
      <c r="J25" s="9">
        <v>7</v>
      </c>
      <c r="K25" s="8">
        <v>7</v>
      </c>
      <c r="L25" s="8">
        <v>0.68799212598425197</v>
      </c>
    </row>
    <row r="26" spans="2:13" x14ac:dyDescent="0.3">
      <c r="C26" s="9" t="s">
        <v>514</v>
      </c>
      <c r="D26" s="8">
        <v>0.17391304347826086</v>
      </c>
      <c r="E26" s="8">
        <v>0.38755338788158983</v>
      </c>
      <c r="F26" s="8">
        <v>0</v>
      </c>
      <c r="G26" s="8">
        <v>1</v>
      </c>
      <c r="J26" s="9">
        <v>8</v>
      </c>
      <c r="K26" s="8">
        <v>8</v>
      </c>
      <c r="L26" s="8">
        <v>0.31906881205066756</v>
      </c>
    </row>
    <row r="27" spans="2:13" x14ac:dyDescent="0.3">
      <c r="C27" s="9" t="s">
        <v>515</v>
      </c>
      <c r="D27" s="8">
        <v>0</v>
      </c>
      <c r="E27" s="8">
        <v>0</v>
      </c>
      <c r="F27" s="8">
        <v>0</v>
      </c>
      <c r="G27" s="8">
        <v>0</v>
      </c>
      <c r="J27" s="9">
        <v>9</v>
      </c>
      <c r="K27" s="8">
        <v>9</v>
      </c>
      <c r="L27" s="8">
        <v>0</v>
      </c>
    </row>
    <row r="28" spans="2:13" x14ac:dyDescent="0.3">
      <c r="C28" s="9" t="s">
        <v>516</v>
      </c>
      <c r="D28" s="8">
        <v>0</v>
      </c>
      <c r="E28" s="8">
        <v>0</v>
      </c>
      <c r="F28" s="8">
        <v>0</v>
      </c>
      <c r="G28" s="8">
        <v>0</v>
      </c>
      <c r="J28" s="9">
        <v>10</v>
      </c>
      <c r="K28" s="8">
        <v>10</v>
      </c>
      <c r="L28" s="8">
        <v>0</v>
      </c>
    </row>
    <row r="30" spans="2:13" ht="18" x14ac:dyDescent="0.35">
      <c r="B30" s="7" t="s">
        <v>517</v>
      </c>
    </row>
    <row r="32" spans="2:13" x14ac:dyDescent="0.3">
      <c r="C32" s="9" t="s">
        <v>399</v>
      </c>
      <c r="D32" s="5" t="s">
        <v>518</v>
      </c>
      <c r="E32" s="5" t="s">
        <v>493</v>
      </c>
      <c r="F32" s="5" t="s">
        <v>519</v>
      </c>
      <c r="G32" s="5" t="s">
        <v>520</v>
      </c>
      <c r="H32" s="5" t="s">
        <v>521</v>
      </c>
      <c r="I32" s="5" t="s">
        <v>522</v>
      </c>
      <c r="J32" s="5" t="s">
        <v>523</v>
      </c>
      <c r="K32" s="5" t="s">
        <v>524</v>
      </c>
      <c r="L32" s="5" t="s">
        <v>525</v>
      </c>
      <c r="M32" s="5" t="s">
        <v>526</v>
      </c>
    </row>
    <row r="33" spans="3:13" x14ac:dyDescent="0.3">
      <c r="C33" s="9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3:13" x14ac:dyDescent="0.3">
      <c r="C34" s="9">
        <v>1</v>
      </c>
      <c r="D34" s="8">
        <v>1</v>
      </c>
      <c r="E34" s="8">
        <v>4.2918454935622317E-3</v>
      </c>
      <c r="F34" s="8">
        <v>1</v>
      </c>
      <c r="G34" s="8">
        <v>0.54506437768240346</v>
      </c>
      <c r="H34" s="8">
        <v>1.8346456692913387</v>
      </c>
      <c r="I34" s="8">
        <v>1</v>
      </c>
      <c r="J34" s="8">
        <v>1.8346456692913387</v>
      </c>
      <c r="K34" s="8">
        <v>7.874015748031496E-3</v>
      </c>
      <c r="L34" s="8">
        <v>4.2918454935622317E-3</v>
      </c>
      <c r="M34" s="8">
        <v>7.874015748031496E-3</v>
      </c>
    </row>
    <row r="35" spans="3:13" x14ac:dyDescent="0.3">
      <c r="C35" s="9">
        <v>2</v>
      </c>
      <c r="D35" s="8">
        <v>2</v>
      </c>
      <c r="E35" s="8">
        <v>8.5836909871244635E-3</v>
      </c>
      <c r="F35" s="8">
        <v>2</v>
      </c>
      <c r="G35" s="8">
        <v>1.0901287553648069</v>
      </c>
      <c r="H35" s="8">
        <v>1.8346456692913387</v>
      </c>
      <c r="I35" s="8">
        <v>1</v>
      </c>
      <c r="J35" s="8">
        <v>1.8346456692913387</v>
      </c>
      <c r="K35" s="8">
        <v>1.5748031496062992E-2</v>
      </c>
      <c r="L35" s="8">
        <v>8.5836909871244635E-3</v>
      </c>
      <c r="M35" s="8">
        <v>1.5748031496062992E-2</v>
      </c>
    </row>
    <row r="36" spans="3:13" x14ac:dyDescent="0.3">
      <c r="C36" s="9">
        <v>3</v>
      </c>
      <c r="D36" s="8">
        <v>3</v>
      </c>
      <c r="E36" s="8">
        <v>1.2875536480686695E-2</v>
      </c>
      <c r="F36" s="8">
        <v>3</v>
      </c>
      <c r="G36" s="8">
        <v>1.6351931330472103</v>
      </c>
      <c r="H36" s="8">
        <v>1.8346456692913387</v>
      </c>
      <c r="I36" s="8">
        <v>1</v>
      </c>
      <c r="J36" s="8">
        <v>1.8346456692913387</v>
      </c>
      <c r="K36" s="8">
        <v>2.3622047244094488E-2</v>
      </c>
      <c r="L36" s="8">
        <v>1.2875536480686695E-2</v>
      </c>
      <c r="M36" s="8">
        <v>2.3622047244094488E-2</v>
      </c>
    </row>
    <row r="37" spans="3:13" x14ac:dyDescent="0.3">
      <c r="C37" s="9">
        <v>4</v>
      </c>
      <c r="D37" s="8">
        <v>4</v>
      </c>
      <c r="E37" s="8">
        <v>1.7167381974248927E-2</v>
      </c>
      <c r="F37" s="8">
        <v>4</v>
      </c>
      <c r="G37" s="8">
        <v>2.1802575107296138</v>
      </c>
      <c r="H37" s="8">
        <v>1.8346456692913387</v>
      </c>
      <c r="I37" s="8">
        <v>1</v>
      </c>
      <c r="J37" s="8">
        <v>1.8346456692913387</v>
      </c>
      <c r="K37" s="8">
        <v>3.1496062992125984E-2</v>
      </c>
      <c r="L37" s="8">
        <v>1.7167381974248927E-2</v>
      </c>
      <c r="M37" s="8">
        <v>3.1496062992125984E-2</v>
      </c>
    </row>
    <row r="38" spans="3:13" x14ac:dyDescent="0.3">
      <c r="C38" s="9">
        <v>5</v>
      </c>
      <c r="D38" s="8">
        <v>5</v>
      </c>
      <c r="E38" s="8">
        <v>2.1459227467811159E-2</v>
      </c>
      <c r="F38" s="8">
        <v>5</v>
      </c>
      <c r="G38" s="8">
        <v>2.7253218884120174</v>
      </c>
      <c r="H38" s="8">
        <v>1.8346456692913387</v>
      </c>
      <c r="I38" s="8">
        <v>1</v>
      </c>
      <c r="J38" s="8">
        <v>1.8346456692913387</v>
      </c>
      <c r="K38" s="8">
        <v>3.937007874015748E-2</v>
      </c>
      <c r="L38" s="8">
        <v>2.1459227467811159E-2</v>
      </c>
      <c r="M38" s="8">
        <v>3.937007874015748E-2</v>
      </c>
    </row>
    <row r="39" spans="3:13" x14ac:dyDescent="0.3">
      <c r="C39" s="9">
        <v>6</v>
      </c>
      <c r="D39" s="8">
        <v>6</v>
      </c>
      <c r="E39" s="8">
        <v>2.575107296137339E-2</v>
      </c>
      <c r="F39" s="8">
        <v>6</v>
      </c>
      <c r="G39" s="8">
        <v>3.2703862660944205</v>
      </c>
      <c r="H39" s="8">
        <v>1.8346456692913387</v>
      </c>
      <c r="I39" s="8">
        <v>1</v>
      </c>
      <c r="J39" s="8">
        <v>1.8346456692913387</v>
      </c>
      <c r="K39" s="8">
        <v>4.7244094488188976E-2</v>
      </c>
      <c r="L39" s="8">
        <v>2.575107296137339E-2</v>
      </c>
      <c r="M39" s="8">
        <v>4.7244094488188976E-2</v>
      </c>
    </row>
    <row r="40" spans="3:13" x14ac:dyDescent="0.3">
      <c r="C40" s="9">
        <v>7</v>
      </c>
      <c r="D40" s="8">
        <v>7</v>
      </c>
      <c r="E40" s="8">
        <v>3.0042918454935622E-2</v>
      </c>
      <c r="F40" s="8">
        <v>7</v>
      </c>
      <c r="G40" s="8">
        <v>3.8154506437768241</v>
      </c>
      <c r="H40" s="8">
        <v>1.8346456692913387</v>
      </c>
      <c r="I40" s="8">
        <v>1</v>
      </c>
      <c r="J40" s="8">
        <v>1.8346456692913387</v>
      </c>
      <c r="K40" s="8">
        <v>5.5118110236220472E-2</v>
      </c>
      <c r="L40" s="8">
        <v>3.0042918454935622E-2</v>
      </c>
      <c r="M40" s="8">
        <v>5.5118110236220472E-2</v>
      </c>
    </row>
    <row r="41" spans="3:13" x14ac:dyDescent="0.3">
      <c r="C41" s="9">
        <v>8</v>
      </c>
      <c r="D41" s="8">
        <v>8</v>
      </c>
      <c r="E41" s="8">
        <v>3.4334763948497854E-2</v>
      </c>
      <c r="F41" s="8">
        <v>8</v>
      </c>
      <c r="G41" s="8">
        <v>4.3605150214592276</v>
      </c>
      <c r="H41" s="8">
        <v>1.8346456692913387</v>
      </c>
      <c r="I41" s="8">
        <v>1</v>
      </c>
      <c r="J41" s="8">
        <v>1.8346456692913387</v>
      </c>
      <c r="K41" s="8">
        <v>6.2992125984251968E-2</v>
      </c>
      <c r="L41" s="8">
        <v>3.4334763948497854E-2</v>
      </c>
      <c r="M41" s="8">
        <v>6.2992125984251968E-2</v>
      </c>
    </row>
    <row r="42" spans="3:13" x14ac:dyDescent="0.3">
      <c r="C42" s="9">
        <v>9</v>
      </c>
      <c r="D42" s="8">
        <v>9</v>
      </c>
      <c r="E42" s="8">
        <v>3.8626609442060089E-2</v>
      </c>
      <c r="F42" s="8">
        <v>9</v>
      </c>
      <c r="G42" s="8">
        <v>4.9055793991416312</v>
      </c>
      <c r="H42" s="8">
        <v>1.8346456692913384</v>
      </c>
      <c r="I42" s="8">
        <v>1</v>
      </c>
      <c r="J42" s="8">
        <v>1.8346456692913384</v>
      </c>
      <c r="K42" s="8">
        <v>7.0866141732283464E-2</v>
      </c>
      <c r="L42" s="8">
        <v>3.8626609442060089E-2</v>
      </c>
      <c r="M42" s="8">
        <v>7.0866141732283464E-2</v>
      </c>
    </row>
    <row r="43" spans="3:13" x14ac:dyDescent="0.3">
      <c r="C43" s="9">
        <v>10</v>
      </c>
      <c r="D43" s="8">
        <v>10</v>
      </c>
      <c r="E43" s="8">
        <v>4.2918454935622317E-2</v>
      </c>
      <c r="F43" s="8">
        <v>10</v>
      </c>
      <c r="G43" s="8">
        <v>5.4506437768240348</v>
      </c>
      <c r="H43" s="8">
        <v>1.8346456692913387</v>
      </c>
      <c r="I43" s="8">
        <v>1</v>
      </c>
      <c r="J43" s="8">
        <v>1.8346456692913387</v>
      </c>
      <c r="K43" s="8">
        <v>7.874015748031496E-2</v>
      </c>
      <c r="L43" s="8">
        <v>4.2918454935622317E-2</v>
      </c>
      <c r="M43" s="8">
        <v>7.874015748031496E-2</v>
      </c>
    </row>
    <row r="44" spans="3:13" x14ac:dyDescent="0.3">
      <c r="C44" s="9">
        <v>11</v>
      </c>
      <c r="D44" s="8">
        <v>11</v>
      </c>
      <c r="E44" s="8">
        <v>4.7210300429184553E-2</v>
      </c>
      <c r="F44" s="8">
        <v>11</v>
      </c>
      <c r="G44" s="8">
        <v>5.9957081545064383</v>
      </c>
      <c r="H44" s="8">
        <v>1.8346456692913384</v>
      </c>
      <c r="I44" s="8">
        <v>1</v>
      </c>
      <c r="J44" s="8">
        <v>1.8346456692913384</v>
      </c>
      <c r="K44" s="8">
        <v>8.6614173228346455E-2</v>
      </c>
      <c r="L44" s="8">
        <v>4.7210300429184553E-2</v>
      </c>
      <c r="M44" s="8">
        <v>8.6614173228346455E-2</v>
      </c>
    </row>
    <row r="45" spans="3:13" x14ac:dyDescent="0.3">
      <c r="C45" s="9">
        <v>12</v>
      </c>
      <c r="D45" s="8">
        <v>12</v>
      </c>
      <c r="E45" s="8">
        <v>5.1502145922746781E-2</v>
      </c>
      <c r="F45" s="8">
        <v>12</v>
      </c>
      <c r="G45" s="8">
        <v>6.540772532188841</v>
      </c>
      <c r="H45" s="8">
        <v>1.8346456692913387</v>
      </c>
      <c r="I45" s="8">
        <v>1</v>
      </c>
      <c r="J45" s="8">
        <v>1.8346456692913387</v>
      </c>
      <c r="K45" s="8">
        <v>9.4488188976377951E-2</v>
      </c>
      <c r="L45" s="8">
        <v>5.1502145922746781E-2</v>
      </c>
      <c r="M45" s="8">
        <v>9.4488188976377951E-2</v>
      </c>
    </row>
    <row r="46" spans="3:13" x14ac:dyDescent="0.3">
      <c r="C46" s="9">
        <v>13</v>
      </c>
      <c r="D46" s="8">
        <v>13</v>
      </c>
      <c r="E46" s="8">
        <v>5.5793991416309016E-2</v>
      </c>
      <c r="F46" s="8">
        <v>13</v>
      </c>
      <c r="G46" s="8">
        <v>7.0858369098712446</v>
      </c>
      <c r="H46" s="8">
        <v>1.8346456692913384</v>
      </c>
      <c r="I46" s="8">
        <v>1</v>
      </c>
      <c r="J46" s="8">
        <v>1.8346456692913384</v>
      </c>
      <c r="K46" s="8">
        <v>0.10236220472440945</v>
      </c>
      <c r="L46" s="8">
        <v>5.5793991416309016E-2</v>
      </c>
      <c r="M46" s="8">
        <v>0.10236220472440945</v>
      </c>
    </row>
    <row r="47" spans="3:13" x14ac:dyDescent="0.3">
      <c r="C47" s="9">
        <v>14</v>
      </c>
      <c r="D47" s="8">
        <v>14</v>
      </c>
      <c r="E47" s="8">
        <v>6.0085836909871244E-2</v>
      </c>
      <c r="F47" s="8">
        <v>14</v>
      </c>
      <c r="G47" s="8">
        <v>7.6309012875536482</v>
      </c>
      <c r="H47" s="8">
        <v>1.8346456692913387</v>
      </c>
      <c r="I47" s="8">
        <v>1</v>
      </c>
      <c r="J47" s="8">
        <v>1.8346456692913387</v>
      </c>
      <c r="K47" s="8">
        <v>0.11023622047244094</v>
      </c>
      <c r="L47" s="8">
        <v>6.0085836909871244E-2</v>
      </c>
      <c r="M47" s="8">
        <v>0.11023622047244094</v>
      </c>
    </row>
    <row r="48" spans="3:13" x14ac:dyDescent="0.3">
      <c r="C48" s="9">
        <v>15</v>
      </c>
      <c r="D48" s="8">
        <v>15</v>
      </c>
      <c r="E48" s="8">
        <v>6.4377682403433473E-2</v>
      </c>
      <c r="F48" s="8">
        <v>15</v>
      </c>
      <c r="G48" s="8">
        <v>8.1759656652360526</v>
      </c>
      <c r="H48" s="8">
        <v>1.8346456692913387</v>
      </c>
      <c r="I48" s="8">
        <v>1</v>
      </c>
      <c r="J48" s="8">
        <v>1.8346456692913387</v>
      </c>
      <c r="K48" s="8">
        <v>0.11811023622047244</v>
      </c>
      <c r="L48" s="8">
        <v>6.4377682403433473E-2</v>
      </c>
      <c r="M48" s="8">
        <v>0.11811023622047244</v>
      </c>
    </row>
    <row r="49" spans="3:13" x14ac:dyDescent="0.3">
      <c r="C49" s="9">
        <v>16</v>
      </c>
      <c r="D49" s="8">
        <v>16</v>
      </c>
      <c r="E49" s="8">
        <v>6.8669527896995708E-2</v>
      </c>
      <c r="F49" s="8">
        <v>16</v>
      </c>
      <c r="G49" s="8">
        <v>8.7210300429184553</v>
      </c>
      <c r="H49" s="8">
        <v>1.8346456692913387</v>
      </c>
      <c r="I49" s="8">
        <v>1</v>
      </c>
      <c r="J49" s="8">
        <v>1.8346456692913387</v>
      </c>
      <c r="K49" s="8">
        <v>0.12598425196850394</v>
      </c>
      <c r="L49" s="8">
        <v>6.8669527896995708E-2</v>
      </c>
      <c r="M49" s="8">
        <v>0.12598425196850394</v>
      </c>
    </row>
    <row r="50" spans="3:13" x14ac:dyDescent="0.3">
      <c r="C50" s="9">
        <v>17</v>
      </c>
      <c r="D50" s="8">
        <v>17</v>
      </c>
      <c r="E50" s="8">
        <v>7.2961373390557943E-2</v>
      </c>
      <c r="F50" s="8">
        <v>17</v>
      </c>
      <c r="G50" s="8">
        <v>9.266094420600858</v>
      </c>
      <c r="H50" s="8">
        <v>1.8346456692913387</v>
      </c>
      <c r="I50" s="8">
        <v>1</v>
      </c>
      <c r="J50" s="8">
        <v>1.8346456692913387</v>
      </c>
      <c r="K50" s="8">
        <v>0.13385826771653545</v>
      </c>
      <c r="L50" s="8">
        <v>7.2961373390557943E-2</v>
      </c>
      <c r="M50" s="8">
        <v>0.13385826771653545</v>
      </c>
    </row>
    <row r="51" spans="3:13" x14ac:dyDescent="0.3">
      <c r="C51" s="9">
        <v>18</v>
      </c>
      <c r="D51" s="8">
        <v>18</v>
      </c>
      <c r="E51" s="8">
        <v>7.7253218884120178E-2</v>
      </c>
      <c r="F51" s="8">
        <v>18</v>
      </c>
      <c r="G51" s="8">
        <v>9.8111587982832624</v>
      </c>
      <c r="H51" s="8">
        <v>1.8346456692913384</v>
      </c>
      <c r="I51" s="8">
        <v>1</v>
      </c>
      <c r="J51" s="8">
        <v>1.8346456692913384</v>
      </c>
      <c r="K51" s="8">
        <v>0.14173228346456693</v>
      </c>
      <c r="L51" s="8">
        <v>7.7253218884120178E-2</v>
      </c>
      <c r="M51" s="8">
        <v>0.14173228346456693</v>
      </c>
    </row>
    <row r="52" spans="3:13" x14ac:dyDescent="0.3">
      <c r="C52" s="9">
        <v>19</v>
      </c>
      <c r="D52" s="8">
        <v>19</v>
      </c>
      <c r="E52" s="8">
        <v>8.15450643776824E-2</v>
      </c>
      <c r="F52" s="8">
        <v>19</v>
      </c>
      <c r="G52" s="8">
        <v>10.356223175965665</v>
      </c>
      <c r="H52" s="8">
        <v>1.8346456692913389</v>
      </c>
      <c r="I52" s="8">
        <v>1</v>
      </c>
      <c r="J52" s="8">
        <v>1.8346456692913389</v>
      </c>
      <c r="K52" s="8">
        <v>0.14960629921259844</v>
      </c>
      <c r="L52" s="8">
        <v>8.15450643776824E-2</v>
      </c>
      <c r="M52" s="8">
        <v>0.14960629921259844</v>
      </c>
    </row>
    <row r="53" spans="3:13" x14ac:dyDescent="0.3">
      <c r="C53" s="9">
        <v>20</v>
      </c>
      <c r="D53" s="8">
        <v>20</v>
      </c>
      <c r="E53" s="8">
        <v>8.5836909871244635E-2</v>
      </c>
      <c r="F53" s="8">
        <v>20</v>
      </c>
      <c r="G53" s="8">
        <v>10.90128755364807</v>
      </c>
      <c r="H53" s="8">
        <v>1.8346456692913387</v>
      </c>
      <c r="I53" s="8">
        <v>1</v>
      </c>
      <c r="J53" s="8">
        <v>1.8346456692913387</v>
      </c>
      <c r="K53" s="8">
        <v>0.15748031496062992</v>
      </c>
      <c r="L53" s="8">
        <v>8.5836909871244635E-2</v>
      </c>
      <c r="M53" s="8">
        <v>0.15748031496062992</v>
      </c>
    </row>
    <row r="54" spans="3:13" x14ac:dyDescent="0.3">
      <c r="C54" s="9">
        <v>21</v>
      </c>
      <c r="D54" s="8">
        <v>21</v>
      </c>
      <c r="E54" s="8">
        <v>9.012875536480687E-2</v>
      </c>
      <c r="F54" s="8">
        <v>21</v>
      </c>
      <c r="G54" s="8">
        <v>11.446351931330472</v>
      </c>
      <c r="H54" s="8">
        <v>1.8346456692913387</v>
      </c>
      <c r="I54" s="8">
        <v>1</v>
      </c>
      <c r="J54" s="8">
        <v>1.8346456692913387</v>
      </c>
      <c r="K54" s="8">
        <v>0.16535433070866143</v>
      </c>
      <c r="L54" s="8">
        <v>9.012875536480687E-2</v>
      </c>
      <c r="M54" s="8">
        <v>0.16535433070866143</v>
      </c>
    </row>
    <row r="55" spans="3:13" x14ac:dyDescent="0.3">
      <c r="C55" s="9">
        <v>22</v>
      </c>
      <c r="D55" s="8">
        <v>22</v>
      </c>
      <c r="E55" s="8">
        <v>9.4420600858369105E-2</v>
      </c>
      <c r="F55" s="8">
        <v>22</v>
      </c>
      <c r="G55" s="8">
        <v>11.991416309012877</v>
      </c>
      <c r="H55" s="8">
        <v>1.8346456692913384</v>
      </c>
      <c r="I55" s="8">
        <v>1</v>
      </c>
      <c r="J55" s="8">
        <v>1.8346456692913384</v>
      </c>
      <c r="K55" s="8">
        <v>0.17322834645669291</v>
      </c>
      <c r="L55" s="8">
        <v>9.4420600858369105E-2</v>
      </c>
      <c r="M55" s="8">
        <v>0.17322834645669291</v>
      </c>
    </row>
    <row r="56" spans="3:13" x14ac:dyDescent="0.3">
      <c r="C56" s="9">
        <v>23</v>
      </c>
      <c r="D56" s="8">
        <v>23</v>
      </c>
      <c r="E56" s="8">
        <v>9.8712446351931327E-2</v>
      </c>
      <c r="F56" s="8">
        <v>23</v>
      </c>
      <c r="G56" s="8">
        <v>12.536480686695279</v>
      </c>
      <c r="H56" s="8">
        <v>1.8346456692913389</v>
      </c>
      <c r="I56" s="8">
        <v>1</v>
      </c>
      <c r="J56" s="8">
        <v>1.8346456692913389</v>
      </c>
      <c r="K56" s="8">
        <v>0.18110236220472442</v>
      </c>
      <c r="L56" s="8">
        <v>9.8712446351931327E-2</v>
      </c>
      <c r="M56" s="8">
        <v>0.18110236220472442</v>
      </c>
    </row>
    <row r="57" spans="3:13" x14ac:dyDescent="0.3">
      <c r="C57" s="9">
        <v>24</v>
      </c>
      <c r="D57" s="8">
        <v>24</v>
      </c>
      <c r="E57" s="8">
        <v>0.10300429184549356</v>
      </c>
      <c r="F57" s="8">
        <v>24</v>
      </c>
      <c r="G57" s="8">
        <v>13.081545064377682</v>
      </c>
      <c r="H57" s="8">
        <v>1.8346456692913387</v>
      </c>
      <c r="I57" s="8">
        <v>1</v>
      </c>
      <c r="J57" s="8">
        <v>1.8346456692913387</v>
      </c>
      <c r="K57" s="8">
        <v>0.1889763779527559</v>
      </c>
      <c r="L57" s="8">
        <v>0.10300429184549356</v>
      </c>
      <c r="M57" s="8">
        <v>0.1889763779527559</v>
      </c>
    </row>
    <row r="58" spans="3:13" x14ac:dyDescent="0.3">
      <c r="C58" s="9">
        <v>25</v>
      </c>
      <c r="D58" s="8">
        <v>25</v>
      </c>
      <c r="E58" s="8">
        <v>0.1072961373390558</v>
      </c>
      <c r="F58" s="8">
        <v>25</v>
      </c>
      <c r="G58" s="8">
        <v>13.626609442060087</v>
      </c>
      <c r="H58" s="8">
        <v>1.8346456692913387</v>
      </c>
      <c r="I58" s="8">
        <v>1</v>
      </c>
      <c r="J58" s="8">
        <v>1.8346456692913387</v>
      </c>
      <c r="K58" s="8">
        <v>0.19685039370078741</v>
      </c>
      <c r="L58" s="8">
        <v>0.1072961373390558</v>
      </c>
      <c r="M58" s="8">
        <v>0.19685039370078741</v>
      </c>
    </row>
    <row r="59" spans="3:13" x14ac:dyDescent="0.3">
      <c r="C59" s="9">
        <v>26</v>
      </c>
      <c r="D59" s="8">
        <v>26</v>
      </c>
      <c r="E59" s="8">
        <v>0.11158798283261803</v>
      </c>
      <c r="F59" s="8">
        <v>26</v>
      </c>
      <c r="G59" s="8">
        <v>14.171673819742489</v>
      </c>
      <c r="H59" s="8">
        <v>1.8346456692913384</v>
      </c>
      <c r="I59" s="8">
        <v>1</v>
      </c>
      <c r="J59" s="8">
        <v>1.8346456692913384</v>
      </c>
      <c r="K59" s="8">
        <v>0.20472440944881889</v>
      </c>
      <c r="L59" s="8">
        <v>0.11158798283261803</v>
      </c>
      <c r="M59" s="8">
        <v>0.20472440944881889</v>
      </c>
    </row>
    <row r="60" spans="3:13" x14ac:dyDescent="0.3">
      <c r="C60" s="9">
        <v>27</v>
      </c>
      <c r="D60" s="8">
        <v>27</v>
      </c>
      <c r="E60" s="8">
        <v>0.11587982832618025</v>
      </c>
      <c r="F60" s="8">
        <v>27</v>
      </c>
      <c r="G60" s="8">
        <v>14.716738197424894</v>
      </c>
      <c r="H60" s="8">
        <v>1.8346456692913387</v>
      </c>
      <c r="I60" s="8">
        <v>1</v>
      </c>
      <c r="J60" s="8">
        <v>1.8346456692913387</v>
      </c>
      <c r="K60" s="8">
        <v>0.2125984251968504</v>
      </c>
      <c r="L60" s="8">
        <v>0.11587982832618025</v>
      </c>
      <c r="M60" s="8">
        <v>0.2125984251968504</v>
      </c>
    </row>
    <row r="61" spans="3:13" x14ac:dyDescent="0.3">
      <c r="C61" s="9">
        <v>28</v>
      </c>
      <c r="D61" s="8">
        <v>28</v>
      </c>
      <c r="E61" s="8">
        <v>0.12017167381974249</v>
      </c>
      <c r="F61" s="8">
        <v>28</v>
      </c>
      <c r="G61" s="8">
        <v>15.261802575107296</v>
      </c>
      <c r="H61" s="8">
        <v>1.8346456692913387</v>
      </c>
      <c r="I61" s="8">
        <v>1</v>
      </c>
      <c r="J61" s="8">
        <v>1.8346456692913387</v>
      </c>
      <c r="K61" s="8">
        <v>0.22047244094488189</v>
      </c>
      <c r="L61" s="8">
        <v>0.12017167381974249</v>
      </c>
      <c r="M61" s="8">
        <v>0.22047244094488189</v>
      </c>
    </row>
    <row r="62" spans="3:13" x14ac:dyDescent="0.3">
      <c r="C62" s="9">
        <v>29</v>
      </c>
      <c r="D62" s="8">
        <v>29</v>
      </c>
      <c r="E62" s="8">
        <v>0.12446351931330472</v>
      </c>
      <c r="F62" s="8">
        <v>29</v>
      </c>
      <c r="G62" s="8">
        <v>15.806866952789701</v>
      </c>
      <c r="H62" s="8">
        <v>1.8346456692913387</v>
      </c>
      <c r="I62" s="8">
        <v>1</v>
      </c>
      <c r="J62" s="8">
        <v>1.8346456692913387</v>
      </c>
      <c r="K62" s="8">
        <v>0.2283464566929134</v>
      </c>
      <c r="L62" s="8">
        <v>0.12446351931330472</v>
      </c>
      <c r="M62" s="8">
        <v>0.2283464566929134</v>
      </c>
    </row>
    <row r="63" spans="3:13" x14ac:dyDescent="0.3">
      <c r="C63" s="9">
        <v>30</v>
      </c>
      <c r="D63" s="8">
        <v>30</v>
      </c>
      <c r="E63" s="8">
        <v>0.12875536480686695</v>
      </c>
      <c r="F63" s="8">
        <v>30</v>
      </c>
      <c r="G63" s="8">
        <v>16.351931330472105</v>
      </c>
      <c r="H63" s="8">
        <v>1.8346456692913387</v>
      </c>
      <c r="I63" s="8">
        <v>1</v>
      </c>
      <c r="J63" s="8">
        <v>1.8346456692913387</v>
      </c>
      <c r="K63" s="8">
        <v>0.23622047244094488</v>
      </c>
      <c r="L63" s="8">
        <v>0.12875536480686695</v>
      </c>
      <c r="M63" s="8">
        <v>0.23622047244094488</v>
      </c>
    </row>
    <row r="64" spans="3:13" x14ac:dyDescent="0.3">
      <c r="C64" s="9">
        <v>31</v>
      </c>
      <c r="D64" s="8">
        <v>31</v>
      </c>
      <c r="E64" s="8">
        <v>0.13304721030042918</v>
      </c>
      <c r="F64" s="8">
        <v>31</v>
      </c>
      <c r="G64" s="8">
        <v>16.896995708154506</v>
      </c>
      <c r="H64" s="8">
        <v>1.8346456692913387</v>
      </c>
      <c r="I64" s="8">
        <v>1</v>
      </c>
      <c r="J64" s="8">
        <v>1.8346456692913387</v>
      </c>
      <c r="K64" s="8">
        <v>0.24409448818897639</v>
      </c>
      <c r="L64" s="8">
        <v>0.13304721030042918</v>
      </c>
      <c r="M64" s="8">
        <v>0.24409448818897639</v>
      </c>
    </row>
    <row r="65" spans="3:13" x14ac:dyDescent="0.3">
      <c r="C65" s="9">
        <v>32</v>
      </c>
      <c r="D65" s="8">
        <v>32</v>
      </c>
      <c r="E65" s="8">
        <v>0.13733905579399142</v>
      </c>
      <c r="F65" s="8">
        <v>32</v>
      </c>
      <c r="G65" s="8">
        <v>17.442060085836911</v>
      </c>
      <c r="H65" s="8">
        <v>1.8346456692913387</v>
      </c>
      <c r="I65" s="8">
        <v>1</v>
      </c>
      <c r="J65" s="8">
        <v>1.8346456692913387</v>
      </c>
      <c r="K65" s="8">
        <v>0.25196850393700787</v>
      </c>
      <c r="L65" s="8">
        <v>0.13733905579399142</v>
      </c>
      <c r="M65" s="8">
        <v>0.25196850393700787</v>
      </c>
    </row>
    <row r="66" spans="3:13" x14ac:dyDescent="0.3">
      <c r="C66" s="9">
        <v>33</v>
      </c>
      <c r="D66" s="8">
        <v>33</v>
      </c>
      <c r="E66" s="8">
        <v>0.14163090128755365</v>
      </c>
      <c r="F66" s="8">
        <v>33</v>
      </c>
      <c r="G66" s="8">
        <v>17.987124463519315</v>
      </c>
      <c r="H66" s="8">
        <v>1.8346456692913384</v>
      </c>
      <c r="I66" s="8">
        <v>1</v>
      </c>
      <c r="J66" s="8">
        <v>1.8346456692913384</v>
      </c>
      <c r="K66" s="8">
        <v>0.25984251968503935</v>
      </c>
      <c r="L66" s="8">
        <v>0.14163090128755365</v>
      </c>
      <c r="M66" s="8">
        <v>0.25984251968503935</v>
      </c>
    </row>
    <row r="67" spans="3:13" x14ac:dyDescent="0.3">
      <c r="C67" s="9">
        <v>34</v>
      </c>
      <c r="D67" s="8">
        <v>34</v>
      </c>
      <c r="E67" s="8">
        <v>0.14592274678111589</v>
      </c>
      <c r="F67" s="8">
        <v>34</v>
      </c>
      <c r="G67" s="8">
        <v>18.532188841201716</v>
      </c>
      <c r="H67" s="8">
        <v>1.8346456692913387</v>
      </c>
      <c r="I67" s="8">
        <v>1</v>
      </c>
      <c r="J67" s="8">
        <v>1.8346456692913387</v>
      </c>
      <c r="K67" s="8">
        <v>0.26771653543307089</v>
      </c>
      <c r="L67" s="8">
        <v>0.14592274678111589</v>
      </c>
      <c r="M67" s="8">
        <v>0.26771653543307089</v>
      </c>
    </row>
    <row r="68" spans="3:13" x14ac:dyDescent="0.3">
      <c r="C68" s="9">
        <v>35</v>
      </c>
      <c r="D68" s="8">
        <v>35</v>
      </c>
      <c r="E68" s="8">
        <v>0.15021459227467812</v>
      </c>
      <c r="F68" s="8">
        <v>35</v>
      </c>
      <c r="G68" s="8">
        <v>19.07725321888412</v>
      </c>
      <c r="H68" s="8">
        <v>1.8346456692913384</v>
      </c>
      <c r="I68" s="8">
        <v>1</v>
      </c>
      <c r="J68" s="8">
        <v>1.8346456692913384</v>
      </c>
      <c r="K68" s="8">
        <v>0.27559055118110237</v>
      </c>
      <c r="L68" s="8">
        <v>0.15021459227467812</v>
      </c>
      <c r="M68" s="8">
        <v>0.27559055118110237</v>
      </c>
    </row>
    <row r="69" spans="3:13" x14ac:dyDescent="0.3">
      <c r="C69" s="9">
        <v>36</v>
      </c>
      <c r="D69" s="8">
        <v>36</v>
      </c>
      <c r="E69" s="8">
        <v>0.15450643776824036</v>
      </c>
      <c r="F69" s="8">
        <v>36</v>
      </c>
      <c r="G69" s="8">
        <v>19.622317596566525</v>
      </c>
      <c r="H69" s="8">
        <v>1.8346456692913384</v>
      </c>
      <c r="I69" s="8">
        <v>1</v>
      </c>
      <c r="J69" s="8">
        <v>1.8346456692913384</v>
      </c>
      <c r="K69" s="8">
        <v>0.28346456692913385</v>
      </c>
      <c r="L69" s="8">
        <v>0.15450643776824036</v>
      </c>
      <c r="M69" s="8">
        <v>0.28346456692913385</v>
      </c>
    </row>
    <row r="70" spans="3:13" x14ac:dyDescent="0.3">
      <c r="C70" s="9">
        <v>37</v>
      </c>
      <c r="D70" s="8">
        <v>37</v>
      </c>
      <c r="E70" s="8">
        <v>0.15879828326180256</v>
      </c>
      <c r="F70" s="8">
        <v>37</v>
      </c>
      <c r="G70" s="8">
        <v>20.167381974248929</v>
      </c>
      <c r="H70" s="8">
        <v>1.8346456692913387</v>
      </c>
      <c r="I70" s="8">
        <v>1</v>
      </c>
      <c r="J70" s="8">
        <v>1.8346456692913387</v>
      </c>
      <c r="K70" s="8">
        <v>0.29133858267716534</v>
      </c>
      <c r="L70" s="8">
        <v>0.15879828326180256</v>
      </c>
      <c r="M70" s="8">
        <v>0.29133858267716534</v>
      </c>
    </row>
    <row r="71" spans="3:13" x14ac:dyDescent="0.3">
      <c r="C71" s="9">
        <v>38</v>
      </c>
      <c r="D71" s="8">
        <v>38</v>
      </c>
      <c r="E71" s="8">
        <v>0.1630901287553648</v>
      </c>
      <c r="F71" s="8">
        <v>38</v>
      </c>
      <c r="G71" s="8">
        <v>20.71244635193133</v>
      </c>
      <c r="H71" s="8">
        <v>1.8346456692913389</v>
      </c>
      <c r="I71" s="8">
        <v>1</v>
      </c>
      <c r="J71" s="8">
        <v>1.8346456692913389</v>
      </c>
      <c r="K71" s="8">
        <v>0.29921259842519687</v>
      </c>
      <c r="L71" s="8">
        <v>0.1630901287553648</v>
      </c>
      <c r="M71" s="8">
        <v>0.29921259842519687</v>
      </c>
    </row>
    <row r="72" spans="3:13" x14ac:dyDescent="0.3">
      <c r="C72" s="9">
        <v>39</v>
      </c>
      <c r="D72" s="8">
        <v>39</v>
      </c>
      <c r="E72" s="8">
        <v>0.16738197424892703</v>
      </c>
      <c r="F72" s="8">
        <v>39</v>
      </c>
      <c r="G72" s="8">
        <v>21.257510729613735</v>
      </c>
      <c r="H72" s="8">
        <v>1.8346456692913387</v>
      </c>
      <c r="I72" s="8">
        <v>1</v>
      </c>
      <c r="J72" s="8">
        <v>1.8346456692913387</v>
      </c>
      <c r="K72" s="8">
        <v>0.30708661417322836</v>
      </c>
      <c r="L72" s="8">
        <v>0.16738197424892703</v>
      </c>
      <c r="M72" s="8">
        <v>0.30708661417322836</v>
      </c>
    </row>
    <row r="73" spans="3:13" x14ac:dyDescent="0.3">
      <c r="C73" s="9">
        <v>40</v>
      </c>
      <c r="D73" s="8">
        <v>40</v>
      </c>
      <c r="E73" s="8">
        <v>0.17167381974248927</v>
      </c>
      <c r="F73" s="8">
        <v>40</v>
      </c>
      <c r="G73" s="8">
        <v>21.802575107296139</v>
      </c>
      <c r="H73" s="8">
        <v>1.8346456692913387</v>
      </c>
      <c r="I73" s="8">
        <v>1</v>
      </c>
      <c r="J73" s="8">
        <v>1.8346456692913387</v>
      </c>
      <c r="K73" s="8">
        <v>0.31496062992125984</v>
      </c>
      <c r="L73" s="8">
        <v>0.17167381974248927</v>
      </c>
      <c r="M73" s="8">
        <v>0.31496062992125984</v>
      </c>
    </row>
    <row r="74" spans="3:13" x14ac:dyDescent="0.3">
      <c r="C74" s="9">
        <v>41</v>
      </c>
      <c r="D74" s="8">
        <v>41</v>
      </c>
      <c r="E74" s="8">
        <v>0.17596566523605151</v>
      </c>
      <c r="F74" s="8">
        <v>41</v>
      </c>
      <c r="G74" s="8">
        <v>22.34763948497854</v>
      </c>
      <c r="H74" s="8">
        <v>1.8346456692913384</v>
      </c>
      <c r="I74" s="8">
        <v>1</v>
      </c>
      <c r="J74" s="8">
        <v>1.8346456692913384</v>
      </c>
      <c r="K74" s="8">
        <v>0.32283464566929132</v>
      </c>
      <c r="L74" s="8">
        <v>0.17596566523605151</v>
      </c>
      <c r="M74" s="8">
        <v>0.32283464566929132</v>
      </c>
    </row>
    <row r="75" spans="3:13" x14ac:dyDescent="0.3">
      <c r="C75" s="9">
        <v>42</v>
      </c>
      <c r="D75" s="8">
        <v>42</v>
      </c>
      <c r="E75" s="8">
        <v>0.18025751072961374</v>
      </c>
      <c r="F75" s="8">
        <v>42</v>
      </c>
      <c r="G75" s="8">
        <v>22.892703862660944</v>
      </c>
      <c r="H75" s="8">
        <v>1.8346456692913387</v>
      </c>
      <c r="I75" s="8">
        <v>1</v>
      </c>
      <c r="J75" s="8">
        <v>1.8346456692913387</v>
      </c>
      <c r="K75" s="8">
        <v>0.33070866141732286</v>
      </c>
      <c r="L75" s="8">
        <v>0.18025751072961374</v>
      </c>
      <c r="M75" s="8">
        <v>0.33070866141732286</v>
      </c>
    </row>
    <row r="76" spans="3:13" x14ac:dyDescent="0.3">
      <c r="C76" s="9">
        <v>43</v>
      </c>
      <c r="D76" s="8">
        <v>43</v>
      </c>
      <c r="E76" s="8">
        <v>0.18454935622317598</v>
      </c>
      <c r="F76" s="8">
        <v>43</v>
      </c>
      <c r="G76" s="8">
        <v>23.437768240343349</v>
      </c>
      <c r="H76" s="8">
        <v>1.8346456692913384</v>
      </c>
      <c r="I76" s="8">
        <v>1</v>
      </c>
      <c r="J76" s="8">
        <v>1.8346456692913384</v>
      </c>
      <c r="K76" s="8">
        <v>0.33858267716535434</v>
      </c>
      <c r="L76" s="8">
        <v>0.18454935622317598</v>
      </c>
      <c r="M76" s="8">
        <v>0.33858267716535434</v>
      </c>
    </row>
    <row r="77" spans="3:13" x14ac:dyDescent="0.3">
      <c r="C77" s="9">
        <v>44</v>
      </c>
      <c r="D77" s="8">
        <v>44</v>
      </c>
      <c r="E77" s="8">
        <v>0.18884120171673821</v>
      </c>
      <c r="F77" s="8">
        <v>44</v>
      </c>
      <c r="G77" s="8">
        <v>23.982832618025753</v>
      </c>
      <c r="H77" s="8">
        <v>1.8346456692913384</v>
      </c>
      <c r="I77" s="8">
        <v>1</v>
      </c>
      <c r="J77" s="8">
        <v>1.8346456692913384</v>
      </c>
      <c r="K77" s="8">
        <v>0.34645669291338582</v>
      </c>
      <c r="L77" s="8">
        <v>0.18884120171673821</v>
      </c>
      <c r="M77" s="8">
        <v>0.34645669291338582</v>
      </c>
    </row>
    <row r="78" spans="3:13" x14ac:dyDescent="0.3">
      <c r="C78" s="9">
        <v>45</v>
      </c>
      <c r="D78" s="8">
        <v>45</v>
      </c>
      <c r="E78" s="8">
        <v>0.19313304721030042</v>
      </c>
      <c r="F78" s="8">
        <v>45</v>
      </c>
      <c r="G78" s="8">
        <v>24.527896995708154</v>
      </c>
      <c r="H78" s="8">
        <v>1.8346456692913387</v>
      </c>
      <c r="I78" s="8">
        <v>1</v>
      </c>
      <c r="J78" s="8">
        <v>1.8346456692913387</v>
      </c>
      <c r="K78" s="8">
        <v>0.3543307086614173</v>
      </c>
      <c r="L78" s="8">
        <v>0.19313304721030042</v>
      </c>
      <c r="M78" s="8">
        <v>0.3543307086614173</v>
      </c>
    </row>
    <row r="79" spans="3:13" x14ac:dyDescent="0.3">
      <c r="C79" s="9">
        <v>46</v>
      </c>
      <c r="D79" s="8">
        <v>46</v>
      </c>
      <c r="E79" s="8">
        <v>0.19742489270386265</v>
      </c>
      <c r="F79" s="8">
        <v>46</v>
      </c>
      <c r="G79" s="8">
        <v>25.072961373390559</v>
      </c>
      <c r="H79" s="8">
        <v>1.8346456692913389</v>
      </c>
      <c r="I79" s="8">
        <v>1</v>
      </c>
      <c r="J79" s="8">
        <v>1.8346456692913389</v>
      </c>
      <c r="K79" s="8">
        <v>0.36220472440944884</v>
      </c>
      <c r="L79" s="8">
        <v>0.19742489270386265</v>
      </c>
      <c r="M79" s="8">
        <v>0.36220472440944884</v>
      </c>
    </row>
    <row r="80" spans="3:13" x14ac:dyDescent="0.3">
      <c r="C80" s="9">
        <v>47</v>
      </c>
      <c r="D80" s="8">
        <v>47</v>
      </c>
      <c r="E80" s="8">
        <v>0.20171673819742489</v>
      </c>
      <c r="F80" s="8">
        <v>47</v>
      </c>
      <c r="G80" s="8">
        <v>25.618025751072963</v>
      </c>
      <c r="H80" s="8">
        <v>1.8346456692913387</v>
      </c>
      <c r="I80" s="8">
        <v>1</v>
      </c>
      <c r="J80" s="8">
        <v>1.8346456692913387</v>
      </c>
      <c r="K80" s="8">
        <v>0.37007874015748032</v>
      </c>
      <c r="L80" s="8">
        <v>0.20171673819742489</v>
      </c>
      <c r="M80" s="8">
        <v>0.37007874015748032</v>
      </c>
    </row>
    <row r="81" spans="3:13" x14ac:dyDescent="0.3">
      <c r="C81" s="9">
        <v>48</v>
      </c>
      <c r="D81" s="8">
        <v>48</v>
      </c>
      <c r="E81" s="8">
        <v>0.20600858369098712</v>
      </c>
      <c r="F81" s="8">
        <v>48</v>
      </c>
      <c r="G81" s="8">
        <v>26.163090128755364</v>
      </c>
      <c r="H81" s="8">
        <v>1.8346456692913387</v>
      </c>
      <c r="I81" s="8">
        <v>1</v>
      </c>
      <c r="J81" s="8">
        <v>1.8346456692913387</v>
      </c>
      <c r="K81" s="8">
        <v>0.37795275590551181</v>
      </c>
      <c r="L81" s="8">
        <v>0.20600858369098712</v>
      </c>
      <c r="M81" s="8">
        <v>0.37795275590551181</v>
      </c>
    </row>
    <row r="82" spans="3:13" x14ac:dyDescent="0.3">
      <c r="C82" s="9">
        <v>49</v>
      </c>
      <c r="D82" s="8">
        <v>49</v>
      </c>
      <c r="E82" s="8">
        <v>0.21030042918454936</v>
      </c>
      <c r="F82" s="8">
        <v>49</v>
      </c>
      <c r="G82" s="8">
        <v>26.708154506437769</v>
      </c>
      <c r="H82" s="8">
        <v>1.8346456692913384</v>
      </c>
      <c r="I82" s="8">
        <v>1</v>
      </c>
      <c r="J82" s="8">
        <v>1.8346456692913384</v>
      </c>
      <c r="K82" s="8">
        <v>0.38582677165354329</v>
      </c>
      <c r="L82" s="8">
        <v>0.21030042918454936</v>
      </c>
      <c r="M82" s="8">
        <v>0.38582677165354329</v>
      </c>
    </row>
    <row r="83" spans="3:13" x14ac:dyDescent="0.3">
      <c r="C83" s="9">
        <v>50</v>
      </c>
      <c r="D83" s="8">
        <v>50</v>
      </c>
      <c r="E83" s="8">
        <v>0.21459227467811159</v>
      </c>
      <c r="F83" s="8">
        <v>50</v>
      </c>
      <c r="G83" s="8">
        <v>27.253218884120173</v>
      </c>
      <c r="H83" s="8">
        <v>1.8346456692913387</v>
      </c>
      <c r="I83" s="8">
        <v>1</v>
      </c>
      <c r="J83" s="8">
        <v>1.8346456692913387</v>
      </c>
      <c r="K83" s="8">
        <v>0.39370078740157483</v>
      </c>
      <c r="L83" s="8">
        <v>0.21459227467811159</v>
      </c>
      <c r="M83" s="8">
        <v>0.39370078740157483</v>
      </c>
    </row>
    <row r="84" spans="3:13" x14ac:dyDescent="0.3">
      <c r="C84" s="9">
        <v>51</v>
      </c>
      <c r="D84" s="8">
        <v>51</v>
      </c>
      <c r="E84" s="8">
        <v>0.21888412017167383</v>
      </c>
      <c r="F84" s="8">
        <v>51</v>
      </c>
      <c r="G84" s="8">
        <v>27.798283261802577</v>
      </c>
      <c r="H84" s="8">
        <v>1.8346456692913384</v>
      </c>
      <c r="I84" s="8">
        <v>1</v>
      </c>
      <c r="J84" s="8">
        <v>1.8346456692913384</v>
      </c>
      <c r="K84" s="8">
        <v>0.40157480314960631</v>
      </c>
      <c r="L84" s="8">
        <v>0.21888412017167383</v>
      </c>
      <c r="M84" s="8">
        <v>0.40157480314960631</v>
      </c>
    </row>
    <row r="85" spans="3:13" x14ac:dyDescent="0.3">
      <c r="C85" s="9">
        <v>52</v>
      </c>
      <c r="D85" s="8">
        <v>52</v>
      </c>
      <c r="E85" s="8">
        <v>0.22317596566523606</v>
      </c>
      <c r="F85" s="8">
        <v>52</v>
      </c>
      <c r="G85" s="8">
        <v>28.343347639484978</v>
      </c>
      <c r="H85" s="8">
        <v>1.8346456692913384</v>
      </c>
      <c r="I85" s="8">
        <v>1</v>
      </c>
      <c r="J85" s="8">
        <v>1.8346456692913384</v>
      </c>
      <c r="K85" s="8">
        <v>0.40944881889763779</v>
      </c>
      <c r="L85" s="8">
        <v>0.22317596566523606</v>
      </c>
      <c r="M85" s="8">
        <v>0.40944881889763779</v>
      </c>
    </row>
    <row r="86" spans="3:13" x14ac:dyDescent="0.3">
      <c r="C86" s="9">
        <v>53</v>
      </c>
      <c r="D86" s="8">
        <v>53</v>
      </c>
      <c r="E86" s="8">
        <v>0.22746781115879827</v>
      </c>
      <c r="F86" s="8">
        <v>53</v>
      </c>
      <c r="G86" s="8">
        <v>28.888412017167383</v>
      </c>
      <c r="H86" s="8">
        <v>1.8346456692913387</v>
      </c>
      <c r="I86" s="8">
        <v>1</v>
      </c>
      <c r="J86" s="8">
        <v>1.8346456692913387</v>
      </c>
      <c r="K86" s="8">
        <v>0.41732283464566927</v>
      </c>
      <c r="L86" s="8">
        <v>0.22746781115879827</v>
      </c>
      <c r="M86" s="8">
        <v>0.41732283464566927</v>
      </c>
    </row>
    <row r="87" spans="3:13" x14ac:dyDescent="0.3">
      <c r="C87" s="9">
        <v>54</v>
      </c>
      <c r="D87" s="8">
        <v>54</v>
      </c>
      <c r="E87" s="8">
        <v>0.23175965665236051</v>
      </c>
      <c r="F87" s="8">
        <v>54</v>
      </c>
      <c r="G87" s="8">
        <v>29.433476394849787</v>
      </c>
      <c r="H87" s="8">
        <v>1.8346456692913387</v>
      </c>
      <c r="I87" s="8">
        <v>1</v>
      </c>
      <c r="J87" s="8">
        <v>1.8346456692913387</v>
      </c>
      <c r="K87" s="8">
        <v>0.42519685039370081</v>
      </c>
      <c r="L87" s="8">
        <v>0.23175965665236051</v>
      </c>
      <c r="M87" s="8">
        <v>0.42519685039370081</v>
      </c>
    </row>
    <row r="88" spans="3:13" x14ac:dyDescent="0.3">
      <c r="C88" s="9">
        <v>55</v>
      </c>
      <c r="D88" s="8">
        <v>55</v>
      </c>
      <c r="E88" s="8">
        <v>0.23605150214592274</v>
      </c>
      <c r="F88" s="8">
        <v>55</v>
      </c>
      <c r="G88" s="8">
        <v>29.978540772532192</v>
      </c>
      <c r="H88" s="8">
        <v>1.8346456692913387</v>
      </c>
      <c r="I88" s="8">
        <v>1</v>
      </c>
      <c r="J88" s="8">
        <v>1.8346456692913387</v>
      </c>
      <c r="K88" s="8">
        <v>0.43307086614173229</v>
      </c>
      <c r="L88" s="8">
        <v>0.23605150214592274</v>
      </c>
      <c r="M88" s="8">
        <v>0.43307086614173229</v>
      </c>
    </row>
    <row r="89" spans="3:13" x14ac:dyDescent="0.3">
      <c r="C89" s="9">
        <v>56</v>
      </c>
      <c r="D89" s="8">
        <v>56</v>
      </c>
      <c r="E89" s="8">
        <v>0.24034334763948498</v>
      </c>
      <c r="F89" s="8">
        <v>56</v>
      </c>
      <c r="G89" s="8">
        <v>30.523605150214593</v>
      </c>
      <c r="H89" s="8">
        <v>1.8346456692913387</v>
      </c>
      <c r="I89" s="8">
        <v>1</v>
      </c>
      <c r="J89" s="8">
        <v>1.8346456692913387</v>
      </c>
      <c r="K89" s="8">
        <v>0.44094488188976377</v>
      </c>
      <c r="L89" s="8">
        <v>0.24034334763948498</v>
      </c>
      <c r="M89" s="8">
        <v>0.44094488188976377</v>
      </c>
    </row>
    <row r="90" spans="3:13" x14ac:dyDescent="0.3">
      <c r="C90" s="9">
        <v>57</v>
      </c>
      <c r="D90" s="8">
        <v>57</v>
      </c>
      <c r="E90" s="8">
        <v>0.24463519313304721</v>
      </c>
      <c r="F90" s="8">
        <v>57</v>
      </c>
      <c r="G90" s="8">
        <v>31.068669527896997</v>
      </c>
      <c r="H90" s="8">
        <v>1.8346456692913384</v>
      </c>
      <c r="I90" s="8">
        <v>1</v>
      </c>
      <c r="J90" s="8">
        <v>1.8346456692913384</v>
      </c>
      <c r="K90" s="8">
        <v>0.44881889763779526</v>
      </c>
      <c r="L90" s="8">
        <v>0.24463519313304721</v>
      </c>
      <c r="M90" s="8">
        <v>0.44881889763779526</v>
      </c>
    </row>
    <row r="91" spans="3:13" x14ac:dyDescent="0.3">
      <c r="C91" s="9">
        <v>58</v>
      </c>
      <c r="D91" s="8">
        <v>58</v>
      </c>
      <c r="E91" s="8">
        <v>0.24892703862660945</v>
      </c>
      <c r="F91" s="8">
        <v>57</v>
      </c>
      <c r="G91" s="8">
        <v>31.613733905579402</v>
      </c>
      <c r="H91" s="8">
        <v>1.803013847407005</v>
      </c>
      <c r="I91" s="8">
        <v>1</v>
      </c>
      <c r="J91" s="8">
        <v>1.8346456692913387</v>
      </c>
      <c r="K91" s="8">
        <v>0.44881889763779526</v>
      </c>
      <c r="L91" s="8">
        <v>0.24892703862660945</v>
      </c>
      <c r="M91" s="8">
        <v>0.45669291338582679</v>
      </c>
    </row>
    <row r="92" spans="3:13" x14ac:dyDescent="0.3">
      <c r="C92" s="9">
        <v>59</v>
      </c>
      <c r="D92" s="8">
        <v>59</v>
      </c>
      <c r="E92" s="8">
        <v>0.25321888412017168</v>
      </c>
      <c r="F92" s="8">
        <v>58</v>
      </c>
      <c r="G92" s="8">
        <v>32.158798283261802</v>
      </c>
      <c r="H92" s="8">
        <v>1.8035499799813159</v>
      </c>
      <c r="I92" s="8">
        <v>1</v>
      </c>
      <c r="J92" s="8">
        <v>1.8346456692913384</v>
      </c>
      <c r="K92" s="8">
        <v>0.45669291338582679</v>
      </c>
      <c r="L92" s="8">
        <v>0.25321888412017168</v>
      </c>
      <c r="M92" s="8">
        <v>0.46456692913385828</v>
      </c>
    </row>
    <row r="93" spans="3:13" x14ac:dyDescent="0.3">
      <c r="C93" s="9">
        <v>60</v>
      </c>
      <c r="D93" s="8">
        <v>60</v>
      </c>
      <c r="E93" s="8">
        <v>0.25751072961373389</v>
      </c>
      <c r="F93" s="8">
        <v>59</v>
      </c>
      <c r="G93" s="8">
        <v>32.70386266094421</v>
      </c>
      <c r="H93" s="8">
        <v>1.8040682414698164</v>
      </c>
      <c r="I93" s="8">
        <v>1</v>
      </c>
      <c r="J93" s="8">
        <v>1.8346456692913387</v>
      </c>
      <c r="K93" s="8">
        <v>0.46456692913385828</v>
      </c>
      <c r="L93" s="8">
        <v>0.25751072961373389</v>
      </c>
      <c r="M93" s="8">
        <v>0.47244094488188976</v>
      </c>
    </row>
    <row r="94" spans="3:13" x14ac:dyDescent="0.3">
      <c r="C94" s="9">
        <v>61</v>
      </c>
      <c r="D94" s="8">
        <v>61</v>
      </c>
      <c r="E94" s="8">
        <v>0.26180257510729615</v>
      </c>
      <c r="F94" s="8">
        <v>60</v>
      </c>
      <c r="G94" s="8">
        <v>33.248927038626611</v>
      </c>
      <c r="H94" s="8">
        <v>1.8045695107783657</v>
      </c>
      <c r="I94" s="8">
        <v>1</v>
      </c>
      <c r="J94" s="8">
        <v>1.8346456692913384</v>
      </c>
      <c r="K94" s="8">
        <v>0.47244094488188976</v>
      </c>
      <c r="L94" s="8">
        <v>0.26180257510729615</v>
      </c>
      <c r="M94" s="8">
        <v>0.48031496062992124</v>
      </c>
    </row>
    <row r="95" spans="3:13" x14ac:dyDescent="0.3">
      <c r="C95" s="9">
        <v>62</v>
      </c>
      <c r="D95" s="8">
        <v>62</v>
      </c>
      <c r="E95" s="8">
        <v>0.26609442060085836</v>
      </c>
      <c r="F95" s="8">
        <v>61</v>
      </c>
      <c r="G95" s="8">
        <v>33.793991416309012</v>
      </c>
      <c r="H95" s="8">
        <v>1.8050546101092202</v>
      </c>
      <c r="I95" s="8">
        <v>1</v>
      </c>
      <c r="J95" s="8">
        <v>1.8346456692913387</v>
      </c>
      <c r="K95" s="8">
        <v>0.48031496062992124</v>
      </c>
      <c r="L95" s="8">
        <v>0.26609442060085836</v>
      </c>
      <c r="M95" s="8">
        <v>0.48818897637795278</v>
      </c>
    </row>
    <row r="96" spans="3:13" x14ac:dyDescent="0.3">
      <c r="C96" s="9">
        <v>63</v>
      </c>
      <c r="D96" s="8">
        <v>63</v>
      </c>
      <c r="E96" s="8">
        <v>0.27038626609442062</v>
      </c>
      <c r="F96" s="8">
        <v>62</v>
      </c>
      <c r="G96" s="8">
        <v>34.33905579399142</v>
      </c>
      <c r="H96" s="8">
        <v>1.8055243094613174</v>
      </c>
      <c r="I96" s="8">
        <v>1</v>
      </c>
      <c r="J96" s="8">
        <v>1.8346456692913384</v>
      </c>
      <c r="K96" s="8">
        <v>0.48818897637795278</v>
      </c>
      <c r="L96" s="8">
        <v>0.27038626609442062</v>
      </c>
      <c r="M96" s="8">
        <v>0.49606299212598426</v>
      </c>
    </row>
    <row r="97" spans="3:13" x14ac:dyDescent="0.3">
      <c r="C97" s="9">
        <v>64</v>
      </c>
      <c r="D97" s="8">
        <v>64</v>
      </c>
      <c r="E97" s="8">
        <v>0.27467811158798283</v>
      </c>
      <c r="F97" s="8">
        <v>63</v>
      </c>
      <c r="G97" s="8">
        <v>34.884120171673821</v>
      </c>
      <c r="H97" s="8">
        <v>1.8059793307086613</v>
      </c>
      <c r="I97" s="8">
        <v>1</v>
      </c>
      <c r="J97" s="8">
        <v>1.8346456692913387</v>
      </c>
      <c r="K97" s="8">
        <v>0.49606299212598426</v>
      </c>
      <c r="L97" s="8">
        <v>0.27467811158798283</v>
      </c>
      <c r="M97" s="8">
        <v>0.50393700787401574</v>
      </c>
    </row>
    <row r="98" spans="3:13" x14ac:dyDescent="0.3">
      <c r="C98" s="9">
        <v>65</v>
      </c>
      <c r="D98" s="8">
        <v>65</v>
      </c>
      <c r="E98" s="8">
        <v>0.27896995708154504</v>
      </c>
      <c r="F98" s="8">
        <v>63</v>
      </c>
      <c r="G98" s="8">
        <v>35.429184549356222</v>
      </c>
      <c r="H98" s="8">
        <v>1.7781950333131438</v>
      </c>
      <c r="I98" s="8">
        <v>1</v>
      </c>
      <c r="J98" s="8">
        <v>1.8346456692913387</v>
      </c>
      <c r="K98" s="8">
        <v>0.49606299212598426</v>
      </c>
      <c r="L98" s="8">
        <v>0.27896995708154504</v>
      </c>
      <c r="M98" s="8">
        <v>0.51181102362204722</v>
      </c>
    </row>
    <row r="99" spans="3:13" x14ac:dyDescent="0.3">
      <c r="C99" s="9">
        <v>66</v>
      </c>
      <c r="D99" s="8">
        <v>66</v>
      </c>
      <c r="E99" s="8">
        <v>0.2832618025751073</v>
      </c>
      <c r="F99" s="8">
        <v>64</v>
      </c>
      <c r="G99" s="8">
        <v>35.97424892703863</v>
      </c>
      <c r="H99" s="8">
        <v>1.7790503459794798</v>
      </c>
      <c r="I99" s="8">
        <v>1</v>
      </c>
      <c r="J99" s="8">
        <v>1.8346456692913384</v>
      </c>
      <c r="K99" s="8">
        <v>0.50393700787401574</v>
      </c>
      <c r="L99" s="8">
        <v>0.2832618025751073</v>
      </c>
      <c r="M99" s="8">
        <v>0.51968503937007871</v>
      </c>
    </row>
    <row r="100" spans="3:13" x14ac:dyDescent="0.3">
      <c r="C100" s="9">
        <v>67</v>
      </c>
      <c r="D100" s="8">
        <v>67</v>
      </c>
      <c r="E100" s="8">
        <v>0.28755364806866951</v>
      </c>
      <c r="F100" s="8">
        <v>65</v>
      </c>
      <c r="G100" s="8">
        <v>36.519313304721031</v>
      </c>
      <c r="H100" s="8">
        <v>1.7798801269244331</v>
      </c>
      <c r="I100" s="8">
        <v>1</v>
      </c>
      <c r="J100" s="8">
        <v>1.8346456692913384</v>
      </c>
      <c r="K100" s="8">
        <v>0.51181102362204722</v>
      </c>
      <c r="L100" s="8">
        <v>0.28755364806866951</v>
      </c>
      <c r="M100" s="8">
        <v>0.52755905511811019</v>
      </c>
    </row>
    <row r="101" spans="3:13" x14ac:dyDescent="0.3">
      <c r="C101" s="9">
        <v>68</v>
      </c>
      <c r="D101" s="8">
        <v>68</v>
      </c>
      <c r="E101" s="8">
        <v>0.29184549356223177</v>
      </c>
      <c r="F101" s="8">
        <v>66</v>
      </c>
      <c r="G101" s="8">
        <v>37.064377682403432</v>
      </c>
      <c r="H101" s="8">
        <v>1.7806855025474755</v>
      </c>
      <c r="I101" s="8">
        <v>1</v>
      </c>
      <c r="J101" s="8">
        <v>1.8346456692913387</v>
      </c>
      <c r="K101" s="8">
        <v>0.51968503937007871</v>
      </c>
      <c r="L101" s="8">
        <v>0.29184549356223177</v>
      </c>
      <c r="M101" s="8">
        <v>0.53543307086614178</v>
      </c>
    </row>
    <row r="102" spans="3:13" x14ac:dyDescent="0.3">
      <c r="C102" s="9">
        <v>69</v>
      </c>
      <c r="D102" s="8">
        <v>69</v>
      </c>
      <c r="E102" s="8">
        <v>0.29613733905579398</v>
      </c>
      <c r="F102" s="8">
        <v>67</v>
      </c>
      <c r="G102" s="8">
        <v>37.60944206008584</v>
      </c>
      <c r="H102" s="8">
        <v>1.7814675339495605</v>
      </c>
      <c r="I102" s="8">
        <v>1</v>
      </c>
      <c r="J102" s="8">
        <v>1.8346456692913389</v>
      </c>
      <c r="K102" s="8">
        <v>0.52755905511811019</v>
      </c>
      <c r="L102" s="8">
        <v>0.29613733905579398</v>
      </c>
      <c r="M102" s="8">
        <v>0.54330708661417326</v>
      </c>
    </row>
    <row r="103" spans="3:13" x14ac:dyDescent="0.3">
      <c r="C103" s="9">
        <v>70</v>
      </c>
      <c r="D103" s="8">
        <v>70</v>
      </c>
      <c r="E103" s="8">
        <v>0.30042918454935624</v>
      </c>
      <c r="F103" s="8">
        <v>68</v>
      </c>
      <c r="G103" s="8">
        <v>38.154506437768241</v>
      </c>
      <c r="H103" s="8">
        <v>1.7822272215973003</v>
      </c>
      <c r="I103" s="8">
        <v>1</v>
      </c>
      <c r="J103" s="8">
        <v>1.8346456692913384</v>
      </c>
      <c r="K103" s="8">
        <v>0.53543307086614178</v>
      </c>
      <c r="L103" s="8">
        <v>0.30042918454935624</v>
      </c>
      <c r="M103" s="8">
        <v>0.55118110236220474</v>
      </c>
    </row>
    <row r="104" spans="3:13" x14ac:dyDescent="0.3">
      <c r="C104" s="9">
        <v>71</v>
      </c>
      <c r="D104" s="8">
        <v>71</v>
      </c>
      <c r="E104" s="8">
        <v>0.30472103004291845</v>
      </c>
      <c r="F104" s="8">
        <v>69</v>
      </c>
      <c r="G104" s="8">
        <v>38.699570815450649</v>
      </c>
      <c r="H104" s="8">
        <v>1.782965509592991</v>
      </c>
      <c r="I104" s="8">
        <v>1</v>
      </c>
      <c r="J104" s="8">
        <v>1.8346456692913387</v>
      </c>
      <c r="K104" s="8">
        <v>0.54330708661417326</v>
      </c>
      <c r="L104" s="8">
        <v>0.30472103004291845</v>
      </c>
      <c r="M104" s="8">
        <v>0.55905511811023623</v>
      </c>
    </row>
    <row r="105" spans="3:13" x14ac:dyDescent="0.3">
      <c r="C105" s="9">
        <v>72</v>
      </c>
      <c r="D105" s="8">
        <v>72</v>
      </c>
      <c r="E105" s="8">
        <v>0.30901287553648071</v>
      </c>
      <c r="F105" s="8">
        <v>70</v>
      </c>
      <c r="G105" s="8">
        <v>39.24463519313305</v>
      </c>
      <c r="H105" s="8">
        <v>1.7836832895888013</v>
      </c>
      <c r="I105" s="8">
        <v>1</v>
      </c>
      <c r="J105" s="8">
        <v>1.8346456692913384</v>
      </c>
      <c r="K105" s="8">
        <v>0.55118110236220474</v>
      </c>
      <c r="L105" s="8">
        <v>0.30901287553648071</v>
      </c>
      <c r="M105" s="8">
        <v>0.56692913385826771</v>
      </c>
    </row>
    <row r="106" spans="3:13" x14ac:dyDescent="0.3">
      <c r="C106" s="9">
        <v>73</v>
      </c>
      <c r="D106" s="8">
        <v>73</v>
      </c>
      <c r="E106" s="8">
        <v>0.31330472103004292</v>
      </c>
      <c r="F106" s="8">
        <v>71</v>
      </c>
      <c r="G106" s="8">
        <v>39.789699570815451</v>
      </c>
      <c r="H106" s="8">
        <v>1.7843814043792472</v>
      </c>
      <c r="I106" s="8">
        <v>1</v>
      </c>
      <c r="J106" s="8">
        <v>1.8346456692913384</v>
      </c>
      <c r="K106" s="8">
        <v>0.55905511811023623</v>
      </c>
      <c r="L106" s="8">
        <v>0.31330472103004292</v>
      </c>
      <c r="M106" s="8">
        <v>0.57480314960629919</v>
      </c>
    </row>
    <row r="107" spans="3:13" x14ac:dyDescent="0.3">
      <c r="C107" s="9">
        <v>74</v>
      </c>
      <c r="D107" s="8">
        <v>74</v>
      </c>
      <c r="E107" s="8">
        <v>0.31759656652360513</v>
      </c>
      <c r="F107" s="8">
        <v>72</v>
      </c>
      <c r="G107" s="8">
        <v>40.334763948497859</v>
      </c>
      <c r="H107" s="8">
        <v>1.7850606512023837</v>
      </c>
      <c r="I107" s="8">
        <v>1</v>
      </c>
      <c r="J107" s="8">
        <v>1.8346456692913387</v>
      </c>
      <c r="K107" s="8">
        <v>0.56692913385826771</v>
      </c>
      <c r="L107" s="8">
        <v>0.31759656652360513</v>
      </c>
      <c r="M107" s="8">
        <v>0.58267716535433067</v>
      </c>
    </row>
    <row r="108" spans="3:13" x14ac:dyDescent="0.3">
      <c r="C108" s="9">
        <v>75</v>
      </c>
      <c r="D108" s="8">
        <v>75</v>
      </c>
      <c r="E108" s="8">
        <v>0.32188841201716739</v>
      </c>
      <c r="F108" s="8">
        <v>73</v>
      </c>
      <c r="G108" s="8">
        <v>40.87982832618026</v>
      </c>
      <c r="H108" s="8">
        <v>1.7857217847769027</v>
      </c>
      <c r="I108" s="8">
        <v>1</v>
      </c>
      <c r="J108" s="8">
        <v>1.8346456692913384</v>
      </c>
      <c r="K108" s="8">
        <v>0.57480314960629919</v>
      </c>
      <c r="L108" s="8">
        <v>0.32188841201716739</v>
      </c>
      <c r="M108" s="8">
        <v>0.59055118110236215</v>
      </c>
    </row>
    <row r="109" spans="3:13" x14ac:dyDescent="0.3">
      <c r="C109" s="9">
        <v>76</v>
      </c>
      <c r="D109" s="8">
        <v>76</v>
      </c>
      <c r="E109" s="8">
        <v>0.3261802575107296</v>
      </c>
      <c r="F109" s="8">
        <v>73</v>
      </c>
      <c r="G109" s="8">
        <v>41.42489270386266</v>
      </c>
      <c r="H109" s="8">
        <v>1.7622254455035227</v>
      </c>
      <c r="I109" s="8">
        <v>1</v>
      </c>
      <c r="J109" s="8">
        <v>1.8346456692913389</v>
      </c>
      <c r="K109" s="8">
        <v>0.57480314960629919</v>
      </c>
      <c r="L109" s="8">
        <v>0.3261802575107296</v>
      </c>
      <c r="M109" s="8">
        <v>0.59842519685039375</v>
      </c>
    </row>
    <row r="110" spans="3:13" x14ac:dyDescent="0.3">
      <c r="C110" s="9">
        <v>77</v>
      </c>
      <c r="D110" s="8">
        <v>77</v>
      </c>
      <c r="E110" s="8">
        <v>0.33047210300429186</v>
      </c>
      <c r="F110" s="8">
        <v>74</v>
      </c>
      <c r="G110" s="8">
        <v>41.969957081545068</v>
      </c>
      <c r="H110" s="8">
        <v>1.7631659678903771</v>
      </c>
      <c r="I110" s="8">
        <v>1</v>
      </c>
      <c r="J110" s="8">
        <v>1.8346456692913387</v>
      </c>
      <c r="K110" s="8">
        <v>0.58267716535433067</v>
      </c>
      <c r="L110" s="8">
        <v>0.33047210300429186</v>
      </c>
      <c r="M110" s="8">
        <v>0.60629921259842523</v>
      </c>
    </row>
    <row r="111" spans="3:13" x14ac:dyDescent="0.3">
      <c r="C111" s="9">
        <v>78</v>
      </c>
      <c r="D111" s="8">
        <v>78</v>
      </c>
      <c r="E111" s="8">
        <v>0.33476394849785407</v>
      </c>
      <c r="F111" s="8">
        <v>74</v>
      </c>
      <c r="G111" s="8">
        <v>42.515021459227469</v>
      </c>
      <c r="H111" s="8">
        <v>1.7405612759943467</v>
      </c>
      <c r="I111" s="8">
        <v>1</v>
      </c>
      <c r="J111" s="8">
        <v>1.8346456692913387</v>
      </c>
      <c r="K111" s="8">
        <v>0.58267716535433067</v>
      </c>
      <c r="L111" s="8">
        <v>0.33476394849785407</v>
      </c>
      <c r="M111" s="8">
        <v>0.61417322834645671</v>
      </c>
    </row>
    <row r="112" spans="3:13" x14ac:dyDescent="0.3">
      <c r="C112" s="9">
        <v>79</v>
      </c>
      <c r="D112" s="8">
        <v>79</v>
      </c>
      <c r="E112" s="8">
        <v>0.33905579399141633</v>
      </c>
      <c r="F112" s="8">
        <v>75</v>
      </c>
      <c r="G112" s="8">
        <v>43.06008583690987</v>
      </c>
      <c r="H112" s="8">
        <v>1.7417522176816502</v>
      </c>
      <c r="I112" s="8">
        <v>1</v>
      </c>
      <c r="J112" s="8">
        <v>1.8346456692913384</v>
      </c>
      <c r="K112" s="8">
        <v>0.59055118110236215</v>
      </c>
      <c r="L112" s="8">
        <v>0.33905579399141633</v>
      </c>
      <c r="M112" s="8">
        <v>0.62204724409448819</v>
      </c>
    </row>
    <row r="113" spans="3:13" x14ac:dyDescent="0.3">
      <c r="C113" s="9">
        <v>80</v>
      </c>
      <c r="D113" s="8">
        <v>80</v>
      </c>
      <c r="E113" s="8">
        <v>0.34334763948497854</v>
      </c>
      <c r="F113" s="8">
        <v>75</v>
      </c>
      <c r="G113" s="8">
        <v>43.605150214592278</v>
      </c>
      <c r="H113" s="8">
        <v>1.7199803149606299</v>
      </c>
      <c r="I113" s="8">
        <v>1</v>
      </c>
      <c r="J113" s="8">
        <v>1.8346456692913387</v>
      </c>
      <c r="K113" s="8">
        <v>0.59055118110236215</v>
      </c>
      <c r="L113" s="8">
        <v>0.34334763948497854</v>
      </c>
      <c r="M113" s="8">
        <v>0.62992125984251968</v>
      </c>
    </row>
    <row r="114" spans="3:13" x14ac:dyDescent="0.3">
      <c r="C114" s="9">
        <v>81</v>
      </c>
      <c r="D114" s="8">
        <v>81</v>
      </c>
      <c r="E114" s="8">
        <v>0.34763948497854075</v>
      </c>
      <c r="F114" s="8">
        <v>76</v>
      </c>
      <c r="G114" s="8">
        <v>44.150214592274679</v>
      </c>
      <c r="H114" s="8">
        <v>1.7213959366190339</v>
      </c>
      <c r="I114" s="8">
        <v>1</v>
      </c>
      <c r="J114" s="8">
        <v>1.8346456692913387</v>
      </c>
      <c r="K114" s="8">
        <v>0.59842519685039375</v>
      </c>
      <c r="L114" s="8">
        <v>0.34763948497854075</v>
      </c>
      <c r="M114" s="8">
        <v>0.63779527559055116</v>
      </c>
    </row>
    <row r="115" spans="3:13" x14ac:dyDescent="0.3">
      <c r="C115" s="9">
        <v>82</v>
      </c>
      <c r="D115" s="8">
        <v>82</v>
      </c>
      <c r="E115" s="8">
        <v>0.35193133047210301</v>
      </c>
      <c r="F115" s="8">
        <v>77</v>
      </c>
      <c r="G115" s="8">
        <v>44.69527896995708</v>
      </c>
      <c r="H115" s="8">
        <v>1.7227770309199155</v>
      </c>
      <c r="I115" s="8">
        <v>1</v>
      </c>
      <c r="J115" s="8">
        <v>1.8346456692913384</v>
      </c>
      <c r="K115" s="8">
        <v>0.60629921259842523</v>
      </c>
      <c r="L115" s="8">
        <v>0.35193133047210301</v>
      </c>
      <c r="M115" s="8">
        <v>0.64566929133858264</v>
      </c>
    </row>
    <row r="116" spans="3:13" x14ac:dyDescent="0.3">
      <c r="C116" s="9">
        <v>83</v>
      </c>
      <c r="D116" s="8">
        <v>83</v>
      </c>
      <c r="E116" s="8">
        <v>0.35622317596566522</v>
      </c>
      <c r="F116" s="8">
        <v>77</v>
      </c>
      <c r="G116" s="8">
        <v>45.240343347639488</v>
      </c>
      <c r="H116" s="8">
        <v>1.7020206811497962</v>
      </c>
      <c r="I116" s="8">
        <v>1</v>
      </c>
      <c r="J116" s="8">
        <v>1.8346456692913384</v>
      </c>
      <c r="K116" s="8">
        <v>0.60629921259842523</v>
      </c>
      <c r="L116" s="8">
        <v>0.35622317596566522</v>
      </c>
      <c r="M116" s="8">
        <v>0.65354330708661412</v>
      </c>
    </row>
    <row r="117" spans="3:13" x14ac:dyDescent="0.3">
      <c r="C117" s="9">
        <v>84</v>
      </c>
      <c r="D117" s="8">
        <v>84</v>
      </c>
      <c r="E117" s="8">
        <v>0.36051502145922748</v>
      </c>
      <c r="F117" s="8">
        <v>77</v>
      </c>
      <c r="G117" s="8">
        <v>45.785407725321889</v>
      </c>
      <c r="H117" s="8">
        <v>1.681758530183727</v>
      </c>
      <c r="I117" s="8">
        <v>1</v>
      </c>
      <c r="J117" s="8">
        <v>1.8346456692913387</v>
      </c>
      <c r="K117" s="8">
        <v>0.60629921259842523</v>
      </c>
      <c r="L117" s="8">
        <v>0.36051502145922748</v>
      </c>
      <c r="M117" s="8">
        <v>0.66141732283464572</v>
      </c>
    </row>
    <row r="118" spans="3:13" x14ac:dyDescent="0.3">
      <c r="C118" s="9">
        <v>85</v>
      </c>
      <c r="D118" s="8">
        <v>85</v>
      </c>
      <c r="E118" s="8">
        <v>0.36480686695278969</v>
      </c>
      <c r="F118" s="8">
        <v>78</v>
      </c>
      <c r="G118" s="8">
        <v>46.330472103004297</v>
      </c>
      <c r="H118" s="8">
        <v>1.6835572024085226</v>
      </c>
      <c r="I118" s="8">
        <v>1</v>
      </c>
      <c r="J118" s="8">
        <v>1.8346456692913387</v>
      </c>
      <c r="K118" s="8">
        <v>0.61417322834645671</v>
      </c>
      <c r="L118" s="8">
        <v>0.36480686695278969</v>
      </c>
      <c r="M118" s="8">
        <v>0.6692913385826772</v>
      </c>
    </row>
    <row r="119" spans="3:13" x14ac:dyDescent="0.3">
      <c r="C119" s="9">
        <v>86</v>
      </c>
      <c r="D119" s="8">
        <v>86</v>
      </c>
      <c r="E119" s="8">
        <v>0.36909871244635195</v>
      </c>
      <c r="F119" s="8">
        <v>78</v>
      </c>
      <c r="G119" s="8">
        <v>46.875536480686698</v>
      </c>
      <c r="H119" s="8">
        <v>1.6639809558688885</v>
      </c>
      <c r="I119" s="8">
        <v>1</v>
      </c>
      <c r="J119" s="8">
        <v>1.8346456692913384</v>
      </c>
      <c r="K119" s="8">
        <v>0.61417322834645671</v>
      </c>
      <c r="L119" s="8">
        <v>0.36909871244635195</v>
      </c>
      <c r="M119" s="8">
        <v>0.67716535433070868</v>
      </c>
    </row>
    <row r="120" spans="3:13" x14ac:dyDescent="0.3">
      <c r="C120" s="9">
        <v>87</v>
      </c>
      <c r="D120" s="8">
        <v>87</v>
      </c>
      <c r="E120" s="8">
        <v>0.37339055793991416</v>
      </c>
      <c r="F120" s="8">
        <v>79</v>
      </c>
      <c r="G120" s="8">
        <v>47.420600858369099</v>
      </c>
      <c r="H120" s="8">
        <v>1.6659426192415603</v>
      </c>
      <c r="I120" s="8">
        <v>1</v>
      </c>
      <c r="J120" s="8">
        <v>1.8346456692913387</v>
      </c>
      <c r="K120" s="8">
        <v>0.62204724409448819</v>
      </c>
      <c r="L120" s="8">
        <v>0.37339055793991416</v>
      </c>
      <c r="M120" s="8">
        <v>0.68503937007874016</v>
      </c>
    </row>
    <row r="121" spans="3:13" x14ac:dyDescent="0.3">
      <c r="C121" s="9">
        <v>88</v>
      </c>
      <c r="D121" s="8">
        <v>88</v>
      </c>
      <c r="E121" s="8">
        <v>0.37768240343347642</v>
      </c>
      <c r="F121" s="8">
        <v>80</v>
      </c>
      <c r="G121" s="8">
        <v>47.965665236051507</v>
      </c>
      <c r="H121" s="8">
        <v>1.6678596993557622</v>
      </c>
      <c r="I121" s="8">
        <v>1</v>
      </c>
      <c r="J121" s="8">
        <v>1.8346456692913384</v>
      </c>
      <c r="K121" s="8">
        <v>0.62992125984251968</v>
      </c>
      <c r="L121" s="8">
        <v>0.37768240343347642</v>
      </c>
      <c r="M121" s="8">
        <v>0.69291338582677164</v>
      </c>
    </row>
    <row r="122" spans="3:13" x14ac:dyDescent="0.3">
      <c r="C122" s="9">
        <v>89</v>
      </c>
      <c r="D122" s="8">
        <v>89</v>
      </c>
      <c r="E122" s="8">
        <v>0.38197424892703863</v>
      </c>
      <c r="F122" s="8">
        <v>81</v>
      </c>
      <c r="G122" s="8">
        <v>48.510729613733908</v>
      </c>
      <c r="H122" s="8">
        <v>1.6697336990179599</v>
      </c>
      <c r="I122" s="8">
        <v>1</v>
      </c>
      <c r="J122" s="8">
        <v>1.8346456692913384</v>
      </c>
      <c r="K122" s="8">
        <v>0.63779527559055116</v>
      </c>
      <c r="L122" s="8">
        <v>0.38197424892703863</v>
      </c>
      <c r="M122" s="8">
        <v>0.70078740157480313</v>
      </c>
    </row>
    <row r="123" spans="3:13" x14ac:dyDescent="0.3">
      <c r="C123" s="9">
        <v>90</v>
      </c>
      <c r="D123" s="8">
        <v>90</v>
      </c>
      <c r="E123" s="8">
        <v>0.38626609442060084</v>
      </c>
      <c r="F123" s="8">
        <v>82</v>
      </c>
      <c r="G123" s="8">
        <v>49.055793991416309</v>
      </c>
      <c r="H123" s="8">
        <v>1.6715660542432196</v>
      </c>
      <c r="I123" s="8">
        <v>1</v>
      </c>
      <c r="J123" s="8">
        <v>1.8346456692913387</v>
      </c>
      <c r="K123" s="8">
        <v>0.64566929133858264</v>
      </c>
      <c r="L123" s="8">
        <v>0.38626609442060084</v>
      </c>
      <c r="M123" s="8">
        <v>0.70866141732283461</v>
      </c>
    </row>
    <row r="124" spans="3:13" x14ac:dyDescent="0.3">
      <c r="C124" s="9">
        <v>91</v>
      </c>
      <c r="D124" s="8">
        <v>91</v>
      </c>
      <c r="E124" s="8">
        <v>0.3905579399141631</v>
      </c>
      <c r="F124" s="8">
        <v>82</v>
      </c>
      <c r="G124" s="8">
        <v>49.600858369098717</v>
      </c>
      <c r="H124" s="8">
        <v>1.6531971965042831</v>
      </c>
      <c r="I124" s="8">
        <v>1</v>
      </c>
      <c r="J124" s="8">
        <v>1.8346456692913384</v>
      </c>
      <c r="K124" s="8">
        <v>0.64566929133858264</v>
      </c>
      <c r="L124" s="8">
        <v>0.3905579399141631</v>
      </c>
      <c r="M124" s="8">
        <v>0.71653543307086609</v>
      </c>
    </row>
    <row r="125" spans="3:13" x14ac:dyDescent="0.3">
      <c r="C125" s="9">
        <v>92</v>
      </c>
      <c r="D125" s="8">
        <v>92</v>
      </c>
      <c r="E125" s="8">
        <v>0.39484978540772531</v>
      </c>
      <c r="F125" s="8">
        <v>83</v>
      </c>
      <c r="G125" s="8">
        <v>50.145922746781117</v>
      </c>
      <c r="H125" s="8">
        <v>1.6551694625128379</v>
      </c>
      <c r="I125" s="8">
        <v>1</v>
      </c>
      <c r="J125" s="8">
        <v>1.8346456692913389</v>
      </c>
      <c r="K125" s="8">
        <v>0.65354330708661412</v>
      </c>
      <c r="L125" s="8">
        <v>0.39484978540772531</v>
      </c>
      <c r="M125" s="8">
        <v>0.72440944881889768</v>
      </c>
    </row>
    <row r="126" spans="3:13" x14ac:dyDescent="0.3">
      <c r="C126" s="9">
        <v>93</v>
      </c>
      <c r="D126" s="8">
        <v>93</v>
      </c>
      <c r="E126" s="8">
        <v>0.39914163090128757</v>
      </c>
      <c r="F126" s="8">
        <v>84</v>
      </c>
      <c r="G126" s="8">
        <v>50.690987124463518</v>
      </c>
      <c r="H126" s="8">
        <v>1.6570993141986285</v>
      </c>
      <c r="I126" s="8">
        <v>1</v>
      </c>
      <c r="J126" s="8">
        <v>1.8346456692913387</v>
      </c>
      <c r="K126" s="8">
        <v>0.66141732283464572</v>
      </c>
      <c r="L126" s="8">
        <v>0.39914163090128757</v>
      </c>
      <c r="M126" s="8">
        <v>0.73228346456692917</v>
      </c>
    </row>
    <row r="127" spans="3:13" x14ac:dyDescent="0.3">
      <c r="C127" s="9">
        <v>94</v>
      </c>
      <c r="D127" s="8">
        <v>94</v>
      </c>
      <c r="E127" s="8">
        <v>0.40343347639484978</v>
      </c>
      <c r="F127" s="8">
        <v>85</v>
      </c>
      <c r="G127" s="8">
        <v>51.236051502145926</v>
      </c>
      <c r="H127" s="8">
        <v>1.6589881052102531</v>
      </c>
      <c r="I127" s="8">
        <v>1</v>
      </c>
      <c r="J127" s="8">
        <v>1.8346456692913387</v>
      </c>
      <c r="K127" s="8">
        <v>0.6692913385826772</v>
      </c>
      <c r="L127" s="8">
        <v>0.40343347639484978</v>
      </c>
      <c r="M127" s="8">
        <v>0.74015748031496065</v>
      </c>
    </row>
    <row r="128" spans="3:13" x14ac:dyDescent="0.3">
      <c r="C128" s="9">
        <v>95</v>
      </c>
      <c r="D128" s="8">
        <v>95</v>
      </c>
      <c r="E128" s="8">
        <v>0.40772532188841204</v>
      </c>
      <c r="F128" s="8">
        <v>86</v>
      </c>
      <c r="G128" s="8">
        <v>51.781115879828327</v>
      </c>
      <c r="H128" s="8">
        <v>1.6608371322005802</v>
      </c>
      <c r="I128" s="8">
        <v>1</v>
      </c>
      <c r="J128" s="8">
        <v>1.8346456692913384</v>
      </c>
      <c r="K128" s="8">
        <v>0.67716535433070868</v>
      </c>
      <c r="L128" s="8">
        <v>0.40772532188841204</v>
      </c>
      <c r="M128" s="8">
        <v>0.74803149606299213</v>
      </c>
    </row>
    <row r="129" spans="3:13" x14ac:dyDescent="0.3">
      <c r="C129" s="9">
        <v>96</v>
      </c>
      <c r="D129" s="8">
        <v>96</v>
      </c>
      <c r="E129" s="8">
        <v>0.41201716738197425</v>
      </c>
      <c r="F129" s="8">
        <v>87</v>
      </c>
      <c r="G129" s="8">
        <v>52.326180257510728</v>
      </c>
      <c r="H129" s="8">
        <v>1.6626476377952757</v>
      </c>
      <c r="I129" s="8">
        <v>1</v>
      </c>
      <c r="J129" s="8">
        <v>1.8346456692913387</v>
      </c>
      <c r="K129" s="8">
        <v>0.68503937007874016</v>
      </c>
      <c r="L129" s="8">
        <v>0.41201716738197425</v>
      </c>
      <c r="M129" s="8">
        <v>0.75590551181102361</v>
      </c>
    </row>
    <row r="130" spans="3:13" x14ac:dyDescent="0.3">
      <c r="C130" s="9">
        <v>97</v>
      </c>
      <c r="D130" s="8">
        <v>97</v>
      </c>
      <c r="E130" s="8">
        <v>0.41630901287553645</v>
      </c>
      <c r="F130" s="8">
        <v>88</v>
      </c>
      <c r="G130" s="8">
        <v>52.871244635193136</v>
      </c>
      <c r="H130" s="8">
        <v>1.6644208133777094</v>
      </c>
      <c r="I130" s="8">
        <v>1</v>
      </c>
      <c r="J130" s="8">
        <v>1.8346456692913387</v>
      </c>
      <c r="K130" s="8">
        <v>0.69291338582677164</v>
      </c>
      <c r="L130" s="8">
        <v>0.41630901287553645</v>
      </c>
      <c r="M130" s="8">
        <v>0.76377952755905509</v>
      </c>
    </row>
    <row r="131" spans="3:13" x14ac:dyDescent="0.3">
      <c r="C131" s="9">
        <v>98</v>
      </c>
      <c r="D131" s="8">
        <v>98</v>
      </c>
      <c r="E131" s="8">
        <v>0.42060085836909872</v>
      </c>
      <c r="F131" s="8">
        <v>89</v>
      </c>
      <c r="G131" s="8">
        <v>53.416309012875537</v>
      </c>
      <c r="H131" s="8">
        <v>1.6661578017033585</v>
      </c>
      <c r="I131" s="8">
        <v>1</v>
      </c>
      <c r="J131" s="8">
        <v>1.8346456692913384</v>
      </c>
      <c r="K131" s="8">
        <v>0.70078740157480313</v>
      </c>
      <c r="L131" s="8">
        <v>0.42060085836909872</v>
      </c>
      <c r="M131" s="8">
        <v>0.77165354330708658</v>
      </c>
    </row>
    <row r="132" spans="3:13" x14ac:dyDescent="0.3">
      <c r="C132" s="9">
        <v>99</v>
      </c>
      <c r="D132" s="8">
        <v>99</v>
      </c>
      <c r="E132" s="8">
        <v>0.42489270386266093</v>
      </c>
      <c r="F132" s="8">
        <v>89</v>
      </c>
      <c r="G132" s="8">
        <v>53.961373390557945</v>
      </c>
      <c r="H132" s="8">
        <v>1.649327924918476</v>
      </c>
      <c r="I132" s="8">
        <v>1</v>
      </c>
      <c r="J132" s="8">
        <v>1.8346456692913384</v>
      </c>
      <c r="K132" s="8">
        <v>0.70078740157480313</v>
      </c>
      <c r="L132" s="8">
        <v>0.42489270386266093</v>
      </c>
      <c r="M132" s="8">
        <v>0.77952755905511806</v>
      </c>
    </row>
    <row r="133" spans="3:13" x14ac:dyDescent="0.3">
      <c r="C133" s="9">
        <v>100</v>
      </c>
      <c r="D133" s="8">
        <v>100</v>
      </c>
      <c r="E133" s="8">
        <v>0.42918454935622319</v>
      </c>
      <c r="F133" s="8">
        <v>90</v>
      </c>
      <c r="G133" s="8">
        <v>54.506437768240346</v>
      </c>
      <c r="H133" s="8">
        <v>1.6511811023622045</v>
      </c>
      <c r="I133" s="8">
        <v>1</v>
      </c>
      <c r="J133" s="8">
        <v>1.8346456692913387</v>
      </c>
      <c r="K133" s="8">
        <v>0.70866141732283461</v>
      </c>
      <c r="L133" s="8">
        <v>0.42918454935622319</v>
      </c>
      <c r="M133" s="8">
        <v>0.78740157480314965</v>
      </c>
    </row>
    <row r="134" spans="3:13" x14ac:dyDescent="0.3">
      <c r="C134" s="9">
        <v>101</v>
      </c>
      <c r="D134" s="8">
        <v>101</v>
      </c>
      <c r="E134" s="8">
        <v>0.4334763948497854</v>
      </c>
      <c r="F134" s="8">
        <v>90</v>
      </c>
      <c r="G134" s="8">
        <v>55.051502145922747</v>
      </c>
      <c r="H134" s="8">
        <v>1.6348327746160443</v>
      </c>
      <c r="I134" s="8">
        <v>1</v>
      </c>
      <c r="J134" s="8">
        <v>1.8346456692913387</v>
      </c>
      <c r="K134" s="8">
        <v>0.70866141732283461</v>
      </c>
      <c r="L134" s="8">
        <v>0.4334763948497854</v>
      </c>
      <c r="M134" s="8">
        <v>0.79527559055118113</v>
      </c>
    </row>
    <row r="135" spans="3:13" x14ac:dyDescent="0.3">
      <c r="C135" s="9">
        <v>102</v>
      </c>
      <c r="D135" s="8">
        <v>102</v>
      </c>
      <c r="E135" s="8">
        <v>0.43776824034334766</v>
      </c>
      <c r="F135" s="8">
        <v>91</v>
      </c>
      <c r="G135" s="8">
        <v>55.596566523605155</v>
      </c>
      <c r="H135" s="8">
        <v>1.636791724563841</v>
      </c>
      <c r="I135" s="8">
        <v>1</v>
      </c>
      <c r="J135" s="8">
        <v>1.8346456692913384</v>
      </c>
      <c r="K135" s="8">
        <v>0.71653543307086609</v>
      </c>
      <c r="L135" s="8">
        <v>0.43776824034334766</v>
      </c>
      <c r="M135" s="8">
        <v>0.80314960629921262</v>
      </c>
    </row>
    <row r="136" spans="3:13" x14ac:dyDescent="0.3">
      <c r="C136" s="9">
        <v>103</v>
      </c>
      <c r="D136" s="8">
        <v>103</v>
      </c>
      <c r="E136" s="8">
        <v>0.44206008583690987</v>
      </c>
      <c r="F136" s="8">
        <v>92</v>
      </c>
      <c r="G136" s="8">
        <v>56.141630901287556</v>
      </c>
      <c r="H136" s="8">
        <v>1.6387126366485745</v>
      </c>
      <c r="I136" s="8">
        <v>1</v>
      </c>
      <c r="J136" s="8">
        <v>1.8346456692913387</v>
      </c>
      <c r="K136" s="8">
        <v>0.72440944881889768</v>
      </c>
      <c r="L136" s="8">
        <v>0.44206008583690987</v>
      </c>
      <c r="M136" s="8">
        <v>0.8110236220472441</v>
      </c>
    </row>
    <row r="137" spans="3:13" x14ac:dyDescent="0.3">
      <c r="C137" s="9">
        <v>104</v>
      </c>
      <c r="D137" s="8">
        <v>104</v>
      </c>
      <c r="E137" s="8">
        <v>0.44635193133047213</v>
      </c>
      <c r="F137" s="8">
        <v>93</v>
      </c>
      <c r="G137" s="8">
        <v>56.686695278969957</v>
      </c>
      <c r="H137" s="8">
        <v>1.640596608116293</v>
      </c>
      <c r="I137" s="8">
        <v>1</v>
      </c>
      <c r="J137" s="8">
        <v>1.8346456692913384</v>
      </c>
      <c r="K137" s="8">
        <v>0.73228346456692917</v>
      </c>
      <c r="L137" s="8">
        <v>0.44635193133047213</v>
      </c>
      <c r="M137" s="8">
        <v>0.81889763779527558</v>
      </c>
    </row>
    <row r="138" spans="3:13" x14ac:dyDescent="0.3">
      <c r="C138" s="9">
        <v>105</v>
      </c>
      <c r="D138" s="8">
        <v>105</v>
      </c>
      <c r="E138" s="8">
        <v>0.45064377682403434</v>
      </c>
      <c r="F138" s="8">
        <v>94</v>
      </c>
      <c r="G138" s="8">
        <v>57.231759656652365</v>
      </c>
      <c r="H138" s="8">
        <v>1.6424446944131983</v>
      </c>
      <c r="I138" s="8">
        <v>1</v>
      </c>
      <c r="J138" s="8">
        <v>1.8346456692913384</v>
      </c>
      <c r="K138" s="8">
        <v>0.74015748031496065</v>
      </c>
      <c r="L138" s="8">
        <v>0.45064377682403434</v>
      </c>
      <c r="M138" s="8">
        <v>0.82677165354330706</v>
      </c>
    </row>
    <row r="139" spans="3:13" x14ac:dyDescent="0.3">
      <c r="C139" s="9">
        <v>106</v>
      </c>
      <c r="D139" s="8">
        <v>106</v>
      </c>
      <c r="E139" s="8">
        <v>0.45493562231759654</v>
      </c>
      <c r="F139" s="8">
        <v>95</v>
      </c>
      <c r="G139" s="8">
        <v>57.776824034334766</v>
      </c>
      <c r="H139" s="8">
        <v>1.6442579111573319</v>
      </c>
      <c r="I139" s="8">
        <v>1</v>
      </c>
      <c r="J139" s="8">
        <v>1.8346456692913387</v>
      </c>
      <c r="K139" s="8">
        <v>0.74803149606299213</v>
      </c>
      <c r="L139" s="8">
        <v>0.45493562231759654</v>
      </c>
      <c r="M139" s="8">
        <v>0.83464566929133854</v>
      </c>
    </row>
    <row r="140" spans="3:13" x14ac:dyDescent="0.3">
      <c r="C140" s="9">
        <v>107</v>
      </c>
      <c r="D140" s="8">
        <v>107</v>
      </c>
      <c r="E140" s="8">
        <v>0.45922746781115881</v>
      </c>
      <c r="F140" s="8">
        <v>96</v>
      </c>
      <c r="G140" s="8">
        <v>58.321888412017167</v>
      </c>
      <c r="H140" s="8">
        <v>1.6460372359997055</v>
      </c>
      <c r="I140" s="8">
        <v>1</v>
      </c>
      <c r="J140" s="8">
        <v>1.8346456692913384</v>
      </c>
      <c r="K140" s="8">
        <v>0.75590551181102361</v>
      </c>
      <c r="L140" s="8">
        <v>0.45922746781115881</v>
      </c>
      <c r="M140" s="8">
        <v>0.84251968503937003</v>
      </c>
    </row>
    <row r="141" spans="3:13" x14ac:dyDescent="0.3">
      <c r="C141" s="9">
        <v>108</v>
      </c>
      <c r="D141" s="8">
        <v>108</v>
      </c>
      <c r="E141" s="8">
        <v>0.46351931330472101</v>
      </c>
      <c r="F141" s="8">
        <v>96</v>
      </c>
      <c r="G141" s="8">
        <v>58.866952789699575</v>
      </c>
      <c r="H141" s="8">
        <v>1.6307961504811899</v>
      </c>
      <c r="I141" s="8">
        <v>1</v>
      </c>
      <c r="J141" s="8">
        <v>1.8346456692913387</v>
      </c>
      <c r="K141" s="8">
        <v>0.75590551181102361</v>
      </c>
      <c r="L141" s="8">
        <v>0.46351931330472101</v>
      </c>
      <c r="M141" s="8">
        <v>0.85039370078740162</v>
      </c>
    </row>
    <row r="142" spans="3:13" x14ac:dyDescent="0.3">
      <c r="C142" s="9">
        <v>109</v>
      </c>
      <c r="D142" s="8">
        <v>109</v>
      </c>
      <c r="E142" s="8">
        <v>0.46781115879828328</v>
      </c>
      <c r="F142" s="8">
        <v>97</v>
      </c>
      <c r="G142" s="8">
        <v>59.412017167381975</v>
      </c>
      <c r="H142" s="8">
        <v>1.6326663295528425</v>
      </c>
      <c r="I142" s="8">
        <v>1</v>
      </c>
      <c r="J142" s="8">
        <v>1.8346456692913387</v>
      </c>
      <c r="K142" s="8">
        <v>0.76377952755905509</v>
      </c>
      <c r="L142" s="8">
        <v>0.46781115879828328</v>
      </c>
      <c r="M142" s="8">
        <v>0.8582677165354331</v>
      </c>
    </row>
    <row r="143" spans="3:13" x14ac:dyDescent="0.3">
      <c r="C143" s="9">
        <v>110</v>
      </c>
      <c r="D143" s="8">
        <v>110</v>
      </c>
      <c r="E143" s="8">
        <v>0.47210300429184548</v>
      </c>
      <c r="F143" s="8">
        <v>97</v>
      </c>
      <c r="G143" s="8">
        <v>59.957081545064383</v>
      </c>
      <c r="H143" s="8">
        <v>1.6178239083750894</v>
      </c>
      <c r="I143" s="8">
        <v>1</v>
      </c>
      <c r="J143" s="8">
        <v>1.8346456692913387</v>
      </c>
      <c r="K143" s="8">
        <v>0.76377952755905509</v>
      </c>
      <c r="L143" s="8">
        <v>0.47210300429184548</v>
      </c>
      <c r="M143" s="8">
        <v>0.86614173228346458</v>
      </c>
    </row>
    <row r="144" spans="3:13" x14ac:dyDescent="0.3">
      <c r="C144" s="9">
        <v>111</v>
      </c>
      <c r="D144" s="8">
        <v>111</v>
      </c>
      <c r="E144" s="8">
        <v>0.47639484978540775</v>
      </c>
      <c r="F144" s="8">
        <v>98</v>
      </c>
      <c r="G144" s="8">
        <v>60.502145922746784</v>
      </c>
      <c r="H144" s="8">
        <v>1.6197772575725331</v>
      </c>
      <c r="I144" s="8">
        <v>1</v>
      </c>
      <c r="J144" s="8">
        <v>1.8346456692913384</v>
      </c>
      <c r="K144" s="8">
        <v>0.77165354330708658</v>
      </c>
      <c r="L144" s="8">
        <v>0.47639484978540775</v>
      </c>
      <c r="M144" s="8">
        <v>0.87401574803149606</v>
      </c>
    </row>
    <row r="145" spans="3:13" x14ac:dyDescent="0.3">
      <c r="C145" s="9">
        <v>112</v>
      </c>
      <c r="D145" s="8">
        <v>112</v>
      </c>
      <c r="E145" s="8">
        <v>0.48068669527896996</v>
      </c>
      <c r="F145" s="8">
        <v>99</v>
      </c>
      <c r="G145" s="8">
        <v>61.047210300429185</v>
      </c>
      <c r="H145" s="8">
        <v>1.6216957255343081</v>
      </c>
      <c r="I145" s="8">
        <v>1</v>
      </c>
      <c r="J145" s="8">
        <v>1.8346456692913387</v>
      </c>
      <c r="K145" s="8">
        <v>0.77952755905511806</v>
      </c>
      <c r="L145" s="8">
        <v>0.48068669527896996</v>
      </c>
      <c r="M145" s="8">
        <v>0.88188976377952755</v>
      </c>
    </row>
    <row r="146" spans="3:13" x14ac:dyDescent="0.3">
      <c r="C146" s="9">
        <v>113</v>
      </c>
      <c r="D146" s="8">
        <v>113</v>
      </c>
      <c r="E146" s="8">
        <v>0.48497854077253216</v>
      </c>
      <c r="F146" s="8">
        <v>99</v>
      </c>
      <c r="G146" s="8">
        <v>61.592274678111593</v>
      </c>
      <c r="H146" s="8">
        <v>1.60734443592781</v>
      </c>
      <c r="I146" s="8">
        <v>1</v>
      </c>
      <c r="J146" s="8">
        <v>1.8346456692913387</v>
      </c>
      <c r="K146" s="8">
        <v>0.77952755905511806</v>
      </c>
      <c r="L146" s="8">
        <v>0.48497854077253216</v>
      </c>
      <c r="M146" s="8">
        <v>0.88976377952755903</v>
      </c>
    </row>
    <row r="147" spans="3:13" x14ac:dyDescent="0.3">
      <c r="C147" s="9">
        <v>114</v>
      </c>
      <c r="D147" s="8">
        <v>114</v>
      </c>
      <c r="E147" s="8">
        <v>0.48927038626609443</v>
      </c>
      <c r="F147" s="8">
        <v>99</v>
      </c>
      <c r="G147" s="8">
        <v>62.137339055793994</v>
      </c>
      <c r="H147" s="8">
        <v>1.5932449233319519</v>
      </c>
      <c r="I147" s="8">
        <v>1</v>
      </c>
      <c r="J147" s="8">
        <v>1.8346456692913384</v>
      </c>
      <c r="K147" s="8">
        <v>0.77952755905511806</v>
      </c>
      <c r="L147" s="8">
        <v>0.48927038626609443</v>
      </c>
      <c r="M147" s="8">
        <v>0.89763779527559051</v>
      </c>
    </row>
    <row r="148" spans="3:13" x14ac:dyDescent="0.3">
      <c r="C148" s="9">
        <v>115</v>
      </c>
      <c r="D148" s="8">
        <v>115</v>
      </c>
      <c r="E148" s="8">
        <v>0.49356223175965663</v>
      </c>
      <c r="F148" s="8">
        <v>99</v>
      </c>
      <c r="G148" s="8">
        <v>62.682403433476395</v>
      </c>
      <c r="H148" s="8">
        <v>1.5793906196508045</v>
      </c>
      <c r="I148" s="8">
        <v>1</v>
      </c>
      <c r="J148" s="8">
        <v>1.8346456692913387</v>
      </c>
      <c r="K148" s="8">
        <v>0.77952755905511806</v>
      </c>
      <c r="L148" s="8">
        <v>0.49356223175965663</v>
      </c>
      <c r="M148" s="8">
        <v>0.90551181102362199</v>
      </c>
    </row>
    <row r="149" spans="3:13" x14ac:dyDescent="0.3">
      <c r="C149" s="9">
        <v>116</v>
      </c>
      <c r="D149" s="8">
        <v>116</v>
      </c>
      <c r="E149" s="8">
        <v>0.4978540772532189</v>
      </c>
      <c r="F149" s="8">
        <v>100</v>
      </c>
      <c r="G149" s="8">
        <v>63.227467811158803</v>
      </c>
      <c r="H149" s="8">
        <v>1.5815910942166713</v>
      </c>
      <c r="I149" s="8">
        <v>1</v>
      </c>
      <c r="J149" s="8">
        <v>1.8346456692913387</v>
      </c>
      <c r="K149" s="8">
        <v>0.78740157480314965</v>
      </c>
      <c r="L149" s="8">
        <v>0.4978540772532189</v>
      </c>
      <c r="M149" s="8">
        <v>0.91338582677165359</v>
      </c>
    </row>
    <row r="150" spans="3:13" x14ac:dyDescent="0.3">
      <c r="C150" s="9">
        <v>117</v>
      </c>
      <c r="D150" s="8">
        <v>117</v>
      </c>
      <c r="E150" s="8">
        <v>0.50214592274678116</v>
      </c>
      <c r="F150" s="8">
        <v>101</v>
      </c>
      <c r="G150" s="8">
        <v>63.772532188841204</v>
      </c>
      <c r="H150" s="8">
        <v>1.5837539538326939</v>
      </c>
      <c r="I150" s="8">
        <v>1</v>
      </c>
      <c r="J150" s="8">
        <v>1.8346456692913384</v>
      </c>
      <c r="K150" s="8">
        <v>0.79527559055118113</v>
      </c>
      <c r="L150" s="8">
        <v>0.50214592274678116</v>
      </c>
      <c r="M150" s="8">
        <v>0.92125984251968507</v>
      </c>
    </row>
    <row r="151" spans="3:13" x14ac:dyDescent="0.3">
      <c r="C151" s="9">
        <v>118</v>
      </c>
      <c r="D151" s="8">
        <v>118</v>
      </c>
      <c r="E151" s="8">
        <v>0.50643776824034337</v>
      </c>
      <c r="F151" s="8">
        <v>101</v>
      </c>
      <c r="G151" s="8">
        <v>64.317596566523605</v>
      </c>
      <c r="H151" s="8">
        <v>1.5703323101561457</v>
      </c>
      <c r="I151" s="8">
        <v>1</v>
      </c>
      <c r="J151" s="8">
        <v>1.8346456692913384</v>
      </c>
      <c r="K151" s="8">
        <v>0.79527559055118113</v>
      </c>
      <c r="L151" s="8">
        <v>0.50643776824034337</v>
      </c>
      <c r="M151" s="8">
        <v>0.92913385826771655</v>
      </c>
    </row>
    <row r="152" spans="3:13" x14ac:dyDescent="0.3">
      <c r="C152" s="9">
        <v>119</v>
      </c>
      <c r="D152" s="8">
        <v>119</v>
      </c>
      <c r="E152" s="8">
        <v>0.51072961373390557</v>
      </c>
      <c r="F152" s="8">
        <v>102</v>
      </c>
      <c r="G152" s="8">
        <v>64.862660944206013</v>
      </c>
      <c r="H152" s="8">
        <v>1.5725534308211475</v>
      </c>
      <c r="I152" s="8">
        <v>1</v>
      </c>
      <c r="J152" s="8">
        <v>1.8346456692913387</v>
      </c>
      <c r="K152" s="8">
        <v>0.80314960629921262</v>
      </c>
      <c r="L152" s="8">
        <v>0.51072961373390557</v>
      </c>
      <c r="M152" s="8">
        <v>0.93700787401574803</v>
      </c>
    </row>
    <row r="153" spans="3:13" x14ac:dyDescent="0.3">
      <c r="C153" s="9">
        <v>120</v>
      </c>
      <c r="D153" s="8">
        <v>120</v>
      </c>
      <c r="E153" s="8">
        <v>0.51502145922746778</v>
      </c>
      <c r="F153" s="8">
        <v>103</v>
      </c>
      <c r="G153" s="8">
        <v>65.407725321888421</v>
      </c>
      <c r="H153" s="8">
        <v>1.574737532808399</v>
      </c>
      <c r="I153" s="8">
        <v>1</v>
      </c>
      <c r="J153" s="8">
        <v>1.8346456692913387</v>
      </c>
      <c r="K153" s="8">
        <v>0.8110236220472441</v>
      </c>
      <c r="L153" s="8">
        <v>0.51502145922746778</v>
      </c>
      <c r="M153" s="8">
        <v>0.94488188976377951</v>
      </c>
    </row>
    <row r="154" spans="3:13" x14ac:dyDescent="0.3">
      <c r="C154" s="9">
        <v>121</v>
      </c>
      <c r="D154" s="8">
        <v>121</v>
      </c>
      <c r="E154" s="8">
        <v>0.51931330472102999</v>
      </c>
      <c r="F154" s="8">
        <v>104</v>
      </c>
      <c r="G154" s="8">
        <v>65.952789699570815</v>
      </c>
      <c r="H154" s="8">
        <v>1.5768855339363572</v>
      </c>
      <c r="I154" s="8">
        <v>1</v>
      </c>
      <c r="J154" s="8">
        <v>1.8346456692913387</v>
      </c>
      <c r="K154" s="8">
        <v>0.81889763779527558</v>
      </c>
      <c r="L154" s="8">
        <v>0.51931330472102999</v>
      </c>
      <c r="M154" s="8">
        <v>0.952755905511811</v>
      </c>
    </row>
    <row r="155" spans="3:13" x14ac:dyDescent="0.3">
      <c r="C155" s="9">
        <v>122</v>
      </c>
      <c r="D155" s="8">
        <v>122</v>
      </c>
      <c r="E155" s="8">
        <v>0.52360515021459231</v>
      </c>
      <c r="F155" s="8">
        <v>104</v>
      </c>
      <c r="G155" s="8">
        <v>66.497854077253223</v>
      </c>
      <c r="H155" s="8">
        <v>1.5639602426745836</v>
      </c>
      <c r="I155" s="8">
        <v>1</v>
      </c>
      <c r="J155" s="8">
        <v>1.8346456692913384</v>
      </c>
      <c r="K155" s="8">
        <v>0.81889763779527558</v>
      </c>
      <c r="L155" s="8">
        <v>0.52360515021459231</v>
      </c>
      <c r="M155" s="8">
        <v>0.96062992125984248</v>
      </c>
    </row>
    <row r="156" spans="3:13" x14ac:dyDescent="0.3">
      <c r="C156" s="9">
        <v>123</v>
      </c>
      <c r="D156" s="8">
        <v>123</v>
      </c>
      <c r="E156" s="8">
        <v>0.52789699570815452</v>
      </c>
      <c r="F156" s="8">
        <v>105</v>
      </c>
      <c r="G156" s="8">
        <v>67.042918454935631</v>
      </c>
      <c r="H156" s="8">
        <v>1.566160937199923</v>
      </c>
      <c r="I156" s="8">
        <v>1</v>
      </c>
      <c r="J156" s="8">
        <v>1.8346456692913384</v>
      </c>
      <c r="K156" s="8">
        <v>0.82677165354330706</v>
      </c>
      <c r="L156" s="8">
        <v>0.52789699570815452</v>
      </c>
      <c r="M156" s="8">
        <v>0.96850393700787396</v>
      </c>
    </row>
    <row r="157" spans="3:13" x14ac:dyDescent="0.3">
      <c r="C157" s="9">
        <v>124</v>
      </c>
      <c r="D157" s="8">
        <v>124</v>
      </c>
      <c r="E157" s="8">
        <v>0.53218884120171672</v>
      </c>
      <c r="F157" s="8">
        <v>106</v>
      </c>
      <c r="G157" s="8">
        <v>67.587982832618025</v>
      </c>
      <c r="H157" s="8">
        <v>1.5683261366522734</v>
      </c>
      <c r="I157" s="8">
        <v>1</v>
      </c>
      <c r="J157" s="8">
        <v>1.8346456692913387</v>
      </c>
      <c r="K157" s="8">
        <v>0.83464566929133854</v>
      </c>
      <c r="L157" s="8">
        <v>0.53218884120171672</v>
      </c>
      <c r="M157" s="8">
        <v>0.97637795275590555</v>
      </c>
    </row>
    <row r="158" spans="3:13" x14ac:dyDescent="0.3">
      <c r="C158" s="9">
        <v>125</v>
      </c>
      <c r="D158" s="8">
        <v>125</v>
      </c>
      <c r="E158" s="8">
        <v>0.53648068669527893</v>
      </c>
      <c r="F158" s="8">
        <v>107</v>
      </c>
      <c r="G158" s="8">
        <v>68.133047210300433</v>
      </c>
      <c r="H158" s="8">
        <v>1.5704566929133859</v>
      </c>
      <c r="I158" s="8">
        <v>1</v>
      </c>
      <c r="J158" s="8">
        <v>1.8346456692913389</v>
      </c>
      <c r="K158" s="8">
        <v>0.84251968503937003</v>
      </c>
      <c r="L158" s="8">
        <v>0.53648068669527893</v>
      </c>
      <c r="M158" s="8">
        <v>0.98425196850393704</v>
      </c>
    </row>
    <row r="159" spans="3:13" x14ac:dyDescent="0.3">
      <c r="C159" s="9">
        <v>126</v>
      </c>
      <c r="D159" s="8">
        <v>126</v>
      </c>
      <c r="E159" s="8">
        <v>0.54077253218884125</v>
      </c>
      <c r="F159" s="8">
        <v>107</v>
      </c>
      <c r="G159" s="8">
        <v>68.678111587982841</v>
      </c>
      <c r="H159" s="8">
        <v>1.5579927509061364</v>
      </c>
      <c r="I159" s="8">
        <v>1</v>
      </c>
      <c r="J159" s="8">
        <v>1.8346456692913384</v>
      </c>
      <c r="K159" s="8">
        <v>0.84251968503937003</v>
      </c>
      <c r="L159" s="8">
        <v>0.54077253218884125</v>
      </c>
      <c r="M159" s="8">
        <v>0.99212598425196852</v>
      </c>
    </row>
    <row r="160" spans="3:13" x14ac:dyDescent="0.3">
      <c r="C160" s="9">
        <v>127</v>
      </c>
      <c r="D160" s="8">
        <v>127</v>
      </c>
      <c r="E160" s="8">
        <v>0.54506437768240346</v>
      </c>
      <c r="F160" s="8">
        <v>107</v>
      </c>
      <c r="G160" s="8">
        <v>69.223175965665234</v>
      </c>
      <c r="H160" s="8">
        <v>1.5457250914501828</v>
      </c>
      <c r="I160" s="8">
        <v>1</v>
      </c>
      <c r="J160" s="8">
        <v>1.8346456692913384</v>
      </c>
      <c r="K160" s="8">
        <v>0.84251968503937003</v>
      </c>
      <c r="L160" s="8">
        <v>0.54506437768240346</v>
      </c>
      <c r="M160" s="8">
        <v>1</v>
      </c>
    </row>
    <row r="161" spans="3:13" x14ac:dyDescent="0.3">
      <c r="C161" s="9">
        <v>128</v>
      </c>
      <c r="D161" s="8">
        <v>128</v>
      </c>
      <c r="E161" s="8">
        <v>0.54935622317596566</v>
      </c>
      <c r="F161" s="8">
        <v>107</v>
      </c>
      <c r="G161" s="8">
        <v>69.768240343347642</v>
      </c>
      <c r="H161" s="8">
        <v>1.5336491141732282</v>
      </c>
      <c r="I161" s="8">
        <v>1</v>
      </c>
      <c r="J161" s="8">
        <v>1.8203125</v>
      </c>
      <c r="K161" s="8">
        <v>0.84251968503937003</v>
      </c>
      <c r="L161" s="8">
        <v>0.54935622317596566</v>
      </c>
      <c r="M161" s="8">
        <v>1</v>
      </c>
    </row>
    <row r="162" spans="3:13" x14ac:dyDescent="0.3">
      <c r="C162" s="9">
        <v>129</v>
      </c>
      <c r="D162" s="8">
        <v>129</v>
      </c>
      <c r="E162" s="8">
        <v>0.55364806866952787</v>
      </c>
      <c r="F162" s="8">
        <v>107</v>
      </c>
      <c r="G162" s="8">
        <v>70.31330472103005</v>
      </c>
      <c r="H162" s="8">
        <v>1.52176036135018</v>
      </c>
      <c r="I162" s="8">
        <v>1</v>
      </c>
      <c r="J162" s="8">
        <v>1.806201550387597</v>
      </c>
      <c r="K162" s="8">
        <v>0.84251968503937003</v>
      </c>
      <c r="L162" s="8">
        <v>0.55364806866952787</v>
      </c>
      <c r="M162" s="8">
        <v>1</v>
      </c>
    </row>
    <row r="163" spans="3:13" x14ac:dyDescent="0.3">
      <c r="C163" s="9">
        <v>130</v>
      </c>
      <c r="D163" s="8">
        <v>130</v>
      </c>
      <c r="E163" s="8">
        <v>0.55793991416309008</v>
      </c>
      <c r="F163" s="8">
        <v>108</v>
      </c>
      <c r="G163" s="8">
        <v>70.858369098712444</v>
      </c>
      <c r="H163" s="8">
        <v>1.5241671714112661</v>
      </c>
      <c r="I163" s="8">
        <v>1</v>
      </c>
      <c r="J163" s="8">
        <v>1.7923076923076924</v>
      </c>
      <c r="K163" s="8">
        <v>0.85039370078740162</v>
      </c>
      <c r="L163" s="8">
        <v>0.55793991416309008</v>
      </c>
      <c r="M163" s="8">
        <v>1</v>
      </c>
    </row>
    <row r="164" spans="3:13" x14ac:dyDescent="0.3">
      <c r="C164" s="9">
        <v>131</v>
      </c>
      <c r="D164" s="8">
        <v>131</v>
      </c>
      <c r="E164" s="8">
        <v>0.5622317596566524</v>
      </c>
      <c r="F164" s="8">
        <v>108</v>
      </c>
      <c r="G164" s="8">
        <v>71.403433476394852</v>
      </c>
      <c r="H164" s="8">
        <v>1.5125323075073631</v>
      </c>
      <c r="I164" s="8">
        <v>1</v>
      </c>
      <c r="J164" s="8">
        <v>1.7786259541984732</v>
      </c>
      <c r="K164" s="8">
        <v>0.85039370078740162</v>
      </c>
      <c r="L164" s="8">
        <v>0.5622317596566524</v>
      </c>
      <c r="M164" s="8">
        <v>1</v>
      </c>
    </row>
    <row r="165" spans="3:13" x14ac:dyDescent="0.3">
      <c r="C165" s="9">
        <v>132</v>
      </c>
      <c r="D165" s="8">
        <v>132</v>
      </c>
      <c r="E165" s="8">
        <v>0.5665236051502146</v>
      </c>
      <c r="F165" s="8">
        <v>109</v>
      </c>
      <c r="G165" s="8">
        <v>71.94849785407726</v>
      </c>
      <c r="H165" s="8">
        <v>1.5149725602481507</v>
      </c>
      <c r="I165" s="8">
        <v>1</v>
      </c>
      <c r="J165" s="8">
        <v>1.7651515151515151</v>
      </c>
      <c r="K165" s="8">
        <v>0.8582677165354331</v>
      </c>
      <c r="L165" s="8">
        <v>0.5665236051502146</v>
      </c>
      <c r="M165" s="8">
        <v>1</v>
      </c>
    </row>
    <row r="166" spans="3:13" x14ac:dyDescent="0.3">
      <c r="C166" s="9">
        <v>133</v>
      </c>
      <c r="D166" s="8">
        <v>133</v>
      </c>
      <c r="E166" s="8">
        <v>0.57081545064377681</v>
      </c>
      <c r="F166" s="8">
        <v>110</v>
      </c>
      <c r="G166" s="8">
        <v>72.493562231759654</v>
      </c>
      <c r="H166" s="8">
        <v>1.5173761174590019</v>
      </c>
      <c r="I166" s="8">
        <v>1</v>
      </c>
      <c r="J166" s="8">
        <v>1.7518796992481203</v>
      </c>
      <c r="K166" s="8">
        <v>0.86614173228346458</v>
      </c>
      <c r="L166" s="8">
        <v>0.57081545064377681</v>
      </c>
      <c r="M166" s="8">
        <v>1</v>
      </c>
    </row>
    <row r="167" spans="3:13" x14ac:dyDescent="0.3">
      <c r="C167" s="9">
        <v>134</v>
      </c>
      <c r="D167" s="8">
        <v>134</v>
      </c>
      <c r="E167" s="8">
        <v>0.57510729613733902</v>
      </c>
      <c r="F167" s="8">
        <v>111</v>
      </c>
      <c r="G167" s="8">
        <v>73.038626609442062</v>
      </c>
      <c r="H167" s="8">
        <v>1.5197438006816313</v>
      </c>
      <c r="I167" s="8">
        <v>1</v>
      </c>
      <c r="J167" s="8">
        <v>1.7388059701492538</v>
      </c>
      <c r="K167" s="8">
        <v>0.87401574803149606</v>
      </c>
      <c r="L167" s="8">
        <v>0.57510729613733902</v>
      </c>
      <c r="M167" s="8">
        <v>1</v>
      </c>
    </row>
    <row r="168" spans="3:13" x14ac:dyDescent="0.3">
      <c r="C168" s="9">
        <v>135</v>
      </c>
      <c r="D168" s="8">
        <v>135</v>
      </c>
      <c r="E168" s="8">
        <v>0.57939914163090134</v>
      </c>
      <c r="F168" s="8">
        <v>112</v>
      </c>
      <c r="G168" s="8">
        <v>73.58369098712447</v>
      </c>
      <c r="H168" s="8">
        <v>1.5220764071157771</v>
      </c>
      <c r="I168" s="8">
        <v>1</v>
      </c>
      <c r="J168" s="8">
        <v>1.7259259259259259</v>
      </c>
      <c r="K168" s="8">
        <v>0.88188976377952755</v>
      </c>
      <c r="L168" s="8">
        <v>0.57939914163090134</v>
      </c>
      <c r="M168" s="8">
        <v>1</v>
      </c>
    </row>
    <row r="169" spans="3:13" x14ac:dyDescent="0.3">
      <c r="C169" s="9">
        <v>136</v>
      </c>
      <c r="D169" s="8">
        <v>136</v>
      </c>
      <c r="E169" s="8">
        <v>0.58369098712446355</v>
      </c>
      <c r="F169" s="8">
        <v>112</v>
      </c>
      <c r="G169" s="8">
        <v>74.128755364806864</v>
      </c>
      <c r="H169" s="8">
        <v>1.5108846688281612</v>
      </c>
      <c r="I169" s="8">
        <v>1</v>
      </c>
      <c r="J169" s="8">
        <v>1.713235294117647</v>
      </c>
      <c r="K169" s="8">
        <v>0.88188976377952755</v>
      </c>
      <c r="L169" s="8">
        <v>0.58369098712446355</v>
      </c>
      <c r="M169" s="8">
        <v>1</v>
      </c>
    </row>
    <row r="170" spans="3:13" x14ac:dyDescent="0.3">
      <c r="C170" s="9">
        <v>137</v>
      </c>
      <c r="D170" s="8">
        <v>137</v>
      </c>
      <c r="E170" s="8">
        <v>0.58798283261802575</v>
      </c>
      <c r="F170" s="8">
        <v>112</v>
      </c>
      <c r="G170" s="8">
        <v>74.673819742489272</v>
      </c>
      <c r="H170" s="8">
        <v>1.4998563135812404</v>
      </c>
      <c r="I170" s="8">
        <v>1</v>
      </c>
      <c r="J170" s="8">
        <v>1.7007299270072993</v>
      </c>
      <c r="K170" s="8">
        <v>0.88188976377952755</v>
      </c>
      <c r="L170" s="8">
        <v>0.58798283261802575</v>
      </c>
      <c r="M170" s="8">
        <v>1</v>
      </c>
    </row>
    <row r="171" spans="3:13" x14ac:dyDescent="0.3">
      <c r="C171" s="9">
        <v>138</v>
      </c>
      <c r="D171" s="8">
        <v>138</v>
      </c>
      <c r="E171" s="8">
        <v>0.59227467811158796</v>
      </c>
      <c r="F171" s="8">
        <v>113</v>
      </c>
      <c r="G171" s="8">
        <v>75.21888412017168</v>
      </c>
      <c r="H171" s="8">
        <v>1.5022823234052265</v>
      </c>
      <c r="I171" s="8">
        <v>1</v>
      </c>
      <c r="J171" s="8">
        <v>1.6884057971014494</v>
      </c>
      <c r="K171" s="8">
        <v>0.88976377952755903</v>
      </c>
      <c r="L171" s="8">
        <v>0.59227467811158796</v>
      </c>
      <c r="M171" s="8">
        <v>1</v>
      </c>
    </row>
    <row r="172" spans="3:13" x14ac:dyDescent="0.3">
      <c r="C172" s="9">
        <v>139</v>
      </c>
      <c r="D172" s="8">
        <v>139</v>
      </c>
      <c r="E172" s="8">
        <v>0.59656652360515017</v>
      </c>
      <c r="F172" s="8">
        <v>114</v>
      </c>
      <c r="G172" s="8">
        <v>75.763948497854074</v>
      </c>
      <c r="H172" s="8">
        <v>1.5046734266130404</v>
      </c>
      <c r="I172" s="8">
        <v>1</v>
      </c>
      <c r="J172" s="8">
        <v>1.6762589928057556</v>
      </c>
      <c r="K172" s="8">
        <v>0.89763779527559051</v>
      </c>
      <c r="L172" s="8">
        <v>0.59656652360515017</v>
      </c>
      <c r="M172" s="8">
        <v>1</v>
      </c>
    </row>
    <row r="173" spans="3:13" x14ac:dyDescent="0.3">
      <c r="C173" s="9">
        <v>140</v>
      </c>
      <c r="D173" s="8">
        <v>140</v>
      </c>
      <c r="E173" s="8">
        <v>0.60085836909871249</v>
      </c>
      <c r="F173" s="8">
        <v>114</v>
      </c>
      <c r="G173" s="8">
        <v>76.309012875536482</v>
      </c>
      <c r="H173" s="8">
        <v>1.4939257592800899</v>
      </c>
      <c r="I173" s="8">
        <v>1</v>
      </c>
      <c r="J173" s="8">
        <v>1.6642857142857141</v>
      </c>
      <c r="K173" s="8">
        <v>0.89763779527559051</v>
      </c>
      <c r="L173" s="8">
        <v>0.60085836909871249</v>
      </c>
      <c r="M173" s="8">
        <v>1</v>
      </c>
    </row>
    <row r="174" spans="3:13" x14ac:dyDescent="0.3">
      <c r="C174" s="9">
        <v>141</v>
      </c>
      <c r="D174" s="8">
        <v>141</v>
      </c>
      <c r="E174" s="8">
        <v>0.60515021459227469</v>
      </c>
      <c r="F174" s="8">
        <v>114</v>
      </c>
      <c r="G174" s="8">
        <v>76.85407725321889</v>
      </c>
      <c r="H174" s="8">
        <v>1.4833305411291673</v>
      </c>
      <c r="I174" s="8">
        <v>1</v>
      </c>
      <c r="J174" s="8">
        <v>1.6524822695035462</v>
      </c>
      <c r="K174" s="8">
        <v>0.89763779527559051</v>
      </c>
      <c r="L174" s="8">
        <v>0.60515021459227469</v>
      </c>
      <c r="M174" s="8">
        <v>1</v>
      </c>
    </row>
    <row r="175" spans="3:13" x14ac:dyDescent="0.3">
      <c r="C175" s="9">
        <v>142</v>
      </c>
      <c r="D175" s="8">
        <v>142</v>
      </c>
      <c r="E175" s="8">
        <v>0.6094420600858369</v>
      </c>
      <c r="F175" s="8">
        <v>115</v>
      </c>
      <c r="G175" s="8">
        <v>77.399141630901298</v>
      </c>
      <c r="H175" s="8">
        <v>1.4858045913274924</v>
      </c>
      <c r="I175" s="8">
        <v>1</v>
      </c>
      <c r="J175" s="8">
        <v>1.6408450704225352</v>
      </c>
      <c r="K175" s="8">
        <v>0.90551181102362199</v>
      </c>
      <c r="L175" s="8">
        <v>0.6094420600858369</v>
      </c>
      <c r="M175" s="8">
        <v>1</v>
      </c>
    </row>
    <row r="176" spans="3:13" x14ac:dyDescent="0.3">
      <c r="C176" s="9">
        <v>143</v>
      </c>
      <c r="D176" s="8">
        <v>143</v>
      </c>
      <c r="E176" s="8">
        <v>0.61373390557939911</v>
      </c>
      <c r="F176" s="8">
        <v>116</v>
      </c>
      <c r="G176" s="8">
        <v>77.944206008583691</v>
      </c>
      <c r="H176" s="8">
        <v>1.4882440394251419</v>
      </c>
      <c r="I176" s="8">
        <v>1</v>
      </c>
      <c r="J176" s="8">
        <v>1.6293706293706294</v>
      </c>
      <c r="K176" s="8">
        <v>0.91338582677165359</v>
      </c>
      <c r="L176" s="8">
        <v>0.61373390557939911</v>
      </c>
      <c r="M176" s="8">
        <v>1</v>
      </c>
    </row>
    <row r="177" spans="3:13" x14ac:dyDescent="0.3">
      <c r="C177" s="9">
        <v>144</v>
      </c>
      <c r="D177" s="8">
        <v>144</v>
      </c>
      <c r="E177" s="8">
        <v>0.61802575107296143</v>
      </c>
      <c r="F177" s="8">
        <v>116</v>
      </c>
      <c r="G177" s="8">
        <v>78.489270386266099</v>
      </c>
      <c r="H177" s="8">
        <v>1.4779090113735782</v>
      </c>
      <c r="I177" s="8">
        <v>1</v>
      </c>
      <c r="J177" s="8">
        <v>1.6180555555555554</v>
      </c>
      <c r="K177" s="8">
        <v>0.91338582677165359</v>
      </c>
      <c r="L177" s="8">
        <v>0.61802575107296143</v>
      </c>
      <c r="M177" s="8">
        <v>1</v>
      </c>
    </row>
    <row r="178" spans="3:13" x14ac:dyDescent="0.3">
      <c r="C178" s="9">
        <v>145</v>
      </c>
      <c r="D178" s="8">
        <v>145</v>
      </c>
      <c r="E178" s="8">
        <v>0.62231759656652363</v>
      </c>
      <c r="F178" s="8">
        <v>116</v>
      </c>
      <c r="G178" s="8">
        <v>79.034334763948507</v>
      </c>
      <c r="H178" s="8">
        <v>1.4677165354330708</v>
      </c>
      <c r="I178" s="8">
        <v>1</v>
      </c>
      <c r="J178" s="8">
        <v>1.6068965517241378</v>
      </c>
      <c r="K178" s="8">
        <v>0.91338582677165359</v>
      </c>
      <c r="L178" s="8">
        <v>0.62231759656652363</v>
      </c>
      <c r="M178" s="8">
        <v>1</v>
      </c>
    </row>
    <row r="179" spans="3:13" x14ac:dyDescent="0.3">
      <c r="C179" s="9">
        <v>146</v>
      </c>
      <c r="D179" s="8">
        <v>146</v>
      </c>
      <c r="E179" s="8">
        <v>0.62660944206008584</v>
      </c>
      <c r="F179" s="8">
        <v>116</v>
      </c>
      <c r="G179" s="8">
        <v>79.579399141630901</v>
      </c>
      <c r="H179" s="8">
        <v>1.4576636824506526</v>
      </c>
      <c r="I179" s="8">
        <v>1</v>
      </c>
      <c r="J179" s="8">
        <v>1.595890410958904</v>
      </c>
      <c r="K179" s="8">
        <v>0.91338582677165359</v>
      </c>
      <c r="L179" s="8">
        <v>0.62660944206008584</v>
      </c>
      <c r="M179" s="8">
        <v>1</v>
      </c>
    </row>
    <row r="180" spans="3:13" x14ac:dyDescent="0.3">
      <c r="C180" s="9">
        <v>147</v>
      </c>
      <c r="D180" s="8">
        <v>147</v>
      </c>
      <c r="E180" s="8">
        <v>0.63090128755364805</v>
      </c>
      <c r="F180" s="8">
        <v>116</v>
      </c>
      <c r="G180" s="8">
        <v>80.124463519313309</v>
      </c>
      <c r="H180" s="8">
        <v>1.4477476029781993</v>
      </c>
      <c r="I180" s="8">
        <v>1</v>
      </c>
      <c r="J180" s="8">
        <v>1.5850340136054422</v>
      </c>
      <c r="K180" s="8">
        <v>0.91338582677165359</v>
      </c>
      <c r="L180" s="8">
        <v>0.63090128755364805</v>
      </c>
      <c r="M180" s="8">
        <v>1</v>
      </c>
    </row>
    <row r="181" spans="3:13" x14ac:dyDescent="0.3">
      <c r="C181" s="9">
        <v>148</v>
      </c>
      <c r="D181" s="8">
        <v>148</v>
      </c>
      <c r="E181" s="8">
        <v>0.63519313304721026</v>
      </c>
      <c r="F181" s="8">
        <v>117</v>
      </c>
      <c r="G181" s="8">
        <v>80.669527896995717</v>
      </c>
      <c r="H181" s="8">
        <v>1.4503617791019368</v>
      </c>
      <c r="I181" s="8">
        <v>1</v>
      </c>
      <c r="J181" s="8">
        <v>1.5743243243243243</v>
      </c>
      <c r="K181" s="8">
        <v>0.92125984251968507</v>
      </c>
      <c r="L181" s="8">
        <v>0.63519313304721026</v>
      </c>
      <c r="M181" s="8">
        <v>1</v>
      </c>
    </row>
    <row r="182" spans="3:13" x14ac:dyDescent="0.3">
      <c r="C182" s="9">
        <v>149</v>
      </c>
      <c r="D182" s="8">
        <v>149</v>
      </c>
      <c r="E182" s="8">
        <v>0.63948497854077258</v>
      </c>
      <c r="F182" s="8">
        <v>117</v>
      </c>
      <c r="G182" s="8">
        <v>81.214592274678111</v>
      </c>
      <c r="H182" s="8">
        <v>1.4406278074301115</v>
      </c>
      <c r="I182" s="8">
        <v>1</v>
      </c>
      <c r="J182" s="8">
        <v>1.5637583892617448</v>
      </c>
      <c r="K182" s="8">
        <v>0.92125984251968507</v>
      </c>
      <c r="L182" s="8">
        <v>0.63948497854077258</v>
      </c>
      <c r="M182" s="8">
        <v>1</v>
      </c>
    </row>
    <row r="183" spans="3:13" x14ac:dyDescent="0.3">
      <c r="C183" s="9">
        <v>150</v>
      </c>
      <c r="D183" s="8">
        <v>150</v>
      </c>
      <c r="E183" s="8">
        <v>0.64377682403433478</v>
      </c>
      <c r="F183" s="8">
        <v>118</v>
      </c>
      <c r="G183" s="8">
        <v>81.759656652360519</v>
      </c>
      <c r="H183" s="8">
        <v>1.4432545931758529</v>
      </c>
      <c r="I183" s="8">
        <v>1</v>
      </c>
      <c r="J183" s="8">
        <v>1.5533333333333332</v>
      </c>
      <c r="K183" s="8">
        <v>0.92913385826771655</v>
      </c>
      <c r="L183" s="8">
        <v>0.64377682403433478</v>
      </c>
      <c r="M183" s="8">
        <v>1</v>
      </c>
    </row>
    <row r="184" spans="3:13" x14ac:dyDescent="0.3">
      <c r="C184" s="9">
        <v>151</v>
      </c>
      <c r="D184" s="8">
        <v>151</v>
      </c>
      <c r="E184" s="8">
        <v>0.64806866952789699</v>
      </c>
      <c r="F184" s="8">
        <v>118</v>
      </c>
      <c r="G184" s="8">
        <v>82.304721030042927</v>
      </c>
      <c r="H184" s="8">
        <v>1.4336966157376023</v>
      </c>
      <c r="I184" s="8">
        <v>1</v>
      </c>
      <c r="J184" s="8">
        <v>1.5430463576158941</v>
      </c>
      <c r="K184" s="8">
        <v>0.92913385826771655</v>
      </c>
      <c r="L184" s="8">
        <v>0.64806866952789699</v>
      </c>
      <c r="M184" s="8">
        <v>1</v>
      </c>
    </row>
    <row r="185" spans="3:13" x14ac:dyDescent="0.3">
      <c r="C185" s="9">
        <v>152</v>
      </c>
      <c r="D185" s="8">
        <v>152</v>
      </c>
      <c r="E185" s="8">
        <v>0.6523605150214592</v>
      </c>
      <c r="F185" s="8">
        <v>119</v>
      </c>
      <c r="G185" s="8">
        <v>82.849785407725321</v>
      </c>
      <c r="H185" s="8">
        <v>1.4363344384583507</v>
      </c>
      <c r="I185" s="8">
        <v>1</v>
      </c>
      <c r="J185" s="8">
        <v>1.5328947368421053</v>
      </c>
      <c r="K185" s="8">
        <v>0.93700787401574803</v>
      </c>
      <c r="L185" s="8">
        <v>0.6523605150214592</v>
      </c>
      <c r="M185" s="8">
        <v>1</v>
      </c>
    </row>
    <row r="186" spans="3:13" x14ac:dyDescent="0.3">
      <c r="C186" s="9">
        <v>153</v>
      </c>
      <c r="D186" s="8">
        <v>153</v>
      </c>
      <c r="E186" s="8">
        <v>0.6566523605150214</v>
      </c>
      <c r="F186" s="8">
        <v>120</v>
      </c>
      <c r="G186" s="8">
        <v>83.394849785407729</v>
      </c>
      <c r="H186" s="8">
        <v>1.4389377798363441</v>
      </c>
      <c r="I186" s="8">
        <v>1</v>
      </c>
      <c r="J186" s="8">
        <v>1.5228758169934642</v>
      </c>
      <c r="K186" s="8">
        <v>0.94488188976377951</v>
      </c>
      <c r="L186" s="8">
        <v>0.6566523605150214</v>
      </c>
      <c r="M186" s="8">
        <v>1</v>
      </c>
    </row>
    <row r="187" spans="3:13" x14ac:dyDescent="0.3">
      <c r="C187" s="9">
        <v>154</v>
      </c>
      <c r="D187" s="8">
        <v>154</v>
      </c>
      <c r="E187" s="8">
        <v>0.66094420600858372</v>
      </c>
      <c r="F187" s="8">
        <v>120</v>
      </c>
      <c r="G187" s="8">
        <v>83.939914163090137</v>
      </c>
      <c r="H187" s="8">
        <v>1.4295940280192247</v>
      </c>
      <c r="I187" s="8">
        <v>1</v>
      </c>
      <c r="J187" s="8">
        <v>1.5129870129870129</v>
      </c>
      <c r="K187" s="8">
        <v>0.94488188976377951</v>
      </c>
      <c r="L187" s="8">
        <v>0.66094420600858372</v>
      </c>
      <c r="M187" s="8">
        <v>1</v>
      </c>
    </row>
    <row r="188" spans="3:13" x14ac:dyDescent="0.3">
      <c r="C188" s="9">
        <v>155</v>
      </c>
      <c r="D188" s="8">
        <v>155</v>
      </c>
      <c r="E188" s="8">
        <v>0.66523605150214593</v>
      </c>
      <c r="F188" s="8">
        <v>121</v>
      </c>
      <c r="G188" s="8">
        <v>84.484978540772531</v>
      </c>
      <c r="H188" s="8">
        <v>1.4322072644145287</v>
      </c>
      <c r="I188" s="8">
        <v>1</v>
      </c>
      <c r="J188" s="8">
        <v>1.5032258064516129</v>
      </c>
      <c r="K188" s="8">
        <v>0.952755905511811</v>
      </c>
      <c r="L188" s="8">
        <v>0.66523605150214593</v>
      </c>
      <c r="M188" s="8">
        <v>1</v>
      </c>
    </row>
    <row r="189" spans="3:13" x14ac:dyDescent="0.3">
      <c r="C189" s="9">
        <v>156</v>
      </c>
      <c r="D189" s="8">
        <v>156</v>
      </c>
      <c r="E189" s="8">
        <v>0.66952789699570814</v>
      </c>
      <c r="F189" s="8">
        <v>121</v>
      </c>
      <c r="G189" s="8">
        <v>85.030042918454939</v>
      </c>
      <c r="H189" s="8">
        <v>1.4230264486169999</v>
      </c>
      <c r="I189" s="8">
        <v>1</v>
      </c>
      <c r="J189" s="8">
        <v>1.4935897435897436</v>
      </c>
      <c r="K189" s="8">
        <v>0.952755905511811</v>
      </c>
      <c r="L189" s="8">
        <v>0.66952789699570814</v>
      </c>
      <c r="M189" s="8">
        <v>1</v>
      </c>
    </row>
    <row r="190" spans="3:13" x14ac:dyDescent="0.3">
      <c r="C190" s="9">
        <v>157</v>
      </c>
      <c r="D190" s="8">
        <v>157</v>
      </c>
      <c r="E190" s="8">
        <v>0.67381974248927035</v>
      </c>
      <c r="F190" s="8">
        <v>121</v>
      </c>
      <c r="G190" s="8">
        <v>85.575107296137347</v>
      </c>
      <c r="H190" s="8">
        <v>1.4139625858869553</v>
      </c>
      <c r="I190" s="8">
        <v>1</v>
      </c>
      <c r="J190" s="8">
        <v>1.4840764331210192</v>
      </c>
      <c r="K190" s="8">
        <v>0.952755905511811</v>
      </c>
      <c r="L190" s="8">
        <v>0.67381974248927035</v>
      </c>
      <c r="M190" s="8">
        <v>1</v>
      </c>
    </row>
    <row r="191" spans="3:13" x14ac:dyDescent="0.3">
      <c r="C191" s="9">
        <v>158</v>
      </c>
      <c r="D191" s="8">
        <v>158</v>
      </c>
      <c r="E191" s="8">
        <v>0.67811158798283266</v>
      </c>
      <c r="F191" s="8">
        <v>122</v>
      </c>
      <c r="G191" s="8">
        <v>86.12017167381974</v>
      </c>
      <c r="H191" s="8">
        <v>1.4166251370477423</v>
      </c>
      <c r="I191" s="8">
        <v>1</v>
      </c>
      <c r="J191" s="8">
        <v>1.4746835443037973</v>
      </c>
      <c r="K191" s="8">
        <v>0.96062992125984248</v>
      </c>
      <c r="L191" s="8">
        <v>0.67811158798283266</v>
      </c>
      <c r="M191" s="8">
        <v>1</v>
      </c>
    </row>
    <row r="192" spans="3:13" x14ac:dyDescent="0.3">
      <c r="C192" s="9">
        <v>159</v>
      </c>
      <c r="D192" s="8">
        <v>159</v>
      </c>
      <c r="E192" s="8">
        <v>0.68240343347639487</v>
      </c>
      <c r="F192" s="8">
        <v>123</v>
      </c>
      <c r="G192" s="8">
        <v>86.665236051502148</v>
      </c>
      <c r="H192" s="8">
        <v>1.4192541969989598</v>
      </c>
      <c r="I192" s="8">
        <v>1</v>
      </c>
      <c r="J192" s="8">
        <v>1.4654088050314464</v>
      </c>
      <c r="K192" s="8">
        <v>0.96850393700787396</v>
      </c>
      <c r="L192" s="8">
        <v>0.68240343347639487</v>
      </c>
      <c r="M192" s="8">
        <v>1</v>
      </c>
    </row>
    <row r="193" spans="3:13" x14ac:dyDescent="0.3">
      <c r="C193" s="9">
        <v>160</v>
      </c>
      <c r="D193" s="8">
        <v>160</v>
      </c>
      <c r="E193" s="8">
        <v>0.68669527896995708</v>
      </c>
      <c r="F193" s="8">
        <v>123</v>
      </c>
      <c r="G193" s="8">
        <v>87.210300429184556</v>
      </c>
      <c r="H193" s="8">
        <v>1.4103838582677164</v>
      </c>
      <c r="I193" s="8">
        <v>1</v>
      </c>
      <c r="J193" s="8">
        <v>1.45625</v>
      </c>
      <c r="K193" s="8">
        <v>0.96850393700787396</v>
      </c>
      <c r="L193" s="8">
        <v>0.68669527896995708</v>
      </c>
      <c r="M193" s="8">
        <v>1</v>
      </c>
    </row>
    <row r="194" spans="3:13" x14ac:dyDescent="0.3">
      <c r="C194" s="9">
        <v>161</v>
      </c>
      <c r="D194" s="8">
        <v>161</v>
      </c>
      <c r="E194" s="8">
        <v>0.69098712446351929</v>
      </c>
      <c r="F194" s="8">
        <v>123</v>
      </c>
      <c r="G194" s="8">
        <v>87.75536480686695</v>
      </c>
      <c r="H194" s="8">
        <v>1.4016237100797182</v>
      </c>
      <c r="I194" s="8">
        <v>1</v>
      </c>
      <c r="J194" s="8">
        <v>1.4472049689440993</v>
      </c>
      <c r="K194" s="8">
        <v>0.96850393700787396</v>
      </c>
      <c r="L194" s="8">
        <v>0.69098712446351929</v>
      </c>
      <c r="M194" s="8">
        <v>1</v>
      </c>
    </row>
    <row r="195" spans="3:13" x14ac:dyDescent="0.3">
      <c r="C195" s="9">
        <v>162</v>
      </c>
      <c r="D195" s="8">
        <v>162</v>
      </c>
      <c r="E195" s="8">
        <v>0.69527896995708149</v>
      </c>
      <c r="F195" s="8">
        <v>123</v>
      </c>
      <c r="G195" s="8">
        <v>88.300429184549358</v>
      </c>
      <c r="H195" s="8">
        <v>1.3929717118693496</v>
      </c>
      <c r="I195" s="8">
        <v>1</v>
      </c>
      <c r="J195" s="8">
        <v>1.4382716049382718</v>
      </c>
      <c r="K195" s="8">
        <v>0.96850393700787396</v>
      </c>
      <c r="L195" s="8">
        <v>0.69527896995708149</v>
      </c>
      <c r="M195" s="8">
        <v>1</v>
      </c>
    </row>
    <row r="196" spans="3:13" x14ac:dyDescent="0.3">
      <c r="C196" s="9">
        <v>163</v>
      </c>
      <c r="D196" s="8">
        <v>163</v>
      </c>
      <c r="E196" s="8">
        <v>0.69957081545064381</v>
      </c>
      <c r="F196" s="8">
        <v>123</v>
      </c>
      <c r="G196" s="8">
        <v>88.845493562231766</v>
      </c>
      <c r="H196" s="8">
        <v>1.3844258731462247</v>
      </c>
      <c r="I196" s="8">
        <v>1</v>
      </c>
      <c r="J196" s="8">
        <v>1.4294478527607362</v>
      </c>
      <c r="K196" s="8">
        <v>0.96850393700787396</v>
      </c>
      <c r="L196" s="8">
        <v>0.69957081545064381</v>
      </c>
      <c r="M196" s="8">
        <v>1</v>
      </c>
    </row>
    <row r="197" spans="3:13" x14ac:dyDescent="0.3">
      <c r="C197" s="9">
        <v>164</v>
      </c>
      <c r="D197" s="8">
        <v>164</v>
      </c>
      <c r="E197" s="8">
        <v>0.70386266094420602</v>
      </c>
      <c r="F197" s="8">
        <v>124</v>
      </c>
      <c r="G197" s="8">
        <v>89.39055793991416</v>
      </c>
      <c r="H197" s="8">
        <v>1.3871711158056463</v>
      </c>
      <c r="I197" s="8">
        <v>1</v>
      </c>
      <c r="J197" s="8">
        <v>1.4207317073170731</v>
      </c>
      <c r="K197" s="8">
        <v>0.97637795275590555</v>
      </c>
      <c r="L197" s="8">
        <v>0.70386266094420602</v>
      </c>
      <c r="M197" s="8">
        <v>1</v>
      </c>
    </row>
    <row r="198" spans="3:13" x14ac:dyDescent="0.3">
      <c r="C198" s="9">
        <v>165</v>
      </c>
      <c r="D198" s="8">
        <v>165</v>
      </c>
      <c r="E198" s="8">
        <v>0.70815450643776823</v>
      </c>
      <c r="F198" s="8">
        <v>124</v>
      </c>
      <c r="G198" s="8">
        <v>89.935622317596568</v>
      </c>
      <c r="H198" s="8">
        <v>1.378764018134097</v>
      </c>
      <c r="I198" s="8">
        <v>1</v>
      </c>
      <c r="J198" s="8">
        <v>1.4121212121212121</v>
      </c>
      <c r="K198" s="8">
        <v>0.97637795275590555</v>
      </c>
      <c r="L198" s="8">
        <v>0.70815450643776823</v>
      </c>
      <c r="M198" s="8">
        <v>1</v>
      </c>
    </row>
    <row r="199" spans="3:13" x14ac:dyDescent="0.3">
      <c r="C199" s="9">
        <v>166</v>
      </c>
      <c r="D199" s="8">
        <v>166</v>
      </c>
      <c r="E199" s="8">
        <v>0.71244635193133043</v>
      </c>
      <c r="F199" s="8">
        <v>124</v>
      </c>
      <c r="G199" s="8">
        <v>90.480686695278976</v>
      </c>
      <c r="H199" s="8">
        <v>1.3704582107959398</v>
      </c>
      <c r="I199" s="8">
        <v>1</v>
      </c>
      <c r="J199" s="8">
        <v>1.4036144578313254</v>
      </c>
      <c r="K199" s="8">
        <v>0.97637795275590555</v>
      </c>
      <c r="L199" s="8">
        <v>0.71244635193133043</v>
      </c>
      <c r="M199" s="8">
        <v>1</v>
      </c>
    </row>
    <row r="200" spans="3:13" x14ac:dyDescent="0.3">
      <c r="C200" s="9">
        <v>167</v>
      </c>
      <c r="D200" s="8">
        <v>167</v>
      </c>
      <c r="E200" s="8">
        <v>0.71673819742489275</v>
      </c>
      <c r="F200" s="8">
        <v>124</v>
      </c>
      <c r="G200" s="8">
        <v>91.025751072961384</v>
      </c>
      <c r="H200" s="8">
        <v>1.3622518742043472</v>
      </c>
      <c r="I200" s="8">
        <v>1</v>
      </c>
      <c r="J200" s="8">
        <v>1.3952095808383234</v>
      </c>
      <c r="K200" s="8">
        <v>0.97637795275590555</v>
      </c>
      <c r="L200" s="8">
        <v>0.71673819742489275</v>
      </c>
      <c r="M200" s="8">
        <v>1</v>
      </c>
    </row>
    <row r="201" spans="3:13" x14ac:dyDescent="0.3">
      <c r="C201" s="9">
        <v>168</v>
      </c>
      <c r="D201" s="8">
        <v>168</v>
      </c>
      <c r="E201" s="8">
        <v>0.72103004291845496</v>
      </c>
      <c r="F201" s="8">
        <v>124</v>
      </c>
      <c r="G201" s="8">
        <v>91.570815450643778</v>
      </c>
      <c r="H201" s="8">
        <v>1.3541432320959881</v>
      </c>
      <c r="I201" s="8">
        <v>1</v>
      </c>
      <c r="J201" s="8">
        <v>1.3869047619047619</v>
      </c>
      <c r="K201" s="8">
        <v>0.97637795275590555</v>
      </c>
      <c r="L201" s="8">
        <v>0.72103004291845496</v>
      </c>
      <c r="M201" s="8">
        <v>1</v>
      </c>
    </row>
    <row r="202" spans="3:13" x14ac:dyDescent="0.3">
      <c r="C202" s="9">
        <v>169</v>
      </c>
      <c r="D202" s="8">
        <v>169</v>
      </c>
      <c r="E202" s="8">
        <v>0.72532188841201717</v>
      </c>
      <c r="F202" s="8">
        <v>124</v>
      </c>
      <c r="G202" s="8">
        <v>92.115879828326186</v>
      </c>
      <c r="H202" s="8">
        <v>1.3461305502492662</v>
      </c>
      <c r="I202" s="8">
        <v>1</v>
      </c>
      <c r="J202" s="8">
        <v>1.3786982248520709</v>
      </c>
      <c r="K202" s="8">
        <v>0.97637795275590555</v>
      </c>
      <c r="L202" s="8">
        <v>0.72532188841201717</v>
      </c>
      <c r="M202" s="8">
        <v>1</v>
      </c>
    </row>
    <row r="203" spans="3:13" x14ac:dyDescent="0.3">
      <c r="C203" s="9">
        <v>170</v>
      </c>
      <c r="D203" s="8">
        <v>170</v>
      </c>
      <c r="E203" s="8">
        <v>0.72961373390557938</v>
      </c>
      <c r="F203" s="8">
        <v>125</v>
      </c>
      <c r="G203" s="8">
        <v>92.660944206008594</v>
      </c>
      <c r="H203" s="8">
        <v>1.3490041685965726</v>
      </c>
      <c r="I203" s="8">
        <v>1</v>
      </c>
      <c r="J203" s="8">
        <v>1.3705882352941177</v>
      </c>
      <c r="K203" s="8">
        <v>0.98425196850393704</v>
      </c>
      <c r="L203" s="8">
        <v>0.72961373390557938</v>
      </c>
      <c r="M203" s="8">
        <v>1</v>
      </c>
    </row>
    <row r="204" spans="3:13" x14ac:dyDescent="0.3">
      <c r="C204" s="9">
        <v>171</v>
      </c>
      <c r="D204" s="8">
        <v>171</v>
      </c>
      <c r="E204" s="8">
        <v>0.73390557939914158</v>
      </c>
      <c r="F204" s="8">
        <v>125</v>
      </c>
      <c r="G204" s="8">
        <v>93.206008583690988</v>
      </c>
      <c r="H204" s="8">
        <v>1.3411152553299259</v>
      </c>
      <c r="I204" s="8">
        <v>1</v>
      </c>
      <c r="J204" s="8">
        <v>1.3625730994152048</v>
      </c>
      <c r="K204" s="8">
        <v>0.98425196850393704</v>
      </c>
      <c r="L204" s="8">
        <v>0.73390557939914158</v>
      </c>
      <c r="M204" s="8">
        <v>1</v>
      </c>
    </row>
    <row r="205" spans="3:13" x14ac:dyDescent="0.3">
      <c r="C205" s="9">
        <v>172</v>
      </c>
      <c r="D205" s="8">
        <v>172</v>
      </c>
      <c r="E205" s="8">
        <v>0.7381974248927039</v>
      </c>
      <c r="F205" s="8">
        <v>125</v>
      </c>
      <c r="G205" s="8">
        <v>93.751072961373396</v>
      </c>
      <c r="H205" s="8">
        <v>1.3333180736128913</v>
      </c>
      <c r="I205" s="8">
        <v>1</v>
      </c>
      <c r="J205" s="8">
        <v>1.3546511627906976</v>
      </c>
      <c r="K205" s="8">
        <v>0.98425196850393704</v>
      </c>
      <c r="L205" s="8">
        <v>0.7381974248927039</v>
      </c>
      <c r="M205" s="8">
        <v>1</v>
      </c>
    </row>
    <row r="206" spans="3:13" x14ac:dyDescent="0.3">
      <c r="C206" s="9">
        <v>173</v>
      </c>
      <c r="D206" s="8">
        <v>173</v>
      </c>
      <c r="E206" s="8">
        <v>0.74248927038626611</v>
      </c>
      <c r="F206" s="8">
        <v>125</v>
      </c>
      <c r="G206" s="8">
        <v>94.296137339055804</v>
      </c>
      <c r="H206" s="8">
        <v>1.3256110327249557</v>
      </c>
      <c r="I206" s="8">
        <v>1</v>
      </c>
      <c r="J206" s="8">
        <v>1.346820809248555</v>
      </c>
      <c r="K206" s="8">
        <v>0.98425196850393704</v>
      </c>
      <c r="L206" s="8">
        <v>0.74248927038626611</v>
      </c>
      <c r="M206" s="8">
        <v>1</v>
      </c>
    </row>
    <row r="207" spans="3:13" x14ac:dyDescent="0.3">
      <c r="C207" s="9">
        <v>174</v>
      </c>
      <c r="D207" s="8">
        <v>174</v>
      </c>
      <c r="E207" s="8">
        <v>0.74678111587982832</v>
      </c>
      <c r="F207" s="8">
        <v>125</v>
      </c>
      <c r="G207" s="8">
        <v>94.841201716738198</v>
      </c>
      <c r="H207" s="8">
        <v>1.3179925785138926</v>
      </c>
      <c r="I207" s="8">
        <v>1</v>
      </c>
      <c r="J207" s="8">
        <v>1.3390804597701149</v>
      </c>
      <c r="K207" s="8">
        <v>0.98425196850393704</v>
      </c>
      <c r="L207" s="8">
        <v>0.74678111587982832</v>
      </c>
      <c r="M207" s="8">
        <v>1</v>
      </c>
    </row>
    <row r="208" spans="3:13" x14ac:dyDescent="0.3">
      <c r="C208" s="9">
        <v>175</v>
      </c>
      <c r="D208" s="8">
        <v>175</v>
      </c>
      <c r="E208" s="8">
        <v>0.75107296137339052</v>
      </c>
      <c r="F208" s="8">
        <v>125</v>
      </c>
      <c r="G208" s="8">
        <v>95.386266094420606</v>
      </c>
      <c r="H208" s="8">
        <v>1.3104611923509561</v>
      </c>
      <c r="I208" s="8">
        <v>1</v>
      </c>
      <c r="J208" s="8">
        <v>1.3314285714285714</v>
      </c>
      <c r="K208" s="8">
        <v>0.98425196850393704</v>
      </c>
      <c r="L208" s="8">
        <v>0.75107296137339052</v>
      </c>
      <c r="M208" s="8">
        <v>1</v>
      </c>
    </row>
    <row r="209" spans="3:13" x14ac:dyDescent="0.3">
      <c r="C209" s="9">
        <v>176</v>
      </c>
      <c r="D209" s="8">
        <v>176</v>
      </c>
      <c r="E209" s="8">
        <v>0.75536480686695284</v>
      </c>
      <c r="F209" s="8">
        <v>125</v>
      </c>
      <c r="G209" s="8">
        <v>95.931330472103014</v>
      </c>
      <c r="H209" s="8">
        <v>1.3030153901216892</v>
      </c>
      <c r="I209" s="8">
        <v>1</v>
      </c>
      <c r="J209" s="8">
        <v>1.3238636363636362</v>
      </c>
      <c r="K209" s="8">
        <v>0.98425196850393704</v>
      </c>
      <c r="L209" s="8">
        <v>0.75536480686695284</v>
      </c>
      <c r="M209" s="8">
        <v>1</v>
      </c>
    </row>
    <row r="210" spans="3:13" x14ac:dyDescent="0.3">
      <c r="C210" s="9">
        <v>177</v>
      </c>
      <c r="D210" s="8">
        <v>177</v>
      </c>
      <c r="E210" s="8">
        <v>0.75965665236051505</v>
      </c>
      <c r="F210" s="8">
        <v>125</v>
      </c>
      <c r="G210" s="8">
        <v>96.476394849785407</v>
      </c>
      <c r="H210" s="8">
        <v>1.2956537212509454</v>
      </c>
      <c r="I210" s="8">
        <v>1</v>
      </c>
      <c r="J210" s="8">
        <v>1.3163841807909604</v>
      </c>
      <c r="K210" s="8">
        <v>0.98425196850393704</v>
      </c>
      <c r="L210" s="8">
        <v>0.75965665236051505</v>
      </c>
      <c r="M210" s="8">
        <v>1</v>
      </c>
    </row>
    <row r="211" spans="3:13" x14ac:dyDescent="0.3">
      <c r="C211" s="9">
        <v>178</v>
      </c>
      <c r="D211" s="8">
        <v>178</v>
      </c>
      <c r="E211" s="8">
        <v>0.76394849785407726</v>
      </c>
      <c r="F211" s="8">
        <v>125</v>
      </c>
      <c r="G211" s="8">
        <v>97.021459227467815</v>
      </c>
      <c r="H211" s="8">
        <v>1.2883747677607715</v>
      </c>
      <c r="I211" s="8">
        <v>1</v>
      </c>
      <c r="J211" s="8">
        <v>1.3089887640449438</v>
      </c>
      <c r="K211" s="8">
        <v>0.98425196850393704</v>
      </c>
      <c r="L211" s="8">
        <v>0.76394849785407726</v>
      </c>
      <c r="M211" s="8">
        <v>1</v>
      </c>
    </row>
    <row r="212" spans="3:13" x14ac:dyDescent="0.3">
      <c r="C212" s="9">
        <v>179</v>
      </c>
      <c r="D212" s="8">
        <v>179</v>
      </c>
      <c r="E212" s="8">
        <v>0.76824034334763946</v>
      </c>
      <c r="F212" s="8">
        <v>126</v>
      </c>
      <c r="G212" s="8">
        <v>97.566523605150223</v>
      </c>
      <c r="H212" s="8">
        <v>1.2914265605067523</v>
      </c>
      <c r="I212" s="8">
        <v>1</v>
      </c>
      <c r="J212" s="8">
        <v>1.3016759776536313</v>
      </c>
      <c r="K212" s="8">
        <v>0.99212598425196852</v>
      </c>
      <c r="L212" s="8">
        <v>0.76824034334763946</v>
      </c>
      <c r="M212" s="8">
        <v>1</v>
      </c>
    </row>
    <row r="213" spans="3:13" x14ac:dyDescent="0.3">
      <c r="C213" s="9">
        <v>180</v>
      </c>
      <c r="D213" s="8">
        <v>180</v>
      </c>
      <c r="E213" s="8">
        <v>0.77253218884120167</v>
      </c>
      <c r="F213" s="8">
        <v>126</v>
      </c>
      <c r="G213" s="8">
        <v>98.111587982832617</v>
      </c>
      <c r="H213" s="8">
        <v>1.2842519685039371</v>
      </c>
      <c r="I213" s="8">
        <v>1</v>
      </c>
      <c r="J213" s="8">
        <v>1.2944444444444445</v>
      </c>
      <c r="K213" s="8">
        <v>0.99212598425196852</v>
      </c>
      <c r="L213" s="8">
        <v>0.77253218884120167</v>
      </c>
      <c r="M213" s="8">
        <v>1</v>
      </c>
    </row>
    <row r="214" spans="3:13" x14ac:dyDescent="0.3">
      <c r="C214" s="9">
        <v>181</v>
      </c>
      <c r="D214" s="8">
        <v>181</v>
      </c>
      <c r="E214" s="8">
        <v>0.77682403433476399</v>
      </c>
      <c r="F214" s="8">
        <v>126</v>
      </c>
      <c r="G214" s="8">
        <v>98.656652360515025</v>
      </c>
      <c r="H214" s="8">
        <v>1.2771566537608212</v>
      </c>
      <c r="I214" s="8">
        <v>1</v>
      </c>
      <c r="J214" s="8">
        <v>1.2872928176795579</v>
      </c>
      <c r="K214" s="8">
        <v>0.99212598425196852</v>
      </c>
      <c r="L214" s="8">
        <v>0.77682403433476399</v>
      </c>
      <c r="M214" s="8">
        <v>1</v>
      </c>
    </row>
    <row r="215" spans="3:13" x14ac:dyDescent="0.3">
      <c r="C215" s="9">
        <v>182</v>
      </c>
      <c r="D215" s="8">
        <v>182</v>
      </c>
      <c r="E215" s="8">
        <v>0.7811158798283262</v>
      </c>
      <c r="F215" s="8">
        <v>126</v>
      </c>
      <c r="G215" s="8">
        <v>99.201716738197433</v>
      </c>
      <c r="H215" s="8">
        <v>1.2701393095093882</v>
      </c>
      <c r="I215" s="8">
        <v>1</v>
      </c>
      <c r="J215" s="8">
        <v>1.2802197802197801</v>
      </c>
      <c r="K215" s="8">
        <v>0.99212598425196852</v>
      </c>
      <c r="L215" s="8">
        <v>0.7811158798283262</v>
      </c>
      <c r="M215" s="8">
        <v>1</v>
      </c>
    </row>
    <row r="216" spans="3:13" x14ac:dyDescent="0.3">
      <c r="C216" s="9">
        <v>183</v>
      </c>
      <c r="D216" s="8">
        <v>183</v>
      </c>
      <c r="E216" s="8">
        <v>0.78540772532188841</v>
      </c>
      <c r="F216" s="8">
        <v>126</v>
      </c>
      <c r="G216" s="8">
        <v>99.746781115879827</v>
      </c>
      <c r="H216" s="8">
        <v>1.2631986575448562</v>
      </c>
      <c r="I216" s="8">
        <v>1</v>
      </c>
      <c r="J216" s="8">
        <v>1.2732240437158471</v>
      </c>
      <c r="K216" s="8">
        <v>0.99212598425196852</v>
      </c>
      <c r="L216" s="8">
        <v>0.78540772532188841</v>
      </c>
      <c r="M216" s="8">
        <v>1</v>
      </c>
    </row>
    <row r="217" spans="3:13" x14ac:dyDescent="0.3">
      <c r="C217" s="9">
        <v>184</v>
      </c>
      <c r="D217" s="8">
        <v>184</v>
      </c>
      <c r="E217" s="8">
        <v>0.78969957081545061</v>
      </c>
      <c r="F217" s="8">
        <v>126</v>
      </c>
      <c r="G217" s="8">
        <v>100.29184549356223</v>
      </c>
      <c r="H217" s="8">
        <v>1.2563334474495036</v>
      </c>
      <c r="I217" s="8">
        <v>1</v>
      </c>
      <c r="J217" s="8">
        <v>1.2663043478260869</v>
      </c>
      <c r="K217" s="8">
        <v>0.99212598425196852</v>
      </c>
      <c r="L217" s="8">
        <v>0.78969957081545061</v>
      </c>
      <c r="M217" s="8">
        <v>1</v>
      </c>
    </row>
    <row r="218" spans="3:13" x14ac:dyDescent="0.3">
      <c r="C218" s="9">
        <v>185</v>
      </c>
      <c r="D218" s="8">
        <v>185</v>
      </c>
      <c r="E218" s="8">
        <v>0.79399141630901282</v>
      </c>
      <c r="F218" s="8">
        <v>127</v>
      </c>
      <c r="G218" s="8">
        <v>100.83690987124464</v>
      </c>
      <c r="H218" s="8">
        <v>1.2594594594594595</v>
      </c>
      <c r="I218" s="8">
        <v>1</v>
      </c>
      <c r="J218" s="8">
        <v>1.2594594594594595</v>
      </c>
      <c r="K218" s="8">
        <v>1</v>
      </c>
      <c r="L218" s="8">
        <v>0.79399141630901282</v>
      </c>
      <c r="M218" s="8">
        <v>1</v>
      </c>
    </row>
    <row r="219" spans="3:13" x14ac:dyDescent="0.3">
      <c r="C219" s="9">
        <v>186</v>
      </c>
      <c r="D219" s="8">
        <v>186</v>
      </c>
      <c r="E219" s="8">
        <v>0.79828326180257514</v>
      </c>
      <c r="F219" s="8">
        <v>127</v>
      </c>
      <c r="G219" s="8">
        <v>101.38197424892704</v>
      </c>
      <c r="H219" s="8">
        <v>1.2526881720430108</v>
      </c>
      <c r="I219" s="8">
        <v>1</v>
      </c>
      <c r="J219" s="8">
        <v>1.2526881720430108</v>
      </c>
      <c r="K219" s="8">
        <v>1</v>
      </c>
      <c r="L219" s="8">
        <v>0.79828326180257514</v>
      </c>
      <c r="M219" s="8">
        <v>1</v>
      </c>
    </row>
    <row r="220" spans="3:13" x14ac:dyDescent="0.3">
      <c r="C220" s="9">
        <v>187</v>
      </c>
      <c r="D220" s="8">
        <v>187</v>
      </c>
      <c r="E220" s="8">
        <v>0.80257510729613735</v>
      </c>
      <c r="F220" s="8">
        <v>127</v>
      </c>
      <c r="G220" s="8">
        <v>101.92703862660944</v>
      </c>
      <c r="H220" s="8">
        <v>1.2459893048128343</v>
      </c>
      <c r="I220" s="8">
        <v>1</v>
      </c>
      <c r="J220" s="8">
        <v>1.2459893048128343</v>
      </c>
      <c r="K220" s="8">
        <v>1</v>
      </c>
      <c r="L220" s="8">
        <v>0.80257510729613735</v>
      </c>
      <c r="M220" s="8">
        <v>1</v>
      </c>
    </row>
    <row r="221" spans="3:13" x14ac:dyDescent="0.3">
      <c r="C221" s="9">
        <v>188</v>
      </c>
      <c r="D221" s="8">
        <v>188</v>
      </c>
      <c r="E221" s="8">
        <v>0.80686695278969955</v>
      </c>
      <c r="F221" s="8">
        <v>127</v>
      </c>
      <c r="G221" s="8">
        <v>102.47210300429185</v>
      </c>
      <c r="H221" s="8">
        <v>1.2393617021276595</v>
      </c>
      <c r="I221" s="8">
        <v>1</v>
      </c>
      <c r="J221" s="8">
        <v>1.2393617021276595</v>
      </c>
      <c r="K221" s="8">
        <v>1</v>
      </c>
      <c r="L221" s="8">
        <v>0.80686695278969955</v>
      </c>
      <c r="M221" s="8">
        <v>1</v>
      </c>
    </row>
    <row r="222" spans="3:13" x14ac:dyDescent="0.3">
      <c r="C222" s="9">
        <v>189</v>
      </c>
      <c r="D222" s="8">
        <v>189</v>
      </c>
      <c r="E222" s="8">
        <v>0.81115879828326176</v>
      </c>
      <c r="F222" s="8">
        <v>127</v>
      </c>
      <c r="G222" s="8">
        <v>103.01716738197425</v>
      </c>
      <c r="H222" s="8">
        <v>1.2328042328042328</v>
      </c>
      <c r="I222" s="8">
        <v>1</v>
      </c>
      <c r="J222" s="8">
        <v>1.2328042328042328</v>
      </c>
      <c r="K222" s="8">
        <v>1</v>
      </c>
      <c r="L222" s="8">
        <v>0.81115879828326176</v>
      </c>
      <c r="M222" s="8">
        <v>1</v>
      </c>
    </row>
    <row r="223" spans="3:13" x14ac:dyDescent="0.3">
      <c r="C223" s="9">
        <v>190</v>
      </c>
      <c r="D223" s="8">
        <v>190</v>
      </c>
      <c r="E223" s="8">
        <v>0.81545064377682408</v>
      </c>
      <c r="F223" s="8">
        <v>127</v>
      </c>
      <c r="G223" s="8">
        <v>103.56223175965665</v>
      </c>
      <c r="H223" s="8">
        <v>1.2263157894736842</v>
      </c>
      <c r="I223" s="8">
        <v>1</v>
      </c>
      <c r="J223" s="8">
        <v>1.2263157894736842</v>
      </c>
      <c r="K223" s="8">
        <v>1</v>
      </c>
      <c r="L223" s="8">
        <v>0.81545064377682408</v>
      </c>
      <c r="M223" s="8">
        <v>1</v>
      </c>
    </row>
    <row r="224" spans="3:13" x14ac:dyDescent="0.3">
      <c r="C224" s="9">
        <v>191</v>
      </c>
      <c r="D224" s="8">
        <v>191</v>
      </c>
      <c r="E224" s="8">
        <v>0.81974248927038629</v>
      </c>
      <c r="F224" s="8">
        <v>127</v>
      </c>
      <c r="G224" s="8">
        <v>104.10729613733906</v>
      </c>
      <c r="H224" s="8">
        <v>1.2198952879581151</v>
      </c>
      <c r="I224" s="8">
        <v>1</v>
      </c>
      <c r="J224" s="8">
        <v>1.2198952879581151</v>
      </c>
      <c r="K224" s="8">
        <v>1</v>
      </c>
      <c r="L224" s="8">
        <v>0.81974248927038629</v>
      </c>
      <c r="M224" s="8">
        <v>1</v>
      </c>
    </row>
    <row r="225" spans="3:13" x14ac:dyDescent="0.3">
      <c r="C225" s="9">
        <v>192</v>
      </c>
      <c r="D225" s="8">
        <v>192</v>
      </c>
      <c r="E225" s="8">
        <v>0.82403433476394849</v>
      </c>
      <c r="F225" s="8">
        <v>127</v>
      </c>
      <c r="G225" s="8">
        <v>104.65236051502146</v>
      </c>
      <c r="H225" s="8">
        <v>1.2135416666666667</v>
      </c>
      <c r="I225" s="8">
        <v>1</v>
      </c>
      <c r="J225" s="8">
        <v>1.2135416666666667</v>
      </c>
      <c r="K225" s="8">
        <v>1</v>
      </c>
      <c r="L225" s="8">
        <v>0.82403433476394849</v>
      </c>
      <c r="M225" s="8">
        <v>1</v>
      </c>
    </row>
    <row r="226" spans="3:13" x14ac:dyDescent="0.3">
      <c r="C226" s="9">
        <v>193</v>
      </c>
      <c r="D226" s="8">
        <v>193</v>
      </c>
      <c r="E226" s="8">
        <v>0.8283261802575107</v>
      </c>
      <c r="F226" s="8">
        <v>127</v>
      </c>
      <c r="G226" s="8">
        <v>105.19742489270386</v>
      </c>
      <c r="H226" s="8">
        <v>1.2072538860103628</v>
      </c>
      <c r="I226" s="8">
        <v>1</v>
      </c>
      <c r="J226" s="8">
        <v>1.2072538860103628</v>
      </c>
      <c r="K226" s="8">
        <v>1</v>
      </c>
      <c r="L226" s="8">
        <v>0.8283261802575107</v>
      </c>
      <c r="M226" s="8">
        <v>1</v>
      </c>
    </row>
    <row r="227" spans="3:13" x14ac:dyDescent="0.3">
      <c r="C227" s="9">
        <v>194</v>
      </c>
      <c r="D227" s="8">
        <v>194</v>
      </c>
      <c r="E227" s="8">
        <v>0.83261802575107291</v>
      </c>
      <c r="F227" s="8">
        <v>127</v>
      </c>
      <c r="G227" s="8">
        <v>105.74248927038627</v>
      </c>
      <c r="H227" s="8">
        <v>1.2010309278350517</v>
      </c>
      <c r="I227" s="8">
        <v>1</v>
      </c>
      <c r="J227" s="8">
        <v>1.2010309278350517</v>
      </c>
      <c r="K227" s="8">
        <v>1</v>
      </c>
      <c r="L227" s="8">
        <v>0.83261802575107291</v>
      </c>
      <c r="M227" s="8">
        <v>1</v>
      </c>
    </row>
    <row r="228" spans="3:13" x14ac:dyDescent="0.3">
      <c r="C228" s="9">
        <v>195</v>
      </c>
      <c r="D228" s="8">
        <v>195</v>
      </c>
      <c r="E228" s="8">
        <v>0.83690987124463523</v>
      </c>
      <c r="F228" s="8">
        <v>127</v>
      </c>
      <c r="G228" s="8">
        <v>106.28755364806868</v>
      </c>
      <c r="H228" s="8">
        <v>1.1948717948717948</v>
      </c>
      <c r="I228" s="8">
        <v>1</v>
      </c>
      <c r="J228" s="8">
        <v>1.1948717948717948</v>
      </c>
      <c r="K228" s="8">
        <v>1</v>
      </c>
      <c r="L228" s="8">
        <v>0.83690987124463523</v>
      </c>
      <c r="M228" s="8">
        <v>1</v>
      </c>
    </row>
    <row r="229" spans="3:13" x14ac:dyDescent="0.3">
      <c r="C229" s="9">
        <v>196</v>
      </c>
      <c r="D229" s="8">
        <v>196</v>
      </c>
      <c r="E229" s="8">
        <v>0.84120171673819744</v>
      </c>
      <c r="F229" s="8">
        <v>127</v>
      </c>
      <c r="G229" s="8">
        <v>106.83261802575107</v>
      </c>
      <c r="H229" s="8">
        <v>1.1887755102040816</v>
      </c>
      <c r="I229" s="8">
        <v>1</v>
      </c>
      <c r="J229" s="8">
        <v>1.1887755102040816</v>
      </c>
      <c r="K229" s="8">
        <v>1</v>
      </c>
      <c r="L229" s="8">
        <v>0.84120171673819744</v>
      </c>
      <c r="M229" s="8">
        <v>1</v>
      </c>
    </row>
    <row r="230" spans="3:13" x14ac:dyDescent="0.3">
      <c r="C230" s="9">
        <v>197</v>
      </c>
      <c r="D230" s="8">
        <v>197</v>
      </c>
      <c r="E230" s="8">
        <v>0.84549356223175964</v>
      </c>
      <c r="F230" s="8">
        <v>127</v>
      </c>
      <c r="G230" s="8">
        <v>107.37768240343348</v>
      </c>
      <c r="H230" s="8">
        <v>1.1827411167512691</v>
      </c>
      <c r="I230" s="8">
        <v>1</v>
      </c>
      <c r="J230" s="8">
        <v>1.1827411167512691</v>
      </c>
      <c r="K230" s="8">
        <v>1</v>
      </c>
      <c r="L230" s="8">
        <v>0.84549356223175964</v>
      </c>
      <c r="M230" s="8">
        <v>1</v>
      </c>
    </row>
    <row r="231" spans="3:13" x14ac:dyDescent="0.3">
      <c r="C231" s="9">
        <v>198</v>
      </c>
      <c r="D231" s="8">
        <v>198</v>
      </c>
      <c r="E231" s="8">
        <v>0.84978540772532185</v>
      </c>
      <c r="F231" s="8">
        <v>127</v>
      </c>
      <c r="G231" s="8">
        <v>107.92274678111589</v>
      </c>
      <c r="H231" s="8">
        <v>1.1767676767676769</v>
      </c>
      <c r="I231" s="8">
        <v>1</v>
      </c>
      <c r="J231" s="8">
        <v>1.1767676767676769</v>
      </c>
      <c r="K231" s="8">
        <v>1</v>
      </c>
      <c r="L231" s="8">
        <v>0.84978540772532185</v>
      </c>
      <c r="M231" s="8">
        <v>1</v>
      </c>
    </row>
    <row r="232" spans="3:13" x14ac:dyDescent="0.3">
      <c r="C232" s="9">
        <v>199</v>
      </c>
      <c r="D232" s="8">
        <v>199</v>
      </c>
      <c r="E232" s="8">
        <v>0.85407725321888417</v>
      </c>
      <c r="F232" s="8">
        <v>127</v>
      </c>
      <c r="G232" s="8">
        <v>108.46781115879828</v>
      </c>
      <c r="H232" s="8">
        <v>1.1708542713567838</v>
      </c>
      <c r="I232" s="8">
        <v>1</v>
      </c>
      <c r="J232" s="8">
        <v>1.1708542713567838</v>
      </c>
      <c r="K232" s="8">
        <v>1</v>
      </c>
      <c r="L232" s="8">
        <v>0.85407725321888417</v>
      </c>
      <c r="M232" s="8">
        <v>1</v>
      </c>
    </row>
    <row r="233" spans="3:13" x14ac:dyDescent="0.3">
      <c r="C233" s="9">
        <v>200</v>
      </c>
      <c r="D233" s="8">
        <v>200</v>
      </c>
      <c r="E233" s="8">
        <v>0.85836909871244638</v>
      </c>
      <c r="F233" s="8">
        <v>127</v>
      </c>
      <c r="G233" s="8">
        <v>109.01287553648069</v>
      </c>
      <c r="H233" s="8">
        <v>1.165</v>
      </c>
      <c r="I233" s="8">
        <v>1</v>
      </c>
      <c r="J233" s="8">
        <v>1.165</v>
      </c>
      <c r="K233" s="8">
        <v>1</v>
      </c>
      <c r="L233" s="8">
        <v>0.85836909871244638</v>
      </c>
      <c r="M233" s="8">
        <v>1</v>
      </c>
    </row>
    <row r="234" spans="3:13" x14ac:dyDescent="0.3">
      <c r="C234" s="9">
        <v>201</v>
      </c>
      <c r="D234" s="8">
        <v>201</v>
      </c>
      <c r="E234" s="8">
        <v>0.86266094420600858</v>
      </c>
      <c r="F234" s="8">
        <v>127</v>
      </c>
      <c r="G234" s="8">
        <v>109.5579399141631</v>
      </c>
      <c r="H234" s="8">
        <v>1.1592039800995024</v>
      </c>
      <c r="I234" s="8">
        <v>1</v>
      </c>
      <c r="J234" s="8">
        <v>1.1592039800995024</v>
      </c>
      <c r="K234" s="8">
        <v>1</v>
      </c>
      <c r="L234" s="8">
        <v>0.86266094420600858</v>
      </c>
      <c r="M234" s="8">
        <v>1</v>
      </c>
    </row>
    <row r="235" spans="3:13" x14ac:dyDescent="0.3">
      <c r="C235" s="9">
        <v>202</v>
      </c>
      <c r="D235" s="8">
        <v>202</v>
      </c>
      <c r="E235" s="8">
        <v>0.86695278969957079</v>
      </c>
      <c r="F235" s="8">
        <v>127</v>
      </c>
      <c r="G235" s="8">
        <v>110.10300429184549</v>
      </c>
      <c r="H235" s="8">
        <v>1.1534653465346536</v>
      </c>
      <c r="I235" s="8">
        <v>1</v>
      </c>
      <c r="J235" s="8">
        <v>1.1534653465346536</v>
      </c>
      <c r="K235" s="8">
        <v>1</v>
      </c>
      <c r="L235" s="8">
        <v>0.86695278969957079</v>
      </c>
      <c r="M235" s="8">
        <v>1</v>
      </c>
    </row>
    <row r="236" spans="3:13" x14ac:dyDescent="0.3">
      <c r="C236" s="9">
        <v>203</v>
      </c>
      <c r="D236" s="8">
        <v>203</v>
      </c>
      <c r="E236" s="8">
        <v>0.871244635193133</v>
      </c>
      <c r="F236" s="8">
        <v>127</v>
      </c>
      <c r="G236" s="8">
        <v>110.6480686695279</v>
      </c>
      <c r="H236" s="8">
        <v>1.1477832512315271</v>
      </c>
      <c r="I236" s="8">
        <v>1</v>
      </c>
      <c r="J236" s="8">
        <v>1.1477832512315271</v>
      </c>
      <c r="K236" s="8">
        <v>1</v>
      </c>
      <c r="L236" s="8">
        <v>0.871244635193133</v>
      </c>
      <c r="M236" s="8">
        <v>1</v>
      </c>
    </row>
    <row r="237" spans="3:13" x14ac:dyDescent="0.3">
      <c r="C237" s="9">
        <v>204</v>
      </c>
      <c r="D237" s="8">
        <v>204</v>
      </c>
      <c r="E237" s="8">
        <v>0.87553648068669532</v>
      </c>
      <c r="F237" s="8">
        <v>127</v>
      </c>
      <c r="G237" s="8">
        <v>111.19313304721031</v>
      </c>
      <c r="H237" s="8">
        <v>1.142156862745098</v>
      </c>
      <c r="I237" s="8">
        <v>1</v>
      </c>
      <c r="J237" s="8">
        <v>1.142156862745098</v>
      </c>
      <c r="K237" s="8">
        <v>1</v>
      </c>
      <c r="L237" s="8">
        <v>0.87553648068669532</v>
      </c>
      <c r="M237" s="8">
        <v>1</v>
      </c>
    </row>
    <row r="238" spans="3:13" x14ac:dyDescent="0.3">
      <c r="C238" s="9">
        <v>205</v>
      </c>
      <c r="D238" s="8">
        <v>205</v>
      </c>
      <c r="E238" s="8">
        <v>0.87982832618025753</v>
      </c>
      <c r="F238" s="8">
        <v>127</v>
      </c>
      <c r="G238" s="8">
        <v>111.7381974248927</v>
      </c>
      <c r="H238" s="8">
        <v>1.1365853658536584</v>
      </c>
      <c r="I238" s="8">
        <v>1</v>
      </c>
      <c r="J238" s="8">
        <v>1.1365853658536584</v>
      </c>
      <c r="K238" s="8">
        <v>1</v>
      </c>
      <c r="L238" s="8">
        <v>0.87982832618025753</v>
      </c>
      <c r="M238" s="8">
        <v>1</v>
      </c>
    </row>
    <row r="239" spans="3:13" x14ac:dyDescent="0.3">
      <c r="C239" s="9">
        <v>206</v>
      </c>
      <c r="D239" s="8">
        <v>206</v>
      </c>
      <c r="E239" s="8">
        <v>0.88412017167381973</v>
      </c>
      <c r="F239" s="8">
        <v>127</v>
      </c>
      <c r="G239" s="8">
        <v>112.28326180257511</v>
      </c>
      <c r="H239" s="8">
        <v>1.1310679611650485</v>
      </c>
      <c r="I239" s="8">
        <v>1</v>
      </c>
      <c r="J239" s="8">
        <v>1.1310679611650485</v>
      </c>
      <c r="K239" s="8">
        <v>1</v>
      </c>
      <c r="L239" s="8">
        <v>0.88412017167381973</v>
      </c>
      <c r="M239" s="8">
        <v>1</v>
      </c>
    </row>
    <row r="240" spans="3:13" x14ac:dyDescent="0.3">
      <c r="C240" s="9">
        <v>207</v>
      </c>
      <c r="D240" s="8">
        <v>207</v>
      </c>
      <c r="E240" s="8">
        <v>0.88841201716738194</v>
      </c>
      <c r="F240" s="8">
        <v>127</v>
      </c>
      <c r="G240" s="8">
        <v>112.82832618025752</v>
      </c>
      <c r="H240" s="8">
        <v>1.1256038647342996</v>
      </c>
      <c r="I240" s="8">
        <v>1</v>
      </c>
      <c r="J240" s="8">
        <v>1.1256038647342996</v>
      </c>
      <c r="K240" s="8">
        <v>1</v>
      </c>
      <c r="L240" s="8">
        <v>0.88841201716738194</v>
      </c>
      <c r="M240" s="8">
        <v>1</v>
      </c>
    </row>
    <row r="241" spans="3:13" x14ac:dyDescent="0.3">
      <c r="C241" s="9">
        <v>208</v>
      </c>
      <c r="D241" s="8">
        <v>208</v>
      </c>
      <c r="E241" s="8">
        <v>0.89270386266094426</v>
      </c>
      <c r="F241" s="8">
        <v>127</v>
      </c>
      <c r="G241" s="8">
        <v>113.37339055793991</v>
      </c>
      <c r="H241" s="8">
        <v>1.1201923076923077</v>
      </c>
      <c r="I241" s="8">
        <v>1</v>
      </c>
      <c r="J241" s="8">
        <v>1.1201923076923077</v>
      </c>
      <c r="K241" s="8">
        <v>1</v>
      </c>
      <c r="L241" s="8">
        <v>0.89270386266094426</v>
      </c>
      <c r="M241" s="8">
        <v>1</v>
      </c>
    </row>
    <row r="242" spans="3:13" x14ac:dyDescent="0.3">
      <c r="C242" s="9">
        <v>209</v>
      </c>
      <c r="D242" s="8">
        <v>209</v>
      </c>
      <c r="E242" s="8">
        <v>0.89699570815450647</v>
      </c>
      <c r="F242" s="8">
        <v>127</v>
      </c>
      <c r="G242" s="8">
        <v>113.91845493562232</v>
      </c>
      <c r="H242" s="8">
        <v>1.1148325358851674</v>
      </c>
      <c r="I242" s="8">
        <v>1</v>
      </c>
      <c r="J242" s="8">
        <v>1.1148325358851674</v>
      </c>
      <c r="K242" s="8">
        <v>1</v>
      </c>
      <c r="L242" s="8">
        <v>0.89699570815450647</v>
      </c>
      <c r="M242" s="8">
        <v>1</v>
      </c>
    </row>
    <row r="243" spans="3:13" x14ac:dyDescent="0.3">
      <c r="C243" s="9">
        <v>210</v>
      </c>
      <c r="D243" s="8">
        <v>210</v>
      </c>
      <c r="E243" s="8">
        <v>0.90128755364806867</v>
      </c>
      <c r="F243" s="8">
        <v>127</v>
      </c>
      <c r="G243" s="8">
        <v>114.46351931330473</v>
      </c>
      <c r="H243" s="8">
        <v>1.1095238095238096</v>
      </c>
      <c r="I243" s="8">
        <v>1</v>
      </c>
      <c r="J243" s="8">
        <v>1.1095238095238096</v>
      </c>
      <c r="K243" s="8">
        <v>1</v>
      </c>
      <c r="L243" s="8">
        <v>0.90128755364806867</v>
      </c>
      <c r="M243" s="8">
        <v>1</v>
      </c>
    </row>
    <row r="244" spans="3:13" x14ac:dyDescent="0.3">
      <c r="C244" s="9">
        <v>211</v>
      </c>
      <c r="D244" s="8">
        <v>211</v>
      </c>
      <c r="E244" s="8">
        <v>0.90557939914163088</v>
      </c>
      <c r="F244" s="8">
        <v>127</v>
      </c>
      <c r="G244" s="8">
        <v>115.00858369098712</v>
      </c>
      <c r="H244" s="8">
        <v>1.1042654028436019</v>
      </c>
      <c r="I244" s="8">
        <v>1</v>
      </c>
      <c r="J244" s="8">
        <v>1.1042654028436019</v>
      </c>
      <c r="K244" s="8">
        <v>1</v>
      </c>
      <c r="L244" s="8">
        <v>0.90557939914163088</v>
      </c>
      <c r="M244" s="8">
        <v>1</v>
      </c>
    </row>
    <row r="245" spans="3:13" x14ac:dyDescent="0.3">
      <c r="C245" s="9">
        <v>212</v>
      </c>
      <c r="D245" s="8">
        <v>212</v>
      </c>
      <c r="E245" s="8">
        <v>0.90987124463519309</v>
      </c>
      <c r="F245" s="8">
        <v>127</v>
      </c>
      <c r="G245" s="8">
        <v>115.55364806866953</v>
      </c>
      <c r="H245" s="8">
        <v>1.0990566037735849</v>
      </c>
      <c r="I245" s="8">
        <v>1</v>
      </c>
      <c r="J245" s="8">
        <v>1.0990566037735849</v>
      </c>
      <c r="K245" s="8">
        <v>1</v>
      </c>
      <c r="L245" s="8">
        <v>0.90987124463519309</v>
      </c>
      <c r="M245" s="8">
        <v>1</v>
      </c>
    </row>
    <row r="246" spans="3:13" x14ac:dyDescent="0.3">
      <c r="C246" s="9">
        <v>213</v>
      </c>
      <c r="D246" s="8">
        <v>213</v>
      </c>
      <c r="E246" s="8">
        <v>0.91416309012875541</v>
      </c>
      <c r="F246" s="8">
        <v>127</v>
      </c>
      <c r="G246" s="8">
        <v>116.09871244635194</v>
      </c>
      <c r="H246" s="8">
        <v>1.0938967136150235</v>
      </c>
      <c r="I246" s="8">
        <v>1</v>
      </c>
      <c r="J246" s="8">
        <v>1.0938967136150235</v>
      </c>
      <c r="K246" s="8">
        <v>1</v>
      </c>
      <c r="L246" s="8">
        <v>0.91416309012875541</v>
      </c>
      <c r="M246" s="8">
        <v>1</v>
      </c>
    </row>
    <row r="247" spans="3:13" x14ac:dyDescent="0.3">
      <c r="C247" s="9">
        <v>214</v>
      </c>
      <c r="D247" s="8">
        <v>214</v>
      </c>
      <c r="E247" s="8">
        <v>0.91845493562231761</v>
      </c>
      <c r="F247" s="8">
        <v>127</v>
      </c>
      <c r="G247" s="8">
        <v>116.64377682403433</v>
      </c>
      <c r="H247" s="8">
        <v>1.0887850467289719</v>
      </c>
      <c r="I247" s="8">
        <v>1</v>
      </c>
      <c r="J247" s="8">
        <v>1.0887850467289719</v>
      </c>
      <c r="K247" s="8">
        <v>1</v>
      </c>
      <c r="L247" s="8">
        <v>0.91845493562231761</v>
      </c>
      <c r="M247" s="8">
        <v>1</v>
      </c>
    </row>
    <row r="248" spans="3:13" x14ac:dyDescent="0.3">
      <c r="C248" s="9">
        <v>215</v>
      </c>
      <c r="D248" s="8">
        <v>215</v>
      </c>
      <c r="E248" s="8">
        <v>0.92274678111587982</v>
      </c>
      <c r="F248" s="8">
        <v>127</v>
      </c>
      <c r="G248" s="8">
        <v>117.18884120171674</v>
      </c>
      <c r="H248" s="8">
        <v>1.0837209302325581</v>
      </c>
      <c r="I248" s="8">
        <v>1</v>
      </c>
      <c r="J248" s="8">
        <v>1.0837209302325581</v>
      </c>
      <c r="K248" s="8">
        <v>1</v>
      </c>
      <c r="L248" s="8">
        <v>0.92274678111587982</v>
      </c>
      <c r="M248" s="8">
        <v>1</v>
      </c>
    </row>
    <row r="249" spans="3:13" x14ac:dyDescent="0.3">
      <c r="C249" s="9">
        <v>216</v>
      </c>
      <c r="D249" s="8">
        <v>216</v>
      </c>
      <c r="E249" s="8">
        <v>0.92703862660944203</v>
      </c>
      <c r="F249" s="8">
        <v>127</v>
      </c>
      <c r="G249" s="8">
        <v>117.73390557939915</v>
      </c>
      <c r="H249" s="8">
        <v>1.0787037037037037</v>
      </c>
      <c r="I249" s="8">
        <v>1</v>
      </c>
      <c r="J249" s="8">
        <v>1.0787037037037037</v>
      </c>
      <c r="K249" s="8">
        <v>1</v>
      </c>
      <c r="L249" s="8">
        <v>0.92703862660944203</v>
      </c>
      <c r="M249" s="8">
        <v>1</v>
      </c>
    </row>
    <row r="250" spans="3:13" x14ac:dyDescent="0.3">
      <c r="C250" s="9">
        <v>217</v>
      </c>
      <c r="D250" s="8">
        <v>217</v>
      </c>
      <c r="E250" s="8">
        <v>0.93133047210300424</v>
      </c>
      <c r="F250" s="8">
        <v>127</v>
      </c>
      <c r="G250" s="8">
        <v>118.27896995708154</v>
      </c>
      <c r="H250" s="8">
        <v>1.0737327188940093</v>
      </c>
      <c r="I250" s="8">
        <v>1</v>
      </c>
      <c r="J250" s="8">
        <v>1.0737327188940093</v>
      </c>
      <c r="K250" s="8">
        <v>1</v>
      </c>
      <c r="L250" s="8">
        <v>0.93133047210300424</v>
      </c>
      <c r="M250" s="8">
        <v>1</v>
      </c>
    </row>
    <row r="251" spans="3:13" x14ac:dyDescent="0.3">
      <c r="C251" s="9">
        <v>218</v>
      </c>
      <c r="D251" s="8">
        <v>218</v>
      </c>
      <c r="E251" s="8">
        <v>0.93562231759656656</v>
      </c>
      <c r="F251" s="8">
        <v>127</v>
      </c>
      <c r="G251" s="8">
        <v>118.82403433476395</v>
      </c>
      <c r="H251" s="8">
        <v>1.0688073394495412</v>
      </c>
      <c r="I251" s="8">
        <v>1</v>
      </c>
      <c r="J251" s="8">
        <v>1.0688073394495412</v>
      </c>
      <c r="K251" s="8">
        <v>1</v>
      </c>
      <c r="L251" s="8">
        <v>0.93562231759656656</v>
      </c>
      <c r="M251" s="8">
        <v>1</v>
      </c>
    </row>
    <row r="252" spans="3:13" x14ac:dyDescent="0.3">
      <c r="C252" s="9">
        <v>219</v>
      </c>
      <c r="D252" s="8">
        <v>219</v>
      </c>
      <c r="E252" s="8">
        <v>0.93991416309012876</v>
      </c>
      <c r="F252" s="8">
        <v>127</v>
      </c>
      <c r="G252" s="8">
        <v>119.36909871244636</v>
      </c>
      <c r="H252" s="8">
        <v>1.0639269406392693</v>
      </c>
      <c r="I252" s="8">
        <v>1</v>
      </c>
      <c r="J252" s="8">
        <v>1.0639269406392693</v>
      </c>
      <c r="K252" s="8">
        <v>1</v>
      </c>
      <c r="L252" s="8">
        <v>0.93991416309012876</v>
      </c>
      <c r="M252" s="8">
        <v>1</v>
      </c>
    </row>
    <row r="253" spans="3:13" x14ac:dyDescent="0.3">
      <c r="C253" s="9">
        <v>220</v>
      </c>
      <c r="D253" s="8">
        <v>220</v>
      </c>
      <c r="E253" s="8">
        <v>0.94420600858369097</v>
      </c>
      <c r="F253" s="8">
        <v>127</v>
      </c>
      <c r="G253" s="8">
        <v>119.91416309012877</v>
      </c>
      <c r="H253" s="8">
        <v>1.0590909090909091</v>
      </c>
      <c r="I253" s="8">
        <v>1</v>
      </c>
      <c r="J253" s="8">
        <v>1.0590909090909091</v>
      </c>
      <c r="K253" s="8">
        <v>1</v>
      </c>
      <c r="L253" s="8">
        <v>0.94420600858369097</v>
      </c>
      <c r="M253" s="8">
        <v>1</v>
      </c>
    </row>
    <row r="254" spans="3:13" x14ac:dyDescent="0.3">
      <c r="C254" s="9">
        <v>221</v>
      </c>
      <c r="D254" s="8">
        <v>221</v>
      </c>
      <c r="E254" s="8">
        <v>0.94849785407725318</v>
      </c>
      <c r="F254" s="8">
        <v>127</v>
      </c>
      <c r="G254" s="8">
        <v>120.45922746781116</v>
      </c>
      <c r="H254" s="8">
        <v>1.0542986425339367</v>
      </c>
      <c r="I254" s="8">
        <v>1</v>
      </c>
      <c r="J254" s="8">
        <v>1.0542986425339367</v>
      </c>
      <c r="K254" s="8">
        <v>1</v>
      </c>
      <c r="L254" s="8">
        <v>0.94849785407725318</v>
      </c>
      <c r="M254" s="8">
        <v>1</v>
      </c>
    </row>
    <row r="255" spans="3:13" x14ac:dyDescent="0.3">
      <c r="C255" s="9">
        <v>222</v>
      </c>
      <c r="D255" s="8">
        <v>222</v>
      </c>
      <c r="E255" s="8">
        <v>0.9527896995708155</v>
      </c>
      <c r="F255" s="8">
        <v>127</v>
      </c>
      <c r="G255" s="8">
        <v>121.00429184549357</v>
      </c>
      <c r="H255" s="8">
        <v>1.0495495495495495</v>
      </c>
      <c r="I255" s="8">
        <v>1</v>
      </c>
      <c r="J255" s="8">
        <v>1.0495495495495495</v>
      </c>
      <c r="K255" s="8">
        <v>1</v>
      </c>
      <c r="L255" s="8">
        <v>0.9527896995708155</v>
      </c>
      <c r="M255" s="8">
        <v>1</v>
      </c>
    </row>
    <row r="256" spans="3:13" x14ac:dyDescent="0.3">
      <c r="C256" s="9">
        <v>223</v>
      </c>
      <c r="D256" s="8">
        <v>223</v>
      </c>
      <c r="E256" s="8">
        <v>0.9570815450643777</v>
      </c>
      <c r="F256" s="8">
        <v>127</v>
      </c>
      <c r="G256" s="8">
        <v>121.54935622317598</v>
      </c>
      <c r="H256" s="8">
        <v>1.0448430493273542</v>
      </c>
      <c r="I256" s="8">
        <v>1</v>
      </c>
      <c r="J256" s="8">
        <v>1.0448430493273542</v>
      </c>
      <c r="K256" s="8">
        <v>1</v>
      </c>
      <c r="L256" s="8">
        <v>0.9570815450643777</v>
      </c>
      <c r="M256" s="8">
        <v>1</v>
      </c>
    </row>
    <row r="257" spans="2:13" x14ac:dyDescent="0.3">
      <c r="C257" s="9">
        <v>224</v>
      </c>
      <c r="D257" s="8">
        <v>224</v>
      </c>
      <c r="E257" s="8">
        <v>0.96137339055793991</v>
      </c>
      <c r="F257" s="8">
        <v>127</v>
      </c>
      <c r="G257" s="8">
        <v>122.09442060085837</v>
      </c>
      <c r="H257" s="8">
        <v>1.0401785714285714</v>
      </c>
      <c r="I257" s="8">
        <v>1</v>
      </c>
      <c r="J257" s="8">
        <v>1.0401785714285714</v>
      </c>
      <c r="K257" s="8">
        <v>1</v>
      </c>
      <c r="L257" s="8">
        <v>0.96137339055793991</v>
      </c>
      <c r="M257" s="8">
        <v>1</v>
      </c>
    </row>
    <row r="258" spans="2:13" x14ac:dyDescent="0.3">
      <c r="C258" s="9">
        <v>225</v>
      </c>
      <c r="D258" s="8">
        <v>225</v>
      </c>
      <c r="E258" s="8">
        <v>0.96566523605150212</v>
      </c>
      <c r="F258" s="8">
        <v>127</v>
      </c>
      <c r="G258" s="8">
        <v>122.63948497854078</v>
      </c>
      <c r="H258" s="8">
        <v>1.0355555555555556</v>
      </c>
      <c r="I258" s="8">
        <v>1</v>
      </c>
      <c r="J258" s="8">
        <v>1.0355555555555556</v>
      </c>
      <c r="K258" s="8">
        <v>1</v>
      </c>
      <c r="L258" s="8">
        <v>0.96566523605150212</v>
      </c>
      <c r="M258" s="8">
        <v>1</v>
      </c>
    </row>
    <row r="259" spans="2:13" x14ac:dyDescent="0.3">
      <c r="C259" s="9">
        <v>226</v>
      </c>
      <c r="D259" s="8">
        <v>226</v>
      </c>
      <c r="E259" s="8">
        <v>0.96995708154506433</v>
      </c>
      <c r="F259" s="8">
        <v>127</v>
      </c>
      <c r="G259" s="8">
        <v>123.18454935622319</v>
      </c>
      <c r="H259" s="8">
        <v>1.0309734513274338</v>
      </c>
      <c r="I259" s="8">
        <v>1</v>
      </c>
      <c r="J259" s="8">
        <v>1.0309734513274338</v>
      </c>
      <c r="K259" s="8">
        <v>1</v>
      </c>
      <c r="L259" s="8">
        <v>0.96995708154506433</v>
      </c>
      <c r="M259" s="8">
        <v>1</v>
      </c>
    </row>
    <row r="260" spans="2:13" x14ac:dyDescent="0.3">
      <c r="C260" s="9">
        <v>227</v>
      </c>
      <c r="D260" s="8">
        <v>227</v>
      </c>
      <c r="E260" s="8">
        <v>0.97424892703862664</v>
      </c>
      <c r="F260" s="8">
        <v>127</v>
      </c>
      <c r="G260" s="8">
        <v>123.72961373390558</v>
      </c>
      <c r="H260" s="8">
        <v>1.026431718061674</v>
      </c>
      <c r="I260" s="8">
        <v>1</v>
      </c>
      <c r="J260" s="8">
        <v>1.026431718061674</v>
      </c>
      <c r="K260" s="8">
        <v>1</v>
      </c>
      <c r="L260" s="8">
        <v>0.97424892703862664</v>
      </c>
      <c r="M260" s="8">
        <v>1</v>
      </c>
    </row>
    <row r="261" spans="2:13" x14ac:dyDescent="0.3">
      <c r="C261" s="9">
        <v>228</v>
      </c>
      <c r="D261" s="8">
        <v>228</v>
      </c>
      <c r="E261" s="8">
        <v>0.97854077253218885</v>
      </c>
      <c r="F261" s="8">
        <v>127</v>
      </c>
      <c r="G261" s="8">
        <v>124.27467811158799</v>
      </c>
      <c r="H261" s="8">
        <v>1.0219298245614035</v>
      </c>
      <c r="I261" s="8">
        <v>1</v>
      </c>
      <c r="J261" s="8">
        <v>1.0219298245614035</v>
      </c>
      <c r="K261" s="8">
        <v>1</v>
      </c>
      <c r="L261" s="8">
        <v>0.97854077253218885</v>
      </c>
      <c r="M261" s="8">
        <v>1</v>
      </c>
    </row>
    <row r="262" spans="2:13" x14ac:dyDescent="0.3">
      <c r="C262" s="9">
        <v>229</v>
      </c>
      <c r="D262" s="8">
        <v>229</v>
      </c>
      <c r="E262" s="8">
        <v>0.98283261802575106</v>
      </c>
      <c r="F262" s="8">
        <v>127</v>
      </c>
      <c r="G262" s="8">
        <v>124.8197424892704</v>
      </c>
      <c r="H262" s="8">
        <v>1.017467248908297</v>
      </c>
      <c r="I262" s="8">
        <v>1</v>
      </c>
      <c r="J262" s="8">
        <v>1.017467248908297</v>
      </c>
      <c r="K262" s="8">
        <v>1</v>
      </c>
      <c r="L262" s="8">
        <v>0.98283261802575106</v>
      </c>
      <c r="M262" s="8">
        <v>1</v>
      </c>
    </row>
    <row r="263" spans="2:13" x14ac:dyDescent="0.3">
      <c r="C263" s="9">
        <v>230</v>
      </c>
      <c r="D263" s="8">
        <v>230</v>
      </c>
      <c r="E263" s="8">
        <v>0.98712446351931327</v>
      </c>
      <c r="F263" s="8">
        <v>127</v>
      </c>
      <c r="G263" s="8">
        <v>125.36480686695279</v>
      </c>
      <c r="H263" s="8">
        <v>1.0130434782608697</v>
      </c>
      <c r="I263" s="8">
        <v>1</v>
      </c>
      <c r="J263" s="8">
        <v>1.0130434782608697</v>
      </c>
      <c r="K263" s="8">
        <v>1</v>
      </c>
      <c r="L263" s="8">
        <v>0.98712446351931327</v>
      </c>
      <c r="M263" s="8">
        <v>1</v>
      </c>
    </row>
    <row r="264" spans="2:13" x14ac:dyDescent="0.3">
      <c r="C264" s="9">
        <v>231</v>
      </c>
      <c r="D264" s="8">
        <v>231</v>
      </c>
      <c r="E264" s="8">
        <v>0.99141630901287559</v>
      </c>
      <c r="F264" s="8">
        <v>127</v>
      </c>
      <c r="G264" s="8">
        <v>125.9098712446352</v>
      </c>
      <c r="H264" s="8">
        <v>1.0086580086580086</v>
      </c>
      <c r="I264" s="8">
        <v>1</v>
      </c>
      <c r="J264" s="8">
        <v>1.0086580086580086</v>
      </c>
      <c r="K264" s="8">
        <v>1</v>
      </c>
      <c r="L264" s="8">
        <v>0.99141630901287559</v>
      </c>
      <c r="M264" s="8">
        <v>1</v>
      </c>
    </row>
    <row r="265" spans="2:13" x14ac:dyDescent="0.3">
      <c r="C265" s="9">
        <v>232</v>
      </c>
      <c r="D265" s="8">
        <v>232</v>
      </c>
      <c r="E265" s="8">
        <v>0.99570815450643779</v>
      </c>
      <c r="F265" s="8">
        <v>127</v>
      </c>
      <c r="G265" s="8">
        <v>126.45493562231761</v>
      </c>
      <c r="H265" s="8">
        <v>1.0043103448275861</v>
      </c>
      <c r="I265" s="8">
        <v>1</v>
      </c>
      <c r="J265" s="8">
        <v>1.0043103448275861</v>
      </c>
      <c r="K265" s="8">
        <v>1</v>
      </c>
      <c r="L265" s="8">
        <v>0.99570815450643779</v>
      </c>
      <c r="M265" s="8">
        <v>1</v>
      </c>
    </row>
    <row r="266" spans="2:13" x14ac:dyDescent="0.3">
      <c r="C266" s="9">
        <v>233</v>
      </c>
      <c r="D266" s="8">
        <v>233</v>
      </c>
      <c r="E266" s="8">
        <v>1</v>
      </c>
      <c r="F266" s="8">
        <v>127</v>
      </c>
      <c r="G266" s="8">
        <v>127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8">
        <v>1</v>
      </c>
    </row>
    <row r="268" spans="2:13" ht="18" x14ac:dyDescent="0.35">
      <c r="B268" s="7" t="s">
        <v>571</v>
      </c>
    </row>
    <row r="270" spans="2:13" x14ac:dyDescent="0.3">
      <c r="C270" s="9" t="s">
        <v>399</v>
      </c>
      <c r="D270" s="5" t="s">
        <v>497</v>
      </c>
      <c r="E270" s="5" t="s">
        <v>524</v>
      </c>
      <c r="F270" s="5" t="s">
        <v>525</v>
      </c>
      <c r="G270" s="5" t="s">
        <v>526</v>
      </c>
    </row>
    <row r="271" spans="2:13" x14ac:dyDescent="0.3">
      <c r="C271" s="9">
        <v>0</v>
      </c>
      <c r="D271" s="8">
        <v>0</v>
      </c>
      <c r="E271" s="8">
        <v>0</v>
      </c>
      <c r="F271" s="8">
        <v>0</v>
      </c>
      <c r="G271" s="8">
        <v>1</v>
      </c>
    </row>
    <row r="272" spans="2:13" x14ac:dyDescent="0.3">
      <c r="C272" s="9">
        <v>1</v>
      </c>
      <c r="D272" s="8">
        <v>0</v>
      </c>
      <c r="E272" s="8">
        <v>7.874015748031496E-3</v>
      </c>
      <c r="F272" s="8">
        <v>0</v>
      </c>
      <c r="G272" s="8">
        <v>1</v>
      </c>
    </row>
    <row r="273" spans="3:7" x14ac:dyDescent="0.3">
      <c r="C273" s="9">
        <v>2</v>
      </c>
      <c r="D273" s="8">
        <v>0</v>
      </c>
      <c r="E273" s="8">
        <v>1.5748031496062992E-2</v>
      </c>
      <c r="F273" s="8">
        <v>0</v>
      </c>
      <c r="G273" s="8">
        <v>1</v>
      </c>
    </row>
    <row r="274" spans="3:7" x14ac:dyDescent="0.3">
      <c r="C274" s="9">
        <v>3</v>
      </c>
      <c r="D274" s="8">
        <v>0</v>
      </c>
      <c r="E274" s="8">
        <v>2.3622047244094488E-2</v>
      </c>
      <c r="F274" s="8">
        <v>0</v>
      </c>
      <c r="G274" s="8">
        <v>1</v>
      </c>
    </row>
    <row r="275" spans="3:7" x14ac:dyDescent="0.3">
      <c r="C275" s="9">
        <v>4</v>
      </c>
      <c r="D275" s="8">
        <v>0</v>
      </c>
      <c r="E275" s="8">
        <v>3.1496062992125984E-2</v>
      </c>
      <c r="F275" s="8">
        <v>0</v>
      </c>
      <c r="G275" s="8">
        <v>1</v>
      </c>
    </row>
    <row r="276" spans="3:7" x14ac:dyDescent="0.3">
      <c r="C276" s="9">
        <v>5</v>
      </c>
      <c r="D276" s="8">
        <v>0</v>
      </c>
      <c r="E276" s="8">
        <v>3.937007874015748E-2</v>
      </c>
      <c r="F276" s="8">
        <v>0</v>
      </c>
      <c r="G276" s="8">
        <v>1</v>
      </c>
    </row>
    <row r="277" spans="3:7" x14ac:dyDescent="0.3">
      <c r="C277" s="9">
        <v>6</v>
      </c>
      <c r="D277" s="8">
        <v>0</v>
      </c>
      <c r="E277" s="8">
        <v>4.7244094488188976E-2</v>
      </c>
      <c r="F277" s="8">
        <v>0</v>
      </c>
      <c r="G277" s="8">
        <v>1</v>
      </c>
    </row>
    <row r="278" spans="3:7" x14ac:dyDescent="0.3">
      <c r="C278" s="9">
        <v>7</v>
      </c>
      <c r="D278" s="8">
        <v>0</v>
      </c>
      <c r="E278" s="8">
        <v>5.5118110236220472E-2</v>
      </c>
      <c r="F278" s="8">
        <v>0</v>
      </c>
      <c r="G278" s="8">
        <v>1</v>
      </c>
    </row>
    <row r="279" spans="3:7" x14ac:dyDescent="0.3">
      <c r="C279" s="9">
        <v>8</v>
      </c>
      <c r="D279" s="8">
        <v>0</v>
      </c>
      <c r="E279" s="8">
        <v>6.2992125984251968E-2</v>
      </c>
      <c r="F279" s="8">
        <v>0</v>
      </c>
      <c r="G279" s="8">
        <v>1</v>
      </c>
    </row>
    <row r="280" spans="3:7" x14ac:dyDescent="0.3">
      <c r="C280" s="9">
        <v>9</v>
      </c>
      <c r="D280" s="8">
        <v>0</v>
      </c>
      <c r="E280" s="8">
        <v>7.0866141732283464E-2</v>
      </c>
      <c r="F280" s="8">
        <v>0</v>
      </c>
      <c r="G280" s="8">
        <v>1</v>
      </c>
    </row>
    <row r="281" spans="3:7" x14ac:dyDescent="0.3">
      <c r="C281" s="9">
        <v>10</v>
      </c>
      <c r="D281" s="8">
        <v>0</v>
      </c>
      <c r="E281" s="8">
        <v>7.874015748031496E-2</v>
      </c>
      <c r="F281" s="8">
        <v>0</v>
      </c>
      <c r="G281" s="8">
        <v>1</v>
      </c>
    </row>
    <row r="282" spans="3:7" x14ac:dyDescent="0.3">
      <c r="C282" s="9">
        <v>11</v>
      </c>
      <c r="D282" s="8">
        <v>0</v>
      </c>
      <c r="E282" s="8">
        <v>8.6614173228346455E-2</v>
      </c>
      <c r="F282" s="8">
        <v>0</v>
      </c>
      <c r="G282" s="8">
        <v>1</v>
      </c>
    </row>
    <row r="283" spans="3:7" x14ac:dyDescent="0.3">
      <c r="C283" s="9">
        <v>12</v>
      </c>
      <c r="D283" s="8">
        <v>0</v>
      </c>
      <c r="E283" s="8">
        <v>9.4488188976377951E-2</v>
      </c>
      <c r="F283" s="8">
        <v>0</v>
      </c>
      <c r="G283" s="8">
        <v>1</v>
      </c>
    </row>
    <row r="284" spans="3:7" x14ac:dyDescent="0.3">
      <c r="C284" s="9">
        <v>13</v>
      </c>
      <c r="D284" s="8">
        <v>0</v>
      </c>
      <c r="E284" s="8">
        <v>0.10236220472440945</v>
      </c>
      <c r="F284" s="8">
        <v>0</v>
      </c>
      <c r="G284" s="8">
        <v>1</v>
      </c>
    </row>
    <row r="285" spans="3:7" x14ac:dyDescent="0.3">
      <c r="C285" s="9">
        <v>14</v>
      </c>
      <c r="D285" s="8">
        <v>0</v>
      </c>
      <c r="E285" s="8">
        <v>0.11023622047244094</v>
      </c>
      <c r="F285" s="8">
        <v>0</v>
      </c>
      <c r="G285" s="8">
        <v>1</v>
      </c>
    </row>
    <row r="286" spans="3:7" x14ac:dyDescent="0.3">
      <c r="C286" s="9">
        <v>15</v>
      </c>
      <c r="D286" s="8">
        <v>0</v>
      </c>
      <c r="E286" s="8">
        <v>0.11811023622047244</v>
      </c>
      <c r="F286" s="8">
        <v>0</v>
      </c>
      <c r="G286" s="8">
        <v>1</v>
      </c>
    </row>
    <row r="287" spans="3:7" x14ac:dyDescent="0.3">
      <c r="C287" s="9">
        <v>16</v>
      </c>
      <c r="D287" s="8">
        <v>0</v>
      </c>
      <c r="E287" s="8">
        <v>0.12598425196850394</v>
      </c>
      <c r="F287" s="8">
        <v>0</v>
      </c>
      <c r="G287" s="8">
        <v>1</v>
      </c>
    </row>
    <row r="288" spans="3:7" x14ac:dyDescent="0.3">
      <c r="C288" s="9">
        <v>17</v>
      </c>
      <c r="D288" s="8">
        <v>0</v>
      </c>
      <c r="E288" s="8">
        <v>0.13385826771653545</v>
      </c>
      <c r="F288" s="8">
        <v>0</v>
      </c>
      <c r="G288" s="8">
        <v>1</v>
      </c>
    </row>
    <row r="289" spans="3:7" x14ac:dyDescent="0.3">
      <c r="C289" s="9">
        <v>18</v>
      </c>
      <c r="D289" s="8">
        <v>0</v>
      </c>
      <c r="E289" s="8">
        <v>0.14173228346456693</v>
      </c>
      <c r="F289" s="8">
        <v>0</v>
      </c>
      <c r="G289" s="8">
        <v>1</v>
      </c>
    </row>
    <row r="290" spans="3:7" x14ac:dyDescent="0.3">
      <c r="C290" s="9">
        <v>19</v>
      </c>
      <c r="D290" s="8">
        <v>0</v>
      </c>
      <c r="E290" s="8">
        <v>0.14960629921259844</v>
      </c>
      <c r="F290" s="8">
        <v>0</v>
      </c>
      <c r="G290" s="8">
        <v>1</v>
      </c>
    </row>
    <row r="291" spans="3:7" x14ac:dyDescent="0.3">
      <c r="C291" s="9">
        <v>20</v>
      </c>
      <c r="D291" s="8">
        <v>0</v>
      </c>
      <c r="E291" s="8">
        <v>0.15748031496062992</v>
      </c>
      <c r="F291" s="8">
        <v>0</v>
      </c>
      <c r="G291" s="8">
        <v>1</v>
      </c>
    </row>
    <row r="292" spans="3:7" x14ac:dyDescent="0.3">
      <c r="C292" s="9">
        <v>21</v>
      </c>
      <c r="D292" s="8">
        <v>0</v>
      </c>
      <c r="E292" s="8">
        <v>0.16535433070866143</v>
      </c>
      <c r="F292" s="8">
        <v>0</v>
      </c>
      <c r="G292" s="8">
        <v>1</v>
      </c>
    </row>
    <row r="293" spans="3:7" x14ac:dyDescent="0.3">
      <c r="C293" s="9">
        <v>22</v>
      </c>
      <c r="D293" s="8">
        <v>0</v>
      </c>
      <c r="E293" s="8">
        <v>0.17322834645669291</v>
      </c>
      <c r="F293" s="8">
        <v>0</v>
      </c>
      <c r="G293" s="8">
        <v>1</v>
      </c>
    </row>
    <row r="294" spans="3:7" x14ac:dyDescent="0.3">
      <c r="C294" s="9">
        <v>23</v>
      </c>
      <c r="D294" s="8">
        <v>0</v>
      </c>
      <c r="E294" s="8">
        <v>0.18110236220472442</v>
      </c>
      <c r="F294" s="8">
        <v>0</v>
      </c>
      <c r="G294" s="8">
        <v>1</v>
      </c>
    </row>
    <row r="295" spans="3:7" x14ac:dyDescent="0.3">
      <c r="C295" s="9">
        <v>24</v>
      </c>
      <c r="D295" s="8">
        <v>0</v>
      </c>
      <c r="E295" s="8">
        <v>0.1889763779527559</v>
      </c>
      <c r="F295" s="8">
        <v>0</v>
      </c>
      <c r="G295" s="8">
        <v>1</v>
      </c>
    </row>
    <row r="296" spans="3:7" x14ac:dyDescent="0.3">
      <c r="C296" s="9">
        <v>25</v>
      </c>
      <c r="D296" s="8">
        <v>0</v>
      </c>
      <c r="E296" s="8">
        <v>0.19685039370078741</v>
      </c>
      <c r="F296" s="8">
        <v>0</v>
      </c>
      <c r="G296" s="8">
        <v>1</v>
      </c>
    </row>
    <row r="297" spans="3:7" x14ac:dyDescent="0.3">
      <c r="C297" s="9">
        <v>26</v>
      </c>
      <c r="D297" s="8">
        <v>0</v>
      </c>
      <c r="E297" s="8">
        <v>0.20472440944881889</v>
      </c>
      <c r="F297" s="8">
        <v>0</v>
      </c>
      <c r="G297" s="8">
        <v>1</v>
      </c>
    </row>
    <row r="298" spans="3:7" x14ac:dyDescent="0.3">
      <c r="C298" s="9">
        <v>27</v>
      </c>
      <c r="D298" s="8">
        <v>0</v>
      </c>
      <c r="E298" s="8">
        <v>0.2125984251968504</v>
      </c>
      <c r="F298" s="8">
        <v>0</v>
      </c>
      <c r="G298" s="8">
        <v>1</v>
      </c>
    </row>
    <row r="299" spans="3:7" x14ac:dyDescent="0.3">
      <c r="C299" s="9">
        <v>28</v>
      </c>
      <c r="D299" s="8">
        <v>0</v>
      </c>
      <c r="E299" s="8">
        <v>0.22047244094488189</v>
      </c>
      <c r="F299" s="8">
        <v>0</v>
      </c>
      <c r="G299" s="8">
        <v>1</v>
      </c>
    </row>
    <row r="300" spans="3:7" x14ac:dyDescent="0.3">
      <c r="C300" s="9">
        <v>29</v>
      </c>
      <c r="D300" s="8">
        <v>0</v>
      </c>
      <c r="E300" s="8">
        <v>0.2283464566929134</v>
      </c>
      <c r="F300" s="8">
        <v>0</v>
      </c>
      <c r="G300" s="8">
        <v>1</v>
      </c>
    </row>
    <row r="301" spans="3:7" x14ac:dyDescent="0.3">
      <c r="C301" s="9">
        <v>30</v>
      </c>
      <c r="D301" s="8">
        <v>0</v>
      </c>
      <c r="E301" s="8">
        <v>0.23622047244094488</v>
      </c>
      <c r="F301" s="8">
        <v>0</v>
      </c>
      <c r="G301" s="8">
        <v>1</v>
      </c>
    </row>
    <row r="302" spans="3:7" x14ac:dyDescent="0.3">
      <c r="C302" s="9">
        <v>31</v>
      </c>
      <c r="D302" s="8">
        <v>0</v>
      </c>
      <c r="E302" s="8">
        <v>0.24409448818897639</v>
      </c>
      <c r="F302" s="8">
        <v>0</v>
      </c>
      <c r="G302" s="8">
        <v>1</v>
      </c>
    </row>
    <row r="303" spans="3:7" x14ac:dyDescent="0.3">
      <c r="C303" s="9">
        <v>32</v>
      </c>
      <c r="D303" s="8">
        <v>0</v>
      </c>
      <c r="E303" s="8">
        <v>0.25196850393700787</v>
      </c>
      <c r="F303" s="8">
        <v>0</v>
      </c>
      <c r="G303" s="8">
        <v>1</v>
      </c>
    </row>
    <row r="304" spans="3:7" x14ac:dyDescent="0.3">
      <c r="C304" s="9">
        <v>33</v>
      </c>
      <c r="D304" s="8">
        <v>0</v>
      </c>
      <c r="E304" s="8">
        <v>0.25984251968503935</v>
      </c>
      <c r="F304" s="8">
        <v>0</v>
      </c>
      <c r="G304" s="8">
        <v>1</v>
      </c>
    </row>
    <row r="305" spans="3:7" x14ac:dyDescent="0.3">
      <c r="C305" s="9">
        <v>34</v>
      </c>
      <c r="D305" s="8">
        <v>0</v>
      </c>
      <c r="E305" s="8">
        <v>0.26771653543307089</v>
      </c>
      <c r="F305" s="8">
        <v>0</v>
      </c>
      <c r="G305" s="8">
        <v>1</v>
      </c>
    </row>
    <row r="306" spans="3:7" x14ac:dyDescent="0.3">
      <c r="C306" s="9">
        <v>35</v>
      </c>
      <c r="D306" s="8">
        <v>0</v>
      </c>
      <c r="E306" s="8">
        <v>0.27559055118110237</v>
      </c>
      <c r="F306" s="8">
        <v>0</v>
      </c>
      <c r="G306" s="8">
        <v>1</v>
      </c>
    </row>
    <row r="307" spans="3:7" x14ac:dyDescent="0.3">
      <c r="C307" s="9">
        <v>36</v>
      </c>
      <c r="D307" s="8">
        <v>0</v>
      </c>
      <c r="E307" s="8">
        <v>0.28346456692913385</v>
      </c>
      <c r="F307" s="8">
        <v>0</v>
      </c>
      <c r="G307" s="8">
        <v>1</v>
      </c>
    </row>
    <row r="308" spans="3:7" x14ac:dyDescent="0.3">
      <c r="C308" s="9">
        <v>37</v>
      </c>
      <c r="D308" s="8">
        <v>0</v>
      </c>
      <c r="E308" s="8">
        <v>0.29133858267716534</v>
      </c>
      <c r="F308" s="8">
        <v>0</v>
      </c>
      <c r="G308" s="8">
        <v>1</v>
      </c>
    </row>
    <row r="309" spans="3:7" x14ac:dyDescent="0.3">
      <c r="C309" s="9">
        <v>38</v>
      </c>
      <c r="D309" s="8">
        <v>0</v>
      </c>
      <c r="E309" s="8">
        <v>0.29921259842519687</v>
      </c>
      <c r="F309" s="8">
        <v>0</v>
      </c>
      <c r="G309" s="8">
        <v>1</v>
      </c>
    </row>
    <row r="310" spans="3:7" x14ac:dyDescent="0.3">
      <c r="C310" s="9">
        <v>39</v>
      </c>
      <c r="D310" s="8">
        <v>0</v>
      </c>
      <c r="E310" s="8">
        <v>0.30708661417322836</v>
      </c>
      <c r="F310" s="8">
        <v>0</v>
      </c>
      <c r="G310" s="8">
        <v>1</v>
      </c>
    </row>
    <row r="311" spans="3:7" x14ac:dyDescent="0.3">
      <c r="C311" s="9">
        <v>40</v>
      </c>
      <c r="D311" s="8">
        <v>0</v>
      </c>
      <c r="E311" s="8">
        <v>0.31496062992125984</v>
      </c>
      <c r="F311" s="8">
        <v>0</v>
      </c>
      <c r="G311" s="8">
        <v>1</v>
      </c>
    </row>
    <row r="312" spans="3:7" x14ac:dyDescent="0.3">
      <c r="C312" s="9">
        <v>41</v>
      </c>
      <c r="D312" s="8">
        <v>0</v>
      </c>
      <c r="E312" s="8">
        <v>0.32283464566929132</v>
      </c>
      <c r="F312" s="8">
        <v>0</v>
      </c>
      <c r="G312" s="8">
        <v>1</v>
      </c>
    </row>
    <row r="313" spans="3:7" x14ac:dyDescent="0.3">
      <c r="C313" s="9">
        <v>42</v>
      </c>
      <c r="D313" s="8">
        <v>0</v>
      </c>
      <c r="E313" s="8">
        <v>0.33070866141732286</v>
      </c>
      <c r="F313" s="8">
        <v>0</v>
      </c>
      <c r="G313" s="8">
        <v>1</v>
      </c>
    </row>
    <row r="314" spans="3:7" x14ac:dyDescent="0.3">
      <c r="C314" s="9">
        <v>43</v>
      </c>
      <c r="D314" s="8">
        <v>0</v>
      </c>
      <c r="E314" s="8">
        <v>0.33858267716535434</v>
      </c>
      <c r="F314" s="8">
        <v>0</v>
      </c>
      <c r="G314" s="8">
        <v>1</v>
      </c>
    </row>
    <row r="315" spans="3:7" x14ac:dyDescent="0.3">
      <c r="C315" s="9">
        <v>44</v>
      </c>
      <c r="D315" s="8">
        <v>0</v>
      </c>
      <c r="E315" s="8">
        <v>0.34645669291338582</v>
      </c>
      <c r="F315" s="8">
        <v>0</v>
      </c>
      <c r="G315" s="8">
        <v>1</v>
      </c>
    </row>
    <row r="316" spans="3:7" x14ac:dyDescent="0.3">
      <c r="C316" s="9">
        <v>45</v>
      </c>
      <c r="D316" s="8">
        <v>0</v>
      </c>
      <c r="E316" s="8">
        <v>0.3543307086614173</v>
      </c>
      <c r="F316" s="8">
        <v>0</v>
      </c>
      <c r="G316" s="8">
        <v>1</v>
      </c>
    </row>
    <row r="317" spans="3:7" x14ac:dyDescent="0.3">
      <c r="C317" s="9">
        <v>46</v>
      </c>
      <c r="D317" s="8">
        <v>0</v>
      </c>
      <c r="E317" s="8">
        <v>0.36220472440944884</v>
      </c>
      <c r="F317" s="8">
        <v>0</v>
      </c>
      <c r="G317" s="8">
        <v>1</v>
      </c>
    </row>
    <row r="318" spans="3:7" x14ac:dyDescent="0.3">
      <c r="C318" s="9">
        <v>47</v>
      </c>
      <c r="D318" s="8">
        <v>0</v>
      </c>
      <c r="E318" s="8">
        <v>0.37007874015748032</v>
      </c>
      <c r="F318" s="8">
        <v>0</v>
      </c>
      <c r="G318" s="8">
        <v>1</v>
      </c>
    </row>
    <row r="319" spans="3:7" x14ac:dyDescent="0.3">
      <c r="C319" s="9">
        <v>48</v>
      </c>
      <c r="D319" s="8">
        <v>0</v>
      </c>
      <c r="E319" s="8">
        <v>0.37795275590551181</v>
      </c>
      <c r="F319" s="8">
        <v>0</v>
      </c>
      <c r="G319" s="8">
        <v>1</v>
      </c>
    </row>
    <row r="320" spans="3:7" x14ac:dyDescent="0.3">
      <c r="C320" s="9">
        <v>49</v>
      </c>
      <c r="D320" s="8">
        <v>0</v>
      </c>
      <c r="E320" s="8">
        <v>0.38582677165354329</v>
      </c>
      <c r="F320" s="8">
        <v>0</v>
      </c>
      <c r="G320" s="8">
        <v>1</v>
      </c>
    </row>
    <row r="321" spans="3:7" x14ac:dyDescent="0.3">
      <c r="C321" s="9">
        <v>50</v>
      </c>
      <c r="D321" s="8">
        <v>0</v>
      </c>
      <c r="E321" s="8">
        <v>0.39370078740157483</v>
      </c>
      <c r="F321" s="8">
        <v>0</v>
      </c>
      <c r="G321" s="8">
        <v>1</v>
      </c>
    </row>
    <row r="322" spans="3:7" x14ac:dyDescent="0.3">
      <c r="C322" s="9">
        <v>51</v>
      </c>
      <c r="D322" s="8">
        <v>0</v>
      </c>
      <c r="E322" s="8">
        <v>0.40157480314960631</v>
      </c>
      <c r="F322" s="8">
        <v>0</v>
      </c>
      <c r="G322" s="8">
        <v>1</v>
      </c>
    </row>
    <row r="323" spans="3:7" x14ac:dyDescent="0.3">
      <c r="C323" s="9">
        <v>52</v>
      </c>
      <c r="D323" s="8">
        <v>0</v>
      </c>
      <c r="E323" s="8">
        <v>0.40944881889763779</v>
      </c>
      <c r="F323" s="8">
        <v>0</v>
      </c>
      <c r="G323" s="8">
        <v>1</v>
      </c>
    </row>
    <row r="324" spans="3:7" x14ac:dyDescent="0.3">
      <c r="C324" s="9">
        <v>53</v>
      </c>
      <c r="D324" s="8">
        <v>0</v>
      </c>
      <c r="E324" s="8">
        <v>0.41732283464566927</v>
      </c>
      <c r="F324" s="8">
        <v>0</v>
      </c>
      <c r="G324" s="8">
        <v>1</v>
      </c>
    </row>
    <row r="325" spans="3:7" x14ac:dyDescent="0.3">
      <c r="C325" s="9">
        <v>54</v>
      </c>
      <c r="D325" s="8">
        <v>0</v>
      </c>
      <c r="E325" s="8">
        <v>0.42519685039370081</v>
      </c>
      <c r="F325" s="8">
        <v>0</v>
      </c>
      <c r="G325" s="8">
        <v>1</v>
      </c>
    </row>
    <row r="326" spans="3:7" x14ac:dyDescent="0.3">
      <c r="C326" s="9">
        <v>55</v>
      </c>
      <c r="D326" s="8">
        <v>0</v>
      </c>
      <c r="E326" s="8">
        <v>0.43307086614173229</v>
      </c>
      <c r="F326" s="8">
        <v>0</v>
      </c>
      <c r="G326" s="8">
        <v>1</v>
      </c>
    </row>
    <row r="327" spans="3:7" x14ac:dyDescent="0.3">
      <c r="C327" s="9">
        <v>56</v>
      </c>
      <c r="D327" s="8">
        <v>0</v>
      </c>
      <c r="E327" s="8">
        <v>0.44094488188976377</v>
      </c>
      <c r="F327" s="8">
        <v>0</v>
      </c>
      <c r="G327" s="8">
        <v>1</v>
      </c>
    </row>
    <row r="328" spans="3:7" x14ac:dyDescent="0.3">
      <c r="C328" s="9">
        <v>57</v>
      </c>
      <c r="D328" s="8">
        <v>0</v>
      </c>
      <c r="E328" s="8">
        <v>0.44881889763779526</v>
      </c>
      <c r="F328" s="8">
        <v>0</v>
      </c>
      <c r="G328" s="8">
        <v>1</v>
      </c>
    </row>
    <row r="329" spans="3:7" x14ac:dyDescent="0.3">
      <c r="C329" s="9">
        <v>58</v>
      </c>
      <c r="D329" s="8">
        <v>9.433962264150943E-3</v>
      </c>
      <c r="E329" s="8">
        <v>0.44881889763779526</v>
      </c>
      <c r="F329" s="8">
        <v>9.433962264150943E-3</v>
      </c>
      <c r="G329" s="8">
        <v>1</v>
      </c>
    </row>
    <row r="330" spans="3:7" x14ac:dyDescent="0.3">
      <c r="C330" s="9">
        <v>59</v>
      </c>
      <c r="D330" s="8">
        <v>9.433962264150943E-3</v>
      </c>
      <c r="E330" s="8">
        <v>0.45669291338582679</v>
      </c>
      <c r="F330" s="8">
        <v>9.433962264150943E-3</v>
      </c>
      <c r="G330" s="8">
        <v>1</v>
      </c>
    </row>
    <row r="331" spans="3:7" x14ac:dyDescent="0.3">
      <c r="C331" s="9">
        <v>60</v>
      </c>
      <c r="D331" s="8">
        <v>9.433962264150943E-3</v>
      </c>
      <c r="E331" s="8">
        <v>0.46456692913385828</v>
      </c>
      <c r="F331" s="8">
        <v>9.433962264150943E-3</v>
      </c>
      <c r="G331" s="8">
        <v>1</v>
      </c>
    </row>
    <row r="332" spans="3:7" x14ac:dyDescent="0.3">
      <c r="C332" s="9">
        <v>61</v>
      </c>
      <c r="D332" s="8">
        <v>9.433962264150943E-3</v>
      </c>
      <c r="E332" s="8">
        <v>0.47244094488188976</v>
      </c>
      <c r="F332" s="8">
        <v>9.433962264150943E-3</v>
      </c>
      <c r="G332" s="8">
        <v>1</v>
      </c>
    </row>
    <row r="333" spans="3:7" x14ac:dyDescent="0.3">
      <c r="C333" s="9">
        <v>62</v>
      </c>
      <c r="D333" s="8">
        <v>9.433962264150943E-3</v>
      </c>
      <c r="E333" s="8">
        <v>0.48031496062992124</v>
      </c>
      <c r="F333" s="8">
        <v>9.433962264150943E-3</v>
      </c>
      <c r="G333" s="8">
        <v>1</v>
      </c>
    </row>
    <row r="334" spans="3:7" x14ac:dyDescent="0.3">
      <c r="C334" s="9">
        <v>63</v>
      </c>
      <c r="D334" s="8">
        <v>9.433962264150943E-3</v>
      </c>
      <c r="E334" s="8">
        <v>0.48818897637795278</v>
      </c>
      <c r="F334" s="8">
        <v>9.433962264150943E-3</v>
      </c>
      <c r="G334" s="8">
        <v>1</v>
      </c>
    </row>
    <row r="335" spans="3:7" x14ac:dyDescent="0.3">
      <c r="C335" s="9">
        <v>64</v>
      </c>
      <c r="D335" s="8">
        <v>9.433962264150943E-3</v>
      </c>
      <c r="E335" s="8">
        <v>0.49606299212598426</v>
      </c>
      <c r="F335" s="8">
        <v>9.433962264150943E-3</v>
      </c>
      <c r="G335" s="8">
        <v>1</v>
      </c>
    </row>
    <row r="336" spans="3:7" x14ac:dyDescent="0.3">
      <c r="C336" s="9">
        <v>65</v>
      </c>
      <c r="D336" s="8">
        <v>1.8867924528301886E-2</v>
      </c>
      <c r="E336" s="8">
        <v>0.49606299212598426</v>
      </c>
      <c r="F336" s="8">
        <v>1.8867924528301886E-2</v>
      </c>
      <c r="G336" s="8">
        <v>1</v>
      </c>
    </row>
    <row r="337" spans="3:7" x14ac:dyDescent="0.3">
      <c r="C337" s="9">
        <v>66</v>
      </c>
      <c r="D337" s="8">
        <v>1.8867924528301886E-2</v>
      </c>
      <c r="E337" s="8">
        <v>0.50393700787401574</v>
      </c>
      <c r="F337" s="8">
        <v>1.8867924528301886E-2</v>
      </c>
      <c r="G337" s="8">
        <v>1</v>
      </c>
    </row>
    <row r="338" spans="3:7" x14ac:dyDescent="0.3">
      <c r="C338" s="9">
        <v>67</v>
      </c>
      <c r="D338" s="8">
        <v>1.8867924528301886E-2</v>
      </c>
      <c r="E338" s="8">
        <v>0.51181102362204722</v>
      </c>
      <c r="F338" s="8">
        <v>1.8867924528301886E-2</v>
      </c>
      <c r="G338" s="8">
        <v>1</v>
      </c>
    </row>
    <row r="339" spans="3:7" x14ac:dyDescent="0.3">
      <c r="C339" s="9">
        <v>68</v>
      </c>
      <c r="D339" s="8">
        <v>1.8867924528301886E-2</v>
      </c>
      <c r="E339" s="8">
        <v>0.51968503937007871</v>
      </c>
      <c r="F339" s="8">
        <v>1.8867924528301886E-2</v>
      </c>
      <c r="G339" s="8">
        <v>1</v>
      </c>
    </row>
    <row r="340" spans="3:7" x14ac:dyDescent="0.3">
      <c r="C340" s="9">
        <v>69</v>
      </c>
      <c r="D340" s="8">
        <v>1.8867924528301886E-2</v>
      </c>
      <c r="E340" s="8">
        <v>0.52755905511811019</v>
      </c>
      <c r="F340" s="8">
        <v>1.8867924528301886E-2</v>
      </c>
      <c r="G340" s="8">
        <v>1</v>
      </c>
    </row>
    <row r="341" spans="3:7" x14ac:dyDescent="0.3">
      <c r="C341" s="9">
        <v>70</v>
      </c>
      <c r="D341" s="8">
        <v>1.8867924528301886E-2</v>
      </c>
      <c r="E341" s="8">
        <v>0.53543307086614178</v>
      </c>
      <c r="F341" s="8">
        <v>1.8867924528301886E-2</v>
      </c>
      <c r="G341" s="8">
        <v>1</v>
      </c>
    </row>
    <row r="342" spans="3:7" x14ac:dyDescent="0.3">
      <c r="C342" s="9">
        <v>71</v>
      </c>
      <c r="D342" s="8">
        <v>1.8867924528301886E-2</v>
      </c>
      <c r="E342" s="8">
        <v>0.54330708661417326</v>
      </c>
      <c r="F342" s="8">
        <v>1.8867924528301886E-2</v>
      </c>
      <c r="G342" s="8">
        <v>1</v>
      </c>
    </row>
    <row r="343" spans="3:7" x14ac:dyDescent="0.3">
      <c r="C343" s="9">
        <v>72</v>
      </c>
      <c r="D343" s="8">
        <v>1.8867924528301886E-2</v>
      </c>
      <c r="E343" s="8">
        <v>0.55118110236220474</v>
      </c>
      <c r="F343" s="8">
        <v>1.8867924528301886E-2</v>
      </c>
      <c r="G343" s="8">
        <v>1</v>
      </c>
    </row>
    <row r="344" spans="3:7" x14ac:dyDescent="0.3">
      <c r="C344" s="9">
        <v>73</v>
      </c>
      <c r="D344" s="8">
        <v>1.8867924528301886E-2</v>
      </c>
      <c r="E344" s="8">
        <v>0.55905511811023623</v>
      </c>
      <c r="F344" s="8">
        <v>1.8867924528301886E-2</v>
      </c>
      <c r="G344" s="8">
        <v>1</v>
      </c>
    </row>
    <row r="345" spans="3:7" x14ac:dyDescent="0.3">
      <c r="C345" s="9">
        <v>74</v>
      </c>
      <c r="D345" s="8">
        <v>1.8867924528301886E-2</v>
      </c>
      <c r="E345" s="8">
        <v>0.56692913385826771</v>
      </c>
      <c r="F345" s="8">
        <v>1.8867924528301886E-2</v>
      </c>
      <c r="G345" s="8">
        <v>1</v>
      </c>
    </row>
    <row r="346" spans="3:7" x14ac:dyDescent="0.3">
      <c r="C346" s="9">
        <v>75</v>
      </c>
      <c r="D346" s="8">
        <v>1.8867924528301886E-2</v>
      </c>
      <c r="E346" s="8">
        <v>0.57480314960629919</v>
      </c>
      <c r="F346" s="8">
        <v>1.8867924528301886E-2</v>
      </c>
      <c r="G346" s="8">
        <v>1</v>
      </c>
    </row>
    <row r="347" spans="3:7" x14ac:dyDescent="0.3">
      <c r="C347" s="9">
        <v>76</v>
      </c>
      <c r="D347" s="8">
        <v>2.8301886792452831E-2</v>
      </c>
      <c r="E347" s="8">
        <v>0.57480314960629919</v>
      </c>
      <c r="F347" s="8">
        <v>2.8301886792452831E-2</v>
      </c>
      <c r="G347" s="8">
        <v>1</v>
      </c>
    </row>
    <row r="348" spans="3:7" x14ac:dyDescent="0.3">
      <c r="C348" s="9">
        <v>77</v>
      </c>
      <c r="D348" s="8">
        <v>2.8301886792452831E-2</v>
      </c>
      <c r="E348" s="8">
        <v>0.58267716535433067</v>
      </c>
      <c r="F348" s="8">
        <v>2.8301886792452831E-2</v>
      </c>
      <c r="G348" s="8">
        <v>1</v>
      </c>
    </row>
    <row r="349" spans="3:7" x14ac:dyDescent="0.3">
      <c r="C349" s="9">
        <v>78</v>
      </c>
      <c r="D349" s="8">
        <v>3.7735849056603772E-2</v>
      </c>
      <c r="E349" s="8">
        <v>0.58267716535433067</v>
      </c>
      <c r="F349" s="8">
        <v>3.7735849056603772E-2</v>
      </c>
      <c r="G349" s="8">
        <v>1</v>
      </c>
    </row>
    <row r="350" spans="3:7" x14ac:dyDescent="0.3">
      <c r="C350" s="9">
        <v>79</v>
      </c>
      <c r="D350" s="8">
        <v>3.7735849056603772E-2</v>
      </c>
      <c r="E350" s="8">
        <v>0.59055118110236215</v>
      </c>
      <c r="F350" s="8">
        <v>3.7735849056603772E-2</v>
      </c>
      <c r="G350" s="8">
        <v>1</v>
      </c>
    </row>
    <row r="351" spans="3:7" x14ac:dyDescent="0.3">
      <c r="C351" s="9">
        <v>80</v>
      </c>
      <c r="D351" s="8">
        <v>4.716981132075472E-2</v>
      </c>
      <c r="E351" s="8">
        <v>0.59055118110236215</v>
      </c>
      <c r="F351" s="8">
        <v>4.716981132075472E-2</v>
      </c>
      <c r="G351" s="8">
        <v>1</v>
      </c>
    </row>
    <row r="352" spans="3:7" x14ac:dyDescent="0.3">
      <c r="C352" s="9">
        <v>81</v>
      </c>
      <c r="D352" s="8">
        <v>4.716981132075472E-2</v>
      </c>
      <c r="E352" s="8">
        <v>0.59842519685039375</v>
      </c>
      <c r="F352" s="8">
        <v>4.716981132075472E-2</v>
      </c>
      <c r="G352" s="8">
        <v>1</v>
      </c>
    </row>
    <row r="353" spans="3:7" x14ac:dyDescent="0.3">
      <c r="C353" s="9">
        <v>82</v>
      </c>
      <c r="D353" s="8">
        <v>4.716981132075472E-2</v>
      </c>
      <c r="E353" s="8">
        <v>0.60629921259842523</v>
      </c>
      <c r="F353" s="8">
        <v>4.716981132075472E-2</v>
      </c>
      <c r="G353" s="8">
        <v>1</v>
      </c>
    </row>
    <row r="354" spans="3:7" x14ac:dyDescent="0.3">
      <c r="C354" s="9">
        <v>83</v>
      </c>
      <c r="D354" s="8">
        <v>5.6603773584905662E-2</v>
      </c>
      <c r="E354" s="8">
        <v>0.60629921259842523</v>
      </c>
      <c r="F354" s="8">
        <v>5.6603773584905662E-2</v>
      </c>
      <c r="G354" s="8">
        <v>1</v>
      </c>
    </row>
    <row r="355" spans="3:7" x14ac:dyDescent="0.3">
      <c r="C355" s="9">
        <v>84</v>
      </c>
      <c r="D355" s="8">
        <v>6.6037735849056603E-2</v>
      </c>
      <c r="E355" s="8">
        <v>0.60629921259842523</v>
      </c>
      <c r="F355" s="8">
        <v>6.6037735849056603E-2</v>
      </c>
      <c r="G355" s="8">
        <v>1</v>
      </c>
    </row>
    <row r="356" spans="3:7" x14ac:dyDescent="0.3">
      <c r="C356" s="9">
        <v>85</v>
      </c>
      <c r="D356" s="8">
        <v>6.6037735849056603E-2</v>
      </c>
      <c r="E356" s="8">
        <v>0.61417322834645671</v>
      </c>
      <c r="F356" s="8">
        <v>6.6037735849056603E-2</v>
      </c>
      <c r="G356" s="8">
        <v>1</v>
      </c>
    </row>
    <row r="357" spans="3:7" x14ac:dyDescent="0.3">
      <c r="C357" s="9">
        <v>86</v>
      </c>
      <c r="D357" s="8">
        <v>7.5471698113207544E-2</v>
      </c>
      <c r="E357" s="8">
        <v>0.61417322834645671</v>
      </c>
      <c r="F357" s="8">
        <v>7.5471698113207544E-2</v>
      </c>
      <c r="G357" s="8">
        <v>1</v>
      </c>
    </row>
    <row r="358" spans="3:7" x14ac:dyDescent="0.3">
      <c r="C358" s="9">
        <v>87</v>
      </c>
      <c r="D358" s="8">
        <v>7.5471698113207544E-2</v>
      </c>
      <c r="E358" s="8">
        <v>0.62204724409448819</v>
      </c>
      <c r="F358" s="8">
        <v>7.5471698113207544E-2</v>
      </c>
      <c r="G358" s="8">
        <v>1</v>
      </c>
    </row>
    <row r="359" spans="3:7" x14ac:dyDescent="0.3">
      <c r="C359" s="9">
        <v>88</v>
      </c>
      <c r="D359" s="8">
        <v>7.5471698113207544E-2</v>
      </c>
      <c r="E359" s="8">
        <v>0.62992125984251968</v>
      </c>
      <c r="F359" s="8">
        <v>7.5471698113207544E-2</v>
      </c>
      <c r="G359" s="8">
        <v>1</v>
      </c>
    </row>
    <row r="360" spans="3:7" x14ac:dyDescent="0.3">
      <c r="C360" s="9">
        <v>89</v>
      </c>
      <c r="D360" s="8">
        <v>7.5471698113207544E-2</v>
      </c>
      <c r="E360" s="8">
        <v>0.63779527559055116</v>
      </c>
      <c r="F360" s="8">
        <v>7.5471698113207544E-2</v>
      </c>
      <c r="G360" s="8">
        <v>1</v>
      </c>
    </row>
    <row r="361" spans="3:7" x14ac:dyDescent="0.3">
      <c r="C361" s="9">
        <v>90</v>
      </c>
      <c r="D361" s="8">
        <v>7.5471698113207544E-2</v>
      </c>
      <c r="E361" s="8">
        <v>0.64566929133858264</v>
      </c>
      <c r="F361" s="8">
        <v>7.5471698113207544E-2</v>
      </c>
      <c r="G361" s="8">
        <v>1</v>
      </c>
    </row>
    <row r="362" spans="3:7" x14ac:dyDescent="0.3">
      <c r="C362" s="9">
        <v>91</v>
      </c>
      <c r="D362" s="8">
        <v>8.4905660377358486E-2</v>
      </c>
      <c r="E362" s="8">
        <v>0.64566929133858264</v>
      </c>
      <c r="F362" s="8">
        <v>8.4905660377358486E-2</v>
      </c>
      <c r="G362" s="8">
        <v>1</v>
      </c>
    </row>
    <row r="363" spans="3:7" x14ac:dyDescent="0.3">
      <c r="C363" s="9">
        <v>92</v>
      </c>
      <c r="D363" s="8">
        <v>8.4905660377358486E-2</v>
      </c>
      <c r="E363" s="8">
        <v>0.65354330708661412</v>
      </c>
      <c r="F363" s="8">
        <v>8.4905660377358486E-2</v>
      </c>
      <c r="G363" s="8">
        <v>1</v>
      </c>
    </row>
    <row r="364" spans="3:7" x14ac:dyDescent="0.3">
      <c r="C364" s="9">
        <v>93</v>
      </c>
      <c r="D364" s="8">
        <v>8.4905660377358486E-2</v>
      </c>
      <c r="E364" s="8">
        <v>0.66141732283464572</v>
      </c>
      <c r="F364" s="8">
        <v>8.4905660377358486E-2</v>
      </c>
      <c r="G364" s="8">
        <v>1</v>
      </c>
    </row>
    <row r="365" spans="3:7" x14ac:dyDescent="0.3">
      <c r="C365" s="9">
        <v>94</v>
      </c>
      <c r="D365" s="8">
        <v>8.4905660377358486E-2</v>
      </c>
      <c r="E365" s="8">
        <v>0.6692913385826772</v>
      </c>
      <c r="F365" s="8">
        <v>8.4905660377358486E-2</v>
      </c>
      <c r="G365" s="8">
        <v>1</v>
      </c>
    </row>
    <row r="366" spans="3:7" x14ac:dyDescent="0.3">
      <c r="C366" s="9">
        <v>95</v>
      </c>
      <c r="D366" s="8">
        <v>8.4905660377358486E-2</v>
      </c>
      <c r="E366" s="8">
        <v>0.67716535433070868</v>
      </c>
      <c r="F366" s="8">
        <v>8.4905660377358486E-2</v>
      </c>
      <c r="G366" s="8">
        <v>1</v>
      </c>
    </row>
    <row r="367" spans="3:7" x14ac:dyDescent="0.3">
      <c r="C367" s="9">
        <v>96</v>
      </c>
      <c r="D367" s="8">
        <v>8.4905660377358486E-2</v>
      </c>
      <c r="E367" s="8">
        <v>0.68503937007874016</v>
      </c>
      <c r="F367" s="8">
        <v>8.4905660377358486E-2</v>
      </c>
      <c r="G367" s="8">
        <v>1</v>
      </c>
    </row>
    <row r="368" spans="3:7" x14ac:dyDescent="0.3">
      <c r="C368" s="9">
        <v>97</v>
      </c>
      <c r="D368" s="8">
        <v>8.4905660377358486E-2</v>
      </c>
      <c r="E368" s="8">
        <v>0.69291338582677164</v>
      </c>
      <c r="F368" s="8">
        <v>8.4905660377358486E-2</v>
      </c>
      <c r="G368" s="8">
        <v>1</v>
      </c>
    </row>
    <row r="369" spans="3:7" x14ac:dyDescent="0.3">
      <c r="C369" s="9">
        <v>98</v>
      </c>
      <c r="D369" s="8">
        <v>8.4905660377358486E-2</v>
      </c>
      <c r="E369" s="8">
        <v>0.70078740157480313</v>
      </c>
      <c r="F369" s="8">
        <v>8.4905660377358486E-2</v>
      </c>
      <c r="G369" s="8">
        <v>1</v>
      </c>
    </row>
    <row r="370" spans="3:7" x14ac:dyDescent="0.3">
      <c r="C370" s="9">
        <v>99</v>
      </c>
      <c r="D370" s="8">
        <v>9.4339622641509441E-2</v>
      </c>
      <c r="E370" s="8">
        <v>0.70078740157480313</v>
      </c>
      <c r="F370" s="8">
        <v>9.4339622641509441E-2</v>
      </c>
      <c r="G370" s="8">
        <v>1</v>
      </c>
    </row>
    <row r="371" spans="3:7" x14ac:dyDescent="0.3">
      <c r="C371" s="9">
        <v>100</v>
      </c>
      <c r="D371" s="8">
        <v>9.4339622641509441E-2</v>
      </c>
      <c r="E371" s="8">
        <v>0.70866141732283461</v>
      </c>
      <c r="F371" s="8">
        <v>9.4339622641509441E-2</v>
      </c>
      <c r="G371" s="8">
        <v>1</v>
      </c>
    </row>
    <row r="372" spans="3:7" x14ac:dyDescent="0.3">
      <c r="C372" s="9">
        <v>101</v>
      </c>
      <c r="D372" s="8">
        <v>0.10377358490566038</v>
      </c>
      <c r="E372" s="8">
        <v>0.70866141732283461</v>
      </c>
      <c r="F372" s="8">
        <v>0.10377358490566038</v>
      </c>
      <c r="G372" s="8">
        <v>1</v>
      </c>
    </row>
    <row r="373" spans="3:7" x14ac:dyDescent="0.3">
      <c r="C373" s="9">
        <v>102</v>
      </c>
      <c r="D373" s="8">
        <v>0.10377358490566038</v>
      </c>
      <c r="E373" s="8">
        <v>0.71653543307086609</v>
      </c>
      <c r="F373" s="8">
        <v>0.10377358490566038</v>
      </c>
      <c r="G373" s="8">
        <v>1</v>
      </c>
    </row>
    <row r="374" spans="3:7" x14ac:dyDescent="0.3">
      <c r="C374" s="9">
        <v>103</v>
      </c>
      <c r="D374" s="8">
        <v>0.10377358490566038</v>
      </c>
      <c r="E374" s="8">
        <v>0.72440944881889768</v>
      </c>
      <c r="F374" s="8">
        <v>0.10377358490566038</v>
      </c>
      <c r="G374" s="8">
        <v>1</v>
      </c>
    </row>
    <row r="375" spans="3:7" x14ac:dyDescent="0.3">
      <c r="C375" s="9">
        <v>104</v>
      </c>
      <c r="D375" s="8">
        <v>0.10377358490566038</v>
      </c>
      <c r="E375" s="8">
        <v>0.73228346456692917</v>
      </c>
      <c r="F375" s="8">
        <v>0.10377358490566038</v>
      </c>
      <c r="G375" s="8">
        <v>1</v>
      </c>
    </row>
    <row r="376" spans="3:7" x14ac:dyDescent="0.3">
      <c r="C376" s="9">
        <v>105</v>
      </c>
      <c r="D376" s="8">
        <v>0.10377358490566038</v>
      </c>
      <c r="E376" s="8">
        <v>0.74015748031496065</v>
      </c>
      <c r="F376" s="8">
        <v>0.10377358490566038</v>
      </c>
      <c r="G376" s="8">
        <v>1</v>
      </c>
    </row>
    <row r="377" spans="3:7" x14ac:dyDescent="0.3">
      <c r="C377" s="9">
        <v>106</v>
      </c>
      <c r="D377" s="8">
        <v>0.10377358490566038</v>
      </c>
      <c r="E377" s="8">
        <v>0.74803149606299213</v>
      </c>
      <c r="F377" s="8">
        <v>0.10377358490566038</v>
      </c>
      <c r="G377" s="8">
        <v>1</v>
      </c>
    </row>
    <row r="378" spans="3:7" x14ac:dyDescent="0.3">
      <c r="C378" s="9">
        <v>107</v>
      </c>
      <c r="D378" s="8">
        <v>0.10377358490566038</v>
      </c>
      <c r="E378" s="8">
        <v>0.75590551181102361</v>
      </c>
      <c r="F378" s="8">
        <v>0.10377358490566038</v>
      </c>
      <c r="G378" s="8">
        <v>1</v>
      </c>
    </row>
    <row r="379" spans="3:7" x14ac:dyDescent="0.3">
      <c r="C379" s="9">
        <v>108</v>
      </c>
      <c r="D379" s="8">
        <v>0.11320754716981132</v>
      </c>
      <c r="E379" s="8">
        <v>0.75590551181102361</v>
      </c>
      <c r="F379" s="8">
        <v>0.11320754716981132</v>
      </c>
      <c r="G379" s="8">
        <v>1</v>
      </c>
    </row>
    <row r="380" spans="3:7" x14ac:dyDescent="0.3">
      <c r="C380" s="9">
        <v>109</v>
      </c>
      <c r="D380" s="8">
        <v>0.11320754716981132</v>
      </c>
      <c r="E380" s="8">
        <v>0.76377952755905509</v>
      </c>
      <c r="F380" s="8">
        <v>0.11320754716981132</v>
      </c>
      <c r="G380" s="8">
        <v>1</v>
      </c>
    </row>
    <row r="381" spans="3:7" x14ac:dyDescent="0.3">
      <c r="C381" s="9">
        <v>110</v>
      </c>
      <c r="D381" s="8">
        <v>0.12264150943396226</v>
      </c>
      <c r="E381" s="8">
        <v>0.76377952755905509</v>
      </c>
      <c r="F381" s="8">
        <v>0.12264150943396226</v>
      </c>
      <c r="G381" s="8">
        <v>1</v>
      </c>
    </row>
    <row r="382" spans="3:7" x14ac:dyDescent="0.3">
      <c r="C382" s="9">
        <v>111</v>
      </c>
      <c r="D382" s="8">
        <v>0.12264150943396226</v>
      </c>
      <c r="E382" s="8">
        <v>0.77165354330708658</v>
      </c>
      <c r="F382" s="8">
        <v>0.12264150943396226</v>
      </c>
      <c r="G382" s="8">
        <v>1</v>
      </c>
    </row>
    <row r="383" spans="3:7" x14ac:dyDescent="0.3">
      <c r="C383" s="9">
        <v>112</v>
      </c>
      <c r="D383" s="8">
        <v>0.12264150943396226</v>
      </c>
      <c r="E383" s="8">
        <v>0.77952755905511806</v>
      </c>
      <c r="F383" s="8">
        <v>0.12264150943396226</v>
      </c>
      <c r="G383" s="8">
        <v>1</v>
      </c>
    </row>
    <row r="384" spans="3:7" x14ac:dyDescent="0.3">
      <c r="C384" s="9">
        <v>113</v>
      </c>
      <c r="D384" s="8">
        <v>0.13207547169811321</v>
      </c>
      <c r="E384" s="8">
        <v>0.77952755905511806</v>
      </c>
      <c r="F384" s="8">
        <v>0.13207547169811321</v>
      </c>
      <c r="G384" s="8">
        <v>1</v>
      </c>
    </row>
    <row r="385" spans="3:7" x14ac:dyDescent="0.3">
      <c r="C385" s="9">
        <v>114</v>
      </c>
      <c r="D385" s="8">
        <v>0.14150943396226415</v>
      </c>
      <c r="E385" s="8">
        <v>0.77952755905511806</v>
      </c>
      <c r="F385" s="8">
        <v>0.14150943396226415</v>
      </c>
      <c r="G385" s="8">
        <v>1</v>
      </c>
    </row>
    <row r="386" spans="3:7" x14ac:dyDescent="0.3">
      <c r="C386" s="9">
        <v>115</v>
      </c>
      <c r="D386" s="8">
        <v>0.15094339622641509</v>
      </c>
      <c r="E386" s="8">
        <v>0.77952755905511806</v>
      </c>
      <c r="F386" s="8">
        <v>0.15094339622641509</v>
      </c>
      <c r="G386" s="8">
        <v>1</v>
      </c>
    </row>
    <row r="387" spans="3:7" x14ac:dyDescent="0.3">
      <c r="C387" s="9">
        <v>116</v>
      </c>
      <c r="D387" s="8">
        <v>0.15094339622641509</v>
      </c>
      <c r="E387" s="8">
        <v>0.78740157480314965</v>
      </c>
      <c r="F387" s="8">
        <v>0.15094339622641509</v>
      </c>
      <c r="G387" s="8">
        <v>1</v>
      </c>
    </row>
    <row r="388" spans="3:7" x14ac:dyDescent="0.3">
      <c r="C388" s="9">
        <v>117</v>
      </c>
      <c r="D388" s="8">
        <v>0.15094339622641509</v>
      </c>
      <c r="E388" s="8">
        <v>0.79527559055118113</v>
      </c>
      <c r="F388" s="8">
        <v>0.15094339622641509</v>
      </c>
      <c r="G388" s="8">
        <v>1</v>
      </c>
    </row>
    <row r="389" spans="3:7" x14ac:dyDescent="0.3">
      <c r="C389" s="9">
        <v>118</v>
      </c>
      <c r="D389" s="8">
        <v>0.16037735849056603</v>
      </c>
      <c r="E389" s="8">
        <v>0.79527559055118113</v>
      </c>
      <c r="F389" s="8">
        <v>0.16037735849056603</v>
      </c>
      <c r="G389" s="8">
        <v>1</v>
      </c>
    </row>
    <row r="390" spans="3:7" x14ac:dyDescent="0.3">
      <c r="C390" s="9">
        <v>119</v>
      </c>
      <c r="D390" s="8">
        <v>0.16037735849056603</v>
      </c>
      <c r="E390" s="8">
        <v>0.80314960629921262</v>
      </c>
      <c r="F390" s="8">
        <v>0.16037735849056603</v>
      </c>
      <c r="G390" s="8">
        <v>1</v>
      </c>
    </row>
    <row r="391" spans="3:7" x14ac:dyDescent="0.3">
      <c r="C391" s="9">
        <v>120</v>
      </c>
      <c r="D391" s="8">
        <v>0.16037735849056603</v>
      </c>
      <c r="E391" s="8">
        <v>0.8110236220472441</v>
      </c>
      <c r="F391" s="8">
        <v>0.16037735849056603</v>
      </c>
      <c r="G391" s="8">
        <v>1</v>
      </c>
    </row>
    <row r="392" spans="3:7" x14ac:dyDescent="0.3">
      <c r="C392" s="9">
        <v>121</v>
      </c>
      <c r="D392" s="8">
        <v>0.16037735849056603</v>
      </c>
      <c r="E392" s="8">
        <v>0.81889763779527558</v>
      </c>
      <c r="F392" s="8">
        <v>0.16037735849056603</v>
      </c>
      <c r="G392" s="8">
        <v>1</v>
      </c>
    </row>
    <row r="393" spans="3:7" x14ac:dyDescent="0.3">
      <c r="C393" s="9">
        <v>122</v>
      </c>
      <c r="D393" s="8">
        <v>0.16981132075471697</v>
      </c>
      <c r="E393" s="8">
        <v>0.81889763779527558</v>
      </c>
      <c r="F393" s="8">
        <v>0.16981132075471697</v>
      </c>
      <c r="G393" s="8">
        <v>1</v>
      </c>
    </row>
    <row r="394" spans="3:7" x14ac:dyDescent="0.3">
      <c r="C394" s="9">
        <v>123</v>
      </c>
      <c r="D394" s="8">
        <v>0.16981132075471697</v>
      </c>
      <c r="E394" s="8">
        <v>0.82677165354330706</v>
      </c>
      <c r="F394" s="8">
        <v>0.16981132075471697</v>
      </c>
      <c r="G394" s="8">
        <v>1</v>
      </c>
    </row>
    <row r="395" spans="3:7" x14ac:dyDescent="0.3">
      <c r="C395" s="9">
        <v>124</v>
      </c>
      <c r="D395" s="8">
        <v>0.16981132075471697</v>
      </c>
      <c r="E395" s="8">
        <v>0.83464566929133854</v>
      </c>
      <c r="F395" s="8">
        <v>0.16981132075471697</v>
      </c>
      <c r="G395" s="8">
        <v>1</v>
      </c>
    </row>
    <row r="396" spans="3:7" x14ac:dyDescent="0.3">
      <c r="C396" s="9">
        <v>125</v>
      </c>
      <c r="D396" s="8">
        <v>0.16981132075471697</v>
      </c>
      <c r="E396" s="8">
        <v>0.84251968503937003</v>
      </c>
      <c r="F396" s="8">
        <v>0.16981132075471697</v>
      </c>
      <c r="G396" s="8">
        <v>1</v>
      </c>
    </row>
    <row r="397" spans="3:7" x14ac:dyDescent="0.3">
      <c r="C397" s="9">
        <v>126</v>
      </c>
      <c r="D397" s="8">
        <v>0.17924528301886791</v>
      </c>
      <c r="E397" s="8">
        <v>0.84251968503937003</v>
      </c>
      <c r="F397" s="8">
        <v>0.17924528301886791</v>
      </c>
      <c r="G397" s="8">
        <v>1</v>
      </c>
    </row>
    <row r="398" spans="3:7" x14ac:dyDescent="0.3">
      <c r="C398" s="9">
        <v>127</v>
      </c>
      <c r="D398" s="8">
        <v>0.18867924528301888</v>
      </c>
      <c r="E398" s="8">
        <v>0.84251968503937003</v>
      </c>
      <c r="F398" s="8">
        <v>0.18867924528301888</v>
      </c>
      <c r="G398" s="8">
        <v>1</v>
      </c>
    </row>
    <row r="399" spans="3:7" x14ac:dyDescent="0.3">
      <c r="C399" s="9">
        <v>128</v>
      </c>
      <c r="D399" s="8">
        <v>0.19811320754716982</v>
      </c>
      <c r="E399" s="8">
        <v>0.84251968503937003</v>
      </c>
      <c r="F399" s="8">
        <v>0.19811320754716982</v>
      </c>
      <c r="G399" s="8">
        <v>1</v>
      </c>
    </row>
    <row r="400" spans="3:7" x14ac:dyDescent="0.3">
      <c r="C400" s="9">
        <v>129</v>
      </c>
      <c r="D400" s="8">
        <v>0.20754716981132076</v>
      </c>
      <c r="E400" s="8">
        <v>0.84251968503937003</v>
      </c>
      <c r="F400" s="8">
        <v>0.20754716981132076</v>
      </c>
      <c r="G400" s="8">
        <v>1</v>
      </c>
    </row>
    <row r="401" spans="3:7" x14ac:dyDescent="0.3">
      <c r="C401" s="9">
        <v>130</v>
      </c>
      <c r="D401" s="8">
        <v>0.20754716981132076</v>
      </c>
      <c r="E401" s="8">
        <v>0.85039370078740162</v>
      </c>
      <c r="F401" s="8">
        <v>0.20754716981132076</v>
      </c>
      <c r="G401" s="8">
        <v>1</v>
      </c>
    </row>
    <row r="402" spans="3:7" x14ac:dyDescent="0.3">
      <c r="C402" s="9">
        <v>131</v>
      </c>
      <c r="D402" s="8">
        <v>0.21698113207547171</v>
      </c>
      <c r="E402" s="8">
        <v>0.85039370078740162</v>
      </c>
      <c r="F402" s="8">
        <v>0.21698113207547171</v>
      </c>
      <c r="G402" s="8">
        <v>1</v>
      </c>
    </row>
    <row r="403" spans="3:7" x14ac:dyDescent="0.3">
      <c r="C403" s="9">
        <v>132</v>
      </c>
      <c r="D403" s="8">
        <v>0.21698113207547171</v>
      </c>
      <c r="E403" s="8">
        <v>0.8582677165354331</v>
      </c>
      <c r="F403" s="8">
        <v>0.21698113207547171</v>
      </c>
      <c r="G403" s="8">
        <v>1</v>
      </c>
    </row>
    <row r="404" spans="3:7" x14ac:dyDescent="0.3">
      <c r="C404" s="9">
        <v>133</v>
      </c>
      <c r="D404" s="8">
        <v>0.21698113207547171</v>
      </c>
      <c r="E404" s="8">
        <v>0.86614173228346458</v>
      </c>
      <c r="F404" s="8">
        <v>0.21698113207547171</v>
      </c>
      <c r="G404" s="8">
        <v>1</v>
      </c>
    </row>
    <row r="405" spans="3:7" x14ac:dyDescent="0.3">
      <c r="C405" s="9">
        <v>134</v>
      </c>
      <c r="D405" s="8">
        <v>0.21698113207547171</v>
      </c>
      <c r="E405" s="8">
        <v>0.87401574803149606</v>
      </c>
      <c r="F405" s="8">
        <v>0.21698113207547171</v>
      </c>
      <c r="G405" s="8">
        <v>1</v>
      </c>
    </row>
    <row r="406" spans="3:7" x14ac:dyDescent="0.3">
      <c r="C406" s="9">
        <v>135</v>
      </c>
      <c r="D406" s="8">
        <v>0.21698113207547171</v>
      </c>
      <c r="E406" s="8">
        <v>0.88188976377952755</v>
      </c>
      <c r="F406" s="8">
        <v>0.21698113207547171</v>
      </c>
      <c r="G406" s="8">
        <v>1</v>
      </c>
    </row>
    <row r="407" spans="3:7" x14ac:dyDescent="0.3">
      <c r="C407" s="9">
        <v>136</v>
      </c>
      <c r="D407" s="8">
        <v>0.22641509433962265</v>
      </c>
      <c r="E407" s="8">
        <v>0.88188976377952755</v>
      </c>
      <c r="F407" s="8">
        <v>0.22641509433962265</v>
      </c>
      <c r="G407" s="8">
        <v>1</v>
      </c>
    </row>
    <row r="408" spans="3:7" x14ac:dyDescent="0.3">
      <c r="C408" s="9">
        <v>137</v>
      </c>
      <c r="D408" s="8">
        <v>0.23584905660377359</v>
      </c>
      <c r="E408" s="8">
        <v>0.88188976377952755</v>
      </c>
      <c r="F408" s="8">
        <v>0.23584905660377359</v>
      </c>
      <c r="G408" s="8">
        <v>1</v>
      </c>
    </row>
    <row r="409" spans="3:7" x14ac:dyDescent="0.3">
      <c r="C409" s="9">
        <v>138</v>
      </c>
      <c r="D409" s="8">
        <v>0.23584905660377359</v>
      </c>
      <c r="E409" s="8">
        <v>0.88976377952755903</v>
      </c>
      <c r="F409" s="8">
        <v>0.23584905660377359</v>
      </c>
      <c r="G409" s="8">
        <v>1</v>
      </c>
    </row>
    <row r="410" spans="3:7" x14ac:dyDescent="0.3">
      <c r="C410" s="9">
        <v>139</v>
      </c>
      <c r="D410" s="8">
        <v>0.23584905660377359</v>
      </c>
      <c r="E410" s="8">
        <v>0.89763779527559051</v>
      </c>
      <c r="F410" s="8">
        <v>0.23584905660377359</v>
      </c>
      <c r="G410" s="8">
        <v>1</v>
      </c>
    </row>
    <row r="411" spans="3:7" x14ac:dyDescent="0.3">
      <c r="C411" s="9">
        <v>140</v>
      </c>
      <c r="D411" s="8">
        <v>0.24528301886792453</v>
      </c>
      <c r="E411" s="8">
        <v>0.89763779527559051</v>
      </c>
      <c r="F411" s="8">
        <v>0.24528301886792453</v>
      </c>
      <c r="G411" s="8">
        <v>1</v>
      </c>
    </row>
    <row r="412" spans="3:7" x14ac:dyDescent="0.3">
      <c r="C412" s="9">
        <v>141</v>
      </c>
      <c r="D412" s="8">
        <v>0.25471698113207547</v>
      </c>
      <c r="E412" s="8">
        <v>0.89763779527559051</v>
      </c>
      <c r="F412" s="8">
        <v>0.25471698113207547</v>
      </c>
      <c r="G412" s="8">
        <v>1</v>
      </c>
    </row>
    <row r="413" spans="3:7" x14ac:dyDescent="0.3">
      <c r="C413" s="9">
        <v>142</v>
      </c>
      <c r="D413" s="8">
        <v>0.25471698113207547</v>
      </c>
      <c r="E413" s="8">
        <v>0.90551181102362199</v>
      </c>
      <c r="F413" s="8">
        <v>0.25471698113207547</v>
      </c>
      <c r="G413" s="8">
        <v>1</v>
      </c>
    </row>
    <row r="414" spans="3:7" x14ac:dyDescent="0.3">
      <c r="C414" s="9">
        <v>143</v>
      </c>
      <c r="D414" s="8">
        <v>0.25471698113207547</v>
      </c>
      <c r="E414" s="8">
        <v>0.91338582677165359</v>
      </c>
      <c r="F414" s="8">
        <v>0.25471698113207547</v>
      </c>
      <c r="G414" s="8">
        <v>1</v>
      </c>
    </row>
    <row r="415" spans="3:7" x14ac:dyDescent="0.3">
      <c r="C415" s="9">
        <v>144</v>
      </c>
      <c r="D415" s="8">
        <v>0.26415094339622641</v>
      </c>
      <c r="E415" s="8">
        <v>0.91338582677165359</v>
      </c>
      <c r="F415" s="8">
        <v>0.26415094339622641</v>
      </c>
      <c r="G415" s="8">
        <v>1</v>
      </c>
    </row>
    <row r="416" spans="3:7" x14ac:dyDescent="0.3">
      <c r="C416" s="9">
        <v>145</v>
      </c>
      <c r="D416" s="8">
        <v>0.27358490566037735</v>
      </c>
      <c r="E416" s="8">
        <v>0.91338582677165359</v>
      </c>
      <c r="F416" s="8">
        <v>0.27358490566037735</v>
      </c>
      <c r="G416" s="8">
        <v>1</v>
      </c>
    </row>
    <row r="417" spans="3:7" x14ac:dyDescent="0.3">
      <c r="C417" s="9">
        <v>146</v>
      </c>
      <c r="D417" s="8">
        <v>0.28301886792452829</v>
      </c>
      <c r="E417" s="8">
        <v>0.91338582677165359</v>
      </c>
      <c r="F417" s="8">
        <v>0.28301886792452829</v>
      </c>
      <c r="G417" s="8">
        <v>1</v>
      </c>
    </row>
    <row r="418" spans="3:7" x14ac:dyDescent="0.3">
      <c r="C418" s="9">
        <v>147</v>
      </c>
      <c r="D418" s="8">
        <v>0.29245283018867924</v>
      </c>
      <c r="E418" s="8">
        <v>0.91338582677165359</v>
      </c>
      <c r="F418" s="8">
        <v>0.29245283018867924</v>
      </c>
      <c r="G418" s="8">
        <v>1</v>
      </c>
    </row>
    <row r="419" spans="3:7" x14ac:dyDescent="0.3">
      <c r="C419" s="9">
        <v>148</v>
      </c>
      <c r="D419" s="8">
        <v>0.29245283018867924</v>
      </c>
      <c r="E419" s="8">
        <v>0.92125984251968507</v>
      </c>
      <c r="F419" s="8">
        <v>0.29245283018867924</v>
      </c>
      <c r="G419" s="8">
        <v>1</v>
      </c>
    </row>
    <row r="420" spans="3:7" x14ac:dyDescent="0.3">
      <c r="C420" s="9">
        <v>149</v>
      </c>
      <c r="D420" s="8">
        <v>0.30188679245283018</v>
      </c>
      <c r="E420" s="8">
        <v>0.92125984251968507</v>
      </c>
      <c r="F420" s="8">
        <v>0.30188679245283018</v>
      </c>
      <c r="G420" s="8">
        <v>1</v>
      </c>
    </row>
    <row r="421" spans="3:7" x14ac:dyDescent="0.3">
      <c r="C421" s="9">
        <v>150</v>
      </c>
      <c r="D421" s="8">
        <v>0.30188679245283018</v>
      </c>
      <c r="E421" s="8">
        <v>0.92913385826771655</v>
      </c>
      <c r="F421" s="8">
        <v>0.30188679245283018</v>
      </c>
      <c r="G421" s="8">
        <v>1</v>
      </c>
    </row>
    <row r="422" spans="3:7" x14ac:dyDescent="0.3">
      <c r="C422" s="9">
        <v>151</v>
      </c>
      <c r="D422" s="8">
        <v>0.31132075471698112</v>
      </c>
      <c r="E422" s="8">
        <v>0.92913385826771655</v>
      </c>
      <c r="F422" s="8">
        <v>0.31132075471698112</v>
      </c>
      <c r="G422" s="8">
        <v>1</v>
      </c>
    </row>
    <row r="423" spans="3:7" x14ac:dyDescent="0.3">
      <c r="C423" s="9">
        <v>152</v>
      </c>
      <c r="D423" s="8">
        <v>0.31132075471698112</v>
      </c>
      <c r="E423" s="8">
        <v>0.93700787401574803</v>
      </c>
      <c r="F423" s="8">
        <v>0.31132075471698112</v>
      </c>
      <c r="G423" s="8">
        <v>1</v>
      </c>
    </row>
    <row r="424" spans="3:7" x14ac:dyDescent="0.3">
      <c r="C424" s="9">
        <v>153</v>
      </c>
      <c r="D424" s="8">
        <v>0.31132075471698112</v>
      </c>
      <c r="E424" s="8">
        <v>0.94488188976377951</v>
      </c>
      <c r="F424" s="8">
        <v>0.31132075471698112</v>
      </c>
      <c r="G424" s="8">
        <v>1</v>
      </c>
    </row>
    <row r="425" spans="3:7" x14ac:dyDescent="0.3">
      <c r="C425" s="9">
        <v>154</v>
      </c>
      <c r="D425" s="8">
        <v>0.32075471698113206</v>
      </c>
      <c r="E425" s="8">
        <v>0.94488188976377951</v>
      </c>
      <c r="F425" s="8">
        <v>0.32075471698113206</v>
      </c>
      <c r="G425" s="8">
        <v>1</v>
      </c>
    </row>
    <row r="426" spans="3:7" x14ac:dyDescent="0.3">
      <c r="C426" s="9">
        <v>155</v>
      </c>
      <c r="D426" s="8">
        <v>0.32075471698113206</v>
      </c>
      <c r="E426" s="8">
        <v>0.952755905511811</v>
      </c>
      <c r="F426" s="8">
        <v>0.32075471698113206</v>
      </c>
      <c r="G426" s="8">
        <v>1</v>
      </c>
    </row>
    <row r="427" spans="3:7" x14ac:dyDescent="0.3">
      <c r="C427" s="9">
        <v>156</v>
      </c>
      <c r="D427" s="8">
        <v>0.330188679245283</v>
      </c>
      <c r="E427" s="8">
        <v>0.952755905511811</v>
      </c>
      <c r="F427" s="8">
        <v>0.330188679245283</v>
      </c>
      <c r="G427" s="8">
        <v>1</v>
      </c>
    </row>
    <row r="428" spans="3:7" x14ac:dyDescent="0.3">
      <c r="C428" s="9">
        <v>157</v>
      </c>
      <c r="D428" s="8">
        <v>0.33962264150943394</v>
      </c>
      <c r="E428" s="8">
        <v>0.952755905511811</v>
      </c>
      <c r="F428" s="8">
        <v>0.33962264150943394</v>
      </c>
      <c r="G428" s="8">
        <v>1</v>
      </c>
    </row>
    <row r="429" spans="3:7" x14ac:dyDescent="0.3">
      <c r="C429" s="9">
        <v>158</v>
      </c>
      <c r="D429" s="8">
        <v>0.33962264150943394</v>
      </c>
      <c r="E429" s="8">
        <v>0.96062992125984248</v>
      </c>
      <c r="F429" s="8">
        <v>0.33962264150943394</v>
      </c>
      <c r="G429" s="8">
        <v>1</v>
      </c>
    </row>
    <row r="430" spans="3:7" x14ac:dyDescent="0.3">
      <c r="C430" s="9">
        <v>159</v>
      </c>
      <c r="D430" s="8">
        <v>0.33962264150943394</v>
      </c>
      <c r="E430" s="8">
        <v>0.96850393700787396</v>
      </c>
      <c r="F430" s="8">
        <v>0.33962264150943394</v>
      </c>
      <c r="G430" s="8">
        <v>1</v>
      </c>
    </row>
    <row r="431" spans="3:7" x14ac:dyDescent="0.3">
      <c r="C431" s="9">
        <v>160</v>
      </c>
      <c r="D431" s="8">
        <v>0.34905660377358488</v>
      </c>
      <c r="E431" s="8">
        <v>0.96850393700787396</v>
      </c>
      <c r="F431" s="8">
        <v>0.34905660377358488</v>
      </c>
      <c r="G431" s="8">
        <v>1</v>
      </c>
    </row>
    <row r="432" spans="3:7" x14ac:dyDescent="0.3">
      <c r="C432" s="9">
        <v>161</v>
      </c>
      <c r="D432" s="8">
        <v>0.35849056603773582</v>
      </c>
      <c r="E432" s="8">
        <v>0.96850393700787396</v>
      </c>
      <c r="F432" s="8">
        <v>0.35849056603773582</v>
      </c>
      <c r="G432" s="8">
        <v>1</v>
      </c>
    </row>
    <row r="433" spans="3:7" x14ac:dyDescent="0.3">
      <c r="C433" s="9">
        <v>162</v>
      </c>
      <c r="D433" s="8">
        <v>0.36792452830188677</v>
      </c>
      <c r="E433" s="8">
        <v>0.96850393700787396</v>
      </c>
      <c r="F433" s="8">
        <v>0.36792452830188677</v>
      </c>
      <c r="G433" s="8">
        <v>1</v>
      </c>
    </row>
    <row r="434" spans="3:7" x14ac:dyDescent="0.3">
      <c r="C434" s="9">
        <v>163</v>
      </c>
      <c r="D434" s="8">
        <v>0.37735849056603776</v>
      </c>
      <c r="E434" s="8">
        <v>0.96850393700787396</v>
      </c>
      <c r="F434" s="8">
        <v>0.37735849056603776</v>
      </c>
      <c r="G434" s="8">
        <v>1</v>
      </c>
    </row>
    <row r="435" spans="3:7" x14ac:dyDescent="0.3">
      <c r="C435" s="9">
        <v>164</v>
      </c>
      <c r="D435" s="8">
        <v>0.37735849056603776</v>
      </c>
      <c r="E435" s="8">
        <v>0.97637795275590555</v>
      </c>
      <c r="F435" s="8">
        <v>0.37735849056603776</v>
      </c>
      <c r="G435" s="8">
        <v>1</v>
      </c>
    </row>
    <row r="436" spans="3:7" x14ac:dyDescent="0.3">
      <c r="C436" s="9">
        <v>165</v>
      </c>
      <c r="D436" s="8">
        <v>0.3867924528301887</v>
      </c>
      <c r="E436" s="8">
        <v>0.97637795275590555</v>
      </c>
      <c r="F436" s="8">
        <v>0.3867924528301887</v>
      </c>
      <c r="G436" s="8">
        <v>1</v>
      </c>
    </row>
    <row r="437" spans="3:7" x14ac:dyDescent="0.3">
      <c r="C437" s="9">
        <v>166</v>
      </c>
      <c r="D437" s="8">
        <v>0.39622641509433965</v>
      </c>
      <c r="E437" s="8">
        <v>0.97637795275590555</v>
      </c>
      <c r="F437" s="8">
        <v>0.39622641509433965</v>
      </c>
      <c r="G437" s="8">
        <v>1</v>
      </c>
    </row>
    <row r="438" spans="3:7" x14ac:dyDescent="0.3">
      <c r="C438" s="9">
        <v>167</v>
      </c>
      <c r="D438" s="8">
        <v>0.40566037735849059</v>
      </c>
      <c r="E438" s="8">
        <v>0.97637795275590555</v>
      </c>
      <c r="F438" s="8">
        <v>0.40566037735849059</v>
      </c>
      <c r="G438" s="8">
        <v>1</v>
      </c>
    </row>
    <row r="439" spans="3:7" x14ac:dyDescent="0.3">
      <c r="C439" s="9">
        <v>168</v>
      </c>
      <c r="D439" s="8">
        <v>0.41509433962264153</v>
      </c>
      <c r="E439" s="8">
        <v>0.97637795275590555</v>
      </c>
      <c r="F439" s="8">
        <v>0.41509433962264153</v>
      </c>
      <c r="G439" s="8">
        <v>1</v>
      </c>
    </row>
    <row r="440" spans="3:7" x14ac:dyDescent="0.3">
      <c r="C440" s="9">
        <v>169</v>
      </c>
      <c r="D440" s="8">
        <v>0.42452830188679247</v>
      </c>
      <c r="E440" s="8">
        <v>0.97637795275590555</v>
      </c>
      <c r="F440" s="8">
        <v>0.42452830188679247</v>
      </c>
      <c r="G440" s="8">
        <v>1</v>
      </c>
    </row>
    <row r="441" spans="3:7" x14ac:dyDescent="0.3">
      <c r="C441" s="9">
        <v>170</v>
      </c>
      <c r="D441" s="8">
        <v>0.42452830188679247</v>
      </c>
      <c r="E441" s="8">
        <v>0.98425196850393704</v>
      </c>
      <c r="F441" s="8">
        <v>0.42452830188679247</v>
      </c>
      <c r="G441" s="8">
        <v>1</v>
      </c>
    </row>
    <row r="442" spans="3:7" x14ac:dyDescent="0.3">
      <c r="C442" s="9">
        <v>171</v>
      </c>
      <c r="D442" s="8">
        <v>0.43396226415094341</v>
      </c>
      <c r="E442" s="8">
        <v>0.98425196850393704</v>
      </c>
      <c r="F442" s="8">
        <v>0.43396226415094341</v>
      </c>
      <c r="G442" s="8">
        <v>1</v>
      </c>
    </row>
    <row r="443" spans="3:7" x14ac:dyDescent="0.3">
      <c r="C443" s="9">
        <v>172</v>
      </c>
      <c r="D443" s="8">
        <v>0.44339622641509435</v>
      </c>
      <c r="E443" s="8">
        <v>0.98425196850393704</v>
      </c>
      <c r="F443" s="8">
        <v>0.44339622641509435</v>
      </c>
      <c r="G443" s="8">
        <v>1</v>
      </c>
    </row>
    <row r="444" spans="3:7" x14ac:dyDescent="0.3">
      <c r="C444" s="9">
        <v>173</v>
      </c>
      <c r="D444" s="8">
        <v>0.45283018867924529</v>
      </c>
      <c r="E444" s="8">
        <v>0.98425196850393704</v>
      </c>
      <c r="F444" s="8">
        <v>0.45283018867924529</v>
      </c>
      <c r="G444" s="8">
        <v>1</v>
      </c>
    </row>
    <row r="445" spans="3:7" x14ac:dyDescent="0.3">
      <c r="C445" s="9">
        <v>174</v>
      </c>
      <c r="D445" s="8">
        <v>0.46226415094339623</v>
      </c>
      <c r="E445" s="8">
        <v>0.98425196850393704</v>
      </c>
      <c r="F445" s="8">
        <v>0.46226415094339623</v>
      </c>
      <c r="G445" s="8">
        <v>1</v>
      </c>
    </row>
    <row r="446" spans="3:7" x14ac:dyDescent="0.3">
      <c r="C446" s="9">
        <v>175</v>
      </c>
      <c r="D446" s="8">
        <v>0.47169811320754718</v>
      </c>
      <c r="E446" s="8">
        <v>0.98425196850393704</v>
      </c>
      <c r="F446" s="8">
        <v>0.47169811320754718</v>
      </c>
      <c r="G446" s="8">
        <v>1</v>
      </c>
    </row>
    <row r="447" spans="3:7" x14ac:dyDescent="0.3">
      <c r="C447" s="9">
        <v>176</v>
      </c>
      <c r="D447" s="8">
        <v>0.48113207547169812</v>
      </c>
      <c r="E447" s="8">
        <v>0.98425196850393704</v>
      </c>
      <c r="F447" s="8">
        <v>0.48113207547169812</v>
      </c>
      <c r="G447" s="8">
        <v>1</v>
      </c>
    </row>
    <row r="448" spans="3:7" x14ac:dyDescent="0.3">
      <c r="C448" s="9">
        <v>177</v>
      </c>
      <c r="D448" s="8">
        <v>0.49056603773584906</v>
      </c>
      <c r="E448" s="8">
        <v>0.98425196850393704</v>
      </c>
      <c r="F448" s="8">
        <v>0.49056603773584906</v>
      </c>
      <c r="G448" s="8">
        <v>1</v>
      </c>
    </row>
    <row r="449" spans="3:7" x14ac:dyDescent="0.3">
      <c r="C449" s="9">
        <v>178</v>
      </c>
      <c r="D449" s="8">
        <v>0.5</v>
      </c>
      <c r="E449" s="8">
        <v>0.98425196850393704</v>
      </c>
      <c r="F449" s="8">
        <v>0.5</v>
      </c>
      <c r="G449" s="8">
        <v>1</v>
      </c>
    </row>
    <row r="450" spans="3:7" x14ac:dyDescent="0.3">
      <c r="C450" s="9">
        <v>179</v>
      </c>
      <c r="D450" s="8">
        <v>0.5</v>
      </c>
      <c r="E450" s="8">
        <v>0.99212598425196852</v>
      </c>
      <c r="F450" s="8">
        <v>0.5</v>
      </c>
      <c r="G450" s="8">
        <v>1</v>
      </c>
    </row>
    <row r="451" spans="3:7" x14ac:dyDescent="0.3">
      <c r="C451" s="9">
        <v>180</v>
      </c>
      <c r="D451" s="8">
        <v>0.50943396226415094</v>
      </c>
      <c r="E451" s="8">
        <v>0.99212598425196852</v>
      </c>
      <c r="F451" s="8">
        <v>0.50943396226415094</v>
      </c>
      <c r="G451" s="8">
        <v>1</v>
      </c>
    </row>
    <row r="452" spans="3:7" x14ac:dyDescent="0.3">
      <c r="C452" s="9">
        <v>181</v>
      </c>
      <c r="D452" s="8">
        <v>0.51886792452830188</v>
      </c>
      <c r="E452" s="8">
        <v>0.99212598425196852</v>
      </c>
      <c r="F452" s="8">
        <v>0.51886792452830188</v>
      </c>
      <c r="G452" s="8">
        <v>1</v>
      </c>
    </row>
    <row r="453" spans="3:7" x14ac:dyDescent="0.3">
      <c r="C453" s="9">
        <v>182</v>
      </c>
      <c r="D453" s="8">
        <v>0.52830188679245282</v>
      </c>
      <c r="E453" s="8">
        <v>0.99212598425196852</v>
      </c>
      <c r="F453" s="8">
        <v>0.52830188679245282</v>
      </c>
      <c r="G453" s="8">
        <v>1</v>
      </c>
    </row>
    <row r="454" spans="3:7" x14ac:dyDescent="0.3">
      <c r="C454" s="9">
        <v>183</v>
      </c>
      <c r="D454" s="8">
        <v>0.53773584905660377</v>
      </c>
      <c r="E454" s="8">
        <v>0.99212598425196852</v>
      </c>
      <c r="F454" s="8">
        <v>0.53773584905660377</v>
      </c>
      <c r="G454" s="8">
        <v>1</v>
      </c>
    </row>
    <row r="455" spans="3:7" x14ac:dyDescent="0.3">
      <c r="C455" s="9">
        <v>184</v>
      </c>
      <c r="D455" s="8">
        <v>0.54716981132075471</v>
      </c>
      <c r="E455" s="8">
        <v>0.99212598425196852</v>
      </c>
      <c r="F455" s="8">
        <v>0.54716981132075471</v>
      </c>
      <c r="G455" s="8">
        <v>1</v>
      </c>
    </row>
    <row r="456" spans="3:7" x14ac:dyDescent="0.3">
      <c r="C456" s="9">
        <v>185</v>
      </c>
      <c r="D456" s="8">
        <v>0.54716981132075471</v>
      </c>
      <c r="E456" s="8">
        <v>1</v>
      </c>
      <c r="F456" s="8">
        <v>0.54716981132075471</v>
      </c>
      <c r="G456" s="8">
        <v>1</v>
      </c>
    </row>
    <row r="457" spans="3:7" x14ac:dyDescent="0.3">
      <c r="C457" s="9">
        <v>186</v>
      </c>
      <c r="D457" s="8">
        <v>0.55660377358490565</v>
      </c>
      <c r="E457" s="8">
        <v>1</v>
      </c>
      <c r="F457" s="8">
        <v>0.55660377358490565</v>
      </c>
      <c r="G457" s="8">
        <v>1</v>
      </c>
    </row>
    <row r="458" spans="3:7" x14ac:dyDescent="0.3">
      <c r="C458" s="9">
        <v>187</v>
      </c>
      <c r="D458" s="8">
        <v>0.56603773584905659</v>
      </c>
      <c r="E458" s="8">
        <v>1</v>
      </c>
      <c r="F458" s="8">
        <v>0.56603773584905659</v>
      </c>
      <c r="G458" s="8">
        <v>1</v>
      </c>
    </row>
    <row r="459" spans="3:7" x14ac:dyDescent="0.3">
      <c r="C459" s="9">
        <v>188</v>
      </c>
      <c r="D459" s="8">
        <v>0.57547169811320753</v>
      </c>
      <c r="E459" s="8">
        <v>1</v>
      </c>
      <c r="F459" s="8">
        <v>0.57547169811320753</v>
      </c>
      <c r="G459" s="8">
        <v>1</v>
      </c>
    </row>
    <row r="460" spans="3:7" x14ac:dyDescent="0.3">
      <c r="C460" s="9">
        <v>189</v>
      </c>
      <c r="D460" s="8">
        <v>0.58490566037735847</v>
      </c>
      <c r="E460" s="8">
        <v>1</v>
      </c>
      <c r="F460" s="8">
        <v>0.58490566037735847</v>
      </c>
      <c r="G460" s="8">
        <v>1</v>
      </c>
    </row>
    <row r="461" spans="3:7" x14ac:dyDescent="0.3">
      <c r="C461" s="9">
        <v>190</v>
      </c>
      <c r="D461" s="8">
        <v>0.59433962264150941</v>
      </c>
      <c r="E461" s="8">
        <v>1</v>
      </c>
      <c r="F461" s="8">
        <v>0.59433962264150941</v>
      </c>
      <c r="G461" s="8">
        <v>1</v>
      </c>
    </row>
    <row r="462" spans="3:7" x14ac:dyDescent="0.3">
      <c r="C462" s="9">
        <v>191</v>
      </c>
      <c r="D462" s="8">
        <v>0.60377358490566035</v>
      </c>
      <c r="E462" s="8">
        <v>1</v>
      </c>
      <c r="F462" s="8">
        <v>0.60377358490566035</v>
      </c>
      <c r="G462" s="8">
        <v>1</v>
      </c>
    </row>
    <row r="463" spans="3:7" x14ac:dyDescent="0.3">
      <c r="C463" s="9">
        <v>192</v>
      </c>
      <c r="D463" s="8">
        <v>0.6132075471698113</v>
      </c>
      <c r="E463" s="8">
        <v>1</v>
      </c>
      <c r="F463" s="8">
        <v>0.6132075471698113</v>
      </c>
      <c r="G463" s="8">
        <v>1</v>
      </c>
    </row>
    <row r="464" spans="3:7" x14ac:dyDescent="0.3">
      <c r="C464" s="9">
        <v>193</v>
      </c>
      <c r="D464" s="8">
        <v>0.62264150943396224</v>
      </c>
      <c r="E464" s="8">
        <v>1</v>
      </c>
      <c r="F464" s="8">
        <v>0.62264150943396224</v>
      </c>
      <c r="G464" s="8">
        <v>1</v>
      </c>
    </row>
    <row r="465" spans="3:7" x14ac:dyDescent="0.3">
      <c r="C465" s="9">
        <v>194</v>
      </c>
      <c r="D465" s="8">
        <v>0.63207547169811318</v>
      </c>
      <c r="E465" s="8">
        <v>1</v>
      </c>
      <c r="F465" s="8">
        <v>0.63207547169811318</v>
      </c>
      <c r="G465" s="8">
        <v>1</v>
      </c>
    </row>
    <row r="466" spans="3:7" x14ac:dyDescent="0.3">
      <c r="C466" s="9">
        <v>195</v>
      </c>
      <c r="D466" s="8">
        <v>0.64150943396226412</v>
      </c>
      <c r="E466" s="8">
        <v>1</v>
      </c>
      <c r="F466" s="8">
        <v>0.64150943396226412</v>
      </c>
      <c r="G466" s="8">
        <v>1</v>
      </c>
    </row>
    <row r="467" spans="3:7" x14ac:dyDescent="0.3">
      <c r="C467" s="9">
        <v>196</v>
      </c>
      <c r="D467" s="8">
        <v>0.65094339622641506</v>
      </c>
      <c r="E467" s="8">
        <v>1</v>
      </c>
      <c r="F467" s="8">
        <v>0.65094339622641506</v>
      </c>
      <c r="G467" s="8">
        <v>1</v>
      </c>
    </row>
    <row r="468" spans="3:7" x14ac:dyDescent="0.3">
      <c r="C468" s="9">
        <v>197</v>
      </c>
      <c r="D468" s="8">
        <v>0.660377358490566</v>
      </c>
      <c r="E468" s="8">
        <v>1</v>
      </c>
      <c r="F468" s="8">
        <v>0.660377358490566</v>
      </c>
      <c r="G468" s="8">
        <v>1</v>
      </c>
    </row>
    <row r="469" spans="3:7" x14ac:dyDescent="0.3">
      <c r="C469" s="9">
        <v>198</v>
      </c>
      <c r="D469" s="8">
        <v>0.66981132075471694</v>
      </c>
      <c r="E469" s="8">
        <v>1</v>
      </c>
      <c r="F469" s="8">
        <v>0.66981132075471694</v>
      </c>
      <c r="G469" s="8">
        <v>1</v>
      </c>
    </row>
    <row r="470" spans="3:7" x14ac:dyDescent="0.3">
      <c r="C470" s="9">
        <v>199</v>
      </c>
      <c r="D470" s="8">
        <v>0.67924528301886788</v>
      </c>
      <c r="E470" s="8">
        <v>1</v>
      </c>
      <c r="F470" s="8">
        <v>0.67924528301886788</v>
      </c>
      <c r="G470" s="8">
        <v>1</v>
      </c>
    </row>
    <row r="471" spans="3:7" x14ac:dyDescent="0.3">
      <c r="C471" s="9">
        <v>200</v>
      </c>
      <c r="D471" s="8">
        <v>0.68867924528301883</v>
      </c>
      <c r="E471" s="8">
        <v>1</v>
      </c>
      <c r="F471" s="8">
        <v>0.68867924528301883</v>
      </c>
      <c r="G471" s="8">
        <v>1</v>
      </c>
    </row>
    <row r="472" spans="3:7" x14ac:dyDescent="0.3">
      <c r="C472" s="9">
        <v>201</v>
      </c>
      <c r="D472" s="8">
        <v>0.69811320754716977</v>
      </c>
      <c r="E472" s="8">
        <v>1</v>
      </c>
      <c r="F472" s="8">
        <v>0.69811320754716977</v>
      </c>
      <c r="G472" s="8">
        <v>1</v>
      </c>
    </row>
    <row r="473" spans="3:7" x14ac:dyDescent="0.3">
      <c r="C473" s="9">
        <v>202</v>
      </c>
      <c r="D473" s="8">
        <v>0.70754716981132071</v>
      </c>
      <c r="E473" s="8">
        <v>1</v>
      </c>
      <c r="F473" s="8">
        <v>0.70754716981132071</v>
      </c>
      <c r="G473" s="8">
        <v>1</v>
      </c>
    </row>
    <row r="474" spans="3:7" x14ac:dyDescent="0.3">
      <c r="C474" s="9">
        <v>203</v>
      </c>
      <c r="D474" s="8">
        <v>0.71698113207547165</v>
      </c>
      <c r="E474" s="8">
        <v>1</v>
      </c>
      <c r="F474" s="8">
        <v>0.71698113207547165</v>
      </c>
      <c r="G474" s="8">
        <v>1</v>
      </c>
    </row>
    <row r="475" spans="3:7" x14ac:dyDescent="0.3">
      <c r="C475" s="9">
        <v>204</v>
      </c>
      <c r="D475" s="8">
        <v>0.72641509433962259</v>
      </c>
      <c r="E475" s="8">
        <v>1</v>
      </c>
      <c r="F475" s="8">
        <v>0.72641509433962259</v>
      </c>
      <c r="G475" s="8">
        <v>1</v>
      </c>
    </row>
    <row r="476" spans="3:7" x14ac:dyDescent="0.3">
      <c r="C476" s="9">
        <v>205</v>
      </c>
      <c r="D476" s="8">
        <v>0.73584905660377353</v>
      </c>
      <c r="E476" s="8">
        <v>1</v>
      </c>
      <c r="F476" s="8">
        <v>0.73584905660377353</v>
      </c>
      <c r="G476" s="8">
        <v>1</v>
      </c>
    </row>
    <row r="477" spans="3:7" x14ac:dyDescent="0.3">
      <c r="C477" s="9">
        <v>206</v>
      </c>
      <c r="D477" s="8">
        <v>0.74528301886792447</v>
      </c>
      <c r="E477" s="8">
        <v>1</v>
      </c>
      <c r="F477" s="8">
        <v>0.74528301886792447</v>
      </c>
      <c r="G477" s="8">
        <v>1</v>
      </c>
    </row>
    <row r="478" spans="3:7" x14ac:dyDescent="0.3">
      <c r="C478" s="9">
        <v>207</v>
      </c>
      <c r="D478" s="8">
        <v>0.75471698113207553</v>
      </c>
      <c r="E478" s="8">
        <v>1</v>
      </c>
      <c r="F478" s="8">
        <v>0.75471698113207553</v>
      </c>
      <c r="G478" s="8">
        <v>1</v>
      </c>
    </row>
    <row r="479" spans="3:7" x14ac:dyDescent="0.3">
      <c r="C479" s="9">
        <v>208</v>
      </c>
      <c r="D479" s="8">
        <v>0.76415094339622647</v>
      </c>
      <c r="E479" s="8">
        <v>1</v>
      </c>
      <c r="F479" s="8">
        <v>0.76415094339622647</v>
      </c>
      <c r="G479" s="8">
        <v>1</v>
      </c>
    </row>
    <row r="480" spans="3:7" x14ac:dyDescent="0.3">
      <c r="C480" s="9">
        <v>209</v>
      </c>
      <c r="D480" s="8">
        <v>0.77358490566037741</v>
      </c>
      <c r="E480" s="8">
        <v>1</v>
      </c>
      <c r="F480" s="8">
        <v>0.77358490566037741</v>
      </c>
      <c r="G480" s="8">
        <v>1</v>
      </c>
    </row>
    <row r="481" spans="3:7" x14ac:dyDescent="0.3">
      <c r="C481" s="9">
        <v>210</v>
      </c>
      <c r="D481" s="8">
        <v>0.78301886792452835</v>
      </c>
      <c r="E481" s="8">
        <v>1</v>
      </c>
      <c r="F481" s="8">
        <v>0.78301886792452835</v>
      </c>
      <c r="G481" s="8">
        <v>1</v>
      </c>
    </row>
    <row r="482" spans="3:7" x14ac:dyDescent="0.3">
      <c r="C482" s="9">
        <v>211</v>
      </c>
      <c r="D482" s="8">
        <v>0.79245283018867929</v>
      </c>
      <c r="E482" s="8">
        <v>1</v>
      </c>
      <c r="F482" s="8">
        <v>0.79245283018867929</v>
      </c>
      <c r="G482" s="8">
        <v>1</v>
      </c>
    </row>
    <row r="483" spans="3:7" x14ac:dyDescent="0.3">
      <c r="C483" s="9">
        <v>212</v>
      </c>
      <c r="D483" s="8">
        <v>0.80188679245283023</v>
      </c>
      <c r="E483" s="8">
        <v>1</v>
      </c>
      <c r="F483" s="8">
        <v>0.80188679245283023</v>
      </c>
      <c r="G483" s="8">
        <v>1</v>
      </c>
    </row>
    <row r="484" spans="3:7" x14ac:dyDescent="0.3">
      <c r="C484" s="9">
        <v>213</v>
      </c>
      <c r="D484" s="8">
        <v>0.81132075471698117</v>
      </c>
      <c r="E484" s="8">
        <v>1</v>
      </c>
      <c r="F484" s="8">
        <v>0.81132075471698117</v>
      </c>
      <c r="G484" s="8">
        <v>1</v>
      </c>
    </row>
    <row r="485" spans="3:7" x14ac:dyDescent="0.3">
      <c r="C485" s="9">
        <v>214</v>
      </c>
      <c r="D485" s="8">
        <v>0.82075471698113212</v>
      </c>
      <c r="E485" s="8">
        <v>1</v>
      </c>
      <c r="F485" s="8">
        <v>0.82075471698113212</v>
      </c>
      <c r="G485" s="8">
        <v>1</v>
      </c>
    </row>
    <row r="486" spans="3:7" x14ac:dyDescent="0.3">
      <c r="C486" s="9">
        <v>215</v>
      </c>
      <c r="D486" s="8">
        <v>0.83018867924528306</v>
      </c>
      <c r="E486" s="8">
        <v>1</v>
      </c>
      <c r="F486" s="8">
        <v>0.83018867924528306</v>
      </c>
      <c r="G486" s="8">
        <v>1</v>
      </c>
    </row>
    <row r="487" spans="3:7" x14ac:dyDescent="0.3">
      <c r="C487" s="9">
        <v>216</v>
      </c>
      <c r="D487" s="8">
        <v>0.839622641509434</v>
      </c>
      <c r="E487" s="8">
        <v>1</v>
      </c>
      <c r="F487" s="8">
        <v>0.839622641509434</v>
      </c>
      <c r="G487" s="8">
        <v>1</v>
      </c>
    </row>
    <row r="488" spans="3:7" x14ac:dyDescent="0.3">
      <c r="C488" s="9">
        <v>217</v>
      </c>
      <c r="D488" s="8">
        <v>0.84905660377358494</v>
      </c>
      <c r="E488" s="8">
        <v>1</v>
      </c>
      <c r="F488" s="8">
        <v>0.84905660377358494</v>
      </c>
      <c r="G488" s="8">
        <v>1</v>
      </c>
    </row>
    <row r="489" spans="3:7" x14ac:dyDescent="0.3">
      <c r="C489" s="9">
        <v>218</v>
      </c>
      <c r="D489" s="8">
        <v>0.85849056603773588</v>
      </c>
      <c r="E489" s="8">
        <v>1</v>
      </c>
      <c r="F489" s="8">
        <v>0.85849056603773588</v>
      </c>
      <c r="G489" s="8">
        <v>1</v>
      </c>
    </row>
    <row r="490" spans="3:7" x14ac:dyDescent="0.3">
      <c r="C490" s="9">
        <v>219</v>
      </c>
      <c r="D490" s="8">
        <v>0.86792452830188682</v>
      </c>
      <c r="E490" s="8">
        <v>1</v>
      </c>
      <c r="F490" s="8">
        <v>0.86792452830188682</v>
      </c>
      <c r="G490" s="8">
        <v>1</v>
      </c>
    </row>
    <row r="491" spans="3:7" x14ac:dyDescent="0.3">
      <c r="C491" s="9">
        <v>220</v>
      </c>
      <c r="D491" s="8">
        <v>0.87735849056603776</v>
      </c>
      <c r="E491" s="8">
        <v>1</v>
      </c>
      <c r="F491" s="8">
        <v>0.87735849056603776</v>
      </c>
      <c r="G491" s="8">
        <v>1</v>
      </c>
    </row>
    <row r="492" spans="3:7" x14ac:dyDescent="0.3">
      <c r="C492" s="9">
        <v>221</v>
      </c>
      <c r="D492" s="8">
        <v>0.8867924528301887</v>
      </c>
      <c r="E492" s="8">
        <v>1</v>
      </c>
      <c r="F492" s="8">
        <v>0.8867924528301887</v>
      </c>
      <c r="G492" s="8">
        <v>1</v>
      </c>
    </row>
    <row r="493" spans="3:7" x14ac:dyDescent="0.3">
      <c r="C493" s="9">
        <v>222</v>
      </c>
      <c r="D493" s="8">
        <v>0.89622641509433965</v>
      </c>
      <c r="E493" s="8">
        <v>1</v>
      </c>
      <c r="F493" s="8">
        <v>0.89622641509433965</v>
      </c>
      <c r="G493" s="8">
        <v>1</v>
      </c>
    </row>
    <row r="494" spans="3:7" x14ac:dyDescent="0.3">
      <c r="C494" s="9">
        <v>223</v>
      </c>
      <c r="D494" s="8">
        <v>0.90566037735849059</v>
      </c>
      <c r="E494" s="8">
        <v>1</v>
      </c>
      <c r="F494" s="8">
        <v>0.90566037735849059</v>
      </c>
      <c r="G494" s="8">
        <v>1</v>
      </c>
    </row>
    <row r="495" spans="3:7" x14ac:dyDescent="0.3">
      <c r="C495" s="9">
        <v>224</v>
      </c>
      <c r="D495" s="8">
        <v>0.91509433962264153</v>
      </c>
      <c r="E495" s="8">
        <v>1</v>
      </c>
      <c r="F495" s="8">
        <v>0.91509433962264153</v>
      </c>
      <c r="G495" s="8">
        <v>1</v>
      </c>
    </row>
    <row r="496" spans="3:7" x14ac:dyDescent="0.3">
      <c r="C496" s="9">
        <v>225</v>
      </c>
      <c r="D496" s="8">
        <v>0.92452830188679247</v>
      </c>
      <c r="E496" s="8">
        <v>1</v>
      </c>
      <c r="F496" s="8">
        <v>0.92452830188679247</v>
      </c>
      <c r="G496" s="8">
        <v>1</v>
      </c>
    </row>
    <row r="497" spans="3:7" x14ac:dyDescent="0.3">
      <c r="C497" s="9">
        <v>226</v>
      </c>
      <c r="D497" s="8">
        <v>0.93396226415094341</v>
      </c>
      <c r="E497" s="8">
        <v>1</v>
      </c>
      <c r="F497" s="8">
        <v>0.93396226415094341</v>
      </c>
      <c r="G497" s="8">
        <v>1</v>
      </c>
    </row>
    <row r="498" spans="3:7" x14ac:dyDescent="0.3">
      <c r="C498" s="9">
        <v>227</v>
      </c>
      <c r="D498" s="8">
        <v>0.94339622641509435</v>
      </c>
      <c r="E498" s="8">
        <v>1</v>
      </c>
      <c r="F498" s="8">
        <v>0.94339622641509435</v>
      </c>
      <c r="G498" s="8">
        <v>1</v>
      </c>
    </row>
    <row r="499" spans="3:7" x14ac:dyDescent="0.3">
      <c r="C499" s="9">
        <v>228</v>
      </c>
      <c r="D499" s="8">
        <v>0.95283018867924529</v>
      </c>
      <c r="E499" s="8">
        <v>1</v>
      </c>
      <c r="F499" s="8">
        <v>0.95283018867924529</v>
      </c>
      <c r="G499" s="8">
        <v>1</v>
      </c>
    </row>
    <row r="500" spans="3:7" x14ac:dyDescent="0.3">
      <c r="C500" s="9">
        <v>229</v>
      </c>
      <c r="D500" s="8">
        <v>0.96226415094339623</v>
      </c>
      <c r="E500" s="8">
        <v>1</v>
      </c>
      <c r="F500" s="8">
        <v>0.96226415094339623</v>
      </c>
      <c r="G500" s="8">
        <v>1</v>
      </c>
    </row>
    <row r="501" spans="3:7" x14ac:dyDescent="0.3">
      <c r="C501" s="9">
        <v>230</v>
      </c>
      <c r="D501" s="8">
        <v>0.97169811320754718</v>
      </c>
      <c r="E501" s="8">
        <v>1</v>
      </c>
      <c r="F501" s="8">
        <v>0.97169811320754718</v>
      </c>
      <c r="G501" s="8">
        <v>1</v>
      </c>
    </row>
    <row r="502" spans="3:7" x14ac:dyDescent="0.3">
      <c r="C502" s="9">
        <v>231</v>
      </c>
      <c r="D502" s="8">
        <v>0.98113207547169812</v>
      </c>
      <c r="E502" s="8">
        <v>1</v>
      </c>
      <c r="F502" s="8">
        <v>0.98113207547169812</v>
      </c>
      <c r="G502" s="8">
        <v>1</v>
      </c>
    </row>
    <row r="503" spans="3:7" x14ac:dyDescent="0.3">
      <c r="C503" s="9">
        <v>232</v>
      </c>
      <c r="D503" s="8">
        <v>0.99056603773584906</v>
      </c>
      <c r="E503" s="8">
        <v>1</v>
      </c>
      <c r="F503" s="8">
        <v>0.99056603773584906</v>
      </c>
      <c r="G503" s="8">
        <v>1</v>
      </c>
    </row>
    <row r="504" spans="3:7" x14ac:dyDescent="0.3">
      <c r="C504" s="9">
        <v>233</v>
      </c>
      <c r="D504" s="8">
        <v>1</v>
      </c>
      <c r="E504" s="8">
        <v>1</v>
      </c>
      <c r="F504" s="8">
        <v>1</v>
      </c>
      <c r="G504" s="8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1'!$B$10:$B$10" display="Inputs" xr:uid="{15CE41C1-3B49-46BA-9ABA-E3DD462BBD13}"/>
    <hyperlink ref="D4" location="'LogReg_Output1'!$B$50:$B$50" display="Regression Summary" xr:uid="{2A29DB91-C211-4874-AC18-42FAD3B8F470}"/>
    <hyperlink ref="F4" location="'LogReg_Output1'!$B$58:$B$58" display="Predictor Screening" xr:uid="{9FAAC3A1-E442-4D44-88C3-0C30C9358617}"/>
    <hyperlink ref="H4" location="'LogReg_Output1'!$B$76:$B$76" display="Coefficients" xr:uid="{D0903D0F-18D3-45DC-95ED-64CEBBC88407}"/>
    <hyperlink ref="J4" location="'LogReg_Output1'!$B$91:$B$91" display="Variance-Covariance Matrix of Coefficients" xr:uid="{B460BDCA-9A47-4C08-A04F-F3E1FF1E29CC}"/>
    <hyperlink ref="B5" location="'LogReg_Stored1'!$B$10:$B$10" display="PMML Model" xr:uid="{902168EA-C662-4AF9-A9DF-94597C5A2832}"/>
    <hyperlink ref="D5" location="'LogReg_TrainingLiftChart1'!$B$10:$B$10" display="Training: Charts" xr:uid="{AD50D2F2-44E5-44AB-BD42-3250DB6792EC}"/>
    <hyperlink ref="F5" location="'LogReg_TrainingScore1'!$B$10:$B$10" display="Training: Classification Summary" xr:uid="{9BB40D4A-9F76-46B8-B99B-5713DF3B1D3F}"/>
    <hyperlink ref="H5" location="'LogReg_TrainingScore1'!$B$34:$B$34" display="Training: Classification Details" xr:uid="{9336B5C4-3558-4798-9DEC-89FDC3F78B4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F591-A68D-432D-99FB-623885339585}">
  <dimension ref="B1:CV104"/>
  <sheetViews>
    <sheetView showGridLines="0" topLeftCell="A76" zoomScaleNormal="100" workbookViewId="0">
      <selection activeCell="J78" sqref="J78"/>
    </sheetView>
  </sheetViews>
  <sheetFormatPr defaultRowHeight="14.4" x14ac:dyDescent="0.3"/>
  <cols>
    <col min="3" max="3" width="10.5546875" customWidth="1"/>
    <col min="4" max="4" width="10.6640625" customWidth="1"/>
    <col min="5" max="5" width="25.44140625" customWidth="1"/>
    <col min="6" max="6" width="20" customWidth="1"/>
    <col min="7" max="7" width="15.77734375" customWidth="1"/>
    <col min="8" max="8" width="15.109375" customWidth="1"/>
    <col min="9" max="9" width="15.21875" customWidth="1"/>
    <col min="10" max="10" width="22" customWidth="1"/>
    <col min="11" max="11" width="46.77734375" customWidth="1"/>
    <col min="12" max="12" width="25.109375" customWidth="1"/>
    <col min="13" max="13" width="17" customWidth="1"/>
    <col min="14" max="14" width="20.109375" customWidth="1"/>
  </cols>
  <sheetData>
    <row r="1" spans="2:100" ht="18" x14ac:dyDescent="0.35">
      <c r="B1" s="6" t="s">
        <v>553</v>
      </c>
      <c r="N1" t="s">
        <v>487</v>
      </c>
      <c r="CV1" s="13" t="s">
        <v>560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0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00" x14ac:dyDescent="0.3">
      <c r="B5" s="35" t="s">
        <v>294</v>
      </c>
      <c r="C5" s="36"/>
      <c r="D5" s="35" t="s">
        <v>488</v>
      </c>
      <c r="E5" s="36"/>
      <c r="F5" s="35" t="s">
        <v>489</v>
      </c>
      <c r="G5" s="36"/>
      <c r="H5" s="35" t="s">
        <v>490</v>
      </c>
      <c r="I5" s="36"/>
      <c r="J5" s="37"/>
      <c r="K5" s="36"/>
      <c r="N5" s="10">
        <v>72</v>
      </c>
      <c r="O5" s="10">
        <v>294</v>
      </c>
      <c r="P5" s="10">
        <v>152</v>
      </c>
      <c r="Q5" s="10">
        <v>518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554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398</v>
      </c>
      <c r="D15" s="40"/>
      <c r="E15" s="40"/>
      <c r="F15" s="41"/>
      <c r="G15" s="42" t="s">
        <v>555</v>
      </c>
      <c r="H15" s="43"/>
      <c r="I15" s="43"/>
      <c r="J15" s="43"/>
      <c r="K15" s="44"/>
    </row>
    <row r="16" spans="2:100" x14ac:dyDescent="0.3">
      <c r="C16" s="39" t="s">
        <v>399</v>
      </c>
      <c r="D16" s="40"/>
      <c r="E16" s="40"/>
      <c r="F16" s="41"/>
      <c r="G16" s="42">
        <v>233</v>
      </c>
      <c r="H16" s="43"/>
      <c r="I16" s="43"/>
      <c r="J16" s="43"/>
      <c r="K16" s="44"/>
    </row>
    <row r="18" spans="3:14" ht="15.6" x14ac:dyDescent="0.3">
      <c r="C18" s="32" t="s">
        <v>40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3:14" x14ac:dyDescent="0.3">
      <c r="C19" s="39" t="s">
        <v>400</v>
      </c>
      <c r="D19" s="41"/>
      <c r="E19" s="42">
        <v>10</v>
      </c>
      <c r="F19" s="43"/>
      <c r="G19" s="43"/>
      <c r="H19" s="43"/>
      <c r="I19" s="43"/>
      <c r="J19" s="43"/>
      <c r="K19" s="43"/>
      <c r="L19" s="43"/>
      <c r="M19" s="43"/>
      <c r="N19" s="44"/>
    </row>
    <row r="20" spans="3:14" x14ac:dyDescent="0.3">
      <c r="C20" s="39" t="s">
        <v>401</v>
      </c>
      <c r="D20" s="41"/>
      <c r="E20" s="10" t="s">
        <v>1</v>
      </c>
      <c r="F20" s="10" t="s">
        <v>44</v>
      </c>
      <c r="G20" s="10" t="s">
        <v>45</v>
      </c>
      <c r="H20" s="10" t="s">
        <v>46</v>
      </c>
      <c r="I20" s="10" t="s">
        <v>5</v>
      </c>
      <c r="J20" s="10" t="s">
        <v>6</v>
      </c>
      <c r="K20" s="10" t="s">
        <v>7</v>
      </c>
      <c r="L20" s="10" t="s">
        <v>8</v>
      </c>
      <c r="M20" s="10" t="s">
        <v>47</v>
      </c>
      <c r="N20" s="10" t="s">
        <v>10</v>
      </c>
    </row>
    <row r="21" spans="3:14" x14ac:dyDescent="0.3">
      <c r="C21" s="39" t="s">
        <v>402</v>
      </c>
      <c r="D21" s="41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x14ac:dyDescent="0.3">
      <c r="C22" s="39" t="s">
        <v>403</v>
      </c>
      <c r="D22" s="41"/>
      <c r="E22" s="37" t="s">
        <v>486</v>
      </c>
      <c r="F22" s="38"/>
      <c r="G22" s="38"/>
      <c r="H22" s="38"/>
      <c r="I22" s="38"/>
      <c r="J22" s="38"/>
      <c r="K22" s="38"/>
      <c r="L22" s="38"/>
      <c r="M22" s="38"/>
      <c r="N22" s="36"/>
    </row>
    <row r="24" spans="3:14" ht="15.6" x14ac:dyDescent="0.3">
      <c r="C24" s="32" t="s">
        <v>404</v>
      </c>
      <c r="D24" s="33"/>
      <c r="E24" s="33"/>
      <c r="F24" s="33"/>
      <c r="G24" s="33"/>
      <c r="H24" s="33"/>
      <c r="I24" s="34"/>
    </row>
    <row r="25" spans="3:14" x14ac:dyDescent="0.3">
      <c r="C25" s="39" t="s">
        <v>405</v>
      </c>
      <c r="D25" s="40"/>
      <c r="E25" s="41"/>
      <c r="F25" s="42" t="b">
        <v>0</v>
      </c>
      <c r="G25" s="43"/>
      <c r="H25" s="43"/>
      <c r="I25" s="44"/>
    </row>
    <row r="27" spans="3:14" ht="15.6" x14ac:dyDescent="0.3">
      <c r="C27" s="32" t="s">
        <v>406</v>
      </c>
      <c r="D27" s="33"/>
      <c r="E27" s="33"/>
      <c r="F27" s="33"/>
      <c r="G27" s="33"/>
      <c r="H27" s="33"/>
      <c r="I27" s="34"/>
    </row>
    <row r="28" spans="3:14" x14ac:dyDescent="0.3">
      <c r="C28" s="39" t="s">
        <v>407</v>
      </c>
      <c r="D28" s="40"/>
      <c r="E28" s="41"/>
      <c r="F28" s="42" t="b">
        <v>1</v>
      </c>
      <c r="G28" s="43"/>
      <c r="H28" s="43"/>
      <c r="I28" s="44"/>
    </row>
    <row r="30" spans="3:14" ht="15.6" x14ac:dyDescent="0.3">
      <c r="C30" s="32" t="s">
        <v>556</v>
      </c>
      <c r="D30" s="33"/>
      <c r="E30" s="33"/>
      <c r="F30" s="33"/>
      <c r="G30" s="33"/>
      <c r="H30" s="33"/>
      <c r="I30" s="34"/>
    </row>
    <row r="31" spans="3:14" x14ac:dyDescent="0.3">
      <c r="C31" s="39" t="s">
        <v>557</v>
      </c>
      <c r="D31" s="40"/>
      <c r="E31" s="41"/>
      <c r="F31" s="42">
        <v>50</v>
      </c>
      <c r="G31" s="43"/>
      <c r="H31" s="43"/>
      <c r="I31" s="44"/>
    </row>
    <row r="32" spans="3:14" x14ac:dyDescent="0.3">
      <c r="C32" s="39" t="s">
        <v>558</v>
      </c>
      <c r="D32" s="40"/>
      <c r="E32" s="41"/>
      <c r="F32" s="42" t="s">
        <v>559</v>
      </c>
      <c r="G32" s="43"/>
      <c r="H32" s="43"/>
      <c r="I32" s="44"/>
    </row>
    <row r="34" spans="3:9" ht="15.6" x14ac:dyDescent="0.3">
      <c r="C34" s="32" t="s">
        <v>561</v>
      </c>
      <c r="D34" s="33"/>
      <c r="E34" s="33"/>
      <c r="F34" s="33"/>
      <c r="G34" s="33"/>
      <c r="H34" s="33"/>
      <c r="I34" s="34"/>
    </row>
    <row r="35" spans="3:9" x14ac:dyDescent="0.3">
      <c r="C35" s="39" t="s">
        <v>562</v>
      </c>
      <c r="D35" s="40"/>
      <c r="E35" s="41"/>
      <c r="F35" s="42">
        <v>2</v>
      </c>
      <c r="G35" s="43"/>
      <c r="H35" s="43"/>
      <c r="I35" s="44"/>
    </row>
    <row r="36" spans="3:9" x14ac:dyDescent="0.3">
      <c r="C36" s="39" t="s">
        <v>548</v>
      </c>
      <c r="D36" s="40"/>
      <c r="E36" s="41"/>
      <c r="F36" s="42">
        <v>1</v>
      </c>
      <c r="G36" s="43"/>
      <c r="H36" s="43"/>
      <c r="I36" s="44"/>
    </row>
    <row r="37" spans="3:9" x14ac:dyDescent="0.3">
      <c r="C37" s="39" t="s">
        <v>549</v>
      </c>
      <c r="D37" s="40"/>
      <c r="E37" s="41"/>
      <c r="F37" s="42">
        <v>0.6</v>
      </c>
      <c r="G37" s="43"/>
      <c r="H37" s="43"/>
      <c r="I37" s="44"/>
    </row>
    <row r="39" spans="3:9" ht="15.6" x14ac:dyDescent="0.3">
      <c r="C39" s="32" t="s">
        <v>408</v>
      </c>
      <c r="D39" s="33"/>
      <c r="E39" s="33"/>
      <c r="F39" s="33"/>
      <c r="G39" s="33"/>
      <c r="H39" s="33"/>
      <c r="I39" s="34"/>
    </row>
    <row r="40" spans="3:9" x14ac:dyDescent="0.3">
      <c r="C40" s="39" t="s">
        <v>409</v>
      </c>
      <c r="D40" s="40"/>
      <c r="E40" s="41"/>
      <c r="F40" s="42" t="b">
        <v>1</v>
      </c>
      <c r="G40" s="43"/>
      <c r="H40" s="43"/>
      <c r="I40" s="44"/>
    </row>
    <row r="41" spans="3:9" x14ac:dyDescent="0.3">
      <c r="C41" s="39" t="s">
        <v>410</v>
      </c>
      <c r="D41" s="40"/>
      <c r="E41" s="41"/>
      <c r="F41" s="42" t="b">
        <v>0</v>
      </c>
      <c r="G41" s="43"/>
      <c r="H41" s="43"/>
      <c r="I41" s="44"/>
    </row>
    <row r="42" spans="3:9" x14ac:dyDescent="0.3">
      <c r="C42" s="39" t="s">
        <v>412</v>
      </c>
      <c r="D42" s="40"/>
      <c r="E42" s="41"/>
      <c r="F42" s="42" t="b">
        <v>1</v>
      </c>
      <c r="G42" s="43"/>
      <c r="H42" s="43"/>
      <c r="I42" s="44"/>
    </row>
    <row r="44" spans="3:9" ht="15.6" x14ac:dyDescent="0.3">
      <c r="C44" s="32" t="s">
        <v>421</v>
      </c>
      <c r="D44" s="33"/>
      <c r="E44" s="33"/>
      <c r="F44" s="33"/>
      <c r="G44" s="34"/>
    </row>
    <row r="45" spans="3:9" x14ac:dyDescent="0.3">
      <c r="C45" s="37" t="s">
        <v>422</v>
      </c>
      <c r="D45" s="38"/>
      <c r="E45" s="38"/>
      <c r="F45" s="38"/>
      <c r="G45" s="36"/>
    </row>
    <row r="46" spans="3:9" x14ac:dyDescent="0.3">
      <c r="C46" s="37" t="s">
        <v>423</v>
      </c>
      <c r="D46" s="38"/>
      <c r="E46" s="38"/>
      <c r="F46" s="38"/>
      <c r="G46" s="36"/>
    </row>
    <row r="47" spans="3:9" x14ac:dyDescent="0.3">
      <c r="C47" s="37" t="s">
        <v>563</v>
      </c>
      <c r="D47" s="38"/>
      <c r="E47" s="38"/>
      <c r="F47" s="38"/>
      <c r="G47" s="36"/>
    </row>
    <row r="50" spans="2:5" ht="18" x14ac:dyDescent="0.35">
      <c r="B50" s="7" t="s">
        <v>348</v>
      </c>
    </row>
    <row r="52" spans="2:5" x14ac:dyDescent="0.3">
      <c r="C52" s="9" t="s">
        <v>355</v>
      </c>
      <c r="D52" s="5" t="s">
        <v>356</v>
      </c>
    </row>
    <row r="53" spans="2:5" x14ac:dyDescent="0.3">
      <c r="C53" s="9" t="s">
        <v>564</v>
      </c>
      <c r="D53" s="8">
        <v>6</v>
      </c>
    </row>
    <row r="54" spans="2:5" x14ac:dyDescent="0.3">
      <c r="C54" s="9" t="s">
        <v>424</v>
      </c>
      <c r="D54" s="8">
        <v>222</v>
      </c>
    </row>
    <row r="55" spans="2:5" x14ac:dyDescent="0.3">
      <c r="C55" s="9" t="s">
        <v>565</v>
      </c>
      <c r="D55" s="8">
        <v>103.1503818179051</v>
      </c>
    </row>
    <row r="56" spans="2:5" x14ac:dyDescent="0.3">
      <c r="C56" s="9" t="s">
        <v>566</v>
      </c>
      <c r="D56" s="8">
        <v>0.52419827601500968</v>
      </c>
    </row>
    <row r="58" spans="2:5" ht="18" x14ac:dyDescent="0.35">
      <c r="B58" s="7" t="s">
        <v>349</v>
      </c>
    </row>
    <row r="60" spans="2:5" x14ac:dyDescent="0.3">
      <c r="C60" s="9" t="s">
        <v>426</v>
      </c>
      <c r="D60" s="5" t="s">
        <v>427</v>
      </c>
      <c r="E60" s="5" t="s">
        <v>428</v>
      </c>
    </row>
    <row r="61" spans="2:5" x14ac:dyDescent="0.3">
      <c r="C61" s="9" t="s">
        <v>367</v>
      </c>
      <c r="D61" s="8">
        <v>2.3781403268220647</v>
      </c>
      <c r="E61" s="8" t="b">
        <v>1</v>
      </c>
    </row>
    <row r="62" spans="2:5" x14ac:dyDescent="0.3">
      <c r="C62" s="9" t="s">
        <v>1</v>
      </c>
      <c r="D62" s="8">
        <v>42378.767029692259</v>
      </c>
      <c r="E62" s="8" t="b">
        <v>1</v>
      </c>
    </row>
    <row r="63" spans="2:5" x14ac:dyDescent="0.3">
      <c r="C63" s="9" t="s">
        <v>44</v>
      </c>
      <c r="D63" s="8">
        <v>101.37155019624174</v>
      </c>
      <c r="E63" s="8" t="b">
        <v>1</v>
      </c>
    </row>
    <row r="64" spans="2:5" x14ac:dyDescent="0.3">
      <c r="C64" s="9" t="s">
        <v>45</v>
      </c>
      <c r="D64" s="8">
        <v>41.777465427559584</v>
      </c>
      <c r="E64" s="8" t="b">
        <v>1</v>
      </c>
    </row>
    <row r="65" spans="2:10" x14ac:dyDescent="0.3">
      <c r="C65" s="9" t="s">
        <v>46</v>
      </c>
      <c r="D65" s="8">
        <v>157.87807597039387</v>
      </c>
      <c r="E65" s="8" t="b">
        <v>1</v>
      </c>
    </row>
    <row r="66" spans="2:10" x14ac:dyDescent="0.3">
      <c r="C66" s="9" t="s">
        <v>5</v>
      </c>
      <c r="D66" s="8">
        <v>93.71200484346754</v>
      </c>
      <c r="E66" s="8" t="b">
        <v>1</v>
      </c>
    </row>
    <row r="67" spans="2:10" x14ac:dyDescent="0.3">
      <c r="C67" s="9" t="s">
        <v>6</v>
      </c>
      <c r="D67" s="8">
        <v>28.86814289661444</v>
      </c>
      <c r="E67" s="8" t="b">
        <v>1</v>
      </c>
    </row>
    <row r="68" spans="2:10" x14ac:dyDescent="0.3">
      <c r="C68" s="9" t="s">
        <v>7</v>
      </c>
      <c r="D68" s="8">
        <v>5197.8196176870497</v>
      </c>
      <c r="E68" s="8" t="b">
        <v>1</v>
      </c>
    </row>
    <row r="69" spans="2:10" x14ac:dyDescent="0.3">
      <c r="C69" s="9" t="s">
        <v>8</v>
      </c>
      <c r="D69" s="8">
        <v>48.41569265127962</v>
      </c>
      <c r="E69" s="8" t="b">
        <v>1</v>
      </c>
    </row>
    <row r="70" spans="2:10" x14ac:dyDescent="0.3">
      <c r="C70" s="9" t="s">
        <v>47</v>
      </c>
      <c r="D70" s="8">
        <v>8.4759953392260829</v>
      </c>
      <c r="E70" s="8" t="b">
        <v>1</v>
      </c>
    </row>
    <row r="71" spans="2:10" x14ac:dyDescent="0.3">
      <c r="C71" s="9" t="s">
        <v>10</v>
      </c>
      <c r="D71" s="8">
        <v>244.42817568415106</v>
      </c>
      <c r="E71" s="8" t="b">
        <v>1</v>
      </c>
    </row>
    <row r="74" spans="2:10" x14ac:dyDescent="0.3">
      <c r="C74" s="9" t="s">
        <v>429</v>
      </c>
      <c r="D74" s="8">
        <v>2.1924790734865783E-9</v>
      </c>
    </row>
    <row r="76" spans="2:10" ht="18" x14ac:dyDescent="0.35">
      <c r="B76" s="7" t="s">
        <v>350</v>
      </c>
    </row>
    <row r="78" spans="2:10" x14ac:dyDescent="0.3">
      <c r="C78" s="9" t="s">
        <v>426</v>
      </c>
      <c r="D78" s="5" t="s">
        <v>430</v>
      </c>
      <c r="E78" s="5" t="s">
        <v>431</v>
      </c>
      <c r="F78" s="5" t="s">
        <v>432</v>
      </c>
      <c r="G78" s="5" t="s">
        <v>567</v>
      </c>
      <c r="H78" s="5" t="s">
        <v>12</v>
      </c>
      <c r="I78" s="5" t="s">
        <v>568</v>
      </c>
      <c r="J78" s="5" t="s">
        <v>434</v>
      </c>
    </row>
    <row r="79" spans="2:10" x14ac:dyDescent="0.3">
      <c r="C79" s="9" t="s">
        <v>367</v>
      </c>
      <c r="D79" s="8">
        <v>2.3304204590542144</v>
      </c>
      <c r="E79" s="8">
        <v>-1.2366903094683614</v>
      </c>
      <c r="F79" s="8">
        <v>5.8975312275767902</v>
      </c>
      <c r="G79" s="8">
        <v>10.282263895244185</v>
      </c>
      <c r="H79" s="8">
        <v>1.8199879164410628</v>
      </c>
      <c r="I79" s="8">
        <v>1.6395760267794908</v>
      </c>
      <c r="J79" s="8">
        <v>0.20038364886515334</v>
      </c>
    </row>
    <row r="80" spans="2:10" x14ac:dyDescent="0.3">
      <c r="C80" s="9" t="s">
        <v>1</v>
      </c>
      <c r="D80" s="8">
        <v>3.8653676228650886E-4</v>
      </c>
      <c r="E80" s="8">
        <v>-1.8835947020642661E-4</v>
      </c>
      <c r="F80" s="8">
        <v>9.6143299477944428E-4</v>
      </c>
      <c r="G80" s="8">
        <v>1.0003866114772473</v>
      </c>
      <c r="H80" s="8">
        <v>2.9331979415318023E-4</v>
      </c>
      <c r="I80" s="8">
        <v>1.7365962788739056</v>
      </c>
      <c r="J80" s="8">
        <v>0.18757067922654913</v>
      </c>
    </row>
    <row r="81" spans="2:14" x14ac:dyDescent="0.3">
      <c r="C81" s="9" t="s">
        <v>44</v>
      </c>
      <c r="D81" s="8">
        <v>2.3746537752054766</v>
      </c>
      <c r="E81" s="8">
        <v>-3.835714944581925E-2</v>
      </c>
      <c r="F81" s="8">
        <v>4.7876646998567729</v>
      </c>
      <c r="G81" s="8">
        <v>10.747291563041349</v>
      </c>
      <c r="H81" s="8">
        <v>1.2311506454632937</v>
      </c>
      <c r="I81" s="8">
        <v>3.7203020587652893</v>
      </c>
      <c r="J81" s="8">
        <v>5.3754645726910875E-2</v>
      </c>
    </row>
    <row r="82" spans="2:14" x14ac:dyDescent="0.3">
      <c r="C82" s="9" t="s">
        <v>45</v>
      </c>
      <c r="D82" s="8">
        <v>0.27811639235589136</v>
      </c>
      <c r="E82" s="8">
        <v>5.4659902302199664E-2</v>
      </c>
      <c r="F82" s="8">
        <v>0.50157288240958309</v>
      </c>
      <c r="G82" s="8">
        <v>1.3206399006532901</v>
      </c>
      <c r="H82" s="8">
        <v>0.11401050826254362</v>
      </c>
      <c r="I82" s="8">
        <v>5.9506363501367971</v>
      </c>
      <c r="J82" s="8">
        <v>1.4711974326534778E-2</v>
      </c>
    </row>
    <row r="83" spans="2:14" x14ac:dyDescent="0.3">
      <c r="C83" s="9" t="s">
        <v>46</v>
      </c>
      <c r="D83" s="8">
        <v>-7.5582260224235115E-2</v>
      </c>
      <c r="E83" s="8">
        <v>-0.18327622339532254</v>
      </c>
      <c r="F83" s="8">
        <v>3.2111702946852311E-2</v>
      </c>
      <c r="G83" s="8">
        <v>0.9272034554326829</v>
      </c>
      <c r="H83" s="8">
        <v>5.4946909239436896E-2</v>
      </c>
      <c r="I83" s="8">
        <v>1.8921397661768034</v>
      </c>
      <c r="J83" s="8">
        <v>0.16896077455697744</v>
      </c>
    </row>
    <row r="84" spans="2:14" x14ac:dyDescent="0.3">
      <c r="C84" s="9" t="s">
        <v>5</v>
      </c>
      <c r="D84" s="8">
        <v>-1.9945758983336032E-2</v>
      </c>
      <c r="E84" s="8">
        <v>-0.10956492049470455</v>
      </c>
      <c r="F84" s="8">
        <v>6.9673402528032488E-2</v>
      </c>
      <c r="G84" s="8">
        <v>0.98025184172126956</v>
      </c>
      <c r="H84" s="8">
        <v>4.5724902201404238E-2</v>
      </c>
      <c r="I84" s="8">
        <v>0.19028106051921589</v>
      </c>
      <c r="J84" s="8">
        <v>0.66268279619934534</v>
      </c>
    </row>
    <row r="85" spans="2:14" x14ac:dyDescent="0.3">
      <c r="C85" s="9" t="s">
        <v>6</v>
      </c>
      <c r="D85" s="8">
        <v>0.10355971358838736</v>
      </c>
      <c r="E85" s="8">
        <v>-0.18220171551404005</v>
      </c>
      <c r="F85" s="8">
        <v>0.38932114269081475</v>
      </c>
      <c r="G85" s="8">
        <v>1.1091120204463842</v>
      </c>
      <c r="H85" s="8">
        <v>0.14579932659807893</v>
      </c>
      <c r="I85" s="8">
        <v>0.50451100621138378</v>
      </c>
      <c r="J85" s="8">
        <v>0.47752470287286009</v>
      </c>
    </row>
    <row r="86" spans="2:14" x14ac:dyDescent="0.3">
      <c r="C86" s="9" t="s">
        <v>7</v>
      </c>
      <c r="D86" s="8">
        <v>1.5524102143552229E-2</v>
      </c>
      <c r="E86" s="8">
        <v>9.204184864076894E-3</v>
      </c>
      <c r="F86" s="8">
        <v>2.1844019423027564E-2</v>
      </c>
      <c r="G86" s="8">
        <v>1.0156452269903713</v>
      </c>
      <c r="H86" s="8">
        <v>3.2245068426389654E-3</v>
      </c>
      <c r="I86" s="8">
        <v>23.178556056346324</v>
      </c>
      <c r="J86" s="8">
        <v>1.4763446806333901E-6</v>
      </c>
    </row>
    <row r="87" spans="2:14" x14ac:dyDescent="0.3">
      <c r="C87" s="9" t="s">
        <v>8</v>
      </c>
      <c r="D87" s="8">
        <v>-0.35662792452765674</v>
      </c>
      <c r="E87" s="8">
        <v>-0.57259403293833289</v>
      </c>
      <c r="F87" s="8">
        <v>-0.14066181611698061</v>
      </c>
      <c r="G87" s="8">
        <v>0.70003291436155379</v>
      </c>
      <c r="H87" s="8">
        <v>0.11018881475077567</v>
      </c>
      <c r="I87" s="8">
        <v>10.475039493674805</v>
      </c>
      <c r="J87" s="8">
        <v>1.2099820233596793E-3</v>
      </c>
    </row>
    <row r="88" spans="2:14" x14ac:dyDescent="0.3">
      <c r="C88" s="9" t="s">
        <v>47</v>
      </c>
      <c r="D88" s="8">
        <v>2.2478415090249597</v>
      </c>
      <c r="E88" s="8">
        <v>-7.8784221774582885E-2</v>
      </c>
      <c r="F88" s="8">
        <v>4.5744672398245019</v>
      </c>
      <c r="G88" s="8">
        <v>9.467278730364125</v>
      </c>
      <c r="H88" s="8">
        <v>1.1870757570810841</v>
      </c>
      <c r="I88" s="8">
        <v>3.5857045469401894</v>
      </c>
      <c r="J88" s="8">
        <v>5.827869920564907E-2</v>
      </c>
    </row>
    <row r="89" spans="2:14" x14ac:dyDescent="0.3">
      <c r="C89" s="9" t="s">
        <v>10</v>
      </c>
      <c r="D89" s="8">
        <v>-2.1846799821331886</v>
      </c>
      <c r="E89" s="8">
        <v>-4.3738572652552019</v>
      </c>
      <c r="F89" s="8">
        <v>4.4973009888251703E-3</v>
      </c>
      <c r="G89" s="8">
        <v>0.1125137342987949</v>
      </c>
      <c r="H89" s="8">
        <v>1.1169477094426048</v>
      </c>
      <c r="I89" s="8">
        <v>3.8256917550039775</v>
      </c>
      <c r="J89" s="8">
        <v>5.0472509547924455E-2</v>
      </c>
    </row>
    <row r="91" spans="2:14" ht="18" x14ac:dyDescent="0.35">
      <c r="B91" s="7" t="s">
        <v>455</v>
      </c>
    </row>
    <row r="93" spans="2:14" x14ac:dyDescent="0.3">
      <c r="C93" s="9" t="s">
        <v>426</v>
      </c>
      <c r="D93" s="5" t="s">
        <v>367</v>
      </c>
      <c r="E93" s="5" t="s">
        <v>1</v>
      </c>
      <c r="F93" s="5" t="s">
        <v>44</v>
      </c>
      <c r="G93" s="5" t="s">
        <v>45</v>
      </c>
      <c r="H93" s="5" t="s">
        <v>46</v>
      </c>
      <c r="I93" s="5" t="s">
        <v>5</v>
      </c>
      <c r="J93" s="5" t="s">
        <v>6</v>
      </c>
      <c r="K93" s="5" t="s">
        <v>7</v>
      </c>
      <c r="L93" s="5" t="s">
        <v>8</v>
      </c>
      <c r="M93" s="5" t="s">
        <v>47</v>
      </c>
      <c r="N93" s="5" t="s">
        <v>10</v>
      </c>
    </row>
    <row r="94" spans="2:14" x14ac:dyDescent="0.3">
      <c r="C94" s="9" t="s">
        <v>367</v>
      </c>
      <c r="D94" s="8">
        <v>3.3123560159914813</v>
      </c>
      <c r="E94" s="8">
        <v>7.4370833350972235E-5</v>
      </c>
      <c r="F94" s="8">
        <v>-0.90477233548037661</v>
      </c>
      <c r="G94" s="8">
        <v>-5.9784072437874966E-2</v>
      </c>
      <c r="H94" s="8">
        <v>-3.8675673955831609E-2</v>
      </c>
      <c r="I94" s="8">
        <v>9.1157021512782484E-3</v>
      </c>
      <c r="J94" s="8">
        <v>-3.7622926987724729E-2</v>
      </c>
      <c r="K94" s="8">
        <v>-1.1526052839100868E-3</v>
      </c>
      <c r="L94" s="8">
        <v>-0.12038481180280941</v>
      </c>
      <c r="M94" s="8">
        <v>-0.8802911113863654</v>
      </c>
      <c r="N94" s="8">
        <v>0.80396353789770314</v>
      </c>
    </row>
    <row r="95" spans="2:14" x14ac:dyDescent="0.3">
      <c r="C95" s="9" t="s">
        <v>1</v>
      </c>
      <c r="D95" s="8">
        <v>7.4370833350972235E-5</v>
      </c>
      <c r="E95" s="8">
        <v>8.6036501642064018E-8</v>
      </c>
      <c r="F95" s="8">
        <v>1.6063248077995174E-5</v>
      </c>
      <c r="G95" s="8">
        <v>-3.8080451452705724E-6</v>
      </c>
      <c r="H95" s="8">
        <v>2.4168636940159152E-6</v>
      </c>
      <c r="I95" s="8">
        <v>1.0271081775134784E-6</v>
      </c>
      <c r="J95" s="8">
        <v>-6.4395690733244366E-6</v>
      </c>
      <c r="K95" s="8">
        <v>1.640475448962878E-9</v>
      </c>
      <c r="L95" s="8">
        <v>-1.0810844422150262E-5</v>
      </c>
      <c r="M95" s="8">
        <v>1.2818420253043819E-5</v>
      </c>
      <c r="N95" s="8">
        <v>-1.5271956475114592E-5</v>
      </c>
    </row>
    <row r="96" spans="2:14" x14ac:dyDescent="0.3">
      <c r="C96" s="9" t="s">
        <v>44</v>
      </c>
      <c r="D96" s="8">
        <v>-0.90477233548037661</v>
      </c>
      <c r="E96" s="8">
        <v>1.6063248077995174E-5</v>
      </c>
      <c r="F96" s="8">
        <v>1.5157319118246846</v>
      </c>
      <c r="G96" s="8">
        <v>-2.3529895283127546E-4</v>
      </c>
      <c r="H96" s="8">
        <v>-4.2364762595884274E-3</v>
      </c>
      <c r="I96" s="8">
        <v>1.193603548778249E-4</v>
      </c>
      <c r="J96" s="8">
        <v>-3.4053701462356464E-3</v>
      </c>
      <c r="K96" s="8">
        <v>1.2299111996795814E-3</v>
      </c>
      <c r="L96" s="8">
        <v>-1.2636845259245031E-2</v>
      </c>
      <c r="M96" s="8">
        <v>1.4603513607965082</v>
      </c>
      <c r="N96" s="8">
        <v>-1.3743324047348999</v>
      </c>
    </row>
    <row r="97" spans="3:14" x14ac:dyDescent="0.3">
      <c r="C97" s="9" t="s">
        <v>45</v>
      </c>
      <c r="D97" s="8">
        <v>-5.9784072437874966E-2</v>
      </c>
      <c r="E97" s="8">
        <v>-3.8080451452705724E-6</v>
      </c>
      <c r="F97" s="8">
        <v>-2.3529895283127546E-4</v>
      </c>
      <c r="G97" s="8">
        <v>1.2998395994283528E-2</v>
      </c>
      <c r="H97" s="8">
        <v>1.8305683580805115E-4</v>
      </c>
      <c r="I97" s="8">
        <v>-1.4019510930419362E-3</v>
      </c>
      <c r="J97" s="8">
        <v>4.9512392879871312E-3</v>
      </c>
      <c r="K97" s="8">
        <v>1.4306709383802465E-4</v>
      </c>
      <c r="L97" s="8">
        <v>-9.5900136223070844E-4</v>
      </c>
      <c r="M97" s="8">
        <v>-2.2310468806994955E-5</v>
      </c>
      <c r="N97" s="8">
        <v>6.6432033034453063E-4</v>
      </c>
    </row>
    <row r="98" spans="3:14" x14ac:dyDescent="0.3">
      <c r="C98" s="9" t="s">
        <v>46</v>
      </c>
      <c r="D98" s="8">
        <v>-3.8675673955831609E-2</v>
      </c>
      <c r="E98" s="8">
        <v>2.4168636940159152E-6</v>
      </c>
      <c r="F98" s="8">
        <v>-4.2364762595884274E-3</v>
      </c>
      <c r="G98" s="8">
        <v>1.8305683580805115E-4</v>
      </c>
      <c r="H98" s="8">
        <v>3.0191628349669161E-3</v>
      </c>
      <c r="I98" s="8">
        <v>-1.4372873795682941E-3</v>
      </c>
      <c r="J98" s="8">
        <v>2.9858418004832178E-3</v>
      </c>
      <c r="K98" s="8">
        <v>-7.5543115277650495E-5</v>
      </c>
      <c r="L98" s="8">
        <v>-1.9364181657931592E-4</v>
      </c>
      <c r="M98" s="8">
        <v>-4.3574549950445469E-3</v>
      </c>
      <c r="N98" s="8">
        <v>4.534687114987542E-3</v>
      </c>
    </row>
    <row r="99" spans="3:14" x14ac:dyDescent="0.3">
      <c r="C99" s="9" t="s">
        <v>5</v>
      </c>
      <c r="D99" s="8">
        <v>9.1157021512782484E-3</v>
      </c>
      <c r="E99" s="8">
        <v>1.0271081775134784E-6</v>
      </c>
      <c r="F99" s="8">
        <v>1.193603548778249E-4</v>
      </c>
      <c r="G99" s="8">
        <v>-1.4019510930419362E-3</v>
      </c>
      <c r="H99" s="8">
        <v>-1.4372873795682941E-3</v>
      </c>
      <c r="I99" s="8">
        <v>2.0907666813279823E-3</v>
      </c>
      <c r="J99" s="8">
        <v>-4.4976141706362148E-3</v>
      </c>
      <c r="K99" s="8">
        <v>3.9168122737198119E-5</v>
      </c>
      <c r="L99" s="8">
        <v>6.9985616927270675E-4</v>
      </c>
      <c r="M99" s="8">
        <v>2.1614111015834717E-4</v>
      </c>
      <c r="N99" s="8">
        <v>-5.0101805388055843E-4</v>
      </c>
    </row>
    <row r="100" spans="3:14" x14ac:dyDescent="0.3">
      <c r="C100" s="9" t="s">
        <v>6</v>
      </c>
      <c r="D100" s="8">
        <v>-3.7622926987724729E-2</v>
      </c>
      <c r="E100" s="8">
        <v>-6.4395690733244366E-6</v>
      </c>
      <c r="F100" s="8">
        <v>-3.4053701462356464E-3</v>
      </c>
      <c r="G100" s="8">
        <v>4.9512392879871312E-3</v>
      </c>
      <c r="H100" s="8">
        <v>2.9858418004832178E-3</v>
      </c>
      <c r="I100" s="8">
        <v>-4.4976141706362148E-3</v>
      </c>
      <c r="J100" s="8">
        <v>2.1257443636453283E-2</v>
      </c>
      <c r="K100" s="8">
        <v>-6.2226931034943799E-5</v>
      </c>
      <c r="L100" s="8">
        <v>-1.0136199993933635E-3</v>
      </c>
      <c r="M100" s="8">
        <v>-2.7956738495693127E-3</v>
      </c>
      <c r="N100" s="8">
        <v>3.6830650105185688E-3</v>
      </c>
    </row>
    <row r="101" spans="3:14" x14ac:dyDescent="0.3">
      <c r="C101" s="9" t="s">
        <v>7</v>
      </c>
      <c r="D101" s="8">
        <v>-1.1526052839100868E-3</v>
      </c>
      <c r="E101" s="8">
        <v>1.640475448962878E-9</v>
      </c>
      <c r="F101" s="8">
        <v>1.2299111996795814E-3</v>
      </c>
      <c r="G101" s="8">
        <v>1.4306709383802465E-4</v>
      </c>
      <c r="H101" s="8">
        <v>-7.5543115277650495E-5</v>
      </c>
      <c r="I101" s="8">
        <v>3.9168122737198119E-5</v>
      </c>
      <c r="J101" s="8">
        <v>-6.2226931034943799E-5</v>
      </c>
      <c r="K101" s="8">
        <v>1.0397444378225509E-5</v>
      </c>
      <c r="L101" s="8">
        <v>-4.5735857020931518E-5</v>
      </c>
      <c r="M101" s="8">
        <v>1.2083367641754156E-3</v>
      </c>
      <c r="N101" s="8">
        <v>-1.1347029591611566E-3</v>
      </c>
    </row>
    <row r="102" spans="3:14" x14ac:dyDescent="0.3">
      <c r="C102" s="9" t="s">
        <v>8</v>
      </c>
      <c r="D102" s="8">
        <v>-0.12038481180280941</v>
      </c>
      <c r="E102" s="8">
        <v>-1.0810844422150262E-5</v>
      </c>
      <c r="F102" s="8">
        <v>-1.2636845259245031E-2</v>
      </c>
      <c r="G102" s="8">
        <v>-9.5900136223070844E-4</v>
      </c>
      <c r="H102" s="8">
        <v>-1.9364181657931592E-4</v>
      </c>
      <c r="I102" s="8">
        <v>6.9985616927270675E-4</v>
      </c>
      <c r="J102" s="8">
        <v>-1.0136199993933635E-3</v>
      </c>
      <c r="K102" s="8">
        <v>-4.5735857020931518E-5</v>
      </c>
      <c r="L102" s="8">
        <v>1.214157489618076E-2</v>
      </c>
      <c r="M102" s="8">
        <v>-1.1405699767017668E-2</v>
      </c>
      <c r="N102" s="8">
        <v>1.1366555074866421E-2</v>
      </c>
    </row>
    <row r="103" spans="3:14" x14ac:dyDescent="0.3">
      <c r="C103" s="9" t="s">
        <v>47</v>
      </c>
      <c r="D103" s="8">
        <v>-0.8802911113863654</v>
      </c>
      <c r="E103" s="8">
        <v>1.2818420253043819E-5</v>
      </c>
      <c r="F103" s="8">
        <v>1.4603513607965082</v>
      </c>
      <c r="G103" s="8">
        <v>-2.2310468806994955E-5</v>
      </c>
      <c r="H103" s="8">
        <v>-4.3574549950445469E-3</v>
      </c>
      <c r="I103" s="8">
        <v>2.1614111015834717E-4</v>
      </c>
      <c r="J103" s="8">
        <v>-2.7956738495693127E-3</v>
      </c>
      <c r="K103" s="8">
        <v>1.2083367641754156E-3</v>
      </c>
      <c r="L103" s="8">
        <v>-1.1405699767017668E-2</v>
      </c>
      <c r="M103" s="8">
        <v>1.4091488530496292</v>
      </c>
      <c r="N103" s="8">
        <v>-1.3254731124842842</v>
      </c>
    </row>
    <row r="104" spans="3:14" x14ac:dyDescent="0.3">
      <c r="C104" s="9" t="s">
        <v>10</v>
      </c>
      <c r="D104" s="8">
        <v>0.80396353789770314</v>
      </c>
      <c r="E104" s="8">
        <v>-1.5271956475114592E-5</v>
      </c>
      <c r="F104" s="8">
        <v>-1.3743324047348999</v>
      </c>
      <c r="G104" s="8">
        <v>6.6432033034453063E-4</v>
      </c>
      <c r="H104" s="8">
        <v>4.534687114987542E-3</v>
      </c>
      <c r="I104" s="8">
        <v>-5.0101805388055843E-4</v>
      </c>
      <c r="J104" s="8">
        <v>3.6830650105185688E-3</v>
      </c>
      <c r="K104" s="8">
        <v>-1.1347029591611566E-3</v>
      </c>
      <c r="L104" s="8">
        <v>1.1366555074866421E-2</v>
      </c>
      <c r="M104" s="8">
        <v>-1.3254731124842842</v>
      </c>
      <c r="N104" s="8">
        <v>1.2475721856290816</v>
      </c>
    </row>
  </sheetData>
  <mergeCells count="57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8:N18"/>
    <mergeCell ref="C19:D19"/>
    <mergeCell ref="C20:D20"/>
    <mergeCell ref="C21:D21"/>
    <mergeCell ref="C22:D22"/>
    <mergeCell ref="E19:N19"/>
    <mergeCell ref="E22:N22"/>
    <mergeCell ref="C24:I24"/>
    <mergeCell ref="C25:E25"/>
    <mergeCell ref="F25:I25"/>
    <mergeCell ref="C27:I27"/>
    <mergeCell ref="C28:E28"/>
    <mergeCell ref="F28:I28"/>
    <mergeCell ref="C37:E37"/>
    <mergeCell ref="F35:I35"/>
    <mergeCell ref="F36:I36"/>
    <mergeCell ref="F37:I37"/>
    <mergeCell ref="C30:I30"/>
    <mergeCell ref="C31:E31"/>
    <mergeCell ref="C32:E32"/>
    <mergeCell ref="F31:I31"/>
    <mergeCell ref="F32:I32"/>
    <mergeCell ref="C34:I34"/>
    <mergeCell ref="C44:G44"/>
    <mergeCell ref="C45:G45"/>
    <mergeCell ref="C46:G46"/>
    <mergeCell ref="C47:G47"/>
    <mergeCell ref="B4:C4"/>
    <mergeCell ref="D4:E4"/>
    <mergeCell ref="F4:G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AE05F04B-17F7-4316-BA49-4CDAC744A25F}"/>
    <hyperlink ref="D4" location="'LogReg_Output'!$B$50:$B$50" display="Regression Summary" xr:uid="{76A84055-2F86-4AEA-B567-3BE31527F40C}"/>
    <hyperlink ref="F4" location="'LogReg_Output'!$B$58:$B$58" display="Predictor Screening" xr:uid="{B4AF7146-2034-4AF7-B4FE-ACBC1DE8DE80}"/>
    <hyperlink ref="H4" location="'LogReg_Output'!$B$76:$B$76" display="Coefficients" xr:uid="{60D1DB15-2483-4D89-ACF0-2B3072C38372}"/>
    <hyperlink ref="J4" location="'LogReg_Output'!$B$91:$B$91" display="Variance-Covariance Matrix of Coefficients" xr:uid="{5E0BC18F-FFC1-4617-B850-CDAC7AAC31AA}"/>
    <hyperlink ref="B5" location="'LogReg_Stored'!$B$10:$B$10" display="PMML Model" xr:uid="{12ECE6B4-64E2-4DB9-9893-9825642000AE}"/>
    <hyperlink ref="D5" location="'LogReg_TrainingLiftChart'!$B$10:$B$10" display="Training: Charts" xr:uid="{93DFFC67-5424-438F-8AF6-970889E0CFBA}"/>
    <hyperlink ref="F5" location="'LogReg_TrainingScore'!$B$10:$B$10" display="Training: Classification Summary" xr:uid="{A832396D-0706-42B0-8AF1-CEC5A3C95014}"/>
    <hyperlink ref="H5" location="'LogReg_TrainingScore'!$B$34:$B$34" display="Training: Classification Details" xr:uid="{526F716A-8678-49BC-9859-33B5711BFEB6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97F2-42CB-4503-95DE-284AF4FF45AA}">
  <dimension ref="B1:Q269"/>
  <sheetViews>
    <sheetView showGridLines="0" topLeftCell="A6" zoomScaleNormal="100" workbookViewId="0">
      <selection activeCell="C12" sqref="C12:E12"/>
    </sheetView>
  </sheetViews>
  <sheetFormatPr defaultRowHeight="14.4" x14ac:dyDescent="0.3"/>
  <cols>
    <col min="3" max="3" width="17.44140625" bestFit="1" customWidth="1"/>
    <col min="4" max="4" width="12.5546875" customWidth="1"/>
    <col min="5" max="5" width="22.109375" customWidth="1"/>
    <col min="6" max="7" width="12.5546875" customWidth="1"/>
    <col min="14" max="14" width="15.88671875" bestFit="1" customWidth="1"/>
  </cols>
  <sheetData>
    <row r="1" spans="2:17" ht="18" x14ac:dyDescent="0.35">
      <c r="B1" s="6" t="s">
        <v>531</v>
      </c>
      <c r="N1" t="s">
        <v>487</v>
      </c>
    </row>
    <row r="3" spans="2:17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7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7" x14ac:dyDescent="0.3">
      <c r="B5" s="35" t="s">
        <v>294</v>
      </c>
      <c r="C5" s="36"/>
      <c r="D5" s="35" t="s">
        <v>488</v>
      </c>
      <c r="E5" s="36"/>
      <c r="F5" s="35" t="s">
        <v>489</v>
      </c>
      <c r="G5" s="36"/>
      <c r="H5" s="35" t="s">
        <v>490</v>
      </c>
      <c r="I5" s="36"/>
      <c r="J5" s="37"/>
      <c r="K5" s="36"/>
      <c r="N5" s="10">
        <v>72</v>
      </c>
      <c r="O5" s="10">
        <v>294</v>
      </c>
      <c r="P5" s="10">
        <v>152</v>
      </c>
      <c r="Q5" s="10">
        <v>518</v>
      </c>
    </row>
    <row r="10" spans="2:17" ht="18" x14ac:dyDescent="0.35">
      <c r="B10" s="7" t="s">
        <v>489</v>
      </c>
    </row>
    <row r="12" spans="2:17" ht="15.6" x14ac:dyDescent="0.3">
      <c r="C12" s="45" t="s">
        <v>532</v>
      </c>
      <c r="D12" s="46"/>
      <c r="E12" s="47"/>
    </row>
    <row r="13" spans="2:17" x14ac:dyDescent="0.3">
      <c r="C13" s="9" t="s">
        <v>533</v>
      </c>
      <c r="D13" s="5" t="s">
        <v>534</v>
      </c>
      <c r="E13" s="5" t="s">
        <v>535</v>
      </c>
    </row>
    <row r="14" spans="2:17" x14ac:dyDescent="0.3">
      <c r="C14" s="9">
        <v>0</v>
      </c>
      <c r="D14" s="8">
        <v>30</v>
      </c>
      <c r="E14" s="8">
        <v>11</v>
      </c>
      <c r="H14" t="s">
        <v>572</v>
      </c>
    </row>
    <row r="15" spans="2:17" x14ac:dyDescent="0.3">
      <c r="C15" s="9">
        <v>1</v>
      </c>
      <c r="D15" s="8">
        <v>7</v>
      </c>
      <c r="E15" s="8">
        <v>185</v>
      </c>
    </row>
    <row r="17" spans="3:6" ht="15.6" x14ac:dyDescent="0.3">
      <c r="C17" s="45" t="s">
        <v>536</v>
      </c>
      <c r="D17" s="46"/>
      <c r="E17" s="46"/>
      <c r="F17" s="47"/>
    </row>
    <row r="18" spans="3:6" x14ac:dyDescent="0.3">
      <c r="C18" t="s">
        <v>537</v>
      </c>
      <c r="D18" t="s">
        <v>518</v>
      </c>
      <c r="E18" t="s">
        <v>538</v>
      </c>
      <c r="F18" t="s">
        <v>539</v>
      </c>
    </row>
    <row r="19" spans="3:6" x14ac:dyDescent="0.3">
      <c r="C19" s="9">
        <v>0</v>
      </c>
      <c r="D19">
        <f>SUM($D$14:$E$14)</f>
        <v>41</v>
      </c>
      <c r="E19">
        <f>SUM($D$14:$E$14) - $D$14</f>
        <v>11</v>
      </c>
      <c r="F19">
        <f>IF($D$19=0,"Undefined",$E$19*100 / $D$19)</f>
        <v>26.829268292682926</v>
      </c>
    </row>
    <row r="20" spans="3:6" x14ac:dyDescent="0.3">
      <c r="C20" s="9">
        <v>1</v>
      </c>
      <c r="D20">
        <f>SUM($D$15:$E$15)</f>
        <v>192</v>
      </c>
      <c r="E20">
        <f>SUM($D$15:$E$15) - $E$15</f>
        <v>7</v>
      </c>
      <c r="F20">
        <f>IF($D$20=0,"Undefined",$E$20*100 / $D$20)</f>
        <v>3.6458333333333335</v>
      </c>
    </row>
    <row r="21" spans="3:6" x14ac:dyDescent="0.3">
      <c r="C21" s="9" t="s">
        <v>540</v>
      </c>
      <c r="D21">
        <f>SUM($D$19:$D$20)</f>
        <v>233</v>
      </c>
      <c r="E21">
        <f>SUM($E$19:$E$20)</f>
        <v>18</v>
      </c>
      <c r="F21">
        <f>IF($D$21=0,"Undefined",$E$21*100 / $D$21)</f>
        <v>7.7253218884120169</v>
      </c>
    </row>
    <row r="23" spans="3:6" ht="15.6" x14ac:dyDescent="0.3">
      <c r="C23" s="45" t="s">
        <v>541</v>
      </c>
      <c r="D23" s="47"/>
    </row>
    <row r="24" spans="3:6" x14ac:dyDescent="0.3">
      <c r="C24" t="s">
        <v>355</v>
      </c>
      <c r="D24" t="s">
        <v>356</v>
      </c>
    </row>
    <row r="25" spans="3:6" x14ac:dyDescent="0.3">
      <c r="C25" t="s">
        <v>542</v>
      </c>
      <c r="D25">
        <v>215</v>
      </c>
    </row>
    <row r="26" spans="3:6" x14ac:dyDescent="0.3">
      <c r="C26" t="s">
        <v>543</v>
      </c>
      <c r="D26">
        <v>92.274678111587988</v>
      </c>
    </row>
    <row r="27" spans="3:6" x14ac:dyDescent="0.3">
      <c r="C27" t="s">
        <v>544</v>
      </c>
      <c r="D27">
        <v>0.73170731707317072</v>
      </c>
    </row>
    <row r="28" spans="3:6" x14ac:dyDescent="0.3">
      <c r="C28" t="s">
        <v>545</v>
      </c>
      <c r="D28">
        <v>0.96354166666666663</v>
      </c>
    </row>
    <row r="29" spans="3:6" x14ac:dyDescent="0.3">
      <c r="C29" t="s">
        <v>546</v>
      </c>
      <c r="D29">
        <v>0.94387755102040816</v>
      </c>
    </row>
    <row r="30" spans="3:6" x14ac:dyDescent="0.3">
      <c r="C30" t="s">
        <v>547</v>
      </c>
      <c r="D30">
        <v>0.95360824742268036</v>
      </c>
    </row>
    <row r="31" spans="3:6" x14ac:dyDescent="0.3">
      <c r="C31" t="s">
        <v>548</v>
      </c>
      <c r="D31">
        <v>1</v>
      </c>
    </row>
    <row r="32" spans="3:6" x14ac:dyDescent="0.3">
      <c r="C32" t="s">
        <v>549</v>
      </c>
      <c r="D32">
        <v>0.6</v>
      </c>
    </row>
    <row r="34" spans="2:7" ht="18" x14ac:dyDescent="0.35">
      <c r="B34" s="7" t="s">
        <v>490</v>
      </c>
    </row>
    <row r="36" spans="2:7" x14ac:dyDescent="0.3">
      <c r="C36" s="9" t="s">
        <v>58</v>
      </c>
      <c r="D36" s="5" t="s">
        <v>486</v>
      </c>
      <c r="E36" s="5" t="s">
        <v>550</v>
      </c>
      <c r="F36" s="5" t="s">
        <v>551</v>
      </c>
      <c r="G36" s="5" t="s">
        <v>552</v>
      </c>
    </row>
    <row r="37" spans="2:7" x14ac:dyDescent="0.3">
      <c r="C37" s="9" t="s">
        <v>59</v>
      </c>
      <c r="D37" s="8">
        <v>1</v>
      </c>
      <c r="E37" s="8">
        <v>1</v>
      </c>
      <c r="F37" s="8">
        <v>0.91892582841413095</v>
      </c>
      <c r="G37" s="8">
        <v>8.1074171585869048E-2</v>
      </c>
    </row>
    <row r="38" spans="2:7" x14ac:dyDescent="0.3">
      <c r="C38" s="9" t="s">
        <v>60</v>
      </c>
      <c r="D38" s="8">
        <v>1</v>
      </c>
      <c r="E38" s="8">
        <v>1</v>
      </c>
      <c r="F38" s="8">
        <v>0.96589755625116014</v>
      </c>
      <c r="G38" s="8">
        <v>3.4102443748839861E-2</v>
      </c>
    </row>
    <row r="39" spans="2:7" x14ac:dyDescent="0.3">
      <c r="C39" s="31" t="s">
        <v>61</v>
      </c>
      <c r="D39" s="30">
        <v>1</v>
      </c>
      <c r="E39" s="30">
        <v>0</v>
      </c>
      <c r="F39" s="30">
        <v>0.44456041579053618</v>
      </c>
      <c r="G39" s="30">
        <v>0.55543958420946382</v>
      </c>
    </row>
    <row r="40" spans="2:7" x14ac:dyDescent="0.3">
      <c r="C40" s="9" t="s">
        <v>62</v>
      </c>
      <c r="D40" s="8">
        <v>0</v>
      </c>
      <c r="E40" s="8">
        <v>0</v>
      </c>
      <c r="F40" s="8">
        <v>0.31788606655540408</v>
      </c>
      <c r="G40" s="8">
        <v>0.68211393344459592</v>
      </c>
    </row>
    <row r="41" spans="2:7" x14ac:dyDescent="0.3">
      <c r="C41" s="9" t="s">
        <v>63</v>
      </c>
      <c r="D41" s="8">
        <v>0</v>
      </c>
      <c r="E41" s="8">
        <v>0</v>
      </c>
      <c r="F41" s="8">
        <v>0.4427607764036412</v>
      </c>
      <c r="G41" s="8">
        <v>0.5572392235963588</v>
      </c>
    </row>
    <row r="42" spans="2:7" x14ac:dyDescent="0.3">
      <c r="C42" s="9" t="s">
        <v>64</v>
      </c>
      <c r="D42" s="8">
        <v>1</v>
      </c>
      <c r="E42" s="8">
        <v>1</v>
      </c>
      <c r="F42" s="8">
        <v>0.99999497801588366</v>
      </c>
      <c r="G42" s="8">
        <v>5.0219841163379186E-6</v>
      </c>
    </row>
    <row r="43" spans="2:7" x14ac:dyDescent="0.3">
      <c r="C43" s="9" t="s">
        <v>65</v>
      </c>
      <c r="D43" s="8">
        <v>1</v>
      </c>
      <c r="E43" s="8">
        <v>1</v>
      </c>
      <c r="F43" s="8">
        <v>0.99999474451656012</v>
      </c>
      <c r="G43" s="8">
        <v>5.2554834398810257E-6</v>
      </c>
    </row>
    <row r="44" spans="2:7" x14ac:dyDescent="0.3">
      <c r="C44" s="9" t="s">
        <v>66</v>
      </c>
      <c r="D44" s="8">
        <v>1</v>
      </c>
      <c r="E44" s="8">
        <v>1</v>
      </c>
      <c r="F44" s="8">
        <v>0.999920092296815</v>
      </c>
      <c r="G44" s="8">
        <v>7.99077031850004E-5</v>
      </c>
    </row>
    <row r="45" spans="2:7" x14ac:dyDescent="0.3">
      <c r="C45" s="9" t="s">
        <v>67</v>
      </c>
      <c r="D45" s="8">
        <v>1</v>
      </c>
      <c r="E45" s="8">
        <v>1</v>
      </c>
      <c r="F45" s="8">
        <v>0.99996027433099999</v>
      </c>
      <c r="G45" s="8">
        <v>3.9725669000012509E-5</v>
      </c>
    </row>
    <row r="46" spans="2:7" x14ac:dyDescent="0.3">
      <c r="C46" s="9" t="s">
        <v>68</v>
      </c>
      <c r="D46" s="8">
        <v>1</v>
      </c>
      <c r="E46" s="8">
        <v>1</v>
      </c>
      <c r="F46" s="8">
        <v>0.99999999368118941</v>
      </c>
      <c r="G46" s="8">
        <v>6.3188105858813515E-9</v>
      </c>
    </row>
    <row r="47" spans="2:7" x14ac:dyDescent="0.3">
      <c r="C47" s="9" t="s">
        <v>69</v>
      </c>
      <c r="D47" s="8">
        <v>1</v>
      </c>
      <c r="E47" s="8">
        <v>1</v>
      </c>
      <c r="F47" s="8">
        <v>0.99991682200597787</v>
      </c>
      <c r="G47" s="8">
        <v>8.3177994022132218E-5</v>
      </c>
    </row>
    <row r="48" spans="2:7" x14ac:dyDescent="0.3">
      <c r="C48" s="9" t="s">
        <v>70</v>
      </c>
      <c r="D48" s="8">
        <v>1</v>
      </c>
      <c r="E48" s="8">
        <v>1</v>
      </c>
      <c r="F48" s="8">
        <v>0.99999994200643805</v>
      </c>
      <c r="G48" s="8">
        <v>5.7993561952685013E-8</v>
      </c>
    </row>
    <row r="49" spans="3:7" x14ac:dyDescent="0.3">
      <c r="C49" s="9" t="s">
        <v>71</v>
      </c>
      <c r="D49" s="8">
        <v>1</v>
      </c>
      <c r="E49" s="8">
        <v>1</v>
      </c>
      <c r="F49" s="8">
        <v>0.99987711517532774</v>
      </c>
      <c r="G49" s="8">
        <v>1.2288482467226469E-4</v>
      </c>
    </row>
    <row r="50" spans="3:7" x14ac:dyDescent="0.3">
      <c r="C50" s="9" t="s">
        <v>72</v>
      </c>
      <c r="D50" s="8">
        <v>1</v>
      </c>
      <c r="E50" s="8">
        <v>1</v>
      </c>
      <c r="F50" s="8">
        <v>0.99933623244731096</v>
      </c>
      <c r="G50" s="8">
        <v>6.6376755268904297E-4</v>
      </c>
    </row>
    <row r="51" spans="3:7" x14ac:dyDescent="0.3">
      <c r="C51" s="9" t="s">
        <v>73</v>
      </c>
      <c r="D51" s="8">
        <v>1</v>
      </c>
      <c r="E51" s="8">
        <v>1</v>
      </c>
      <c r="F51" s="8">
        <v>0.69774793579182071</v>
      </c>
      <c r="G51" s="8">
        <v>0.30225206420817929</v>
      </c>
    </row>
    <row r="52" spans="3:7" x14ac:dyDescent="0.3">
      <c r="C52" s="9" t="s">
        <v>74</v>
      </c>
      <c r="D52" s="8">
        <v>1</v>
      </c>
      <c r="E52" s="8">
        <v>1</v>
      </c>
      <c r="F52" s="8">
        <v>0.9822621478533845</v>
      </c>
      <c r="G52" s="8">
        <v>1.7737852146615496E-2</v>
      </c>
    </row>
    <row r="53" spans="3:7" x14ac:dyDescent="0.3">
      <c r="C53" s="9" t="s">
        <v>75</v>
      </c>
      <c r="D53" s="8">
        <v>1</v>
      </c>
      <c r="E53" s="8">
        <v>1</v>
      </c>
      <c r="F53" s="8">
        <v>0.98721215026273024</v>
      </c>
      <c r="G53" s="8">
        <v>1.2787849737269763E-2</v>
      </c>
    </row>
    <row r="54" spans="3:7" x14ac:dyDescent="0.3">
      <c r="C54" s="9" t="s">
        <v>76</v>
      </c>
      <c r="D54" s="8">
        <v>1</v>
      </c>
      <c r="E54" s="8">
        <v>1</v>
      </c>
      <c r="F54" s="8">
        <v>0.65592197388747919</v>
      </c>
      <c r="G54" s="8">
        <v>0.34407802611252081</v>
      </c>
    </row>
    <row r="55" spans="3:7" x14ac:dyDescent="0.3">
      <c r="C55" s="9" t="s">
        <v>77</v>
      </c>
      <c r="D55" s="8">
        <v>0</v>
      </c>
      <c r="E55" s="8">
        <v>0</v>
      </c>
      <c r="F55" s="8">
        <v>0.56448348799121129</v>
      </c>
      <c r="G55" s="8">
        <v>0.43551651200878871</v>
      </c>
    </row>
    <row r="56" spans="3:7" x14ac:dyDescent="0.3">
      <c r="C56" s="31" t="s">
        <v>78</v>
      </c>
      <c r="D56" s="30">
        <v>0</v>
      </c>
      <c r="E56" s="30">
        <v>1</v>
      </c>
      <c r="F56" s="30">
        <v>0.94450984252926939</v>
      </c>
      <c r="G56" s="30">
        <v>5.5490157470730606E-2</v>
      </c>
    </row>
    <row r="57" spans="3:7" x14ac:dyDescent="0.3">
      <c r="C57" s="9" t="s">
        <v>79</v>
      </c>
      <c r="D57" s="8">
        <v>1</v>
      </c>
      <c r="E57" s="8">
        <v>1</v>
      </c>
      <c r="F57" s="8">
        <v>0.95555013793936838</v>
      </c>
      <c r="G57" s="8">
        <v>4.4449862060631617E-2</v>
      </c>
    </row>
    <row r="58" spans="3:7" x14ac:dyDescent="0.3">
      <c r="C58" s="9" t="s">
        <v>80</v>
      </c>
      <c r="D58" s="8">
        <v>1</v>
      </c>
      <c r="E58" s="8">
        <v>1</v>
      </c>
      <c r="F58" s="8">
        <v>0.98642171749571406</v>
      </c>
      <c r="G58" s="8">
        <v>1.3578282504285943E-2</v>
      </c>
    </row>
    <row r="59" spans="3:7" x14ac:dyDescent="0.3">
      <c r="C59" s="9" t="s">
        <v>81</v>
      </c>
      <c r="D59" s="8">
        <v>1</v>
      </c>
      <c r="E59" s="8">
        <v>1</v>
      </c>
      <c r="F59" s="8">
        <v>0.92819102527865827</v>
      </c>
      <c r="G59" s="8">
        <v>7.1808974721341734E-2</v>
      </c>
    </row>
    <row r="60" spans="3:7" x14ac:dyDescent="0.3">
      <c r="C60" s="9" t="s">
        <v>82</v>
      </c>
      <c r="D60" s="8">
        <v>1</v>
      </c>
      <c r="E60" s="8">
        <v>1</v>
      </c>
      <c r="F60" s="8">
        <v>0.63744221306675308</v>
      </c>
      <c r="G60" s="8">
        <v>0.36255778693324692</v>
      </c>
    </row>
    <row r="61" spans="3:7" x14ac:dyDescent="0.3">
      <c r="C61" s="9" t="s">
        <v>83</v>
      </c>
      <c r="D61" s="8">
        <v>1</v>
      </c>
      <c r="E61" s="8">
        <v>1</v>
      </c>
      <c r="F61" s="8">
        <v>0.99623430515716804</v>
      </c>
      <c r="G61" s="8">
        <v>3.765694842831957E-3</v>
      </c>
    </row>
    <row r="62" spans="3:7" x14ac:dyDescent="0.3">
      <c r="C62" s="9" t="s">
        <v>84</v>
      </c>
      <c r="D62" s="8">
        <v>1</v>
      </c>
      <c r="E62" s="8">
        <v>1</v>
      </c>
      <c r="F62" s="8">
        <v>0.86609198310175806</v>
      </c>
      <c r="G62" s="8">
        <v>0.13390801689824194</v>
      </c>
    </row>
    <row r="63" spans="3:7" x14ac:dyDescent="0.3">
      <c r="C63" s="9" t="s">
        <v>85</v>
      </c>
      <c r="D63" s="8">
        <v>1</v>
      </c>
      <c r="E63" s="8">
        <v>1</v>
      </c>
      <c r="F63" s="8">
        <v>0.86533123221927455</v>
      </c>
      <c r="G63" s="8">
        <v>0.13466876778072545</v>
      </c>
    </row>
    <row r="64" spans="3:7" x14ac:dyDescent="0.3">
      <c r="C64" s="9" t="s">
        <v>86</v>
      </c>
      <c r="D64" s="8">
        <v>1</v>
      </c>
      <c r="E64" s="8">
        <v>1</v>
      </c>
      <c r="F64" s="8">
        <v>0.78503851998099705</v>
      </c>
      <c r="G64" s="8">
        <v>0.21496148001900295</v>
      </c>
    </row>
    <row r="65" spans="3:7" x14ac:dyDescent="0.3">
      <c r="C65" s="9" t="s">
        <v>87</v>
      </c>
      <c r="D65" s="8">
        <v>1</v>
      </c>
      <c r="E65" s="8">
        <v>1</v>
      </c>
      <c r="F65" s="8">
        <v>0.98875324255674446</v>
      </c>
      <c r="G65" s="8">
        <v>1.1246757443255539E-2</v>
      </c>
    </row>
    <row r="66" spans="3:7" x14ac:dyDescent="0.3">
      <c r="C66" s="9" t="s">
        <v>88</v>
      </c>
      <c r="D66" s="8">
        <v>1</v>
      </c>
      <c r="E66" s="8">
        <v>1</v>
      </c>
      <c r="F66" s="8">
        <v>0.97108465856116</v>
      </c>
      <c r="G66" s="8">
        <v>2.8915341438840003E-2</v>
      </c>
    </row>
    <row r="67" spans="3:7" x14ac:dyDescent="0.3">
      <c r="C67" s="9" t="s">
        <v>89</v>
      </c>
      <c r="D67" s="8">
        <v>1</v>
      </c>
      <c r="E67" s="8">
        <v>1</v>
      </c>
      <c r="F67" s="8">
        <v>0.81552463947222831</v>
      </c>
      <c r="G67" s="8">
        <v>0.18447536052777169</v>
      </c>
    </row>
    <row r="68" spans="3:7" x14ac:dyDescent="0.3">
      <c r="C68" s="9" t="s">
        <v>90</v>
      </c>
      <c r="D68" s="8">
        <v>1</v>
      </c>
      <c r="E68" s="8">
        <v>1</v>
      </c>
      <c r="F68" s="8">
        <v>0.92845831173689664</v>
      </c>
      <c r="G68" s="8">
        <v>7.1541688263103365E-2</v>
      </c>
    </row>
    <row r="69" spans="3:7" x14ac:dyDescent="0.3">
      <c r="C69" s="9" t="s">
        <v>91</v>
      </c>
      <c r="D69" s="8">
        <v>1</v>
      </c>
      <c r="E69" s="8">
        <v>1</v>
      </c>
      <c r="F69" s="8">
        <v>0.99861583531924991</v>
      </c>
      <c r="G69" s="8">
        <v>1.3841646807500885E-3</v>
      </c>
    </row>
    <row r="70" spans="3:7" x14ac:dyDescent="0.3">
      <c r="C70" s="9" t="s">
        <v>92</v>
      </c>
      <c r="D70" s="8">
        <v>1</v>
      </c>
      <c r="E70" s="8">
        <v>1</v>
      </c>
      <c r="F70" s="8">
        <v>0.99822742731274017</v>
      </c>
      <c r="G70" s="8">
        <v>1.7725726872598324E-3</v>
      </c>
    </row>
    <row r="71" spans="3:7" x14ac:dyDescent="0.3">
      <c r="C71" s="9" t="s">
        <v>93</v>
      </c>
      <c r="D71" s="8">
        <v>1</v>
      </c>
      <c r="E71" s="8">
        <v>1</v>
      </c>
      <c r="F71" s="8">
        <v>0.99970383149039777</v>
      </c>
      <c r="G71" s="8">
        <v>2.9616850960223484E-4</v>
      </c>
    </row>
    <row r="72" spans="3:7" x14ac:dyDescent="0.3">
      <c r="C72" s="9" t="s">
        <v>94</v>
      </c>
      <c r="D72" s="8">
        <v>1</v>
      </c>
      <c r="E72" s="8">
        <v>1</v>
      </c>
      <c r="F72" s="8">
        <v>0.99720021146323545</v>
      </c>
      <c r="G72" s="8">
        <v>2.799788536764547E-3</v>
      </c>
    </row>
    <row r="73" spans="3:7" x14ac:dyDescent="0.3">
      <c r="C73" s="9" t="s">
        <v>95</v>
      </c>
      <c r="D73" s="8">
        <v>1</v>
      </c>
      <c r="E73" s="8">
        <v>1</v>
      </c>
      <c r="F73" s="8">
        <v>0.99963033956494818</v>
      </c>
      <c r="G73" s="8">
        <v>3.6966043505182178E-4</v>
      </c>
    </row>
    <row r="74" spans="3:7" x14ac:dyDescent="0.3">
      <c r="C74" s="9" t="s">
        <v>96</v>
      </c>
      <c r="D74" s="8">
        <v>1</v>
      </c>
      <c r="E74" s="8">
        <v>1</v>
      </c>
      <c r="F74" s="8">
        <v>0.99602293339932113</v>
      </c>
      <c r="G74" s="8">
        <v>3.9770666006788691E-3</v>
      </c>
    </row>
    <row r="75" spans="3:7" x14ac:dyDescent="0.3">
      <c r="C75" s="9" t="s">
        <v>97</v>
      </c>
      <c r="D75" s="8">
        <v>1</v>
      </c>
      <c r="E75" s="8">
        <v>1</v>
      </c>
      <c r="F75" s="8">
        <v>0.99714554517813803</v>
      </c>
      <c r="G75" s="8">
        <v>2.8544548218619736E-3</v>
      </c>
    </row>
    <row r="76" spans="3:7" x14ac:dyDescent="0.3">
      <c r="C76" s="9" t="s">
        <v>98</v>
      </c>
      <c r="D76" s="8">
        <v>1</v>
      </c>
      <c r="E76" s="8">
        <v>1</v>
      </c>
      <c r="F76" s="8">
        <v>0.990182832385199</v>
      </c>
      <c r="G76" s="8">
        <v>9.8171676148010034E-3</v>
      </c>
    </row>
    <row r="77" spans="3:7" x14ac:dyDescent="0.3">
      <c r="C77" s="9" t="s">
        <v>99</v>
      </c>
      <c r="D77" s="8">
        <v>1</v>
      </c>
      <c r="E77" s="8">
        <v>1</v>
      </c>
      <c r="F77" s="8">
        <v>0.99940873581558509</v>
      </c>
      <c r="G77" s="8">
        <v>5.9126418441490802E-4</v>
      </c>
    </row>
    <row r="78" spans="3:7" x14ac:dyDescent="0.3">
      <c r="C78" s="9" t="s">
        <v>100</v>
      </c>
      <c r="D78" s="8">
        <v>1</v>
      </c>
      <c r="E78" s="8">
        <v>1</v>
      </c>
      <c r="F78" s="8">
        <v>0.99856269822108934</v>
      </c>
      <c r="G78" s="8">
        <v>1.4373017789106601E-3</v>
      </c>
    </row>
    <row r="79" spans="3:7" x14ac:dyDescent="0.3">
      <c r="C79" s="9" t="s">
        <v>101</v>
      </c>
      <c r="D79" s="8">
        <v>1</v>
      </c>
      <c r="E79" s="8">
        <v>1</v>
      </c>
      <c r="F79" s="8">
        <v>0.99860933036348232</v>
      </c>
      <c r="G79" s="8">
        <v>1.3906696365176829E-3</v>
      </c>
    </row>
    <row r="80" spans="3:7" x14ac:dyDescent="0.3">
      <c r="C80" s="9" t="s">
        <v>102</v>
      </c>
      <c r="D80" s="8">
        <v>1</v>
      </c>
      <c r="E80" s="8">
        <v>1</v>
      </c>
      <c r="F80" s="8">
        <v>0.99771874545182282</v>
      </c>
      <c r="G80" s="8">
        <v>2.2812545481771807E-3</v>
      </c>
    </row>
    <row r="81" spans="3:7" x14ac:dyDescent="0.3">
      <c r="C81" s="9" t="s">
        <v>103</v>
      </c>
      <c r="D81" s="8">
        <v>1</v>
      </c>
      <c r="E81" s="8">
        <v>1</v>
      </c>
      <c r="F81" s="8">
        <v>0.99874975361061513</v>
      </c>
      <c r="G81" s="8">
        <v>1.2502463893848681E-3</v>
      </c>
    </row>
    <row r="82" spans="3:7" x14ac:dyDescent="0.3">
      <c r="C82" s="9" t="s">
        <v>104</v>
      </c>
      <c r="D82" s="8">
        <v>1</v>
      </c>
      <c r="E82" s="8">
        <v>1</v>
      </c>
      <c r="F82" s="8">
        <v>0.99946823785809524</v>
      </c>
      <c r="G82" s="8">
        <v>5.317621419047569E-4</v>
      </c>
    </row>
    <row r="83" spans="3:7" x14ac:dyDescent="0.3">
      <c r="C83" s="9" t="s">
        <v>105</v>
      </c>
      <c r="D83" s="8">
        <v>1</v>
      </c>
      <c r="E83" s="8">
        <v>1</v>
      </c>
      <c r="F83" s="8">
        <v>0.99896974825426699</v>
      </c>
      <c r="G83" s="8">
        <v>1.0302517457330129E-3</v>
      </c>
    </row>
    <row r="84" spans="3:7" x14ac:dyDescent="0.3">
      <c r="C84" s="9" t="s">
        <v>106</v>
      </c>
      <c r="D84" s="8">
        <v>1</v>
      </c>
      <c r="E84" s="8">
        <v>1</v>
      </c>
      <c r="F84" s="8">
        <v>0.99865823635666373</v>
      </c>
      <c r="G84" s="8">
        <v>1.341763643336269E-3</v>
      </c>
    </row>
    <row r="85" spans="3:7" x14ac:dyDescent="0.3">
      <c r="C85" s="9" t="s">
        <v>107</v>
      </c>
      <c r="D85" s="8">
        <v>1</v>
      </c>
      <c r="E85" s="8">
        <v>1</v>
      </c>
      <c r="F85" s="8">
        <v>0.99975527697023214</v>
      </c>
      <c r="G85" s="8">
        <v>2.4472302976785709E-4</v>
      </c>
    </row>
    <row r="86" spans="3:7" x14ac:dyDescent="0.3">
      <c r="C86" s="9" t="s">
        <v>108</v>
      </c>
      <c r="D86" s="8">
        <v>1</v>
      </c>
      <c r="E86" s="8">
        <v>1</v>
      </c>
      <c r="F86" s="8">
        <v>0.82919380188634939</v>
      </c>
      <c r="G86" s="8">
        <v>0.17080619811365061</v>
      </c>
    </row>
    <row r="87" spans="3:7" x14ac:dyDescent="0.3">
      <c r="C87" s="9" t="s">
        <v>109</v>
      </c>
      <c r="D87" s="8">
        <v>1</v>
      </c>
      <c r="E87" s="8">
        <v>1</v>
      </c>
      <c r="F87" s="8">
        <v>0.66109735927893154</v>
      </c>
      <c r="G87" s="8">
        <v>0.33890264072106846</v>
      </c>
    </row>
    <row r="88" spans="3:7" x14ac:dyDescent="0.3">
      <c r="C88" s="9" t="s">
        <v>110</v>
      </c>
      <c r="D88" s="8">
        <v>1</v>
      </c>
      <c r="E88" s="8">
        <v>1</v>
      </c>
      <c r="F88" s="8">
        <v>0.8480464966471325</v>
      </c>
      <c r="G88" s="8">
        <v>0.1519535033528675</v>
      </c>
    </row>
    <row r="89" spans="3:7" x14ac:dyDescent="0.3">
      <c r="C89" s="9" t="s">
        <v>111</v>
      </c>
      <c r="D89" s="8">
        <v>1</v>
      </c>
      <c r="E89" s="8">
        <v>1</v>
      </c>
      <c r="F89" s="8">
        <v>0.93913155228479417</v>
      </c>
      <c r="G89" s="8">
        <v>6.0868447715205831E-2</v>
      </c>
    </row>
    <row r="90" spans="3:7" x14ac:dyDescent="0.3">
      <c r="C90" s="9" t="s">
        <v>112</v>
      </c>
      <c r="D90" s="8">
        <v>1</v>
      </c>
      <c r="E90" s="8">
        <v>1</v>
      </c>
      <c r="F90" s="8">
        <v>0.81022517387619519</v>
      </c>
      <c r="G90" s="8">
        <v>0.18977482612380481</v>
      </c>
    </row>
    <row r="91" spans="3:7" x14ac:dyDescent="0.3">
      <c r="C91" s="9" t="s">
        <v>113</v>
      </c>
      <c r="D91" s="8">
        <v>1</v>
      </c>
      <c r="E91" s="8">
        <v>1</v>
      </c>
      <c r="F91" s="8">
        <v>0.89514788954858149</v>
      </c>
      <c r="G91" s="8">
        <v>0.10485211045141851</v>
      </c>
    </row>
    <row r="92" spans="3:7" x14ac:dyDescent="0.3">
      <c r="C92" s="9" t="s">
        <v>114</v>
      </c>
      <c r="D92" s="8">
        <v>1</v>
      </c>
      <c r="E92" s="8">
        <v>1</v>
      </c>
      <c r="F92" s="8">
        <v>0.86453120488041391</v>
      </c>
      <c r="G92" s="8">
        <v>0.13546879511958609</v>
      </c>
    </row>
    <row r="93" spans="3:7" x14ac:dyDescent="0.3">
      <c r="C93" s="9" t="s">
        <v>115</v>
      </c>
      <c r="D93" s="8">
        <v>1</v>
      </c>
      <c r="E93" s="8">
        <v>1</v>
      </c>
      <c r="F93" s="8">
        <v>0.90621727895688475</v>
      </c>
      <c r="G93" s="8">
        <v>9.3782721043115247E-2</v>
      </c>
    </row>
    <row r="94" spans="3:7" x14ac:dyDescent="0.3">
      <c r="C94" s="9" t="s">
        <v>116</v>
      </c>
      <c r="D94" s="8">
        <v>1</v>
      </c>
      <c r="E94" s="8">
        <v>1</v>
      </c>
      <c r="F94" s="8">
        <v>0.82393560709004288</v>
      </c>
      <c r="G94" s="8">
        <v>0.17606439290995712</v>
      </c>
    </row>
    <row r="95" spans="3:7" x14ac:dyDescent="0.3">
      <c r="C95" s="9" t="s">
        <v>117</v>
      </c>
      <c r="D95" s="8">
        <v>1</v>
      </c>
      <c r="E95" s="8">
        <v>1</v>
      </c>
      <c r="F95" s="8">
        <v>0.79064011494031128</v>
      </c>
      <c r="G95" s="8">
        <v>0.20935988505968872</v>
      </c>
    </row>
    <row r="96" spans="3:7" x14ac:dyDescent="0.3">
      <c r="C96" s="9" t="s">
        <v>118</v>
      </c>
      <c r="D96" s="8">
        <v>1</v>
      </c>
      <c r="E96" s="8">
        <v>1</v>
      </c>
      <c r="F96" s="8">
        <v>0.83505961004933527</v>
      </c>
      <c r="G96" s="8">
        <v>0.16494038995066473</v>
      </c>
    </row>
    <row r="97" spans="3:7" x14ac:dyDescent="0.3">
      <c r="C97" s="9" t="s">
        <v>119</v>
      </c>
      <c r="D97" s="8">
        <v>1</v>
      </c>
      <c r="E97" s="8">
        <v>1</v>
      </c>
      <c r="F97" s="8">
        <v>0.87162895110099259</v>
      </c>
      <c r="G97" s="8">
        <v>0.12837104889900741</v>
      </c>
    </row>
    <row r="98" spans="3:7" x14ac:dyDescent="0.3">
      <c r="C98" s="9" t="s">
        <v>120</v>
      </c>
      <c r="D98" s="8">
        <v>1</v>
      </c>
      <c r="E98" s="8">
        <v>1</v>
      </c>
      <c r="F98" s="8">
        <v>0.98499292730013066</v>
      </c>
      <c r="G98" s="8">
        <v>1.5007072699869339E-2</v>
      </c>
    </row>
    <row r="99" spans="3:7" x14ac:dyDescent="0.3">
      <c r="C99" s="9" t="s">
        <v>121</v>
      </c>
      <c r="D99" s="8">
        <v>1</v>
      </c>
      <c r="E99" s="8">
        <v>1</v>
      </c>
      <c r="F99" s="8">
        <v>0.93210765863923895</v>
      </c>
      <c r="G99" s="8">
        <v>6.7892341360761055E-2</v>
      </c>
    </row>
    <row r="100" spans="3:7" x14ac:dyDescent="0.3">
      <c r="C100" s="9" t="s">
        <v>122</v>
      </c>
      <c r="D100" s="8">
        <v>1</v>
      </c>
      <c r="E100" s="8">
        <v>1</v>
      </c>
      <c r="F100" s="8">
        <v>0.94811659010984295</v>
      </c>
      <c r="G100" s="8">
        <v>5.1883409890157051E-2</v>
      </c>
    </row>
    <row r="101" spans="3:7" x14ac:dyDescent="0.3">
      <c r="C101" s="9" t="s">
        <v>123</v>
      </c>
      <c r="D101" s="8">
        <v>1</v>
      </c>
      <c r="E101" s="8">
        <v>1</v>
      </c>
      <c r="F101" s="8">
        <v>0.94836802322927383</v>
      </c>
      <c r="G101" s="8">
        <v>5.1631976770726173E-2</v>
      </c>
    </row>
    <row r="102" spans="3:7" x14ac:dyDescent="0.3">
      <c r="C102" s="9" t="s">
        <v>124</v>
      </c>
      <c r="D102" s="8">
        <v>1</v>
      </c>
      <c r="E102" s="8">
        <v>1</v>
      </c>
      <c r="F102" s="8">
        <v>0.9559816153718651</v>
      </c>
      <c r="G102" s="8">
        <v>4.4018384628134899E-2</v>
      </c>
    </row>
    <row r="103" spans="3:7" x14ac:dyDescent="0.3">
      <c r="C103" s="9" t="s">
        <v>125</v>
      </c>
      <c r="D103" s="8">
        <v>1</v>
      </c>
      <c r="E103" s="8">
        <v>1</v>
      </c>
      <c r="F103" s="8">
        <v>0.97448165475859938</v>
      </c>
      <c r="G103" s="8">
        <v>2.551834524140062E-2</v>
      </c>
    </row>
    <row r="104" spans="3:7" x14ac:dyDescent="0.3">
      <c r="C104" s="9" t="s">
        <v>126</v>
      </c>
      <c r="D104" s="8">
        <v>1</v>
      </c>
      <c r="E104" s="8">
        <v>1</v>
      </c>
      <c r="F104" s="8">
        <v>0.97646580865723864</v>
      </c>
      <c r="G104" s="8">
        <v>2.3534191342761357E-2</v>
      </c>
    </row>
    <row r="105" spans="3:7" x14ac:dyDescent="0.3">
      <c r="C105" s="9" t="s">
        <v>127</v>
      </c>
      <c r="D105" s="8">
        <v>1</v>
      </c>
      <c r="E105" s="8">
        <v>1</v>
      </c>
      <c r="F105" s="8">
        <v>0.97041297190629772</v>
      </c>
      <c r="G105" s="8">
        <v>2.9587028093702283E-2</v>
      </c>
    </row>
    <row r="106" spans="3:7" x14ac:dyDescent="0.3">
      <c r="C106" s="9" t="s">
        <v>128</v>
      </c>
      <c r="D106" s="8">
        <v>1</v>
      </c>
      <c r="E106" s="8">
        <v>1</v>
      </c>
      <c r="F106" s="8">
        <v>0.9565331088792014</v>
      </c>
      <c r="G106" s="8">
        <v>4.3466891120798601E-2</v>
      </c>
    </row>
    <row r="107" spans="3:7" x14ac:dyDescent="0.3">
      <c r="C107" s="9" t="s">
        <v>129</v>
      </c>
      <c r="D107" s="8">
        <v>1</v>
      </c>
      <c r="E107" s="8">
        <v>1</v>
      </c>
      <c r="F107" s="8">
        <v>0.76419677281219089</v>
      </c>
      <c r="G107" s="8">
        <v>0.23580322718780911</v>
      </c>
    </row>
    <row r="108" spans="3:7" x14ac:dyDescent="0.3">
      <c r="C108" s="9" t="s">
        <v>130</v>
      </c>
      <c r="D108" s="8">
        <v>1</v>
      </c>
      <c r="E108" s="8">
        <v>1</v>
      </c>
      <c r="F108" s="8">
        <v>0.68967669980527169</v>
      </c>
      <c r="G108" s="8">
        <v>0.31032330019472831</v>
      </c>
    </row>
    <row r="109" spans="3:7" x14ac:dyDescent="0.3">
      <c r="C109" s="9" t="s">
        <v>131</v>
      </c>
      <c r="D109" s="8">
        <v>1</v>
      </c>
      <c r="E109" s="8">
        <v>1</v>
      </c>
      <c r="F109" s="8">
        <v>0.96200976075587519</v>
      </c>
      <c r="G109" s="8">
        <v>3.7990239244124813E-2</v>
      </c>
    </row>
    <row r="110" spans="3:7" x14ac:dyDescent="0.3">
      <c r="C110" s="9" t="s">
        <v>132</v>
      </c>
      <c r="D110" s="8">
        <v>1</v>
      </c>
      <c r="E110" s="8">
        <v>1</v>
      </c>
      <c r="F110" s="8">
        <v>0.86112312654316292</v>
      </c>
      <c r="G110" s="8">
        <v>0.13887687345683708</v>
      </c>
    </row>
    <row r="111" spans="3:7" x14ac:dyDescent="0.3">
      <c r="C111" s="9" t="s">
        <v>133</v>
      </c>
      <c r="D111" s="8">
        <v>1</v>
      </c>
      <c r="E111" s="8">
        <v>1</v>
      </c>
      <c r="F111" s="8">
        <v>0.77161835906032494</v>
      </c>
      <c r="G111" s="8">
        <v>0.22838164093967506</v>
      </c>
    </row>
    <row r="112" spans="3:7" x14ac:dyDescent="0.3">
      <c r="C112" s="9" t="s">
        <v>134</v>
      </c>
      <c r="D112" s="8">
        <v>1</v>
      </c>
      <c r="E112" s="8">
        <v>1</v>
      </c>
      <c r="F112" s="8">
        <v>0.89658618046032124</v>
      </c>
      <c r="G112" s="8">
        <v>0.10341381953967876</v>
      </c>
    </row>
    <row r="113" spans="3:7" x14ac:dyDescent="0.3">
      <c r="C113" s="9" t="s">
        <v>135</v>
      </c>
      <c r="D113" s="8">
        <v>1</v>
      </c>
      <c r="E113" s="8">
        <v>1</v>
      </c>
      <c r="F113" s="8">
        <v>0.95458017826442854</v>
      </c>
      <c r="G113" s="8">
        <v>4.5419821735571464E-2</v>
      </c>
    </row>
    <row r="114" spans="3:7" x14ac:dyDescent="0.3">
      <c r="C114" s="9" t="s">
        <v>136</v>
      </c>
      <c r="D114" s="8">
        <v>1</v>
      </c>
      <c r="E114" s="8">
        <v>1</v>
      </c>
      <c r="F114" s="8">
        <v>0.96706380481139886</v>
      </c>
      <c r="G114" s="8">
        <v>3.2936195188601136E-2</v>
      </c>
    </row>
    <row r="115" spans="3:7" x14ac:dyDescent="0.3">
      <c r="C115" s="9" t="s">
        <v>137</v>
      </c>
      <c r="D115" s="8">
        <v>1</v>
      </c>
      <c r="E115" s="8">
        <v>1</v>
      </c>
      <c r="F115" s="8">
        <v>0.97187295829332276</v>
      </c>
      <c r="G115" s="8">
        <v>2.8127041706677236E-2</v>
      </c>
    </row>
    <row r="116" spans="3:7" x14ac:dyDescent="0.3">
      <c r="C116" s="9" t="s">
        <v>138</v>
      </c>
      <c r="D116" s="8">
        <v>1</v>
      </c>
      <c r="E116" s="8">
        <v>1</v>
      </c>
      <c r="F116" s="8">
        <v>0.93622960894494278</v>
      </c>
      <c r="G116" s="8">
        <v>6.3770391055057218E-2</v>
      </c>
    </row>
    <row r="117" spans="3:7" x14ac:dyDescent="0.3">
      <c r="C117" s="31" t="s">
        <v>139</v>
      </c>
      <c r="D117" s="30">
        <v>1</v>
      </c>
      <c r="E117" s="30">
        <v>0</v>
      </c>
      <c r="F117" s="30">
        <v>0.13576748935152966</v>
      </c>
      <c r="G117" s="30">
        <v>0.86423251064847029</v>
      </c>
    </row>
    <row r="118" spans="3:7" x14ac:dyDescent="0.3">
      <c r="C118" s="9" t="s">
        <v>140</v>
      </c>
      <c r="D118" s="8">
        <v>1</v>
      </c>
      <c r="E118" s="8">
        <v>1</v>
      </c>
      <c r="F118" s="8">
        <v>0.90518599934729937</v>
      </c>
      <c r="G118" s="8">
        <v>9.4814000652700625E-2</v>
      </c>
    </row>
    <row r="119" spans="3:7" x14ac:dyDescent="0.3">
      <c r="C119" s="9" t="s">
        <v>141</v>
      </c>
      <c r="D119" s="8">
        <v>1</v>
      </c>
      <c r="E119" s="8">
        <v>1</v>
      </c>
      <c r="F119" s="8">
        <v>0.91225203229557428</v>
      </c>
      <c r="G119" s="8">
        <v>8.7747967704425722E-2</v>
      </c>
    </row>
    <row r="120" spans="3:7" x14ac:dyDescent="0.3">
      <c r="C120" s="9" t="s">
        <v>142</v>
      </c>
      <c r="D120" s="8">
        <v>1</v>
      </c>
      <c r="E120" s="8">
        <v>1</v>
      </c>
      <c r="F120" s="8">
        <v>0.90166048937160537</v>
      </c>
      <c r="G120" s="8">
        <v>9.8339510628394633E-2</v>
      </c>
    </row>
    <row r="121" spans="3:7" x14ac:dyDescent="0.3">
      <c r="C121" s="9" t="s">
        <v>143</v>
      </c>
      <c r="D121" s="8">
        <v>1</v>
      </c>
      <c r="E121" s="8">
        <v>1</v>
      </c>
      <c r="F121" s="8">
        <v>0.93427754587519718</v>
      </c>
      <c r="G121" s="8">
        <v>6.572245412480282E-2</v>
      </c>
    </row>
    <row r="122" spans="3:7" x14ac:dyDescent="0.3">
      <c r="C122" s="9" t="s">
        <v>144</v>
      </c>
      <c r="D122" s="8">
        <v>1</v>
      </c>
      <c r="E122" s="8">
        <v>1</v>
      </c>
      <c r="F122" s="8">
        <v>0.96959619081247528</v>
      </c>
      <c r="G122" s="8">
        <v>3.0403809187524722E-2</v>
      </c>
    </row>
    <row r="123" spans="3:7" x14ac:dyDescent="0.3">
      <c r="C123" s="9" t="s">
        <v>145</v>
      </c>
      <c r="D123" s="8">
        <v>1</v>
      </c>
      <c r="E123" s="8">
        <v>1</v>
      </c>
      <c r="F123" s="8">
        <v>0.98198026704972841</v>
      </c>
      <c r="G123" s="8">
        <v>1.8019732950271594E-2</v>
      </c>
    </row>
    <row r="124" spans="3:7" x14ac:dyDescent="0.3">
      <c r="C124" s="9" t="s">
        <v>146</v>
      </c>
      <c r="D124" s="8">
        <v>1</v>
      </c>
      <c r="E124" s="8">
        <v>1</v>
      </c>
      <c r="F124" s="8">
        <v>0.98923514320021322</v>
      </c>
      <c r="G124" s="8">
        <v>1.0764856799786782E-2</v>
      </c>
    </row>
    <row r="125" spans="3:7" x14ac:dyDescent="0.3">
      <c r="C125" s="9" t="s">
        <v>147</v>
      </c>
      <c r="D125" s="8">
        <v>1</v>
      </c>
      <c r="E125" s="8">
        <v>1</v>
      </c>
      <c r="F125" s="8">
        <v>0.99933013147338268</v>
      </c>
      <c r="G125" s="8">
        <v>6.6986852661732321E-4</v>
      </c>
    </row>
    <row r="126" spans="3:7" x14ac:dyDescent="0.3">
      <c r="C126" s="9" t="s">
        <v>148</v>
      </c>
      <c r="D126" s="8">
        <v>1</v>
      </c>
      <c r="E126" s="8">
        <v>1</v>
      </c>
      <c r="F126" s="8">
        <v>0.99971660611625668</v>
      </c>
      <c r="G126" s="8">
        <v>2.8339388374332142E-4</v>
      </c>
    </row>
    <row r="127" spans="3:7" x14ac:dyDescent="0.3">
      <c r="C127" s="9" t="s">
        <v>149</v>
      </c>
      <c r="D127" s="8">
        <v>1</v>
      </c>
      <c r="E127" s="8">
        <v>1</v>
      </c>
      <c r="F127" s="8">
        <v>0.99884821659698775</v>
      </c>
      <c r="G127" s="8">
        <v>1.151783403012252E-3</v>
      </c>
    </row>
    <row r="128" spans="3:7" x14ac:dyDescent="0.3">
      <c r="C128" s="9" t="s">
        <v>150</v>
      </c>
      <c r="D128" s="8">
        <v>1</v>
      </c>
      <c r="E128" s="8">
        <v>1</v>
      </c>
      <c r="F128" s="8">
        <v>0.94029450624058153</v>
      </c>
      <c r="G128" s="8">
        <v>5.9705493759418471E-2</v>
      </c>
    </row>
    <row r="129" spans="3:7" x14ac:dyDescent="0.3">
      <c r="C129" s="9" t="s">
        <v>151</v>
      </c>
      <c r="D129" s="8">
        <v>1</v>
      </c>
      <c r="E129" s="8">
        <v>1</v>
      </c>
      <c r="F129" s="8">
        <v>0.96285735209522649</v>
      </c>
      <c r="G129" s="8">
        <v>3.7142647904773507E-2</v>
      </c>
    </row>
    <row r="130" spans="3:7" x14ac:dyDescent="0.3">
      <c r="C130" s="9" t="s">
        <v>152</v>
      </c>
      <c r="D130" s="8">
        <v>1</v>
      </c>
      <c r="E130" s="8">
        <v>1</v>
      </c>
      <c r="F130" s="8">
        <v>0.95233882935151304</v>
      </c>
      <c r="G130" s="8">
        <v>4.7661170648486961E-2</v>
      </c>
    </row>
    <row r="131" spans="3:7" x14ac:dyDescent="0.3">
      <c r="C131" s="9" t="s">
        <v>153</v>
      </c>
      <c r="D131" s="8">
        <v>1</v>
      </c>
      <c r="E131" s="8">
        <v>1</v>
      </c>
      <c r="F131" s="8">
        <v>0.96077328731098299</v>
      </c>
      <c r="G131" s="8">
        <v>3.9226712689017007E-2</v>
      </c>
    </row>
    <row r="132" spans="3:7" x14ac:dyDescent="0.3">
      <c r="C132" s="9" t="s">
        <v>154</v>
      </c>
      <c r="D132" s="8">
        <v>1</v>
      </c>
      <c r="E132" s="8">
        <v>1</v>
      </c>
      <c r="F132" s="8">
        <v>0.9593366019657148</v>
      </c>
      <c r="G132" s="8">
        <v>4.0663398034285203E-2</v>
      </c>
    </row>
    <row r="133" spans="3:7" x14ac:dyDescent="0.3">
      <c r="C133" s="9" t="s">
        <v>155</v>
      </c>
      <c r="D133" s="8">
        <v>1</v>
      </c>
      <c r="E133" s="8">
        <v>1</v>
      </c>
      <c r="F133" s="8">
        <v>0.93260324712849918</v>
      </c>
      <c r="G133" s="8">
        <v>6.739675287150082E-2</v>
      </c>
    </row>
    <row r="134" spans="3:7" x14ac:dyDescent="0.3">
      <c r="C134" s="9" t="s">
        <v>156</v>
      </c>
      <c r="D134" s="8">
        <v>1</v>
      </c>
      <c r="E134" s="8">
        <v>1</v>
      </c>
      <c r="F134" s="8">
        <v>0.94333223916656617</v>
      </c>
      <c r="G134" s="8">
        <v>5.6667760833433833E-2</v>
      </c>
    </row>
    <row r="135" spans="3:7" x14ac:dyDescent="0.3">
      <c r="C135" s="9" t="s">
        <v>157</v>
      </c>
      <c r="D135" s="8">
        <v>1</v>
      </c>
      <c r="E135" s="8">
        <v>1</v>
      </c>
      <c r="F135" s="8">
        <v>0.94538057384944785</v>
      </c>
      <c r="G135" s="8">
        <v>5.4619426150552153E-2</v>
      </c>
    </row>
    <row r="136" spans="3:7" x14ac:dyDescent="0.3">
      <c r="C136" s="9" t="s">
        <v>158</v>
      </c>
      <c r="D136" s="8">
        <v>1</v>
      </c>
      <c r="E136" s="8">
        <v>1</v>
      </c>
      <c r="F136" s="8">
        <v>0.95152678103488242</v>
      </c>
      <c r="G136" s="8">
        <v>4.8473218965117582E-2</v>
      </c>
    </row>
    <row r="137" spans="3:7" x14ac:dyDescent="0.3">
      <c r="C137" s="9" t="s">
        <v>159</v>
      </c>
      <c r="D137" s="8">
        <v>1</v>
      </c>
      <c r="E137" s="8">
        <v>1</v>
      </c>
      <c r="F137" s="8">
        <v>0.99989411120465699</v>
      </c>
      <c r="G137" s="8">
        <v>1.058887953430121E-4</v>
      </c>
    </row>
    <row r="138" spans="3:7" x14ac:dyDescent="0.3">
      <c r="C138" s="9" t="s">
        <v>160</v>
      </c>
      <c r="D138" s="8">
        <v>1</v>
      </c>
      <c r="E138" s="8">
        <v>1</v>
      </c>
      <c r="F138" s="8">
        <v>0.99994302835403281</v>
      </c>
      <c r="G138" s="8">
        <v>5.6971645967185403E-5</v>
      </c>
    </row>
    <row r="139" spans="3:7" x14ac:dyDescent="0.3">
      <c r="C139" s="9" t="s">
        <v>161</v>
      </c>
      <c r="D139" s="8">
        <v>1</v>
      </c>
      <c r="E139" s="8">
        <v>1</v>
      </c>
      <c r="F139" s="8">
        <v>0.99996616352555323</v>
      </c>
      <c r="G139" s="8">
        <v>3.383647444676896E-5</v>
      </c>
    </row>
    <row r="140" spans="3:7" x14ac:dyDescent="0.3">
      <c r="C140" s="9" t="s">
        <v>162</v>
      </c>
      <c r="D140" s="8">
        <v>1</v>
      </c>
      <c r="E140" s="8">
        <v>1</v>
      </c>
      <c r="F140" s="8">
        <v>0.99996466393503458</v>
      </c>
      <c r="G140" s="8">
        <v>3.5336064965418856E-5</v>
      </c>
    </row>
    <row r="141" spans="3:7" x14ac:dyDescent="0.3">
      <c r="C141" s="9" t="s">
        <v>163</v>
      </c>
      <c r="D141" s="8">
        <v>1</v>
      </c>
      <c r="E141" s="8">
        <v>1</v>
      </c>
      <c r="F141" s="8">
        <v>0.99994310440207179</v>
      </c>
      <c r="G141" s="8">
        <v>5.6895597928208197E-5</v>
      </c>
    </row>
    <row r="142" spans="3:7" x14ac:dyDescent="0.3">
      <c r="C142" s="9" t="s">
        <v>164</v>
      </c>
      <c r="D142" s="8">
        <v>1</v>
      </c>
      <c r="E142" s="8">
        <v>1</v>
      </c>
      <c r="F142" s="8">
        <v>0.99832470922690519</v>
      </c>
      <c r="G142" s="8">
        <v>1.6752907730948063E-3</v>
      </c>
    </row>
    <row r="143" spans="3:7" x14ac:dyDescent="0.3">
      <c r="C143" s="9" t="s">
        <v>165</v>
      </c>
      <c r="D143" s="8">
        <v>1</v>
      </c>
      <c r="E143" s="8">
        <v>1</v>
      </c>
      <c r="F143" s="8">
        <v>0.99763823917418626</v>
      </c>
      <c r="G143" s="8">
        <v>2.3617608258137412E-3</v>
      </c>
    </row>
    <row r="144" spans="3:7" x14ac:dyDescent="0.3">
      <c r="C144" s="31" t="s">
        <v>166</v>
      </c>
      <c r="D144" s="30">
        <v>0</v>
      </c>
      <c r="E144" s="30">
        <v>1</v>
      </c>
      <c r="F144" s="30">
        <v>0.84663682569961551</v>
      </c>
      <c r="G144" s="30">
        <v>0.15336317430038449</v>
      </c>
    </row>
    <row r="145" spans="3:7" x14ac:dyDescent="0.3">
      <c r="C145" s="9" t="s">
        <v>167</v>
      </c>
      <c r="D145" s="8">
        <v>0</v>
      </c>
      <c r="E145" s="8">
        <v>0</v>
      </c>
      <c r="F145" s="8">
        <v>0.48219366215779624</v>
      </c>
      <c r="G145" s="8">
        <v>0.51780633784220376</v>
      </c>
    </row>
    <row r="146" spans="3:7" x14ac:dyDescent="0.3">
      <c r="C146" s="9" t="s">
        <v>168</v>
      </c>
      <c r="D146" s="8">
        <v>0</v>
      </c>
      <c r="E146" s="8">
        <v>0</v>
      </c>
      <c r="F146" s="8">
        <v>0.11020112876201062</v>
      </c>
      <c r="G146" s="8">
        <v>0.8897988712379894</v>
      </c>
    </row>
    <row r="147" spans="3:7" x14ac:dyDescent="0.3">
      <c r="C147" s="9" t="s">
        <v>169</v>
      </c>
      <c r="D147" s="8">
        <v>0</v>
      </c>
      <c r="E147" s="8">
        <v>0</v>
      </c>
      <c r="F147" s="8">
        <v>0.20135263667901176</v>
      </c>
      <c r="G147" s="8">
        <v>0.79864736332098829</v>
      </c>
    </row>
    <row r="148" spans="3:7" x14ac:dyDescent="0.3">
      <c r="C148" s="9" t="s">
        <v>170</v>
      </c>
      <c r="D148" s="8">
        <v>0</v>
      </c>
      <c r="E148" s="8">
        <v>0</v>
      </c>
      <c r="F148" s="8">
        <v>2.5471125091097672E-2</v>
      </c>
      <c r="G148" s="8">
        <v>0.97452887490890228</v>
      </c>
    </row>
    <row r="149" spans="3:7" x14ac:dyDescent="0.3">
      <c r="C149" s="9" t="s">
        <v>171</v>
      </c>
      <c r="D149" s="8">
        <v>0</v>
      </c>
      <c r="E149" s="8">
        <v>0</v>
      </c>
      <c r="F149" s="8">
        <v>1.988455327652227E-2</v>
      </c>
      <c r="G149" s="8">
        <v>0.98011544672347772</v>
      </c>
    </row>
    <row r="150" spans="3:7" x14ac:dyDescent="0.3">
      <c r="C150" s="9" t="s">
        <v>172</v>
      </c>
      <c r="D150" s="8">
        <v>0</v>
      </c>
      <c r="E150" s="8">
        <v>0</v>
      </c>
      <c r="F150" s="8">
        <v>1.0769234478165425E-2</v>
      </c>
      <c r="G150" s="8">
        <v>0.98923076552183453</v>
      </c>
    </row>
    <row r="151" spans="3:7" x14ac:dyDescent="0.3">
      <c r="C151" s="9" t="s">
        <v>173</v>
      </c>
      <c r="D151" s="8">
        <v>0</v>
      </c>
      <c r="E151" s="8">
        <v>0</v>
      </c>
      <c r="F151" s="8">
        <v>0.17378554859252235</v>
      </c>
      <c r="G151" s="8">
        <v>0.82621445140747762</v>
      </c>
    </row>
    <row r="152" spans="3:7" x14ac:dyDescent="0.3">
      <c r="C152" s="9" t="s">
        <v>174</v>
      </c>
      <c r="D152" s="8">
        <v>0</v>
      </c>
      <c r="E152" s="8">
        <v>0</v>
      </c>
      <c r="F152" s="8">
        <v>0.10501493975760148</v>
      </c>
      <c r="G152" s="8">
        <v>0.89498506024239854</v>
      </c>
    </row>
    <row r="153" spans="3:7" x14ac:dyDescent="0.3">
      <c r="C153" s="9" t="s">
        <v>175</v>
      </c>
      <c r="D153" s="8">
        <v>0</v>
      </c>
      <c r="E153" s="8">
        <v>0</v>
      </c>
      <c r="F153" s="8">
        <v>5.0614279485939405E-2</v>
      </c>
      <c r="G153" s="8">
        <v>0.94938572051406056</v>
      </c>
    </row>
    <row r="154" spans="3:7" x14ac:dyDescent="0.3">
      <c r="C154" s="9" t="s">
        <v>176</v>
      </c>
      <c r="D154" s="8">
        <v>0</v>
      </c>
      <c r="E154" s="8">
        <v>0</v>
      </c>
      <c r="F154" s="8">
        <v>7.8741726266256293E-2</v>
      </c>
      <c r="G154" s="8">
        <v>0.92125827373374369</v>
      </c>
    </row>
    <row r="155" spans="3:7" x14ac:dyDescent="0.3">
      <c r="C155" s="9" t="s">
        <v>177</v>
      </c>
      <c r="D155" s="8">
        <v>0</v>
      </c>
      <c r="E155" s="8">
        <v>0</v>
      </c>
      <c r="F155" s="8">
        <v>1.9242732897315099E-2</v>
      </c>
      <c r="G155" s="8">
        <v>0.98075726710268485</v>
      </c>
    </row>
    <row r="156" spans="3:7" x14ac:dyDescent="0.3">
      <c r="C156" s="9" t="s">
        <v>178</v>
      </c>
      <c r="D156" s="8">
        <v>0</v>
      </c>
      <c r="E156" s="8">
        <v>0</v>
      </c>
      <c r="F156" s="8">
        <v>0.3262190468878009</v>
      </c>
      <c r="G156" s="8">
        <v>0.6737809531121991</v>
      </c>
    </row>
    <row r="157" spans="3:7" x14ac:dyDescent="0.3">
      <c r="C157" s="9" t="s">
        <v>179</v>
      </c>
      <c r="D157" s="8">
        <v>0</v>
      </c>
      <c r="E157" s="8">
        <v>0</v>
      </c>
      <c r="F157" s="8">
        <v>6.7156504531943356E-2</v>
      </c>
      <c r="G157" s="8">
        <v>0.93284349546805667</v>
      </c>
    </row>
    <row r="158" spans="3:7" x14ac:dyDescent="0.3">
      <c r="C158" s="9" t="s">
        <v>180</v>
      </c>
      <c r="D158" s="8">
        <v>1</v>
      </c>
      <c r="E158" s="8">
        <v>1</v>
      </c>
      <c r="F158" s="8">
        <v>0.99369132740214183</v>
      </c>
      <c r="G158" s="8">
        <v>6.308672597858167E-3</v>
      </c>
    </row>
    <row r="159" spans="3:7" x14ac:dyDescent="0.3">
      <c r="C159" s="9" t="s">
        <v>181</v>
      </c>
      <c r="D159" s="8">
        <v>1</v>
      </c>
      <c r="E159" s="8">
        <v>1</v>
      </c>
      <c r="F159" s="8">
        <v>0.99642476922923262</v>
      </c>
      <c r="G159" s="8">
        <v>3.5752307707673792E-3</v>
      </c>
    </row>
    <row r="160" spans="3:7" x14ac:dyDescent="0.3">
      <c r="C160" s="9" t="s">
        <v>182</v>
      </c>
      <c r="D160" s="8">
        <v>1</v>
      </c>
      <c r="E160" s="8">
        <v>1</v>
      </c>
      <c r="F160" s="8">
        <v>0.99212384041453705</v>
      </c>
      <c r="G160" s="8">
        <v>7.8761595854629496E-3</v>
      </c>
    </row>
    <row r="161" spans="3:7" x14ac:dyDescent="0.3">
      <c r="C161" s="9" t="s">
        <v>183</v>
      </c>
      <c r="D161" s="8">
        <v>1</v>
      </c>
      <c r="E161" s="8">
        <v>1</v>
      </c>
      <c r="F161" s="8">
        <v>0.98792027811950334</v>
      </c>
      <c r="G161" s="8">
        <v>1.2079721880496663E-2</v>
      </c>
    </row>
    <row r="162" spans="3:7" x14ac:dyDescent="0.3">
      <c r="C162" s="9" t="s">
        <v>184</v>
      </c>
      <c r="D162" s="8">
        <v>1</v>
      </c>
      <c r="E162" s="8">
        <v>1</v>
      </c>
      <c r="F162" s="8">
        <v>0.99143306354846794</v>
      </c>
      <c r="G162" s="8">
        <v>8.566936451532059E-3</v>
      </c>
    </row>
    <row r="163" spans="3:7" x14ac:dyDescent="0.3">
      <c r="C163" s="9" t="s">
        <v>185</v>
      </c>
      <c r="D163" s="8">
        <v>1</v>
      </c>
      <c r="E163" s="8">
        <v>1</v>
      </c>
      <c r="F163" s="8">
        <v>0.98454278431760101</v>
      </c>
      <c r="G163" s="8">
        <v>1.5457215682398995E-2</v>
      </c>
    </row>
    <row r="164" spans="3:7" x14ac:dyDescent="0.3">
      <c r="C164" s="9" t="s">
        <v>186</v>
      </c>
      <c r="D164" s="8">
        <v>1</v>
      </c>
      <c r="E164" s="8">
        <v>1</v>
      </c>
      <c r="F164" s="8">
        <v>0.97925525490830234</v>
      </c>
      <c r="G164" s="8">
        <v>2.0744745091697658E-2</v>
      </c>
    </row>
    <row r="165" spans="3:7" x14ac:dyDescent="0.3">
      <c r="C165" s="9" t="s">
        <v>187</v>
      </c>
      <c r="D165" s="8">
        <v>0</v>
      </c>
      <c r="E165" s="8">
        <v>0</v>
      </c>
      <c r="F165" s="8">
        <v>0.21577544381163047</v>
      </c>
      <c r="G165" s="8">
        <v>0.7842245561883695</v>
      </c>
    </row>
    <row r="166" spans="3:7" x14ac:dyDescent="0.3">
      <c r="C166" s="9" t="s">
        <v>188</v>
      </c>
      <c r="D166" s="8">
        <v>0</v>
      </c>
      <c r="E166" s="8">
        <v>0</v>
      </c>
      <c r="F166" s="8">
        <v>5.6020132465042165E-2</v>
      </c>
      <c r="G166" s="8">
        <v>0.94397986753495788</v>
      </c>
    </row>
    <row r="167" spans="3:7" x14ac:dyDescent="0.3">
      <c r="C167" s="9" t="s">
        <v>189</v>
      </c>
      <c r="D167" s="8">
        <v>0</v>
      </c>
      <c r="E167" s="8">
        <v>0</v>
      </c>
      <c r="F167" s="8">
        <v>0.5569497777343887</v>
      </c>
      <c r="G167" s="8">
        <v>0.4430502222656113</v>
      </c>
    </row>
    <row r="168" spans="3:7" x14ac:dyDescent="0.3">
      <c r="C168" s="31" t="s">
        <v>190</v>
      </c>
      <c r="D168" s="30">
        <v>1</v>
      </c>
      <c r="E168" s="30">
        <v>0</v>
      </c>
      <c r="F168" s="30">
        <v>0.44203661560555246</v>
      </c>
      <c r="G168" s="30">
        <v>0.55796338439444759</v>
      </c>
    </row>
    <row r="169" spans="3:7" x14ac:dyDescent="0.3">
      <c r="C169" s="31" t="s">
        <v>191</v>
      </c>
      <c r="D169" s="30">
        <v>1</v>
      </c>
      <c r="E169" s="30">
        <v>0</v>
      </c>
      <c r="F169" s="30">
        <v>0.46551955052394073</v>
      </c>
      <c r="G169" s="30">
        <v>0.53448044947605933</v>
      </c>
    </row>
    <row r="170" spans="3:7" x14ac:dyDescent="0.3">
      <c r="C170" s="31" t="s">
        <v>192</v>
      </c>
      <c r="D170" s="30">
        <v>1</v>
      </c>
      <c r="E170" s="30">
        <v>0</v>
      </c>
      <c r="F170" s="30">
        <v>0.56081528071703979</v>
      </c>
      <c r="G170" s="30">
        <v>0.43918471928296021</v>
      </c>
    </row>
    <row r="171" spans="3:7" x14ac:dyDescent="0.3">
      <c r="C171" s="9" t="s">
        <v>193</v>
      </c>
      <c r="D171" s="8">
        <v>1</v>
      </c>
      <c r="E171" s="8">
        <v>1</v>
      </c>
      <c r="F171" s="8">
        <v>0.76602057036413074</v>
      </c>
      <c r="G171" s="8">
        <v>0.23397942963586926</v>
      </c>
    </row>
    <row r="172" spans="3:7" x14ac:dyDescent="0.3">
      <c r="C172" s="9" t="s">
        <v>194</v>
      </c>
      <c r="D172" s="8">
        <v>0</v>
      </c>
      <c r="E172" s="8">
        <v>0</v>
      </c>
      <c r="F172" s="8">
        <v>0.18298269203560288</v>
      </c>
      <c r="G172" s="8">
        <v>0.81701730796439709</v>
      </c>
    </row>
    <row r="173" spans="3:7" x14ac:dyDescent="0.3">
      <c r="C173" s="9" t="s">
        <v>195</v>
      </c>
      <c r="D173" s="8">
        <v>0</v>
      </c>
      <c r="E173" s="8">
        <v>0</v>
      </c>
      <c r="F173" s="8">
        <v>6.0369474451488644E-2</v>
      </c>
      <c r="G173" s="8">
        <v>0.93963052554851134</v>
      </c>
    </row>
    <row r="174" spans="3:7" x14ac:dyDescent="0.3">
      <c r="C174" s="9" t="s">
        <v>196</v>
      </c>
      <c r="D174" s="8">
        <v>1</v>
      </c>
      <c r="E174" s="8">
        <v>1</v>
      </c>
      <c r="F174" s="8">
        <v>0.60863446387057696</v>
      </c>
      <c r="G174" s="8">
        <v>0.39136553612942304</v>
      </c>
    </row>
    <row r="175" spans="3:7" x14ac:dyDescent="0.3">
      <c r="C175" s="9" t="s">
        <v>197</v>
      </c>
      <c r="D175" s="8">
        <v>1</v>
      </c>
      <c r="E175" s="8">
        <v>1</v>
      </c>
      <c r="F175" s="8">
        <v>0.8343073315532149</v>
      </c>
      <c r="G175" s="8">
        <v>0.1656926684467851</v>
      </c>
    </row>
    <row r="176" spans="3:7" x14ac:dyDescent="0.3">
      <c r="C176" s="9" t="s">
        <v>198</v>
      </c>
      <c r="D176" s="8">
        <v>1</v>
      </c>
      <c r="E176" s="8">
        <v>1</v>
      </c>
      <c r="F176" s="8">
        <v>0.98215713733295607</v>
      </c>
      <c r="G176" s="8">
        <v>1.7842862667043935E-2</v>
      </c>
    </row>
    <row r="177" spans="3:7" x14ac:dyDescent="0.3">
      <c r="C177" s="9" t="s">
        <v>199</v>
      </c>
      <c r="D177" s="8">
        <v>1</v>
      </c>
      <c r="E177" s="8">
        <v>1</v>
      </c>
      <c r="F177" s="8">
        <v>0.95694130947846556</v>
      </c>
      <c r="G177" s="8">
        <v>4.3058690521534437E-2</v>
      </c>
    </row>
    <row r="178" spans="3:7" x14ac:dyDescent="0.3">
      <c r="C178" s="9" t="s">
        <v>200</v>
      </c>
      <c r="D178" s="8">
        <v>1</v>
      </c>
      <c r="E178" s="8">
        <v>1</v>
      </c>
      <c r="F178" s="8">
        <v>0.97658833564408565</v>
      </c>
      <c r="G178" s="8">
        <v>2.3411664355914352E-2</v>
      </c>
    </row>
    <row r="179" spans="3:7" x14ac:dyDescent="0.3">
      <c r="C179" s="9" t="s">
        <v>201</v>
      </c>
      <c r="D179" s="8">
        <v>1</v>
      </c>
      <c r="E179" s="8">
        <v>1</v>
      </c>
      <c r="F179" s="8">
        <v>0.89797621335787003</v>
      </c>
      <c r="G179" s="8">
        <v>0.10202378664212997</v>
      </c>
    </row>
    <row r="180" spans="3:7" x14ac:dyDescent="0.3">
      <c r="C180" s="9" t="s">
        <v>202</v>
      </c>
      <c r="D180" s="8">
        <v>1</v>
      </c>
      <c r="E180" s="8">
        <v>1</v>
      </c>
      <c r="F180" s="8">
        <v>0.94878185448461849</v>
      </c>
      <c r="G180" s="8">
        <v>5.1218145515381508E-2</v>
      </c>
    </row>
    <row r="181" spans="3:7" x14ac:dyDescent="0.3">
      <c r="C181" s="9" t="s">
        <v>203</v>
      </c>
      <c r="D181" s="8">
        <v>1</v>
      </c>
      <c r="E181" s="8">
        <v>1</v>
      </c>
      <c r="F181" s="8">
        <v>0.94738741617345612</v>
      </c>
      <c r="G181" s="8">
        <v>5.2612583826543879E-2</v>
      </c>
    </row>
    <row r="182" spans="3:7" x14ac:dyDescent="0.3">
      <c r="C182" s="9" t="s">
        <v>204</v>
      </c>
      <c r="D182" s="8">
        <v>1</v>
      </c>
      <c r="E182" s="8">
        <v>1</v>
      </c>
      <c r="F182" s="8">
        <v>0.88525473116687603</v>
      </c>
      <c r="G182" s="8">
        <v>0.11474526883312397</v>
      </c>
    </row>
    <row r="183" spans="3:7" x14ac:dyDescent="0.3">
      <c r="C183" s="9" t="s">
        <v>205</v>
      </c>
      <c r="D183" s="8">
        <v>1</v>
      </c>
      <c r="E183" s="8">
        <v>1</v>
      </c>
      <c r="F183" s="8">
        <v>0.88065364946767566</v>
      </c>
      <c r="G183" s="8">
        <v>0.11934635053232434</v>
      </c>
    </row>
    <row r="184" spans="3:7" x14ac:dyDescent="0.3">
      <c r="C184" s="9" t="s">
        <v>206</v>
      </c>
      <c r="D184" s="8">
        <v>0</v>
      </c>
      <c r="E184" s="8">
        <v>0</v>
      </c>
      <c r="F184" s="8">
        <v>0.54440530687748734</v>
      </c>
      <c r="G184" s="8">
        <v>0.45559469312251266</v>
      </c>
    </row>
    <row r="185" spans="3:7" x14ac:dyDescent="0.3">
      <c r="C185" s="31" t="s">
        <v>207</v>
      </c>
      <c r="D185" s="30">
        <v>0</v>
      </c>
      <c r="E185" s="30">
        <v>1</v>
      </c>
      <c r="F185" s="30">
        <v>0.95283084886037894</v>
      </c>
      <c r="G185" s="30">
        <v>4.7169151139621057E-2</v>
      </c>
    </row>
    <row r="186" spans="3:7" x14ac:dyDescent="0.3">
      <c r="C186" s="31" t="s">
        <v>208</v>
      </c>
      <c r="D186" s="30">
        <v>0</v>
      </c>
      <c r="E186" s="30">
        <v>1</v>
      </c>
      <c r="F186" s="30">
        <v>0.86150032620606909</v>
      </c>
      <c r="G186" s="30">
        <v>0.13849967379393091</v>
      </c>
    </row>
    <row r="187" spans="3:7" x14ac:dyDescent="0.3">
      <c r="C187" s="31" t="s">
        <v>209</v>
      </c>
      <c r="D187" s="30">
        <v>0</v>
      </c>
      <c r="E187" s="30">
        <v>1</v>
      </c>
      <c r="F187" s="30">
        <v>0.98131064065445539</v>
      </c>
      <c r="G187" s="30">
        <v>1.8689359345544609E-2</v>
      </c>
    </row>
    <row r="188" spans="3:7" x14ac:dyDescent="0.3">
      <c r="C188" s="31" t="s">
        <v>210</v>
      </c>
      <c r="D188" s="30">
        <v>0</v>
      </c>
      <c r="E188" s="30">
        <v>1</v>
      </c>
      <c r="F188" s="30">
        <v>0.96758989225598602</v>
      </c>
      <c r="G188" s="30">
        <v>3.2410107744013983E-2</v>
      </c>
    </row>
    <row r="189" spans="3:7" x14ac:dyDescent="0.3">
      <c r="C189" s="9" t="s">
        <v>211</v>
      </c>
      <c r="D189" s="8">
        <v>1</v>
      </c>
      <c r="E189" s="8">
        <v>1</v>
      </c>
      <c r="F189" s="8">
        <v>0.97975013443571879</v>
      </c>
      <c r="G189" s="8">
        <v>2.0249865564281211E-2</v>
      </c>
    </row>
    <row r="190" spans="3:7" x14ac:dyDescent="0.3">
      <c r="C190" s="9" t="s">
        <v>212</v>
      </c>
      <c r="D190" s="8">
        <v>1</v>
      </c>
      <c r="E190" s="8">
        <v>1</v>
      </c>
      <c r="F190" s="8">
        <v>0.9830150326060122</v>
      </c>
      <c r="G190" s="8">
        <v>1.6984967393987804E-2</v>
      </c>
    </row>
    <row r="191" spans="3:7" x14ac:dyDescent="0.3">
      <c r="C191" s="9" t="s">
        <v>213</v>
      </c>
      <c r="D191" s="8">
        <v>1</v>
      </c>
      <c r="E191" s="8">
        <v>1</v>
      </c>
      <c r="F191" s="8">
        <v>0.99829087987121057</v>
      </c>
      <c r="G191" s="8">
        <v>1.709120128789432E-3</v>
      </c>
    </row>
    <row r="192" spans="3:7" x14ac:dyDescent="0.3">
      <c r="C192" s="9" t="s">
        <v>214</v>
      </c>
      <c r="D192" s="8">
        <v>1</v>
      </c>
      <c r="E192" s="8">
        <v>1</v>
      </c>
      <c r="F192" s="8">
        <v>0.98645501563951488</v>
      </c>
      <c r="G192" s="8">
        <v>1.3544984360485124E-2</v>
      </c>
    </row>
    <row r="193" spans="3:7" x14ac:dyDescent="0.3">
      <c r="C193" s="9" t="s">
        <v>215</v>
      </c>
      <c r="D193" s="8">
        <v>1</v>
      </c>
      <c r="E193" s="8">
        <v>1</v>
      </c>
      <c r="F193" s="8">
        <v>0.97268859925764073</v>
      </c>
      <c r="G193" s="8">
        <v>2.7311400742359271E-2</v>
      </c>
    </row>
    <row r="194" spans="3:7" x14ac:dyDescent="0.3">
      <c r="C194" s="9" t="s">
        <v>216</v>
      </c>
      <c r="D194" s="8">
        <v>1</v>
      </c>
      <c r="E194" s="8">
        <v>1</v>
      </c>
      <c r="F194" s="8">
        <v>0.99841851193045583</v>
      </c>
      <c r="G194" s="8">
        <v>1.581488069544168E-3</v>
      </c>
    </row>
    <row r="195" spans="3:7" x14ac:dyDescent="0.3">
      <c r="C195" s="9" t="s">
        <v>217</v>
      </c>
      <c r="D195" s="8">
        <v>1</v>
      </c>
      <c r="E195" s="8">
        <v>1</v>
      </c>
      <c r="F195" s="8">
        <v>0.99919227450181025</v>
      </c>
      <c r="G195" s="8">
        <v>8.0772549818974859E-4</v>
      </c>
    </row>
    <row r="196" spans="3:7" x14ac:dyDescent="0.3">
      <c r="C196" s="9" t="s">
        <v>218</v>
      </c>
      <c r="D196" s="8">
        <v>1</v>
      </c>
      <c r="E196" s="8">
        <v>1</v>
      </c>
      <c r="F196" s="8">
        <v>0.99868195500453938</v>
      </c>
      <c r="G196" s="8">
        <v>1.318044995460621E-3</v>
      </c>
    </row>
    <row r="197" spans="3:7" x14ac:dyDescent="0.3">
      <c r="C197" s="9" t="s">
        <v>219</v>
      </c>
      <c r="D197" s="8">
        <v>1</v>
      </c>
      <c r="E197" s="8">
        <v>1</v>
      </c>
      <c r="F197" s="8">
        <v>0.99860896021532408</v>
      </c>
      <c r="G197" s="8">
        <v>1.3910397846759182E-3</v>
      </c>
    </row>
    <row r="198" spans="3:7" x14ac:dyDescent="0.3">
      <c r="C198" s="9" t="s">
        <v>220</v>
      </c>
      <c r="D198" s="8">
        <v>1</v>
      </c>
      <c r="E198" s="8">
        <v>1</v>
      </c>
      <c r="F198" s="8">
        <v>0.99896475848781741</v>
      </c>
      <c r="G198" s="8">
        <v>1.0352415121825942E-3</v>
      </c>
    </row>
    <row r="199" spans="3:7" x14ac:dyDescent="0.3">
      <c r="C199" s="9" t="s">
        <v>221</v>
      </c>
      <c r="D199" s="8">
        <v>1</v>
      </c>
      <c r="E199" s="8">
        <v>1</v>
      </c>
      <c r="F199" s="8">
        <v>0.99844996795401197</v>
      </c>
      <c r="G199" s="8">
        <v>1.5500320459880257E-3</v>
      </c>
    </row>
    <row r="200" spans="3:7" x14ac:dyDescent="0.3">
      <c r="C200" s="9" t="s">
        <v>222</v>
      </c>
      <c r="D200" s="8">
        <v>1</v>
      </c>
      <c r="E200" s="8">
        <v>1</v>
      </c>
      <c r="F200" s="8">
        <v>0.99600791395041766</v>
      </c>
      <c r="G200" s="8">
        <v>3.992086049582344E-3</v>
      </c>
    </row>
    <row r="201" spans="3:7" x14ac:dyDescent="0.3">
      <c r="C201" s="9" t="s">
        <v>223</v>
      </c>
      <c r="D201" s="8">
        <v>1</v>
      </c>
      <c r="E201" s="8">
        <v>1</v>
      </c>
      <c r="F201" s="8">
        <v>0.88657119495492775</v>
      </c>
      <c r="G201" s="8">
        <v>0.11342880504507225</v>
      </c>
    </row>
    <row r="202" spans="3:7" x14ac:dyDescent="0.3">
      <c r="C202" s="9" t="s">
        <v>224</v>
      </c>
      <c r="D202" s="8">
        <v>1</v>
      </c>
      <c r="E202" s="8">
        <v>1</v>
      </c>
      <c r="F202" s="8">
        <v>0.81343062631061192</v>
      </c>
      <c r="G202" s="8">
        <v>0.18656937368938808</v>
      </c>
    </row>
    <row r="203" spans="3:7" x14ac:dyDescent="0.3">
      <c r="C203" s="9" t="s">
        <v>225</v>
      </c>
      <c r="D203" s="8">
        <v>1</v>
      </c>
      <c r="E203" s="8">
        <v>1</v>
      </c>
      <c r="F203" s="8">
        <v>0.90212190812411797</v>
      </c>
      <c r="G203" s="8">
        <v>9.7878091875882034E-2</v>
      </c>
    </row>
    <row r="204" spans="3:7" x14ac:dyDescent="0.3">
      <c r="C204" s="9" t="s">
        <v>226</v>
      </c>
      <c r="D204" s="8">
        <v>1</v>
      </c>
      <c r="E204" s="8">
        <v>1</v>
      </c>
      <c r="F204" s="8">
        <v>0.91408111821739013</v>
      </c>
      <c r="G204" s="8">
        <v>8.5918881782609868E-2</v>
      </c>
    </row>
    <row r="205" spans="3:7" x14ac:dyDescent="0.3">
      <c r="C205" s="9" t="s">
        <v>227</v>
      </c>
      <c r="D205" s="8">
        <v>1</v>
      </c>
      <c r="E205" s="8">
        <v>1</v>
      </c>
      <c r="F205" s="8">
        <v>0.74110015229231585</v>
      </c>
      <c r="G205" s="8">
        <v>0.25889984770768415</v>
      </c>
    </row>
    <row r="206" spans="3:7" x14ac:dyDescent="0.3">
      <c r="C206" s="9" t="s">
        <v>228</v>
      </c>
      <c r="D206" s="8">
        <v>1</v>
      </c>
      <c r="E206" s="8">
        <v>1</v>
      </c>
      <c r="F206" s="8">
        <v>0.81130676863920259</v>
      </c>
      <c r="G206" s="8">
        <v>0.18869323136079741</v>
      </c>
    </row>
    <row r="207" spans="3:7" x14ac:dyDescent="0.3">
      <c r="C207" s="9" t="s">
        <v>229</v>
      </c>
      <c r="D207" s="8">
        <v>1</v>
      </c>
      <c r="E207" s="8">
        <v>1</v>
      </c>
      <c r="F207" s="8">
        <v>0.77083407232628209</v>
      </c>
      <c r="G207" s="8">
        <v>0.22916592767371791</v>
      </c>
    </row>
    <row r="208" spans="3:7" x14ac:dyDescent="0.3">
      <c r="C208" s="9" t="s">
        <v>230</v>
      </c>
      <c r="D208" s="8">
        <v>1</v>
      </c>
      <c r="E208" s="8">
        <v>1</v>
      </c>
      <c r="F208" s="8">
        <v>0.6176222245220897</v>
      </c>
      <c r="G208" s="8">
        <v>0.3823777754779103</v>
      </c>
    </row>
    <row r="209" spans="3:7" x14ac:dyDescent="0.3">
      <c r="C209" s="9" t="s">
        <v>231</v>
      </c>
      <c r="D209" s="8">
        <v>1</v>
      </c>
      <c r="E209" s="8">
        <v>1</v>
      </c>
      <c r="F209" s="8">
        <v>0.67262524351810482</v>
      </c>
      <c r="G209" s="8">
        <v>0.32737475648189518</v>
      </c>
    </row>
    <row r="210" spans="3:7" x14ac:dyDescent="0.3">
      <c r="C210" s="31" t="s">
        <v>232</v>
      </c>
      <c r="D210" s="30">
        <v>1</v>
      </c>
      <c r="E210" s="30">
        <v>0</v>
      </c>
      <c r="F210" s="30">
        <v>0.55365313852207565</v>
      </c>
      <c r="G210" s="30">
        <v>0.44634686147792435</v>
      </c>
    </row>
    <row r="211" spans="3:7" x14ac:dyDescent="0.3">
      <c r="C211" s="9" t="s">
        <v>233</v>
      </c>
      <c r="D211" s="8">
        <v>1</v>
      </c>
      <c r="E211" s="8">
        <v>1</v>
      </c>
      <c r="F211" s="8">
        <v>0.92036016814761368</v>
      </c>
      <c r="G211" s="8">
        <v>7.9639831852386322E-2</v>
      </c>
    </row>
    <row r="212" spans="3:7" x14ac:dyDescent="0.3">
      <c r="C212" s="9" t="s">
        <v>234</v>
      </c>
      <c r="D212" s="8">
        <v>1</v>
      </c>
      <c r="E212" s="8">
        <v>1</v>
      </c>
      <c r="F212" s="8">
        <v>0.99308990280554876</v>
      </c>
      <c r="G212" s="8">
        <v>6.9100971944512368E-3</v>
      </c>
    </row>
    <row r="213" spans="3:7" x14ac:dyDescent="0.3">
      <c r="C213" s="9" t="s">
        <v>235</v>
      </c>
      <c r="D213" s="8">
        <v>1</v>
      </c>
      <c r="E213" s="8">
        <v>1</v>
      </c>
      <c r="F213" s="8">
        <v>0.99978797951593656</v>
      </c>
      <c r="G213" s="8">
        <v>2.1202048406343543E-4</v>
      </c>
    </row>
    <row r="214" spans="3:7" x14ac:dyDescent="0.3">
      <c r="C214" s="9" t="s">
        <v>236</v>
      </c>
      <c r="D214" s="8">
        <v>1</v>
      </c>
      <c r="E214" s="8">
        <v>1</v>
      </c>
      <c r="F214" s="8">
        <v>0.90568237159911158</v>
      </c>
      <c r="G214" s="8">
        <v>9.431762840088842E-2</v>
      </c>
    </row>
    <row r="215" spans="3:7" x14ac:dyDescent="0.3">
      <c r="C215" s="31" t="s">
        <v>237</v>
      </c>
      <c r="D215" s="30">
        <v>0</v>
      </c>
      <c r="E215" s="30">
        <v>1</v>
      </c>
      <c r="F215" s="30">
        <v>0.76207050425774503</v>
      </c>
      <c r="G215" s="30">
        <v>0.23792949574225497</v>
      </c>
    </row>
    <row r="216" spans="3:7" x14ac:dyDescent="0.3">
      <c r="C216" s="31" t="s">
        <v>238</v>
      </c>
      <c r="D216" s="30">
        <v>0</v>
      </c>
      <c r="E216" s="30">
        <v>1</v>
      </c>
      <c r="F216" s="30">
        <v>0.63348549202554905</v>
      </c>
      <c r="G216" s="30">
        <v>0.36651450797445095</v>
      </c>
    </row>
    <row r="217" spans="3:7" x14ac:dyDescent="0.3">
      <c r="C217" s="31" t="s">
        <v>239</v>
      </c>
      <c r="D217" s="30">
        <v>0</v>
      </c>
      <c r="E217" s="30">
        <v>1</v>
      </c>
      <c r="F217" s="30">
        <v>0.66270892918949287</v>
      </c>
      <c r="G217" s="30">
        <v>0.33729107081050713</v>
      </c>
    </row>
    <row r="218" spans="3:7" x14ac:dyDescent="0.3">
      <c r="C218" s="31" t="s">
        <v>240</v>
      </c>
      <c r="D218" s="30">
        <v>0</v>
      </c>
      <c r="E218" s="30">
        <v>1</v>
      </c>
      <c r="F218" s="30">
        <v>0.78741899873903687</v>
      </c>
      <c r="G218" s="30">
        <v>0.21258100126096313</v>
      </c>
    </row>
    <row r="219" spans="3:7" x14ac:dyDescent="0.3">
      <c r="C219" s="9" t="s">
        <v>241</v>
      </c>
      <c r="D219" s="8">
        <v>1</v>
      </c>
      <c r="E219" s="8">
        <v>1</v>
      </c>
      <c r="F219" s="8">
        <v>0.69491436394743855</v>
      </c>
      <c r="G219" s="8">
        <v>0.30508563605256145</v>
      </c>
    </row>
    <row r="220" spans="3:7" x14ac:dyDescent="0.3">
      <c r="C220" s="9" t="s">
        <v>242</v>
      </c>
      <c r="D220" s="8">
        <v>1</v>
      </c>
      <c r="E220" s="8">
        <v>1</v>
      </c>
      <c r="F220" s="8">
        <v>0.99999709631836209</v>
      </c>
      <c r="G220" s="8">
        <v>2.9036816379113262E-6</v>
      </c>
    </row>
    <row r="221" spans="3:7" x14ac:dyDescent="0.3">
      <c r="C221" s="9" t="s">
        <v>243</v>
      </c>
      <c r="D221" s="8">
        <v>1</v>
      </c>
      <c r="E221" s="8">
        <v>1</v>
      </c>
      <c r="F221" s="8">
        <v>0.99999867293579425</v>
      </c>
      <c r="G221" s="8">
        <v>1.3270642057472415E-6</v>
      </c>
    </row>
    <row r="222" spans="3:7" x14ac:dyDescent="0.3">
      <c r="C222" s="9" t="s">
        <v>244</v>
      </c>
      <c r="D222" s="8">
        <v>1</v>
      </c>
      <c r="E222" s="8">
        <v>1</v>
      </c>
      <c r="F222" s="8">
        <v>0.99999995732197466</v>
      </c>
      <c r="G222" s="8">
        <v>4.2678025335973757E-8</v>
      </c>
    </row>
    <row r="223" spans="3:7" x14ac:dyDescent="0.3">
      <c r="C223" s="9" t="s">
        <v>245</v>
      </c>
      <c r="D223" s="8">
        <v>1</v>
      </c>
      <c r="E223" s="8">
        <v>1</v>
      </c>
      <c r="F223" s="8">
        <v>0.99999990699711172</v>
      </c>
      <c r="G223" s="8">
        <v>9.3002888279514195E-8</v>
      </c>
    </row>
    <row r="224" spans="3:7" x14ac:dyDescent="0.3">
      <c r="C224" s="9" t="s">
        <v>246</v>
      </c>
      <c r="D224" s="8">
        <v>1</v>
      </c>
      <c r="E224" s="8">
        <v>1</v>
      </c>
      <c r="F224" s="8">
        <v>0.99999998603354556</v>
      </c>
      <c r="G224" s="8">
        <v>1.3966454437408515E-8</v>
      </c>
    </row>
    <row r="225" spans="3:7" x14ac:dyDescent="0.3">
      <c r="C225" s="9" t="s">
        <v>247</v>
      </c>
      <c r="D225" s="8">
        <v>1</v>
      </c>
      <c r="E225" s="8">
        <v>1</v>
      </c>
      <c r="F225" s="8">
        <v>0.99999998942760182</v>
      </c>
      <c r="G225" s="8">
        <v>1.0572398179142795E-8</v>
      </c>
    </row>
    <row r="226" spans="3:7" x14ac:dyDescent="0.3">
      <c r="C226" s="9" t="s">
        <v>248</v>
      </c>
      <c r="D226" s="8">
        <v>1</v>
      </c>
      <c r="E226" s="8">
        <v>1</v>
      </c>
      <c r="F226" s="8">
        <v>0.99999998294246917</v>
      </c>
      <c r="G226" s="8">
        <v>1.7057530832254031E-8</v>
      </c>
    </row>
    <row r="227" spans="3:7" x14ac:dyDescent="0.3">
      <c r="C227" s="9" t="s">
        <v>249</v>
      </c>
      <c r="D227" s="8">
        <v>1</v>
      </c>
      <c r="E227" s="8">
        <v>1</v>
      </c>
      <c r="F227" s="8">
        <v>0.99999998773672327</v>
      </c>
      <c r="G227" s="8">
        <v>1.2263276727431105E-8</v>
      </c>
    </row>
    <row r="228" spans="3:7" x14ac:dyDescent="0.3">
      <c r="C228" s="9" t="s">
        <v>250</v>
      </c>
      <c r="D228" s="8">
        <v>1</v>
      </c>
      <c r="E228" s="8">
        <v>1</v>
      </c>
      <c r="F228" s="8">
        <v>0.99999999165517306</v>
      </c>
      <c r="G228" s="8">
        <v>8.3448269405650422E-9</v>
      </c>
    </row>
    <row r="229" spans="3:7" x14ac:dyDescent="0.3">
      <c r="C229" s="9" t="s">
        <v>251</v>
      </c>
      <c r="D229" s="8">
        <v>1</v>
      </c>
      <c r="E229" s="8">
        <v>1</v>
      </c>
      <c r="F229" s="8">
        <v>0.99999994777657741</v>
      </c>
      <c r="G229" s="8">
        <v>5.2223422586372692E-8</v>
      </c>
    </row>
    <row r="230" spans="3:7" x14ac:dyDescent="0.3">
      <c r="C230" s="9" t="s">
        <v>252</v>
      </c>
      <c r="D230" s="8">
        <v>0</v>
      </c>
      <c r="E230" s="8">
        <v>0</v>
      </c>
      <c r="F230" s="8">
        <v>5.0313238035780382E-2</v>
      </c>
      <c r="G230" s="8">
        <v>0.94968676196421964</v>
      </c>
    </row>
    <row r="231" spans="3:7" x14ac:dyDescent="0.3">
      <c r="C231" s="31" t="s">
        <v>253</v>
      </c>
      <c r="D231" s="30">
        <v>1</v>
      </c>
      <c r="E231" s="30">
        <v>0</v>
      </c>
      <c r="F231" s="30">
        <v>6.9637289010205258E-2</v>
      </c>
      <c r="G231" s="30">
        <v>0.93036271098979473</v>
      </c>
    </row>
    <row r="232" spans="3:7" x14ac:dyDescent="0.3">
      <c r="C232" s="9" t="s">
        <v>254</v>
      </c>
      <c r="D232" s="8">
        <v>0</v>
      </c>
      <c r="E232" s="8">
        <v>0</v>
      </c>
      <c r="F232" s="8">
        <v>3.6473211363702941E-2</v>
      </c>
      <c r="G232" s="8">
        <v>0.96352678863629704</v>
      </c>
    </row>
    <row r="233" spans="3:7" x14ac:dyDescent="0.3">
      <c r="C233" s="9" t="s">
        <v>255</v>
      </c>
      <c r="D233" s="8">
        <v>0</v>
      </c>
      <c r="E233" s="8">
        <v>0</v>
      </c>
      <c r="F233" s="8">
        <v>7.283983652619283E-2</v>
      </c>
      <c r="G233" s="8">
        <v>0.92716016347380714</v>
      </c>
    </row>
    <row r="234" spans="3:7" x14ac:dyDescent="0.3">
      <c r="C234" s="9" t="s">
        <v>256</v>
      </c>
      <c r="D234" s="8">
        <v>0</v>
      </c>
      <c r="E234" s="8">
        <v>0</v>
      </c>
      <c r="F234" s="8">
        <v>4.071578779118102E-2</v>
      </c>
      <c r="G234" s="8">
        <v>0.95928421220881899</v>
      </c>
    </row>
    <row r="235" spans="3:7" x14ac:dyDescent="0.3">
      <c r="C235" s="9" t="s">
        <v>257</v>
      </c>
      <c r="D235" s="8">
        <v>1</v>
      </c>
      <c r="E235" s="8">
        <v>1</v>
      </c>
      <c r="F235" s="8">
        <v>0.95629565515929682</v>
      </c>
      <c r="G235" s="8">
        <v>4.370434484070318E-2</v>
      </c>
    </row>
    <row r="236" spans="3:7" x14ac:dyDescent="0.3">
      <c r="C236" s="9" t="s">
        <v>258</v>
      </c>
      <c r="D236" s="8">
        <v>1</v>
      </c>
      <c r="E236" s="8">
        <v>1</v>
      </c>
      <c r="F236" s="8">
        <v>0.87311145031345561</v>
      </c>
      <c r="G236" s="8">
        <v>0.12688854968654439</v>
      </c>
    </row>
    <row r="237" spans="3:7" x14ac:dyDescent="0.3">
      <c r="C237" s="9" t="s">
        <v>259</v>
      </c>
      <c r="D237" s="8">
        <v>1</v>
      </c>
      <c r="E237" s="8">
        <v>1</v>
      </c>
      <c r="F237" s="8">
        <v>0.99162031010944229</v>
      </c>
      <c r="G237" s="8">
        <v>8.3796898905577066E-3</v>
      </c>
    </row>
    <row r="238" spans="3:7" x14ac:dyDescent="0.3">
      <c r="C238" s="9" t="s">
        <v>260</v>
      </c>
      <c r="D238" s="8">
        <v>1</v>
      </c>
      <c r="E238" s="8">
        <v>1</v>
      </c>
      <c r="F238" s="8">
        <v>0.96485849745159336</v>
      </c>
      <c r="G238" s="8">
        <v>3.5141502548406645E-2</v>
      </c>
    </row>
    <row r="239" spans="3:7" x14ac:dyDescent="0.3">
      <c r="C239" s="9" t="s">
        <v>261</v>
      </c>
      <c r="D239" s="8">
        <v>1</v>
      </c>
      <c r="E239" s="8">
        <v>1</v>
      </c>
      <c r="F239" s="8">
        <v>0.99541103498469929</v>
      </c>
      <c r="G239" s="8">
        <v>4.5889650153007056E-3</v>
      </c>
    </row>
    <row r="240" spans="3:7" x14ac:dyDescent="0.3">
      <c r="C240" s="9" t="s">
        <v>262</v>
      </c>
      <c r="D240" s="8">
        <v>1</v>
      </c>
      <c r="E240" s="8">
        <v>1</v>
      </c>
      <c r="F240" s="8">
        <v>0.98153606279205641</v>
      </c>
      <c r="G240" s="8">
        <v>1.8463937207943593E-2</v>
      </c>
    </row>
    <row r="241" spans="3:7" x14ac:dyDescent="0.3">
      <c r="C241" s="9" t="s">
        <v>263</v>
      </c>
      <c r="D241" s="8">
        <v>1</v>
      </c>
      <c r="E241" s="8">
        <v>1</v>
      </c>
      <c r="F241" s="8">
        <v>0.96835463790182996</v>
      </c>
      <c r="G241" s="8">
        <v>3.1645362098170038E-2</v>
      </c>
    </row>
    <row r="242" spans="3:7" x14ac:dyDescent="0.3">
      <c r="C242" s="9" t="s">
        <v>264</v>
      </c>
      <c r="D242" s="8">
        <v>1</v>
      </c>
      <c r="E242" s="8">
        <v>1</v>
      </c>
      <c r="F242" s="8">
        <v>0.97694803932741181</v>
      </c>
      <c r="G242" s="8">
        <v>2.305196067258819E-2</v>
      </c>
    </row>
    <row r="243" spans="3:7" x14ac:dyDescent="0.3">
      <c r="C243" s="9" t="s">
        <v>265</v>
      </c>
      <c r="D243" s="8">
        <v>1</v>
      </c>
      <c r="E243" s="8">
        <v>1</v>
      </c>
      <c r="F243" s="8">
        <v>0.98613522154576416</v>
      </c>
      <c r="G243" s="8">
        <v>1.3864778454235838E-2</v>
      </c>
    </row>
    <row r="244" spans="3:7" x14ac:dyDescent="0.3">
      <c r="C244" s="9" t="s">
        <v>266</v>
      </c>
      <c r="D244" s="8">
        <v>1</v>
      </c>
      <c r="E244" s="8">
        <v>1</v>
      </c>
      <c r="F244" s="8">
        <v>0.98730396056940462</v>
      </c>
      <c r="G244" s="8">
        <v>1.2696039430595385E-2</v>
      </c>
    </row>
    <row r="245" spans="3:7" x14ac:dyDescent="0.3">
      <c r="C245" s="9" t="s">
        <v>267</v>
      </c>
      <c r="D245" s="8">
        <v>1</v>
      </c>
      <c r="E245" s="8">
        <v>1</v>
      </c>
      <c r="F245" s="8">
        <v>0.99214490400082722</v>
      </c>
      <c r="G245" s="8">
        <v>7.8550959991727787E-3</v>
      </c>
    </row>
    <row r="246" spans="3:7" x14ac:dyDescent="0.3">
      <c r="C246" s="9" t="s">
        <v>268</v>
      </c>
      <c r="D246" s="8">
        <v>1</v>
      </c>
      <c r="E246" s="8">
        <v>1</v>
      </c>
      <c r="F246" s="8">
        <v>0.98423862231901393</v>
      </c>
      <c r="G246" s="8">
        <v>1.5761377680986066E-2</v>
      </c>
    </row>
    <row r="247" spans="3:7" x14ac:dyDescent="0.3">
      <c r="C247" s="9" t="s">
        <v>269</v>
      </c>
      <c r="D247" s="8">
        <v>1</v>
      </c>
      <c r="E247" s="8">
        <v>1</v>
      </c>
      <c r="F247" s="8">
        <v>0.99913658984458342</v>
      </c>
      <c r="G247" s="8">
        <v>8.634101554165774E-4</v>
      </c>
    </row>
    <row r="248" spans="3:7" x14ac:dyDescent="0.3">
      <c r="C248" s="9" t="s">
        <v>270</v>
      </c>
      <c r="D248" s="8">
        <v>1</v>
      </c>
      <c r="E248" s="8">
        <v>1</v>
      </c>
      <c r="F248" s="8">
        <v>0.99480703369192391</v>
      </c>
      <c r="G248" s="8">
        <v>5.1929663080760857E-3</v>
      </c>
    </row>
    <row r="249" spans="3:7" x14ac:dyDescent="0.3">
      <c r="C249" s="9" t="s">
        <v>271</v>
      </c>
      <c r="D249" s="8">
        <v>1</v>
      </c>
      <c r="E249" s="8">
        <v>1</v>
      </c>
      <c r="F249" s="8">
        <v>0.99923383198991234</v>
      </c>
      <c r="G249" s="8">
        <v>7.6616801008766444E-4</v>
      </c>
    </row>
    <row r="250" spans="3:7" x14ac:dyDescent="0.3">
      <c r="C250" s="9" t="s">
        <v>272</v>
      </c>
      <c r="D250" s="8">
        <v>1</v>
      </c>
      <c r="E250" s="8">
        <v>1</v>
      </c>
      <c r="F250" s="8">
        <v>0.99958057217749907</v>
      </c>
      <c r="G250" s="8">
        <v>4.1942782250092847E-4</v>
      </c>
    </row>
    <row r="251" spans="3:7" x14ac:dyDescent="0.3">
      <c r="C251" s="9" t="s">
        <v>273</v>
      </c>
      <c r="D251" s="8">
        <v>1</v>
      </c>
      <c r="E251" s="8">
        <v>1</v>
      </c>
      <c r="F251" s="8">
        <v>0.99986928544006437</v>
      </c>
      <c r="G251" s="8">
        <v>1.3071455993562964E-4</v>
      </c>
    </row>
    <row r="252" spans="3:7" x14ac:dyDescent="0.3">
      <c r="C252" s="9" t="s">
        <v>274</v>
      </c>
      <c r="D252" s="8">
        <v>1</v>
      </c>
      <c r="E252" s="8">
        <v>1</v>
      </c>
      <c r="F252" s="8">
        <v>0.99977038665466167</v>
      </c>
      <c r="G252" s="8">
        <v>2.2961334533833089E-4</v>
      </c>
    </row>
    <row r="253" spans="3:7" x14ac:dyDescent="0.3">
      <c r="C253" s="9" t="s">
        <v>275</v>
      </c>
      <c r="D253" s="8">
        <v>1</v>
      </c>
      <c r="E253" s="8">
        <v>1</v>
      </c>
      <c r="F253" s="8">
        <v>0.9997984524529171</v>
      </c>
      <c r="G253" s="8">
        <v>2.0154754708290312E-4</v>
      </c>
    </row>
    <row r="254" spans="3:7" x14ac:dyDescent="0.3">
      <c r="C254" s="9" t="s">
        <v>276</v>
      </c>
      <c r="D254" s="8">
        <v>1</v>
      </c>
      <c r="E254" s="8">
        <v>1</v>
      </c>
      <c r="F254" s="8">
        <v>0.99929794600306665</v>
      </c>
      <c r="G254" s="8">
        <v>7.0205399693334947E-4</v>
      </c>
    </row>
    <row r="255" spans="3:7" x14ac:dyDescent="0.3">
      <c r="C255" s="9" t="s">
        <v>277</v>
      </c>
      <c r="D255" s="8">
        <v>1</v>
      </c>
      <c r="E255" s="8">
        <v>1</v>
      </c>
      <c r="F255" s="8">
        <v>0.9998342968981796</v>
      </c>
      <c r="G255" s="8">
        <v>1.6570310182040249E-4</v>
      </c>
    </row>
    <row r="256" spans="3:7" x14ac:dyDescent="0.3">
      <c r="C256" s="9" t="s">
        <v>278</v>
      </c>
      <c r="D256" s="8">
        <v>1</v>
      </c>
      <c r="E256" s="8">
        <v>1</v>
      </c>
      <c r="F256" s="8">
        <v>0.99943873550880691</v>
      </c>
      <c r="G256" s="8">
        <v>5.6126449119309196E-4</v>
      </c>
    </row>
    <row r="257" spans="3:7" x14ac:dyDescent="0.3">
      <c r="C257" s="9" t="s">
        <v>279</v>
      </c>
      <c r="D257" s="8">
        <v>1</v>
      </c>
      <c r="E257" s="8">
        <v>1</v>
      </c>
      <c r="F257" s="8">
        <v>0.99883853487711649</v>
      </c>
      <c r="G257" s="8">
        <v>1.1614651228835093E-3</v>
      </c>
    </row>
    <row r="258" spans="3:7" x14ac:dyDescent="0.3">
      <c r="C258" s="9" t="s">
        <v>280</v>
      </c>
      <c r="D258" s="8">
        <v>1</v>
      </c>
      <c r="E258" s="8">
        <v>1</v>
      </c>
      <c r="F258" s="8">
        <v>0.99905359980288577</v>
      </c>
      <c r="G258" s="8">
        <v>9.4640019711422774E-4</v>
      </c>
    </row>
    <row r="259" spans="3:7" x14ac:dyDescent="0.3">
      <c r="C259" s="9" t="s">
        <v>281</v>
      </c>
      <c r="D259" s="8">
        <v>1</v>
      </c>
      <c r="E259" s="8">
        <v>1</v>
      </c>
      <c r="F259" s="8">
        <v>0.91348351244375325</v>
      </c>
      <c r="G259" s="8">
        <v>8.6516487556246746E-2</v>
      </c>
    </row>
    <row r="260" spans="3:7" x14ac:dyDescent="0.3">
      <c r="C260" s="9" t="s">
        <v>282</v>
      </c>
      <c r="D260" s="8">
        <v>1</v>
      </c>
      <c r="E260" s="8">
        <v>1</v>
      </c>
      <c r="F260" s="8">
        <v>0.95024031073424775</v>
      </c>
      <c r="G260" s="8">
        <v>4.9759689265752249E-2</v>
      </c>
    </row>
    <row r="261" spans="3:7" x14ac:dyDescent="0.3">
      <c r="C261" s="9" t="s">
        <v>283</v>
      </c>
      <c r="D261" s="8">
        <v>1</v>
      </c>
      <c r="E261" s="8">
        <v>1</v>
      </c>
      <c r="F261" s="8">
        <v>0.93538519232105566</v>
      </c>
      <c r="G261" s="8">
        <v>6.4614807678944342E-2</v>
      </c>
    </row>
    <row r="262" spans="3:7" x14ac:dyDescent="0.3">
      <c r="C262" s="9" t="s">
        <v>284</v>
      </c>
      <c r="D262" s="8">
        <v>1</v>
      </c>
      <c r="E262" s="8">
        <v>1</v>
      </c>
      <c r="F262" s="8">
        <v>0.99807884614922548</v>
      </c>
      <c r="G262" s="8">
        <v>1.9211538507745152E-3</v>
      </c>
    </row>
    <row r="263" spans="3:7" x14ac:dyDescent="0.3">
      <c r="C263" s="9" t="s">
        <v>285</v>
      </c>
      <c r="D263" s="8">
        <v>1</v>
      </c>
      <c r="E263" s="8">
        <v>1</v>
      </c>
      <c r="F263" s="8">
        <v>0.99998640913229453</v>
      </c>
      <c r="G263" s="8">
        <v>1.3590867705470799E-5</v>
      </c>
    </row>
    <row r="264" spans="3:7" x14ac:dyDescent="0.3">
      <c r="C264" s="9" t="s">
        <v>286</v>
      </c>
      <c r="D264" s="8">
        <v>1</v>
      </c>
      <c r="E264" s="8">
        <v>1</v>
      </c>
      <c r="F264" s="8">
        <v>0.97846501741678782</v>
      </c>
      <c r="G264" s="8">
        <v>2.1534982583212181E-2</v>
      </c>
    </row>
    <row r="265" spans="3:7" x14ac:dyDescent="0.3">
      <c r="C265" s="31" t="s">
        <v>287</v>
      </c>
      <c r="D265" s="30">
        <v>0</v>
      </c>
      <c r="E265" s="30">
        <v>1</v>
      </c>
      <c r="F265" s="30">
        <v>0.61847910178436216</v>
      </c>
      <c r="G265" s="30">
        <v>0.38152089821563784</v>
      </c>
    </row>
    <row r="266" spans="3:7" x14ac:dyDescent="0.3">
      <c r="C266" s="9" t="s">
        <v>288</v>
      </c>
      <c r="D266" s="8">
        <v>0</v>
      </c>
      <c r="E266" s="8">
        <v>0</v>
      </c>
      <c r="F266" s="8">
        <v>0.58018454457038093</v>
      </c>
      <c r="G266" s="8">
        <v>0.41981545542961907</v>
      </c>
    </row>
    <row r="267" spans="3:7" x14ac:dyDescent="0.3">
      <c r="C267" s="9" t="s">
        <v>289</v>
      </c>
      <c r="D267" s="8">
        <v>0</v>
      </c>
      <c r="E267" s="8">
        <v>0</v>
      </c>
      <c r="F267" s="8">
        <v>0.16334921741798172</v>
      </c>
      <c r="G267" s="8">
        <v>0.8366507825820183</v>
      </c>
    </row>
    <row r="268" spans="3:7" x14ac:dyDescent="0.3">
      <c r="C268" s="9" t="s">
        <v>290</v>
      </c>
      <c r="D268" s="8">
        <v>0</v>
      </c>
      <c r="E268" s="8">
        <v>0</v>
      </c>
      <c r="F268" s="8">
        <v>0.29814111670913268</v>
      </c>
      <c r="G268" s="8">
        <v>0.70185888329086732</v>
      </c>
    </row>
    <row r="269" spans="3:7" x14ac:dyDescent="0.3">
      <c r="C269" s="9" t="s">
        <v>291</v>
      </c>
      <c r="D269" s="8">
        <v>0</v>
      </c>
      <c r="E269" s="8">
        <v>0</v>
      </c>
      <c r="F269" s="8">
        <v>0.33957850781873827</v>
      </c>
      <c r="G269" s="8">
        <v>0.66042149218126167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8C1BA532-D3C2-423C-A14D-3AC3B6D9011F}"/>
    <hyperlink ref="D4" location="'LogReg_Output'!$B$50:$B$50" display="Regression Summary" xr:uid="{CF255061-CACC-4380-98A4-DFE81EE74BBB}"/>
    <hyperlink ref="F4" location="'LogReg_Output'!$B$58:$B$58" display="Predictor Screening" xr:uid="{02C04E29-59E6-4031-9288-108DA0BB158C}"/>
    <hyperlink ref="H4" location="'LogReg_Output'!$B$76:$B$76" display="Coefficients" xr:uid="{8891E141-1A03-4B32-8124-1CDE27D2E34F}"/>
    <hyperlink ref="J4" location="'LogReg_Output'!$B$91:$B$91" display="Variance-Covariance Matrix of Coefficients" xr:uid="{225EF206-3257-45C3-877E-C14CCDE8DD17}"/>
    <hyperlink ref="B5" location="'LogReg_Stored'!$B$10:$B$10" display="PMML Model" xr:uid="{BA978BA4-5ADE-4572-8ADE-F059CFF8BD21}"/>
    <hyperlink ref="D5" location="'LogReg_TrainingLiftChart'!$B$10:$B$10" display="Training: Charts" xr:uid="{3B9845AE-524B-4837-AFE9-87247C42E246}"/>
    <hyperlink ref="F5" location="'LogReg_TrainingScore'!$B$10:$B$10" display="Training: Classification Summary" xr:uid="{9336EF90-7C9F-4590-8160-3957EE8BD2C6}"/>
    <hyperlink ref="H5" location="'LogReg_TrainingScore'!$B$34:$B$34" display="Training: Classification Details" xr:uid="{021D8826-1F6A-4551-9621-C19C2631653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820-178C-455B-B780-45D8E06F0806}">
  <dimension ref="B1:AX504"/>
  <sheetViews>
    <sheetView showGridLines="0" workbookViewId="0">
      <selection activeCell="B25" sqref="B25"/>
    </sheetView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6" t="s">
        <v>491</v>
      </c>
      <c r="N1" t="s">
        <v>487</v>
      </c>
      <c r="AX1" s="13" t="s">
        <v>527</v>
      </c>
    </row>
    <row r="3" spans="2:5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  <c r="AX3" s="13" t="s">
        <v>528</v>
      </c>
    </row>
    <row r="4" spans="2:50" x14ac:dyDescent="0.3">
      <c r="B4" s="35" t="s">
        <v>32</v>
      </c>
      <c r="C4" s="36"/>
      <c r="D4" s="35" t="s">
        <v>348</v>
      </c>
      <c r="E4" s="36"/>
      <c r="F4" s="35" t="s">
        <v>349</v>
      </c>
      <c r="G4" s="36"/>
      <c r="H4" s="35" t="s">
        <v>350</v>
      </c>
      <c r="I4" s="36"/>
      <c r="J4" s="35" t="s">
        <v>455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  <c r="AX4" s="13" t="s">
        <v>529</v>
      </c>
    </row>
    <row r="5" spans="2:50" x14ac:dyDescent="0.3">
      <c r="B5" s="35" t="s">
        <v>294</v>
      </c>
      <c r="C5" s="36"/>
      <c r="D5" s="35" t="s">
        <v>488</v>
      </c>
      <c r="E5" s="36"/>
      <c r="F5" s="35" t="s">
        <v>489</v>
      </c>
      <c r="G5" s="36"/>
      <c r="H5" s="35" t="s">
        <v>490</v>
      </c>
      <c r="I5" s="36"/>
      <c r="J5" s="37"/>
      <c r="K5" s="36"/>
      <c r="N5" s="10">
        <v>72</v>
      </c>
      <c r="O5" s="10">
        <v>294</v>
      </c>
      <c r="P5" s="10">
        <v>152</v>
      </c>
      <c r="Q5" s="10">
        <v>518</v>
      </c>
    </row>
    <row r="10" spans="2:50" ht="18" x14ac:dyDescent="0.35">
      <c r="B10" s="7" t="s">
        <v>492</v>
      </c>
    </row>
    <row r="12" spans="2:50" x14ac:dyDescent="0.3">
      <c r="B12" s="29" t="s">
        <v>493</v>
      </c>
      <c r="C12" t="s">
        <v>494</v>
      </c>
    </row>
    <row r="13" spans="2:50" x14ac:dyDescent="0.3">
      <c r="B13" s="29" t="s">
        <v>495</v>
      </c>
      <c r="C13" t="s">
        <v>496</v>
      </c>
    </row>
    <row r="14" spans="2:50" x14ac:dyDescent="0.3">
      <c r="B14" s="29" t="s">
        <v>497</v>
      </c>
      <c r="C14" t="s">
        <v>498</v>
      </c>
    </row>
    <row r="16" spans="2:50" ht="18" x14ac:dyDescent="0.35">
      <c r="B16" s="7" t="s">
        <v>499</v>
      </c>
      <c r="I16" s="7" t="s">
        <v>500</v>
      </c>
    </row>
    <row r="18" spans="2:13" x14ac:dyDescent="0.3">
      <c r="C18" s="9" t="s">
        <v>501</v>
      </c>
      <c r="D18" s="5" t="s">
        <v>11</v>
      </c>
      <c r="E18" s="5" t="s">
        <v>502</v>
      </c>
      <c r="F18" s="5" t="s">
        <v>503</v>
      </c>
      <c r="G18" s="5" t="s">
        <v>504</v>
      </c>
      <c r="J18" s="9" t="s">
        <v>505</v>
      </c>
      <c r="K18" s="5" t="s">
        <v>501</v>
      </c>
      <c r="L18" s="5" t="s">
        <v>506</v>
      </c>
    </row>
    <row r="19" spans="2:13" x14ac:dyDescent="0.3">
      <c r="C19" s="9" t="s">
        <v>507</v>
      </c>
      <c r="D19" s="8">
        <v>1</v>
      </c>
      <c r="E19" s="8">
        <v>0</v>
      </c>
      <c r="F19" s="8">
        <v>1</v>
      </c>
      <c r="G19" s="8">
        <v>1</v>
      </c>
      <c r="J19" s="9">
        <v>1</v>
      </c>
      <c r="K19" s="8">
        <v>1</v>
      </c>
      <c r="L19" s="8">
        <v>1.2135416666666667</v>
      </c>
    </row>
    <row r="20" spans="2:13" x14ac:dyDescent="0.3">
      <c r="C20" s="9" t="s">
        <v>508</v>
      </c>
      <c r="D20" s="8">
        <v>1</v>
      </c>
      <c r="E20" s="8">
        <v>0</v>
      </c>
      <c r="F20" s="8">
        <v>1</v>
      </c>
      <c r="G20" s="8">
        <v>1</v>
      </c>
      <c r="J20" s="9">
        <v>2</v>
      </c>
      <c r="K20" s="8">
        <v>2</v>
      </c>
      <c r="L20" s="8">
        <v>1.2135416666666667</v>
      </c>
    </row>
    <row r="21" spans="2:13" x14ac:dyDescent="0.3">
      <c r="C21" s="9" t="s">
        <v>509</v>
      </c>
      <c r="D21" s="8">
        <v>1</v>
      </c>
      <c r="E21" s="8">
        <v>0</v>
      </c>
      <c r="F21" s="8">
        <v>1</v>
      </c>
      <c r="G21" s="8">
        <v>1</v>
      </c>
      <c r="J21" s="9">
        <v>3</v>
      </c>
      <c r="K21" s="8">
        <v>3</v>
      </c>
      <c r="L21" s="8">
        <v>1.2135416666666667</v>
      </c>
    </row>
    <row r="22" spans="2:13" x14ac:dyDescent="0.3">
      <c r="C22" s="9" t="s">
        <v>510</v>
      </c>
      <c r="D22" s="8">
        <v>1</v>
      </c>
      <c r="E22" s="8">
        <v>0</v>
      </c>
      <c r="F22" s="8">
        <v>1</v>
      </c>
      <c r="G22" s="8">
        <v>1</v>
      </c>
      <c r="J22" s="9">
        <v>4</v>
      </c>
      <c r="K22" s="8">
        <v>4</v>
      </c>
      <c r="L22" s="8">
        <v>1.2135416666666667</v>
      </c>
    </row>
    <row r="23" spans="2:13" x14ac:dyDescent="0.3">
      <c r="C23" s="9" t="s">
        <v>511</v>
      </c>
      <c r="D23" s="8">
        <v>0.91304347826086951</v>
      </c>
      <c r="E23" s="8">
        <v>0.28810406552003059</v>
      </c>
      <c r="F23" s="8">
        <v>0</v>
      </c>
      <c r="G23" s="8">
        <v>1</v>
      </c>
      <c r="J23" s="9">
        <v>5</v>
      </c>
      <c r="K23" s="8">
        <v>5</v>
      </c>
      <c r="L23" s="8">
        <v>1.1080163043478259</v>
      </c>
    </row>
    <row r="24" spans="2:13" x14ac:dyDescent="0.3">
      <c r="C24" s="9" t="s">
        <v>512</v>
      </c>
      <c r="D24" s="8">
        <v>0.91304347826086951</v>
      </c>
      <c r="E24" s="8">
        <v>0.28810406552003059</v>
      </c>
      <c r="F24" s="8">
        <v>0</v>
      </c>
      <c r="G24" s="8">
        <v>1</v>
      </c>
      <c r="J24" s="9">
        <v>6</v>
      </c>
      <c r="K24" s="8">
        <v>6</v>
      </c>
      <c r="L24" s="8">
        <v>1.1080163043478259</v>
      </c>
    </row>
    <row r="25" spans="2:13" x14ac:dyDescent="0.3">
      <c r="C25" s="9" t="s">
        <v>513</v>
      </c>
      <c r="D25" s="8">
        <v>1</v>
      </c>
      <c r="E25" s="8">
        <v>0</v>
      </c>
      <c r="F25" s="8">
        <v>1</v>
      </c>
      <c r="G25" s="8">
        <v>1</v>
      </c>
      <c r="J25" s="9">
        <v>7</v>
      </c>
      <c r="K25" s="8">
        <v>7</v>
      </c>
      <c r="L25" s="8">
        <v>1.2135416666666667</v>
      </c>
    </row>
    <row r="26" spans="2:13" x14ac:dyDescent="0.3">
      <c r="C26" s="9" t="s">
        <v>514</v>
      </c>
      <c r="D26" s="8">
        <v>0.82608695652173914</v>
      </c>
      <c r="E26" s="8">
        <v>0.38755338788158988</v>
      </c>
      <c r="F26" s="8">
        <v>0</v>
      </c>
      <c r="G26" s="8">
        <v>1</v>
      </c>
      <c r="J26" s="9">
        <v>8</v>
      </c>
      <c r="K26" s="8">
        <v>8</v>
      </c>
      <c r="L26" s="8">
        <v>1.0024909420289856</v>
      </c>
    </row>
    <row r="27" spans="2:13" x14ac:dyDescent="0.3">
      <c r="C27" s="9" t="s">
        <v>515</v>
      </c>
      <c r="D27" s="8">
        <v>0.52173913043478259</v>
      </c>
      <c r="E27" s="8">
        <v>0.5107539184552492</v>
      </c>
      <c r="F27" s="8">
        <v>0</v>
      </c>
      <c r="G27" s="8">
        <v>1</v>
      </c>
      <c r="J27" s="9">
        <v>9</v>
      </c>
      <c r="K27" s="8">
        <v>9</v>
      </c>
      <c r="L27" s="8">
        <v>0.63315217391304346</v>
      </c>
    </row>
    <row r="28" spans="2:13" x14ac:dyDescent="0.3">
      <c r="C28" s="9" t="s">
        <v>516</v>
      </c>
      <c r="D28" s="8">
        <v>8.3333333333333329E-2</v>
      </c>
      <c r="E28" s="8">
        <v>0.28232985128663995</v>
      </c>
      <c r="F28" s="8">
        <v>0</v>
      </c>
      <c r="G28" s="8">
        <v>1</v>
      </c>
      <c r="J28" s="9">
        <v>10</v>
      </c>
      <c r="K28" s="8">
        <v>10</v>
      </c>
      <c r="L28" s="8">
        <v>0.10112847222222222</v>
      </c>
    </row>
    <row r="30" spans="2:13" ht="18" x14ac:dyDescent="0.35">
      <c r="B30" s="7" t="s">
        <v>517</v>
      </c>
    </row>
    <row r="32" spans="2:13" x14ac:dyDescent="0.3">
      <c r="C32" s="9" t="s">
        <v>399</v>
      </c>
      <c r="D32" s="5" t="s">
        <v>518</v>
      </c>
      <c r="E32" s="5" t="s">
        <v>493</v>
      </c>
      <c r="F32" s="5" t="s">
        <v>519</v>
      </c>
      <c r="G32" s="5" t="s">
        <v>520</v>
      </c>
      <c r="H32" s="5" t="s">
        <v>521</v>
      </c>
      <c r="I32" s="5" t="s">
        <v>522</v>
      </c>
      <c r="J32" s="5" t="s">
        <v>523</v>
      </c>
      <c r="K32" s="5" t="s">
        <v>524</v>
      </c>
      <c r="L32" s="5" t="s">
        <v>525</v>
      </c>
      <c r="M32" s="5" t="s">
        <v>526</v>
      </c>
    </row>
    <row r="33" spans="3:13" x14ac:dyDescent="0.3">
      <c r="C33" s="9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3:13" x14ac:dyDescent="0.3">
      <c r="C34" s="9">
        <v>1</v>
      </c>
      <c r="D34" s="8">
        <v>1</v>
      </c>
      <c r="E34" s="8">
        <v>4.2918454935622317E-3</v>
      </c>
      <c r="F34" s="8">
        <v>1</v>
      </c>
      <c r="G34" s="8">
        <v>0.82403433476394849</v>
      </c>
      <c r="H34" s="8">
        <v>1.2135416666666665</v>
      </c>
      <c r="I34" s="8">
        <v>1</v>
      </c>
      <c r="J34" s="8">
        <v>1.2135416666666665</v>
      </c>
      <c r="K34" s="8">
        <v>5.208333333333333E-3</v>
      </c>
      <c r="L34" s="8">
        <v>4.2918454935622317E-3</v>
      </c>
      <c r="M34" s="8">
        <v>5.208333333333333E-3</v>
      </c>
    </row>
    <row r="35" spans="3:13" x14ac:dyDescent="0.3">
      <c r="C35" s="9">
        <v>2</v>
      </c>
      <c r="D35" s="8">
        <v>2</v>
      </c>
      <c r="E35" s="8">
        <v>8.5836909871244635E-3</v>
      </c>
      <c r="F35" s="8">
        <v>2</v>
      </c>
      <c r="G35" s="8">
        <v>1.648068669527897</v>
      </c>
      <c r="H35" s="8">
        <v>1.2135416666666665</v>
      </c>
      <c r="I35" s="8">
        <v>1</v>
      </c>
      <c r="J35" s="8">
        <v>1.2135416666666665</v>
      </c>
      <c r="K35" s="8">
        <v>1.0416666666666666E-2</v>
      </c>
      <c r="L35" s="8">
        <v>8.5836909871244635E-3</v>
      </c>
      <c r="M35" s="8">
        <v>1.0416666666666666E-2</v>
      </c>
    </row>
    <row r="36" spans="3:13" x14ac:dyDescent="0.3">
      <c r="C36" s="9">
        <v>3</v>
      </c>
      <c r="D36" s="8">
        <v>3</v>
      </c>
      <c r="E36" s="8">
        <v>1.2875536480686695E-2</v>
      </c>
      <c r="F36" s="8">
        <v>3</v>
      </c>
      <c r="G36" s="8">
        <v>2.4721030042918457</v>
      </c>
      <c r="H36" s="8">
        <v>1.2135416666666667</v>
      </c>
      <c r="I36" s="8">
        <v>1</v>
      </c>
      <c r="J36" s="8">
        <v>1.2135416666666667</v>
      </c>
      <c r="K36" s="8">
        <v>1.5625E-2</v>
      </c>
      <c r="L36" s="8">
        <v>1.2875536480686695E-2</v>
      </c>
      <c r="M36" s="8">
        <v>1.5625E-2</v>
      </c>
    </row>
    <row r="37" spans="3:13" x14ac:dyDescent="0.3">
      <c r="C37" s="9">
        <v>4</v>
      </c>
      <c r="D37" s="8">
        <v>4</v>
      </c>
      <c r="E37" s="8">
        <v>1.7167381974248927E-2</v>
      </c>
      <c r="F37" s="8">
        <v>4</v>
      </c>
      <c r="G37" s="8">
        <v>3.296137339055794</v>
      </c>
      <c r="H37" s="8">
        <v>1.2135416666666665</v>
      </c>
      <c r="I37" s="8">
        <v>1</v>
      </c>
      <c r="J37" s="8">
        <v>1.2135416666666665</v>
      </c>
      <c r="K37" s="8">
        <v>2.0833333333333332E-2</v>
      </c>
      <c r="L37" s="8">
        <v>1.7167381974248927E-2</v>
      </c>
      <c r="M37" s="8">
        <v>2.0833333333333332E-2</v>
      </c>
    </row>
    <row r="38" spans="3:13" x14ac:dyDescent="0.3">
      <c r="C38" s="9">
        <v>5</v>
      </c>
      <c r="D38" s="8">
        <v>5</v>
      </c>
      <c r="E38" s="8">
        <v>2.1459227467811159E-2</v>
      </c>
      <c r="F38" s="8">
        <v>5</v>
      </c>
      <c r="G38" s="8">
        <v>4.1201716738197423</v>
      </c>
      <c r="H38" s="8">
        <v>1.2135416666666667</v>
      </c>
      <c r="I38" s="8">
        <v>1</v>
      </c>
      <c r="J38" s="8">
        <v>1.2135416666666667</v>
      </c>
      <c r="K38" s="8">
        <v>2.6041666666666668E-2</v>
      </c>
      <c r="L38" s="8">
        <v>2.1459227467811159E-2</v>
      </c>
      <c r="M38" s="8">
        <v>2.6041666666666668E-2</v>
      </c>
    </row>
    <row r="39" spans="3:13" x14ac:dyDescent="0.3">
      <c r="C39" s="9">
        <v>6</v>
      </c>
      <c r="D39" s="8">
        <v>6</v>
      </c>
      <c r="E39" s="8">
        <v>2.575107296137339E-2</v>
      </c>
      <c r="F39" s="8">
        <v>6</v>
      </c>
      <c r="G39" s="8">
        <v>4.9442060085836914</v>
      </c>
      <c r="H39" s="8">
        <v>1.2135416666666667</v>
      </c>
      <c r="I39" s="8">
        <v>1</v>
      </c>
      <c r="J39" s="8">
        <v>1.2135416666666667</v>
      </c>
      <c r="K39" s="8">
        <v>3.125E-2</v>
      </c>
      <c r="L39" s="8">
        <v>2.575107296137339E-2</v>
      </c>
      <c r="M39" s="8">
        <v>3.125E-2</v>
      </c>
    </row>
    <row r="40" spans="3:13" x14ac:dyDescent="0.3">
      <c r="C40" s="9">
        <v>7</v>
      </c>
      <c r="D40" s="8">
        <v>7</v>
      </c>
      <c r="E40" s="8">
        <v>3.0042918454935622E-2</v>
      </c>
      <c r="F40" s="8">
        <v>7</v>
      </c>
      <c r="G40" s="8">
        <v>5.7682403433476397</v>
      </c>
      <c r="H40" s="8">
        <v>1.2135416666666667</v>
      </c>
      <c r="I40" s="8">
        <v>1</v>
      </c>
      <c r="J40" s="8">
        <v>1.2135416666666667</v>
      </c>
      <c r="K40" s="8">
        <v>3.6458333333333336E-2</v>
      </c>
      <c r="L40" s="8">
        <v>3.0042918454935622E-2</v>
      </c>
      <c r="M40" s="8">
        <v>3.6458333333333336E-2</v>
      </c>
    </row>
    <row r="41" spans="3:13" x14ac:dyDescent="0.3">
      <c r="C41" s="9">
        <v>8</v>
      </c>
      <c r="D41" s="8">
        <v>8</v>
      </c>
      <c r="E41" s="8">
        <v>3.4334763948497854E-2</v>
      </c>
      <c r="F41" s="8">
        <v>8</v>
      </c>
      <c r="G41" s="8">
        <v>6.592274678111588</v>
      </c>
      <c r="H41" s="8">
        <v>1.2135416666666665</v>
      </c>
      <c r="I41" s="8">
        <v>1</v>
      </c>
      <c r="J41" s="8">
        <v>1.2135416666666665</v>
      </c>
      <c r="K41" s="8">
        <v>4.1666666666666664E-2</v>
      </c>
      <c r="L41" s="8">
        <v>3.4334763948497854E-2</v>
      </c>
      <c r="M41" s="8">
        <v>4.1666666666666664E-2</v>
      </c>
    </row>
    <row r="42" spans="3:13" x14ac:dyDescent="0.3">
      <c r="C42" s="9">
        <v>9</v>
      </c>
      <c r="D42" s="8">
        <v>9</v>
      </c>
      <c r="E42" s="8">
        <v>3.8626609442060089E-2</v>
      </c>
      <c r="F42" s="8">
        <v>9</v>
      </c>
      <c r="G42" s="8">
        <v>7.4163090128755362</v>
      </c>
      <c r="H42" s="8">
        <v>1.2135416666666665</v>
      </c>
      <c r="I42" s="8">
        <v>1</v>
      </c>
      <c r="J42" s="8">
        <v>1.2135416666666665</v>
      </c>
      <c r="K42" s="8">
        <v>4.6875E-2</v>
      </c>
      <c r="L42" s="8">
        <v>3.8626609442060089E-2</v>
      </c>
      <c r="M42" s="8">
        <v>4.6875E-2</v>
      </c>
    </row>
    <row r="43" spans="3:13" x14ac:dyDescent="0.3">
      <c r="C43" s="9">
        <v>10</v>
      </c>
      <c r="D43" s="8">
        <v>10</v>
      </c>
      <c r="E43" s="8">
        <v>4.2918454935622317E-2</v>
      </c>
      <c r="F43" s="8">
        <v>10</v>
      </c>
      <c r="G43" s="8">
        <v>8.2403433476394845</v>
      </c>
      <c r="H43" s="8">
        <v>1.2135416666666667</v>
      </c>
      <c r="I43" s="8">
        <v>1</v>
      </c>
      <c r="J43" s="8">
        <v>1.2135416666666667</v>
      </c>
      <c r="K43" s="8">
        <v>5.2083333333333336E-2</v>
      </c>
      <c r="L43" s="8">
        <v>4.2918454935622317E-2</v>
      </c>
      <c r="M43" s="8">
        <v>5.2083333333333336E-2</v>
      </c>
    </row>
    <row r="44" spans="3:13" x14ac:dyDescent="0.3">
      <c r="C44" s="9">
        <v>11</v>
      </c>
      <c r="D44" s="8">
        <v>11</v>
      </c>
      <c r="E44" s="8">
        <v>4.7210300429184553E-2</v>
      </c>
      <c r="F44" s="8">
        <v>11</v>
      </c>
      <c r="G44" s="8">
        <v>9.0643776824034337</v>
      </c>
      <c r="H44" s="8">
        <v>1.2135416666666665</v>
      </c>
      <c r="I44" s="8">
        <v>1</v>
      </c>
      <c r="J44" s="8">
        <v>1.2135416666666665</v>
      </c>
      <c r="K44" s="8">
        <v>5.7291666666666664E-2</v>
      </c>
      <c r="L44" s="8">
        <v>4.7210300429184553E-2</v>
      </c>
      <c r="M44" s="8">
        <v>5.7291666666666664E-2</v>
      </c>
    </row>
    <row r="45" spans="3:13" x14ac:dyDescent="0.3">
      <c r="C45" s="9">
        <v>12</v>
      </c>
      <c r="D45" s="8">
        <v>12</v>
      </c>
      <c r="E45" s="8">
        <v>5.1502145922746781E-2</v>
      </c>
      <c r="F45" s="8">
        <v>12</v>
      </c>
      <c r="G45" s="8">
        <v>9.8884120171673828</v>
      </c>
      <c r="H45" s="8">
        <v>1.2135416666666667</v>
      </c>
      <c r="I45" s="8">
        <v>1</v>
      </c>
      <c r="J45" s="8">
        <v>1.2135416666666667</v>
      </c>
      <c r="K45" s="8">
        <v>6.25E-2</v>
      </c>
      <c r="L45" s="8">
        <v>5.1502145922746781E-2</v>
      </c>
      <c r="M45" s="8">
        <v>6.25E-2</v>
      </c>
    </row>
    <row r="46" spans="3:13" x14ac:dyDescent="0.3">
      <c r="C46" s="9">
        <v>13</v>
      </c>
      <c r="D46" s="8">
        <v>13</v>
      </c>
      <c r="E46" s="8">
        <v>5.5793991416309016E-2</v>
      </c>
      <c r="F46" s="8">
        <v>13</v>
      </c>
      <c r="G46" s="8">
        <v>10.71244635193133</v>
      </c>
      <c r="H46" s="8">
        <v>1.2135416666666665</v>
      </c>
      <c r="I46" s="8">
        <v>1</v>
      </c>
      <c r="J46" s="8">
        <v>1.2135416666666665</v>
      </c>
      <c r="K46" s="8">
        <v>6.7708333333333329E-2</v>
      </c>
      <c r="L46" s="8">
        <v>5.5793991416309016E-2</v>
      </c>
      <c r="M46" s="8">
        <v>6.7708333333333329E-2</v>
      </c>
    </row>
    <row r="47" spans="3:13" x14ac:dyDescent="0.3">
      <c r="C47" s="9">
        <v>14</v>
      </c>
      <c r="D47" s="8">
        <v>14</v>
      </c>
      <c r="E47" s="8">
        <v>6.0085836909871244E-2</v>
      </c>
      <c r="F47" s="8">
        <v>14</v>
      </c>
      <c r="G47" s="8">
        <v>11.536480686695279</v>
      </c>
      <c r="H47" s="8">
        <v>1.2135416666666667</v>
      </c>
      <c r="I47" s="8">
        <v>1</v>
      </c>
      <c r="J47" s="8">
        <v>1.2135416666666667</v>
      </c>
      <c r="K47" s="8">
        <v>7.2916666666666671E-2</v>
      </c>
      <c r="L47" s="8">
        <v>6.0085836909871244E-2</v>
      </c>
      <c r="M47" s="8">
        <v>7.2916666666666671E-2</v>
      </c>
    </row>
    <row r="48" spans="3:13" x14ac:dyDescent="0.3">
      <c r="C48" s="9">
        <v>15</v>
      </c>
      <c r="D48" s="8">
        <v>15</v>
      </c>
      <c r="E48" s="8">
        <v>6.4377682403433473E-2</v>
      </c>
      <c r="F48" s="8">
        <v>15</v>
      </c>
      <c r="G48" s="8">
        <v>12.360515021459227</v>
      </c>
      <c r="H48" s="8">
        <v>1.2135416666666667</v>
      </c>
      <c r="I48" s="8">
        <v>1</v>
      </c>
      <c r="J48" s="8">
        <v>1.2135416666666667</v>
      </c>
      <c r="K48" s="8">
        <v>7.8125E-2</v>
      </c>
      <c r="L48" s="8">
        <v>6.4377682403433473E-2</v>
      </c>
      <c r="M48" s="8">
        <v>7.8125E-2</v>
      </c>
    </row>
    <row r="49" spans="3:13" x14ac:dyDescent="0.3">
      <c r="C49" s="9">
        <v>16</v>
      </c>
      <c r="D49" s="8">
        <v>16</v>
      </c>
      <c r="E49" s="8">
        <v>6.8669527896995708E-2</v>
      </c>
      <c r="F49" s="8">
        <v>16</v>
      </c>
      <c r="G49" s="8">
        <v>13.184549356223176</v>
      </c>
      <c r="H49" s="8">
        <v>1.2135416666666665</v>
      </c>
      <c r="I49" s="8">
        <v>1</v>
      </c>
      <c r="J49" s="8">
        <v>1.2135416666666665</v>
      </c>
      <c r="K49" s="8">
        <v>8.3333333333333329E-2</v>
      </c>
      <c r="L49" s="8">
        <v>6.8669527896995708E-2</v>
      </c>
      <c r="M49" s="8">
        <v>8.3333333333333329E-2</v>
      </c>
    </row>
    <row r="50" spans="3:13" x14ac:dyDescent="0.3">
      <c r="C50" s="9">
        <v>17</v>
      </c>
      <c r="D50" s="8">
        <v>17</v>
      </c>
      <c r="E50" s="8">
        <v>7.2961373390557943E-2</v>
      </c>
      <c r="F50" s="8">
        <v>17</v>
      </c>
      <c r="G50" s="8">
        <v>14.008583690987125</v>
      </c>
      <c r="H50" s="8">
        <v>1.2135416666666667</v>
      </c>
      <c r="I50" s="8">
        <v>1</v>
      </c>
      <c r="J50" s="8">
        <v>1.2135416666666667</v>
      </c>
      <c r="K50" s="8">
        <v>8.8541666666666671E-2</v>
      </c>
      <c r="L50" s="8">
        <v>7.2961373390557943E-2</v>
      </c>
      <c r="M50" s="8">
        <v>8.8541666666666671E-2</v>
      </c>
    </row>
    <row r="51" spans="3:13" x14ac:dyDescent="0.3">
      <c r="C51" s="9">
        <v>18</v>
      </c>
      <c r="D51" s="8">
        <v>18</v>
      </c>
      <c r="E51" s="8">
        <v>7.7253218884120178E-2</v>
      </c>
      <c r="F51" s="8">
        <v>18</v>
      </c>
      <c r="G51" s="8">
        <v>14.832618025751072</v>
      </c>
      <c r="H51" s="8">
        <v>1.2135416666666665</v>
      </c>
      <c r="I51" s="8">
        <v>1</v>
      </c>
      <c r="J51" s="8">
        <v>1.2135416666666665</v>
      </c>
      <c r="K51" s="8">
        <v>9.375E-2</v>
      </c>
      <c r="L51" s="8">
        <v>7.7253218884120178E-2</v>
      </c>
      <c r="M51" s="8">
        <v>9.375E-2</v>
      </c>
    </row>
    <row r="52" spans="3:13" x14ac:dyDescent="0.3">
      <c r="C52" s="9">
        <v>19</v>
      </c>
      <c r="D52" s="8">
        <v>19</v>
      </c>
      <c r="E52" s="8">
        <v>8.15450643776824E-2</v>
      </c>
      <c r="F52" s="8">
        <v>19</v>
      </c>
      <c r="G52" s="8">
        <v>15.656652360515022</v>
      </c>
      <c r="H52" s="8">
        <v>1.2135416666666667</v>
      </c>
      <c r="I52" s="8">
        <v>1</v>
      </c>
      <c r="J52" s="8">
        <v>1.2135416666666667</v>
      </c>
      <c r="K52" s="8">
        <v>9.8958333333333329E-2</v>
      </c>
      <c r="L52" s="8">
        <v>8.15450643776824E-2</v>
      </c>
      <c r="M52" s="8">
        <v>9.8958333333333329E-2</v>
      </c>
    </row>
    <row r="53" spans="3:13" x14ac:dyDescent="0.3">
      <c r="C53" s="9">
        <v>20</v>
      </c>
      <c r="D53" s="8">
        <v>20</v>
      </c>
      <c r="E53" s="8">
        <v>8.5836909871244635E-2</v>
      </c>
      <c r="F53" s="8">
        <v>20</v>
      </c>
      <c r="G53" s="8">
        <v>16.480686695278969</v>
      </c>
      <c r="H53" s="8">
        <v>1.2135416666666667</v>
      </c>
      <c r="I53" s="8">
        <v>1</v>
      </c>
      <c r="J53" s="8">
        <v>1.2135416666666667</v>
      </c>
      <c r="K53" s="8">
        <v>0.10416666666666667</v>
      </c>
      <c r="L53" s="8">
        <v>8.5836909871244635E-2</v>
      </c>
      <c r="M53" s="8">
        <v>0.10416666666666667</v>
      </c>
    </row>
    <row r="54" spans="3:13" x14ac:dyDescent="0.3">
      <c r="C54" s="9">
        <v>21</v>
      </c>
      <c r="D54" s="8">
        <v>21</v>
      </c>
      <c r="E54" s="8">
        <v>9.012875536480687E-2</v>
      </c>
      <c r="F54" s="8">
        <v>21</v>
      </c>
      <c r="G54" s="8">
        <v>17.30472103004292</v>
      </c>
      <c r="H54" s="8">
        <v>1.2135416666666665</v>
      </c>
      <c r="I54" s="8">
        <v>1</v>
      </c>
      <c r="J54" s="8">
        <v>1.2135416666666665</v>
      </c>
      <c r="K54" s="8">
        <v>0.109375</v>
      </c>
      <c r="L54" s="8">
        <v>9.012875536480687E-2</v>
      </c>
      <c r="M54" s="8">
        <v>0.109375</v>
      </c>
    </row>
    <row r="55" spans="3:13" x14ac:dyDescent="0.3">
      <c r="C55" s="9">
        <v>22</v>
      </c>
      <c r="D55" s="8">
        <v>22</v>
      </c>
      <c r="E55" s="8">
        <v>9.4420600858369105E-2</v>
      </c>
      <c r="F55" s="8">
        <v>22</v>
      </c>
      <c r="G55" s="8">
        <v>18.128755364806867</v>
      </c>
      <c r="H55" s="8">
        <v>1.2135416666666665</v>
      </c>
      <c r="I55" s="8">
        <v>1</v>
      </c>
      <c r="J55" s="8">
        <v>1.2135416666666665</v>
      </c>
      <c r="K55" s="8">
        <v>0.11458333333333333</v>
      </c>
      <c r="L55" s="8">
        <v>9.4420600858369105E-2</v>
      </c>
      <c r="M55" s="8">
        <v>0.11458333333333333</v>
      </c>
    </row>
    <row r="56" spans="3:13" x14ac:dyDescent="0.3">
      <c r="C56" s="9">
        <v>23</v>
      </c>
      <c r="D56" s="8">
        <v>23</v>
      </c>
      <c r="E56" s="8">
        <v>9.8712446351931327E-2</v>
      </c>
      <c r="F56" s="8">
        <v>23</v>
      </c>
      <c r="G56" s="8">
        <v>18.952789699570815</v>
      </c>
      <c r="H56" s="8">
        <v>1.2135416666666667</v>
      </c>
      <c r="I56" s="8">
        <v>1</v>
      </c>
      <c r="J56" s="8">
        <v>1.2135416666666667</v>
      </c>
      <c r="K56" s="8">
        <v>0.11979166666666667</v>
      </c>
      <c r="L56" s="8">
        <v>9.8712446351931327E-2</v>
      </c>
      <c r="M56" s="8">
        <v>0.11979166666666667</v>
      </c>
    </row>
    <row r="57" spans="3:13" x14ac:dyDescent="0.3">
      <c r="C57" s="9">
        <v>24</v>
      </c>
      <c r="D57" s="8">
        <v>24</v>
      </c>
      <c r="E57" s="8">
        <v>0.10300429184549356</v>
      </c>
      <c r="F57" s="8">
        <v>24</v>
      </c>
      <c r="G57" s="8">
        <v>19.776824034334766</v>
      </c>
      <c r="H57" s="8">
        <v>1.2135416666666667</v>
      </c>
      <c r="I57" s="8">
        <v>1</v>
      </c>
      <c r="J57" s="8">
        <v>1.2135416666666667</v>
      </c>
      <c r="K57" s="8">
        <v>0.125</v>
      </c>
      <c r="L57" s="8">
        <v>0.10300429184549356</v>
      </c>
      <c r="M57" s="8">
        <v>0.125</v>
      </c>
    </row>
    <row r="58" spans="3:13" x14ac:dyDescent="0.3">
      <c r="C58" s="9">
        <v>25</v>
      </c>
      <c r="D58" s="8">
        <v>25</v>
      </c>
      <c r="E58" s="8">
        <v>0.1072961373390558</v>
      </c>
      <c r="F58" s="8">
        <v>25</v>
      </c>
      <c r="G58" s="8">
        <v>20.600858369098713</v>
      </c>
      <c r="H58" s="8">
        <v>1.2135416666666667</v>
      </c>
      <c r="I58" s="8">
        <v>1</v>
      </c>
      <c r="J58" s="8">
        <v>1.2135416666666667</v>
      </c>
      <c r="K58" s="8">
        <v>0.13020833333333334</v>
      </c>
      <c r="L58" s="8">
        <v>0.1072961373390558</v>
      </c>
      <c r="M58" s="8">
        <v>0.13020833333333334</v>
      </c>
    </row>
    <row r="59" spans="3:13" x14ac:dyDescent="0.3">
      <c r="C59" s="9">
        <v>26</v>
      </c>
      <c r="D59" s="8">
        <v>26</v>
      </c>
      <c r="E59" s="8">
        <v>0.11158798283261803</v>
      </c>
      <c r="F59" s="8">
        <v>26</v>
      </c>
      <c r="G59" s="8">
        <v>21.42489270386266</v>
      </c>
      <c r="H59" s="8">
        <v>1.2135416666666665</v>
      </c>
      <c r="I59" s="8">
        <v>1</v>
      </c>
      <c r="J59" s="8">
        <v>1.2135416666666665</v>
      </c>
      <c r="K59" s="8">
        <v>0.13541666666666666</v>
      </c>
      <c r="L59" s="8">
        <v>0.11158798283261803</v>
      </c>
      <c r="M59" s="8">
        <v>0.13541666666666666</v>
      </c>
    </row>
    <row r="60" spans="3:13" x14ac:dyDescent="0.3">
      <c r="C60" s="9">
        <v>27</v>
      </c>
      <c r="D60" s="8">
        <v>27</v>
      </c>
      <c r="E60" s="8">
        <v>0.11587982832618025</v>
      </c>
      <c r="F60" s="8">
        <v>27</v>
      </c>
      <c r="G60" s="8">
        <v>22.248927038626608</v>
      </c>
      <c r="H60" s="8">
        <v>1.2135416666666667</v>
      </c>
      <c r="I60" s="8">
        <v>1</v>
      </c>
      <c r="J60" s="8">
        <v>1.2135416666666667</v>
      </c>
      <c r="K60" s="8">
        <v>0.140625</v>
      </c>
      <c r="L60" s="8">
        <v>0.11587982832618025</v>
      </c>
      <c r="M60" s="8">
        <v>0.140625</v>
      </c>
    </row>
    <row r="61" spans="3:13" x14ac:dyDescent="0.3">
      <c r="C61" s="9">
        <v>28</v>
      </c>
      <c r="D61" s="8">
        <v>28</v>
      </c>
      <c r="E61" s="8">
        <v>0.12017167381974249</v>
      </c>
      <c r="F61" s="8">
        <v>28</v>
      </c>
      <c r="G61" s="8">
        <v>23.072961373390559</v>
      </c>
      <c r="H61" s="8">
        <v>1.2135416666666667</v>
      </c>
      <c r="I61" s="8">
        <v>1</v>
      </c>
      <c r="J61" s="8">
        <v>1.2135416666666667</v>
      </c>
      <c r="K61" s="8">
        <v>0.14583333333333334</v>
      </c>
      <c r="L61" s="8">
        <v>0.12017167381974249</v>
      </c>
      <c r="M61" s="8">
        <v>0.14583333333333334</v>
      </c>
    </row>
    <row r="62" spans="3:13" x14ac:dyDescent="0.3">
      <c r="C62" s="9">
        <v>29</v>
      </c>
      <c r="D62" s="8">
        <v>29</v>
      </c>
      <c r="E62" s="8">
        <v>0.12446351931330472</v>
      </c>
      <c r="F62" s="8">
        <v>29</v>
      </c>
      <c r="G62" s="8">
        <v>23.896995708154506</v>
      </c>
      <c r="H62" s="8">
        <v>1.2135416666666665</v>
      </c>
      <c r="I62" s="8">
        <v>1</v>
      </c>
      <c r="J62" s="8">
        <v>1.2135416666666665</v>
      </c>
      <c r="K62" s="8">
        <v>0.15104166666666666</v>
      </c>
      <c r="L62" s="8">
        <v>0.12446351931330472</v>
      </c>
      <c r="M62" s="8">
        <v>0.15104166666666666</v>
      </c>
    </row>
    <row r="63" spans="3:13" x14ac:dyDescent="0.3">
      <c r="C63" s="9">
        <v>30</v>
      </c>
      <c r="D63" s="8">
        <v>30</v>
      </c>
      <c r="E63" s="8">
        <v>0.12875536480686695</v>
      </c>
      <c r="F63" s="8">
        <v>30</v>
      </c>
      <c r="G63" s="8">
        <v>24.721030042918454</v>
      </c>
      <c r="H63" s="8">
        <v>1.2135416666666667</v>
      </c>
      <c r="I63" s="8">
        <v>1</v>
      </c>
      <c r="J63" s="8">
        <v>1.2135416666666667</v>
      </c>
      <c r="K63" s="8">
        <v>0.15625</v>
      </c>
      <c r="L63" s="8">
        <v>0.12875536480686695</v>
      </c>
      <c r="M63" s="8">
        <v>0.15625</v>
      </c>
    </row>
    <row r="64" spans="3:13" x14ac:dyDescent="0.3">
      <c r="C64" s="9">
        <v>31</v>
      </c>
      <c r="D64" s="8">
        <v>31</v>
      </c>
      <c r="E64" s="8">
        <v>0.13304721030042918</v>
      </c>
      <c r="F64" s="8">
        <v>31</v>
      </c>
      <c r="G64" s="8">
        <v>25.545064377682404</v>
      </c>
      <c r="H64" s="8">
        <v>1.2135416666666667</v>
      </c>
      <c r="I64" s="8">
        <v>1</v>
      </c>
      <c r="J64" s="8">
        <v>1.2135416666666667</v>
      </c>
      <c r="K64" s="8">
        <v>0.16145833333333334</v>
      </c>
      <c r="L64" s="8">
        <v>0.13304721030042918</v>
      </c>
      <c r="M64" s="8">
        <v>0.16145833333333334</v>
      </c>
    </row>
    <row r="65" spans="3:13" x14ac:dyDescent="0.3">
      <c r="C65" s="9">
        <v>32</v>
      </c>
      <c r="D65" s="8">
        <v>32</v>
      </c>
      <c r="E65" s="8">
        <v>0.13733905579399142</v>
      </c>
      <c r="F65" s="8">
        <v>32</v>
      </c>
      <c r="G65" s="8">
        <v>26.369098712446352</v>
      </c>
      <c r="H65" s="8">
        <v>1.2135416666666665</v>
      </c>
      <c r="I65" s="8">
        <v>1</v>
      </c>
      <c r="J65" s="8">
        <v>1.2135416666666665</v>
      </c>
      <c r="K65" s="8">
        <v>0.16666666666666666</v>
      </c>
      <c r="L65" s="8">
        <v>0.13733905579399142</v>
      </c>
      <c r="M65" s="8">
        <v>0.16666666666666666</v>
      </c>
    </row>
    <row r="66" spans="3:13" x14ac:dyDescent="0.3">
      <c r="C66" s="9">
        <v>33</v>
      </c>
      <c r="D66" s="8">
        <v>33</v>
      </c>
      <c r="E66" s="8">
        <v>0.14163090128755365</v>
      </c>
      <c r="F66" s="8">
        <v>33</v>
      </c>
      <c r="G66" s="8">
        <v>27.193133047210299</v>
      </c>
      <c r="H66" s="8">
        <v>1.2135416666666667</v>
      </c>
      <c r="I66" s="8">
        <v>1</v>
      </c>
      <c r="J66" s="8">
        <v>1.2135416666666667</v>
      </c>
      <c r="K66" s="8">
        <v>0.171875</v>
      </c>
      <c r="L66" s="8">
        <v>0.14163090128755365</v>
      </c>
      <c r="M66" s="8">
        <v>0.171875</v>
      </c>
    </row>
    <row r="67" spans="3:13" x14ac:dyDescent="0.3">
      <c r="C67" s="9">
        <v>34</v>
      </c>
      <c r="D67" s="8">
        <v>34</v>
      </c>
      <c r="E67" s="8">
        <v>0.14592274678111589</v>
      </c>
      <c r="F67" s="8">
        <v>34</v>
      </c>
      <c r="G67" s="8">
        <v>28.01716738197425</v>
      </c>
      <c r="H67" s="8">
        <v>1.2135416666666667</v>
      </c>
      <c r="I67" s="8">
        <v>1</v>
      </c>
      <c r="J67" s="8">
        <v>1.2135416666666667</v>
      </c>
      <c r="K67" s="8">
        <v>0.17708333333333334</v>
      </c>
      <c r="L67" s="8">
        <v>0.14592274678111589</v>
      </c>
      <c r="M67" s="8">
        <v>0.17708333333333334</v>
      </c>
    </row>
    <row r="68" spans="3:13" x14ac:dyDescent="0.3">
      <c r="C68" s="9">
        <v>35</v>
      </c>
      <c r="D68" s="8">
        <v>35</v>
      </c>
      <c r="E68" s="8">
        <v>0.15021459227467812</v>
      </c>
      <c r="F68" s="8">
        <v>35</v>
      </c>
      <c r="G68" s="8">
        <v>28.841201716738198</v>
      </c>
      <c r="H68" s="8">
        <v>1.2135416666666665</v>
      </c>
      <c r="I68" s="8">
        <v>1</v>
      </c>
      <c r="J68" s="8">
        <v>1.2135416666666665</v>
      </c>
      <c r="K68" s="8">
        <v>0.18229166666666666</v>
      </c>
      <c r="L68" s="8">
        <v>0.15021459227467812</v>
      </c>
      <c r="M68" s="8">
        <v>0.18229166666666666</v>
      </c>
    </row>
    <row r="69" spans="3:13" x14ac:dyDescent="0.3">
      <c r="C69" s="9">
        <v>36</v>
      </c>
      <c r="D69" s="8">
        <v>36</v>
      </c>
      <c r="E69" s="8">
        <v>0.15450643776824036</v>
      </c>
      <c r="F69" s="8">
        <v>36</v>
      </c>
      <c r="G69" s="8">
        <v>29.665236051502145</v>
      </c>
      <c r="H69" s="8">
        <v>1.2135416666666665</v>
      </c>
      <c r="I69" s="8">
        <v>1</v>
      </c>
      <c r="J69" s="8">
        <v>1.2135416666666665</v>
      </c>
      <c r="K69" s="8">
        <v>0.1875</v>
      </c>
      <c r="L69" s="8">
        <v>0.15450643776824036</v>
      </c>
      <c r="M69" s="8">
        <v>0.1875</v>
      </c>
    </row>
    <row r="70" spans="3:13" x14ac:dyDescent="0.3">
      <c r="C70" s="9">
        <v>37</v>
      </c>
      <c r="D70" s="8">
        <v>37</v>
      </c>
      <c r="E70" s="8">
        <v>0.15879828326180256</v>
      </c>
      <c r="F70" s="8">
        <v>37</v>
      </c>
      <c r="G70" s="8">
        <v>30.489270386266096</v>
      </c>
      <c r="H70" s="8">
        <v>1.2135416666666667</v>
      </c>
      <c r="I70" s="8">
        <v>1</v>
      </c>
      <c r="J70" s="8">
        <v>1.2135416666666667</v>
      </c>
      <c r="K70" s="8">
        <v>0.19270833333333334</v>
      </c>
      <c r="L70" s="8">
        <v>0.15879828326180256</v>
      </c>
      <c r="M70" s="8">
        <v>0.19270833333333334</v>
      </c>
    </row>
    <row r="71" spans="3:13" x14ac:dyDescent="0.3">
      <c r="C71" s="9">
        <v>38</v>
      </c>
      <c r="D71" s="8">
        <v>38</v>
      </c>
      <c r="E71" s="8">
        <v>0.1630901287553648</v>
      </c>
      <c r="F71" s="8">
        <v>38</v>
      </c>
      <c r="G71" s="8">
        <v>31.313304721030043</v>
      </c>
      <c r="H71" s="8">
        <v>1.2135416666666667</v>
      </c>
      <c r="I71" s="8">
        <v>1</v>
      </c>
      <c r="J71" s="8">
        <v>1.2135416666666667</v>
      </c>
      <c r="K71" s="8">
        <v>0.19791666666666666</v>
      </c>
      <c r="L71" s="8">
        <v>0.1630901287553648</v>
      </c>
      <c r="M71" s="8">
        <v>0.19791666666666666</v>
      </c>
    </row>
    <row r="72" spans="3:13" x14ac:dyDescent="0.3">
      <c r="C72" s="9">
        <v>39</v>
      </c>
      <c r="D72" s="8">
        <v>39</v>
      </c>
      <c r="E72" s="8">
        <v>0.16738197424892703</v>
      </c>
      <c r="F72" s="8">
        <v>39</v>
      </c>
      <c r="G72" s="8">
        <v>32.137339055793994</v>
      </c>
      <c r="H72" s="8">
        <v>1.2135416666666667</v>
      </c>
      <c r="I72" s="8">
        <v>1</v>
      </c>
      <c r="J72" s="8">
        <v>1.2135416666666667</v>
      </c>
      <c r="K72" s="8">
        <v>0.203125</v>
      </c>
      <c r="L72" s="8">
        <v>0.16738197424892703</v>
      </c>
      <c r="M72" s="8">
        <v>0.203125</v>
      </c>
    </row>
    <row r="73" spans="3:13" x14ac:dyDescent="0.3">
      <c r="C73" s="9">
        <v>40</v>
      </c>
      <c r="D73" s="8">
        <v>40</v>
      </c>
      <c r="E73" s="8">
        <v>0.17167381974248927</v>
      </c>
      <c r="F73" s="8">
        <v>40</v>
      </c>
      <c r="G73" s="8">
        <v>32.961373390557938</v>
      </c>
      <c r="H73" s="8">
        <v>1.2135416666666667</v>
      </c>
      <c r="I73" s="8">
        <v>1</v>
      </c>
      <c r="J73" s="8">
        <v>1.2135416666666667</v>
      </c>
      <c r="K73" s="8">
        <v>0.20833333333333334</v>
      </c>
      <c r="L73" s="8">
        <v>0.17167381974248927</v>
      </c>
      <c r="M73" s="8">
        <v>0.20833333333333334</v>
      </c>
    </row>
    <row r="74" spans="3:13" x14ac:dyDescent="0.3">
      <c r="C74" s="9">
        <v>41</v>
      </c>
      <c r="D74" s="8">
        <v>41</v>
      </c>
      <c r="E74" s="8">
        <v>0.17596566523605151</v>
      </c>
      <c r="F74" s="8">
        <v>41</v>
      </c>
      <c r="G74" s="8">
        <v>33.785407725321889</v>
      </c>
      <c r="H74" s="8">
        <v>1.2135416666666665</v>
      </c>
      <c r="I74" s="8">
        <v>1</v>
      </c>
      <c r="J74" s="8">
        <v>1.2135416666666665</v>
      </c>
      <c r="K74" s="8">
        <v>0.21354166666666666</v>
      </c>
      <c r="L74" s="8">
        <v>0.17596566523605151</v>
      </c>
      <c r="M74" s="8">
        <v>0.21354166666666666</v>
      </c>
    </row>
    <row r="75" spans="3:13" x14ac:dyDescent="0.3">
      <c r="C75" s="9">
        <v>42</v>
      </c>
      <c r="D75" s="8">
        <v>42</v>
      </c>
      <c r="E75" s="8">
        <v>0.18025751072961374</v>
      </c>
      <c r="F75" s="8">
        <v>42</v>
      </c>
      <c r="G75" s="8">
        <v>34.60944206008584</v>
      </c>
      <c r="H75" s="8">
        <v>1.2135416666666665</v>
      </c>
      <c r="I75" s="8">
        <v>1</v>
      </c>
      <c r="J75" s="8">
        <v>1.2135416666666665</v>
      </c>
      <c r="K75" s="8">
        <v>0.21875</v>
      </c>
      <c r="L75" s="8">
        <v>0.18025751072961374</v>
      </c>
      <c r="M75" s="8">
        <v>0.21875</v>
      </c>
    </row>
    <row r="76" spans="3:13" x14ac:dyDescent="0.3">
      <c r="C76" s="9">
        <v>43</v>
      </c>
      <c r="D76" s="8">
        <v>43</v>
      </c>
      <c r="E76" s="8">
        <v>0.18454935622317598</v>
      </c>
      <c r="F76" s="8">
        <v>43</v>
      </c>
      <c r="G76" s="8">
        <v>35.433476394849784</v>
      </c>
      <c r="H76" s="8">
        <v>1.2135416666666667</v>
      </c>
      <c r="I76" s="8">
        <v>1</v>
      </c>
      <c r="J76" s="8">
        <v>1.2135416666666667</v>
      </c>
      <c r="K76" s="8">
        <v>0.22395833333333334</v>
      </c>
      <c r="L76" s="8">
        <v>0.18454935622317598</v>
      </c>
      <c r="M76" s="8">
        <v>0.22395833333333334</v>
      </c>
    </row>
    <row r="77" spans="3:13" x14ac:dyDescent="0.3">
      <c r="C77" s="9">
        <v>44</v>
      </c>
      <c r="D77" s="8">
        <v>44</v>
      </c>
      <c r="E77" s="8">
        <v>0.18884120171673821</v>
      </c>
      <c r="F77" s="8">
        <v>44</v>
      </c>
      <c r="G77" s="8">
        <v>36.257510729613735</v>
      </c>
      <c r="H77" s="8">
        <v>1.2135416666666665</v>
      </c>
      <c r="I77" s="8">
        <v>1</v>
      </c>
      <c r="J77" s="8">
        <v>1.2135416666666665</v>
      </c>
      <c r="K77" s="8">
        <v>0.22916666666666666</v>
      </c>
      <c r="L77" s="8">
        <v>0.18884120171673821</v>
      </c>
      <c r="M77" s="8">
        <v>0.22916666666666666</v>
      </c>
    </row>
    <row r="78" spans="3:13" x14ac:dyDescent="0.3">
      <c r="C78" s="9">
        <v>45</v>
      </c>
      <c r="D78" s="8">
        <v>45</v>
      </c>
      <c r="E78" s="8">
        <v>0.19313304721030042</v>
      </c>
      <c r="F78" s="8">
        <v>45</v>
      </c>
      <c r="G78" s="8">
        <v>37.081545064377686</v>
      </c>
      <c r="H78" s="8">
        <v>1.2135416666666667</v>
      </c>
      <c r="I78" s="8">
        <v>1</v>
      </c>
      <c r="J78" s="8">
        <v>1.2135416666666667</v>
      </c>
      <c r="K78" s="8">
        <v>0.234375</v>
      </c>
      <c r="L78" s="8">
        <v>0.19313304721030042</v>
      </c>
      <c r="M78" s="8">
        <v>0.234375</v>
      </c>
    </row>
    <row r="79" spans="3:13" x14ac:dyDescent="0.3">
      <c r="C79" s="9">
        <v>46</v>
      </c>
      <c r="D79" s="8">
        <v>46</v>
      </c>
      <c r="E79" s="8">
        <v>0.19742489270386265</v>
      </c>
      <c r="F79" s="8">
        <v>46</v>
      </c>
      <c r="G79" s="8">
        <v>37.905579399141629</v>
      </c>
      <c r="H79" s="8">
        <v>1.2135416666666667</v>
      </c>
      <c r="I79" s="8">
        <v>1</v>
      </c>
      <c r="J79" s="8">
        <v>1.2135416666666667</v>
      </c>
      <c r="K79" s="8">
        <v>0.23958333333333334</v>
      </c>
      <c r="L79" s="8">
        <v>0.19742489270386265</v>
      </c>
      <c r="M79" s="8">
        <v>0.23958333333333334</v>
      </c>
    </row>
    <row r="80" spans="3:13" x14ac:dyDescent="0.3">
      <c r="C80" s="9">
        <v>47</v>
      </c>
      <c r="D80" s="8">
        <v>47</v>
      </c>
      <c r="E80" s="8">
        <v>0.20171673819742489</v>
      </c>
      <c r="F80" s="8">
        <v>47</v>
      </c>
      <c r="G80" s="8">
        <v>38.72961373390558</v>
      </c>
      <c r="H80" s="8">
        <v>1.2135416666666667</v>
      </c>
      <c r="I80" s="8">
        <v>1</v>
      </c>
      <c r="J80" s="8">
        <v>1.2135416666666667</v>
      </c>
      <c r="K80" s="8">
        <v>0.24479166666666666</v>
      </c>
      <c r="L80" s="8">
        <v>0.20171673819742489</v>
      </c>
      <c r="M80" s="8">
        <v>0.24479166666666666</v>
      </c>
    </row>
    <row r="81" spans="3:13" x14ac:dyDescent="0.3">
      <c r="C81" s="9">
        <v>48</v>
      </c>
      <c r="D81" s="8">
        <v>48</v>
      </c>
      <c r="E81" s="8">
        <v>0.20600858369098712</v>
      </c>
      <c r="F81" s="8">
        <v>48</v>
      </c>
      <c r="G81" s="8">
        <v>39.553648068669531</v>
      </c>
      <c r="H81" s="8">
        <v>1.2135416666666667</v>
      </c>
      <c r="I81" s="8">
        <v>1</v>
      </c>
      <c r="J81" s="8">
        <v>1.2135416666666667</v>
      </c>
      <c r="K81" s="8">
        <v>0.25</v>
      </c>
      <c r="L81" s="8">
        <v>0.20600858369098712</v>
      </c>
      <c r="M81" s="8">
        <v>0.25</v>
      </c>
    </row>
    <row r="82" spans="3:13" x14ac:dyDescent="0.3">
      <c r="C82" s="9">
        <v>49</v>
      </c>
      <c r="D82" s="8">
        <v>49</v>
      </c>
      <c r="E82" s="8">
        <v>0.21030042918454936</v>
      </c>
      <c r="F82" s="8">
        <v>49</v>
      </c>
      <c r="G82" s="8">
        <v>40.377682403433475</v>
      </c>
      <c r="H82" s="8">
        <v>1.2135416666666665</v>
      </c>
      <c r="I82" s="8">
        <v>1</v>
      </c>
      <c r="J82" s="8">
        <v>1.2135416666666665</v>
      </c>
      <c r="K82" s="8">
        <v>0.25520833333333331</v>
      </c>
      <c r="L82" s="8">
        <v>0.21030042918454936</v>
      </c>
      <c r="M82" s="8">
        <v>0.25520833333333331</v>
      </c>
    </row>
    <row r="83" spans="3:13" x14ac:dyDescent="0.3">
      <c r="C83" s="9">
        <v>50</v>
      </c>
      <c r="D83" s="8">
        <v>50</v>
      </c>
      <c r="E83" s="8">
        <v>0.21459227467811159</v>
      </c>
      <c r="F83" s="8">
        <v>50</v>
      </c>
      <c r="G83" s="8">
        <v>41.201716738197426</v>
      </c>
      <c r="H83" s="8">
        <v>1.2135416666666667</v>
      </c>
      <c r="I83" s="8">
        <v>1</v>
      </c>
      <c r="J83" s="8">
        <v>1.2135416666666667</v>
      </c>
      <c r="K83" s="8">
        <v>0.26041666666666669</v>
      </c>
      <c r="L83" s="8">
        <v>0.21459227467811159</v>
      </c>
      <c r="M83" s="8">
        <v>0.26041666666666669</v>
      </c>
    </row>
    <row r="84" spans="3:13" x14ac:dyDescent="0.3">
      <c r="C84" s="9">
        <v>51</v>
      </c>
      <c r="D84" s="8">
        <v>51</v>
      </c>
      <c r="E84" s="8">
        <v>0.21888412017167383</v>
      </c>
      <c r="F84" s="8">
        <v>51</v>
      </c>
      <c r="G84" s="8">
        <v>42.02575107296137</v>
      </c>
      <c r="H84" s="8">
        <v>1.2135416666666665</v>
      </c>
      <c r="I84" s="8">
        <v>1</v>
      </c>
      <c r="J84" s="8">
        <v>1.2135416666666665</v>
      </c>
      <c r="K84" s="8">
        <v>0.265625</v>
      </c>
      <c r="L84" s="8">
        <v>0.21888412017167383</v>
      </c>
      <c r="M84" s="8">
        <v>0.265625</v>
      </c>
    </row>
    <row r="85" spans="3:13" x14ac:dyDescent="0.3">
      <c r="C85" s="9">
        <v>52</v>
      </c>
      <c r="D85" s="8">
        <v>52</v>
      </c>
      <c r="E85" s="8">
        <v>0.22317596566523606</v>
      </c>
      <c r="F85" s="8">
        <v>52</v>
      </c>
      <c r="G85" s="8">
        <v>42.849785407725321</v>
      </c>
      <c r="H85" s="8">
        <v>1.2135416666666665</v>
      </c>
      <c r="I85" s="8">
        <v>1</v>
      </c>
      <c r="J85" s="8">
        <v>1.2135416666666665</v>
      </c>
      <c r="K85" s="8">
        <v>0.27083333333333331</v>
      </c>
      <c r="L85" s="8">
        <v>0.22317596566523606</v>
      </c>
      <c r="M85" s="8">
        <v>0.27083333333333331</v>
      </c>
    </row>
    <row r="86" spans="3:13" x14ac:dyDescent="0.3">
      <c r="C86" s="9">
        <v>53</v>
      </c>
      <c r="D86" s="8">
        <v>53</v>
      </c>
      <c r="E86" s="8">
        <v>0.22746781115879827</v>
      </c>
      <c r="F86" s="8">
        <v>53</v>
      </c>
      <c r="G86" s="8">
        <v>43.673819742489272</v>
      </c>
      <c r="H86" s="8">
        <v>1.2135416666666667</v>
      </c>
      <c r="I86" s="8">
        <v>1</v>
      </c>
      <c r="J86" s="8">
        <v>1.2135416666666667</v>
      </c>
      <c r="K86" s="8">
        <v>0.27604166666666669</v>
      </c>
      <c r="L86" s="8">
        <v>0.22746781115879827</v>
      </c>
      <c r="M86" s="8">
        <v>0.27604166666666669</v>
      </c>
    </row>
    <row r="87" spans="3:13" x14ac:dyDescent="0.3">
      <c r="C87" s="9">
        <v>54</v>
      </c>
      <c r="D87" s="8">
        <v>54</v>
      </c>
      <c r="E87" s="8">
        <v>0.23175965665236051</v>
      </c>
      <c r="F87" s="8">
        <v>54</v>
      </c>
      <c r="G87" s="8">
        <v>44.497854077253216</v>
      </c>
      <c r="H87" s="8">
        <v>1.2135416666666667</v>
      </c>
      <c r="I87" s="8">
        <v>1</v>
      </c>
      <c r="J87" s="8">
        <v>1.2135416666666667</v>
      </c>
      <c r="K87" s="8">
        <v>0.28125</v>
      </c>
      <c r="L87" s="8">
        <v>0.23175965665236051</v>
      </c>
      <c r="M87" s="8">
        <v>0.28125</v>
      </c>
    </row>
    <row r="88" spans="3:13" x14ac:dyDescent="0.3">
      <c r="C88" s="9">
        <v>55</v>
      </c>
      <c r="D88" s="8">
        <v>55</v>
      </c>
      <c r="E88" s="8">
        <v>0.23605150214592274</v>
      </c>
      <c r="F88" s="8">
        <v>55</v>
      </c>
      <c r="G88" s="8">
        <v>45.321888412017167</v>
      </c>
      <c r="H88" s="8">
        <v>1.2135416666666665</v>
      </c>
      <c r="I88" s="8">
        <v>1</v>
      </c>
      <c r="J88" s="8">
        <v>1.2135416666666665</v>
      </c>
      <c r="K88" s="8">
        <v>0.28645833333333331</v>
      </c>
      <c r="L88" s="8">
        <v>0.23605150214592274</v>
      </c>
      <c r="M88" s="8">
        <v>0.28645833333333331</v>
      </c>
    </row>
    <row r="89" spans="3:13" x14ac:dyDescent="0.3">
      <c r="C89" s="9">
        <v>56</v>
      </c>
      <c r="D89" s="8">
        <v>56</v>
      </c>
      <c r="E89" s="8">
        <v>0.24034334763948498</v>
      </c>
      <c r="F89" s="8">
        <v>56</v>
      </c>
      <c r="G89" s="8">
        <v>46.145922746781117</v>
      </c>
      <c r="H89" s="8">
        <v>1.2135416666666667</v>
      </c>
      <c r="I89" s="8">
        <v>1</v>
      </c>
      <c r="J89" s="8">
        <v>1.2135416666666667</v>
      </c>
      <c r="K89" s="8">
        <v>0.29166666666666669</v>
      </c>
      <c r="L89" s="8">
        <v>0.24034334763948498</v>
      </c>
      <c r="M89" s="8">
        <v>0.29166666666666669</v>
      </c>
    </row>
    <row r="90" spans="3:13" x14ac:dyDescent="0.3">
      <c r="C90" s="9">
        <v>57</v>
      </c>
      <c r="D90" s="8">
        <v>57</v>
      </c>
      <c r="E90" s="8">
        <v>0.24463519313304721</v>
      </c>
      <c r="F90" s="8">
        <v>57</v>
      </c>
      <c r="G90" s="8">
        <v>46.969957081545061</v>
      </c>
      <c r="H90" s="8">
        <v>1.2135416666666667</v>
      </c>
      <c r="I90" s="8">
        <v>1</v>
      </c>
      <c r="J90" s="8">
        <v>1.2135416666666667</v>
      </c>
      <c r="K90" s="8">
        <v>0.296875</v>
      </c>
      <c r="L90" s="8">
        <v>0.24463519313304721</v>
      </c>
      <c r="M90" s="8">
        <v>0.296875</v>
      </c>
    </row>
    <row r="91" spans="3:13" x14ac:dyDescent="0.3">
      <c r="C91" s="9">
        <v>58</v>
      </c>
      <c r="D91" s="8">
        <v>58</v>
      </c>
      <c r="E91" s="8">
        <v>0.24892703862660945</v>
      </c>
      <c r="F91" s="8">
        <v>58</v>
      </c>
      <c r="G91" s="8">
        <v>47.793991416309012</v>
      </c>
      <c r="H91" s="8">
        <v>1.2135416666666665</v>
      </c>
      <c r="I91" s="8">
        <v>1</v>
      </c>
      <c r="J91" s="8">
        <v>1.2135416666666665</v>
      </c>
      <c r="K91" s="8">
        <v>0.30208333333333331</v>
      </c>
      <c r="L91" s="8">
        <v>0.24892703862660945</v>
      </c>
      <c r="M91" s="8">
        <v>0.30208333333333331</v>
      </c>
    </row>
    <row r="92" spans="3:13" x14ac:dyDescent="0.3">
      <c r="C92" s="9">
        <v>59</v>
      </c>
      <c r="D92" s="8">
        <v>59</v>
      </c>
      <c r="E92" s="8">
        <v>0.25321888412017168</v>
      </c>
      <c r="F92" s="8">
        <v>59</v>
      </c>
      <c r="G92" s="8">
        <v>48.618025751072963</v>
      </c>
      <c r="H92" s="8">
        <v>1.2135416666666667</v>
      </c>
      <c r="I92" s="8">
        <v>1</v>
      </c>
      <c r="J92" s="8">
        <v>1.2135416666666667</v>
      </c>
      <c r="K92" s="8">
        <v>0.30729166666666669</v>
      </c>
      <c r="L92" s="8">
        <v>0.25321888412017168</v>
      </c>
      <c r="M92" s="8">
        <v>0.30729166666666669</v>
      </c>
    </row>
    <row r="93" spans="3:13" x14ac:dyDescent="0.3">
      <c r="C93" s="9">
        <v>60</v>
      </c>
      <c r="D93" s="8">
        <v>60</v>
      </c>
      <c r="E93" s="8">
        <v>0.25751072961373389</v>
      </c>
      <c r="F93" s="8">
        <v>60</v>
      </c>
      <c r="G93" s="8">
        <v>49.442060085836907</v>
      </c>
      <c r="H93" s="8">
        <v>1.2135416666666667</v>
      </c>
      <c r="I93" s="8">
        <v>1</v>
      </c>
      <c r="J93" s="8">
        <v>1.2135416666666667</v>
      </c>
      <c r="K93" s="8">
        <v>0.3125</v>
      </c>
      <c r="L93" s="8">
        <v>0.25751072961373389</v>
      </c>
      <c r="M93" s="8">
        <v>0.3125</v>
      </c>
    </row>
    <row r="94" spans="3:13" x14ac:dyDescent="0.3">
      <c r="C94" s="9">
        <v>61</v>
      </c>
      <c r="D94" s="8">
        <v>61</v>
      </c>
      <c r="E94" s="8">
        <v>0.26180257510729615</v>
      </c>
      <c r="F94" s="8">
        <v>61</v>
      </c>
      <c r="G94" s="8">
        <v>50.266094420600858</v>
      </c>
      <c r="H94" s="8">
        <v>1.2135416666666665</v>
      </c>
      <c r="I94" s="8">
        <v>1</v>
      </c>
      <c r="J94" s="8">
        <v>1.2135416666666665</v>
      </c>
      <c r="K94" s="8">
        <v>0.31770833333333331</v>
      </c>
      <c r="L94" s="8">
        <v>0.26180257510729615</v>
      </c>
      <c r="M94" s="8">
        <v>0.31770833333333331</v>
      </c>
    </row>
    <row r="95" spans="3:13" x14ac:dyDescent="0.3">
      <c r="C95" s="9">
        <v>62</v>
      </c>
      <c r="D95" s="8">
        <v>62</v>
      </c>
      <c r="E95" s="8">
        <v>0.26609442060085836</v>
      </c>
      <c r="F95" s="8">
        <v>62</v>
      </c>
      <c r="G95" s="8">
        <v>51.090128755364809</v>
      </c>
      <c r="H95" s="8">
        <v>1.2135416666666667</v>
      </c>
      <c r="I95" s="8">
        <v>1</v>
      </c>
      <c r="J95" s="8">
        <v>1.2135416666666667</v>
      </c>
      <c r="K95" s="8">
        <v>0.32291666666666669</v>
      </c>
      <c r="L95" s="8">
        <v>0.26609442060085836</v>
      </c>
      <c r="M95" s="8">
        <v>0.32291666666666669</v>
      </c>
    </row>
    <row r="96" spans="3:13" x14ac:dyDescent="0.3">
      <c r="C96" s="9">
        <v>63</v>
      </c>
      <c r="D96" s="8">
        <v>63</v>
      </c>
      <c r="E96" s="8">
        <v>0.27038626609442062</v>
      </c>
      <c r="F96" s="8">
        <v>63</v>
      </c>
      <c r="G96" s="8">
        <v>51.914163090128753</v>
      </c>
      <c r="H96" s="8">
        <v>1.2135416666666665</v>
      </c>
      <c r="I96" s="8">
        <v>1</v>
      </c>
      <c r="J96" s="8">
        <v>1.2135416666666665</v>
      </c>
      <c r="K96" s="8">
        <v>0.328125</v>
      </c>
      <c r="L96" s="8">
        <v>0.27038626609442062</v>
      </c>
      <c r="M96" s="8">
        <v>0.328125</v>
      </c>
    </row>
    <row r="97" spans="3:13" x14ac:dyDescent="0.3">
      <c r="C97" s="9">
        <v>64</v>
      </c>
      <c r="D97" s="8">
        <v>64</v>
      </c>
      <c r="E97" s="8">
        <v>0.27467811158798283</v>
      </c>
      <c r="F97" s="8">
        <v>64</v>
      </c>
      <c r="G97" s="8">
        <v>52.738197424892704</v>
      </c>
      <c r="H97" s="8">
        <v>1.2135416666666665</v>
      </c>
      <c r="I97" s="8">
        <v>1</v>
      </c>
      <c r="J97" s="8">
        <v>1.2135416666666665</v>
      </c>
      <c r="K97" s="8">
        <v>0.33333333333333331</v>
      </c>
      <c r="L97" s="8">
        <v>0.27467811158798283</v>
      </c>
      <c r="M97" s="8">
        <v>0.33333333333333331</v>
      </c>
    </row>
    <row r="98" spans="3:13" x14ac:dyDescent="0.3">
      <c r="C98" s="9">
        <v>65</v>
      </c>
      <c r="D98" s="8">
        <v>65</v>
      </c>
      <c r="E98" s="8">
        <v>0.27896995708154504</v>
      </c>
      <c r="F98" s="8">
        <v>65</v>
      </c>
      <c r="G98" s="8">
        <v>53.562231759656655</v>
      </c>
      <c r="H98" s="8">
        <v>1.2135416666666667</v>
      </c>
      <c r="I98" s="8">
        <v>1</v>
      </c>
      <c r="J98" s="8">
        <v>1.2135416666666667</v>
      </c>
      <c r="K98" s="8">
        <v>0.33854166666666669</v>
      </c>
      <c r="L98" s="8">
        <v>0.27896995708154504</v>
      </c>
      <c r="M98" s="8">
        <v>0.33854166666666669</v>
      </c>
    </row>
    <row r="99" spans="3:13" x14ac:dyDescent="0.3">
      <c r="C99" s="9">
        <v>66</v>
      </c>
      <c r="D99" s="8">
        <v>66</v>
      </c>
      <c r="E99" s="8">
        <v>0.2832618025751073</v>
      </c>
      <c r="F99" s="8">
        <v>66</v>
      </c>
      <c r="G99" s="8">
        <v>54.386266094420598</v>
      </c>
      <c r="H99" s="8">
        <v>1.2135416666666667</v>
      </c>
      <c r="I99" s="8">
        <v>1</v>
      </c>
      <c r="J99" s="8">
        <v>1.2135416666666667</v>
      </c>
      <c r="K99" s="8">
        <v>0.34375</v>
      </c>
      <c r="L99" s="8">
        <v>0.2832618025751073</v>
      </c>
      <c r="M99" s="8">
        <v>0.34375</v>
      </c>
    </row>
    <row r="100" spans="3:13" x14ac:dyDescent="0.3">
      <c r="C100" s="9">
        <v>67</v>
      </c>
      <c r="D100" s="8">
        <v>67</v>
      </c>
      <c r="E100" s="8">
        <v>0.28755364806866951</v>
      </c>
      <c r="F100" s="8">
        <v>67</v>
      </c>
      <c r="G100" s="8">
        <v>55.210300429184549</v>
      </c>
      <c r="H100" s="8">
        <v>1.2135416666666667</v>
      </c>
      <c r="I100" s="8">
        <v>1</v>
      </c>
      <c r="J100" s="8">
        <v>1.2135416666666667</v>
      </c>
      <c r="K100" s="8">
        <v>0.34895833333333331</v>
      </c>
      <c r="L100" s="8">
        <v>0.28755364806866951</v>
      </c>
      <c r="M100" s="8">
        <v>0.34895833333333331</v>
      </c>
    </row>
    <row r="101" spans="3:13" x14ac:dyDescent="0.3">
      <c r="C101" s="9">
        <v>68</v>
      </c>
      <c r="D101" s="8">
        <v>68</v>
      </c>
      <c r="E101" s="8">
        <v>0.29184549356223177</v>
      </c>
      <c r="F101" s="8">
        <v>68</v>
      </c>
      <c r="G101" s="8">
        <v>56.0343347639485</v>
      </c>
      <c r="H101" s="8">
        <v>1.2135416666666667</v>
      </c>
      <c r="I101" s="8">
        <v>1</v>
      </c>
      <c r="J101" s="8">
        <v>1.2135416666666667</v>
      </c>
      <c r="K101" s="8">
        <v>0.35416666666666669</v>
      </c>
      <c r="L101" s="8">
        <v>0.29184549356223177</v>
      </c>
      <c r="M101" s="8">
        <v>0.35416666666666669</v>
      </c>
    </row>
    <row r="102" spans="3:13" x14ac:dyDescent="0.3">
      <c r="C102" s="9">
        <v>69</v>
      </c>
      <c r="D102" s="8">
        <v>69</v>
      </c>
      <c r="E102" s="8">
        <v>0.29613733905579398</v>
      </c>
      <c r="F102" s="8">
        <v>69</v>
      </c>
      <c r="G102" s="8">
        <v>56.858369098712444</v>
      </c>
      <c r="H102" s="8">
        <v>1.2135416666666667</v>
      </c>
      <c r="I102" s="8">
        <v>1</v>
      </c>
      <c r="J102" s="8">
        <v>1.2135416666666667</v>
      </c>
      <c r="K102" s="8">
        <v>0.359375</v>
      </c>
      <c r="L102" s="8">
        <v>0.29613733905579398</v>
      </c>
      <c r="M102" s="8">
        <v>0.359375</v>
      </c>
    </row>
    <row r="103" spans="3:13" x14ac:dyDescent="0.3">
      <c r="C103" s="9">
        <v>70</v>
      </c>
      <c r="D103" s="8">
        <v>70</v>
      </c>
      <c r="E103" s="8">
        <v>0.30042918454935624</v>
      </c>
      <c r="F103" s="8">
        <v>70</v>
      </c>
      <c r="G103" s="8">
        <v>57.682403433476395</v>
      </c>
      <c r="H103" s="8">
        <v>1.2135416666666665</v>
      </c>
      <c r="I103" s="8">
        <v>1</v>
      </c>
      <c r="J103" s="8">
        <v>1.2135416666666665</v>
      </c>
      <c r="K103" s="8">
        <v>0.36458333333333331</v>
      </c>
      <c r="L103" s="8">
        <v>0.30042918454935624</v>
      </c>
      <c r="M103" s="8">
        <v>0.36458333333333331</v>
      </c>
    </row>
    <row r="104" spans="3:13" x14ac:dyDescent="0.3">
      <c r="C104" s="9">
        <v>71</v>
      </c>
      <c r="D104" s="8">
        <v>71</v>
      </c>
      <c r="E104" s="8">
        <v>0.30472103004291845</v>
      </c>
      <c r="F104" s="8">
        <v>71</v>
      </c>
      <c r="G104" s="8">
        <v>58.506437768240346</v>
      </c>
      <c r="H104" s="8">
        <v>1.2135416666666667</v>
      </c>
      <c r="I104" s="8">
        <v>1</v>
      </c>
      <c r="J104" s="8">
        <v>1.2135416666666667</v>
      </c>
      <c r="K104" s="8">
        <v>0.36979166666666669</v>
      </c>
      <c r="L104" s="8">
        <v>0.30472103004291845</v>
      </c>
      <c r="M104" s="8">
        <v>0.36979166666666669</v>
      </c>
    </row>
    <row r="105" spans="3:13" x14ac:dyDescent="0.3">
      <c r="C105" s="9">
        <v>72</v>
      </c>
      <c r="D105" s="8">
        <v>72</v>
      </c>
      <c r="E105" s="8">
        <v>0.30901287553648071</v>
      </c>
      <c r="F105" s="8">
        <v>72</v>
      </c>
      <c r="G105" s="8">
        <v>59.33047210300429</v>
      </c>
      <c r="H105" s="8">
        <v>1.2135416666666665</v>
      </c>
      <c r="I105" s="8">
        <v>1</v>
      </c>
      <c r="J105" s="8">
        <v>1.2135416666666665</v>
      </c>
      <c r="K105" s="8">
        <v>0.375</v>
      </c>
      <c r="L105" s="8">
        <v>0.30901287553648071</v>
      </c>
      <c r="M105" s="8">
        <v>0.375</v>
      </c>
    </row>
    <row r="106" spans="3:13" x14ac:dyDescent="0.3">
      <c r="C106" s="9">
        <v>73</v>
      </c>
      <c r="D106" s="8">
        <v>73</v>
      </c>
      <c r="E106" s="8">
        <v>0.31330472103004292</v>
      </c>
      <c r="F106" s="8">
        <v>73</v>
      </c>
      <c r="G106" s="8">
        <v>60.154506437768241</v>
      </c>
      <c r="H106" s="8">
        <v>1.2135416666666665</v>
      </c>
      <c r="I106" s="8">
        <v>1</v>
      </c>
      <c r="J106" s="8">
        <v>1.2135416666666665</v>
      </c>
      <c r="K106" s="8">
        <v>0.38020833333333331</v>
      </c>
      <c r="L106" s="8">
        <v>0.31330472103004292</v>
      </c>
      <c r="M106" s="8">
        <v>0.38020833333333331</v>
      </c>
    </row>
    <row r="107" spans="3:13" x14ac:dyDescent="0.3">
      <c r="C107" s="9">
        <v>74</v>
      </c>
      <c r="D107" s="8">
        <v>74</v>
      </c>
      <c r="E107" s="8">
        <v>0.31759656652360513</v>
      </c>
      <c r="F107" s="8">
        <v>74</v>
      </c>
      <c r="G107" s="8">
        <v>60.978540772532192</v>
      </c>
      <c r="H107" s="8">
        <v>1.2135416666666667</v>
      </c>
      <c r="I107" s="8">
        <v>1</v>
      </c>
      <c r="J107" s="8">
        <v>1.2135416666666667</v>
      </c>
      <c r="K107" s="8">
        <v>0.38541666666666669</v>
      </c>
      <c r="L107" s="8">
        <v>0.31759656652360513</v>
      </c>
      <c r="M107" s="8">
        <v>0.38541666666666669</v>
      </c>
    </row>
    <row r="108" spans="3:13" x14ac:dyDescent="0.3">
      <c r="C108" s="9">
        <v>75</v>
      </c>
      <c r="D108" s="8">
        <v>75</v>
      </c>
      <c r="E108" s="8">
        <v>0.32188841201716739</v>
      </c>
      <c r="F108" s="8">
        <v>75</v>
      </c>
      <c r="G108" s="8">
        <v>61.802575107296136</v>
      </c>
      <c r="H108" s="8">
        <v>1.2135416666666667</v>
      </c>
      <c r="I108" s="8">
        <v>1</v>
      </c>
      <c r="J108" s="8">
        <v>1.2135416666666667</v>
      </c>
      <c r="K108" s="8">
        <v>0.390625</v>
      </c>
      <c r="L108" s="8">
        <v>0.32188841201716739</v>
      </c>
      <c r="M108" s="8">
        <v>0.390625</v>
      </c>
    </row>
    <row r="109" spans="3:13" x14ac:dyDescent="0.3">
      <c r="C109" s="9">
        <v>76</v>
      </c>
      <c r="D109" s="8">
        <v>76</v>
      </c>
      <c r="E109" s="8">
        <v>0.3261802575107296</v>
      </c>
      <c r="F109" s="8">
        <v>76</v>
      </c>
      <c r="G109" s="8">
        <v>62.626609442060087</v>
      </c>
      <c r="H109" s="8">
        <v>1.2135416666666667</v>
      </c>
      <c r="I109" s="8">
        <v>1</v>
      </c>
      <c r="J109" s="8">
        <v>1.2135416666666667</v>
      </c>
      <c r="K109" s="8">
        <v>0.39583333333333331</v>
      </c>
      <c r="L109" s="8">
        <v>0.3261802575107296</v>
      </c>
      <c r="M109" s="8">
        <v>0.39583333333333331</v>
      </c>
    </row>
    <row r="110" spans="3:13" x14ac:dyDescent="0.3">
      <c r="C110" s="9">
        <v>77</v>
      </c>
      <c r="D110" s="8">
        <v>77</v>
      </c>
      <c r="E110" s="8">
        <v>0.33047210300429186</v>
      </c>
      <c r="F110" s="8">
        <v>77</v>
      </c>
      <c r="G110" s="8">
        <v>63.450643776824037</v>
      </c>
      <c r="H110" s="8">
        <v>1.2135416666666667</v>
      </c>
      <c r="I110" s="8">
        <v>1</v>
      </c>
      <c r="J110" s="8">
        <v>1.2135416666666667</v>
      </c>
      <c r="K110" s="8">
        <v>0.40104166666666669</v>
      </c>
      <c r="L110" s="8">
        <v>0.33047210300429186</v>
      </c>
      <c r="M110" s="8">
        <v>0.40104166666666669</v>
      </c>
    </row>
    <row r="111" spans="3:13" x14ac:dyDescent="0.3">
      <c r="C111" s="9">
        <v>78</v>
      </c>
      <c r="D111" s="8">
        <v>78</v>
      </c>
      <c r="E111" s="8">
        <v>0.33476394849785407</v>
      </c>
      <c r="F111" s="8">
        <v>78</v>
      </c>
      <c r="G111" s="8">
        <v>64.274678111587988</v>
      </c>
      <c r="H111" s="8">
        <v>1.2135416666666667</v>
      </c>
      <c r="I111" s="8">
        <v>1</v>
      </c>
      <c r="J111" s="8">
        <v>1.2135416666666667</v>
      </c>
      <c r="K111" s="8">
        <v>0.40625</v>
      </c>
      <c r="L111" s="8">
        <v>0.33476394849785407</v>
      </c>
      <c r="M111" s="8">
        <v>0.40625</v>
      </c>
    </row>
    <row r="112" spans="3:13" x14ac:dyDescent="0.3">
      <c r="C112" s="9">
        <v>79</v>
      </c>
      <c r="D112" s="8">
        <v>79</v>
      </c>
      <c r="E112" s="8">
        <v>0.33905579399141633</v>
      </c>
      <c r="F112" s="8">
        <v>79</v>
      </c>
      <c r="G112" s="8">
        <v>65.098712446351925</v>
      </c>
      <c r="H112" s="8">
        <v>1.2135416666666665</v>
      </c>
      <c r="I112" s="8">
        <v>1</v>
      </c>
      <c r="J112" s="8">
        <v>1.2135416666666665</v>
      </c>
      <c r="K112" s="8">
        <v>0.41145833333333331</v>
      </c>
      <c r="L112" s="8">
        <v>0.33905579399141633</v>
      </c>
      <c r="M112" s="8">
        <v>0.41145833333333331</v>
      </c>
    </row>
    <row r="113" spans="3:13" x14ac:dyDescent="0.3">
      <c r="C113" s="9">
        <v>80</v>
      </c>
      <c r="D113" s="8">
        <v>80</v>
      </c>
      <c r="E113" s="8">
        <v>0.34334763948497854</v>
      </c>
      <c r="F113" s="8">
        <v>80</v>
      </c>
      <c r="G113" s="8">
        <v>65.922746781115876</v>
      </c>
      <c r="H113" s="8">
        <v>1.2135416666666667</v>
      </c>
      <c r="I113" s="8">
        <v>1</v>
      </c>
      <c r="J113" s="8">
        <v>1.2135416666666667</v>
      </c>
      <c r="K113" s="8">
        <v>0.41666666666666669</v>
      </c>
      <c r="L113" s="8">
        <v>0.34334763948497854</v>
      </c>
      <c r="M113" s="8">
        <v>0.41666666666666669</v>
      </c>
    </row>
    <row r="114" spans="3:13" x14ac:dyDescent="0.3">
      <c r="C114" s="9">
        <v>81</v>
      </c>
      <c r="D114" s="8">
        <v>81</v>
      </c>
      <c r="E114" s="8">
        <v>0.34763948497854075</v>
      </c>
      <c r="F114" s="8">
        <v>81</v>
      </c>
      <c r="G114" s="8">
        <v>66.746781115879827</v>
      </c>
      <c r="H114" s="8">
        <v>1.2135416666666667</v>
      </c>
      <c r="I114" s="8">
        <v>1</v>
      </c>
      <c r="J114" s="8">
        <v>1.2135416666666667</v>
      </c>
      <c r="K114" s="8">
        <v>0.421875</v>
      </c>
      <c r="L114" s="8">
        <v>0.34763948497854075</v>
      </c>
      <c r="M114" s="8">
        <v>0.421875</v>
      </c>
    </row>
    <row r="115" spans="3:13" x14ac:dyDescent="0.3">
      <c r="C115" s="9">
        <v>82</v>
      </c>
      <c r="D115" s="8">
        <v>82</v>
      </c>
      <c r="E115" s="8">
        <v>0.35193133047210301</v>
      </c>
      <c r="F115" s="8">
        <v>82</v>
      </c>
      <c r="G115" s="8">
        <v>67.570815450643778</v>
      </c>
      <c r="H115" s="8">
        <v>1.2135416666666665</v>
      </c>
      <c r="I115" s="8">
        <v>1</v>
      </c>
      <c r="J115" s="8">
        <v>1.2135416666666665</v>
      </c>
      <c r="K115" s="8">
        <v>0.42708333333333331</v>
      </c>
      <c r="L115" s="8">
        <v>0.35193133047210301</v>
      </c>
      <c r="M115" s="8">
        <v>0.42708333333333331</v>
      </c>
    </row>
    <row r="116" spans="3:13" x14ac:dyDescent="0.3">
      <c r="C116" s="9">
        <v>83</v>
      </c>
      <c r="D116" s="8">
        <v>83</v>
      </c>
      <c r="E116" s="8">
        <v>0.35622317596566522</v>
      </c>
      <c r="F116" s="8">
        <v>83</v>
      </c>
      <c r="G116" s="8">
        <v>68.394849785407729</v>
      </c>
      <c r="H116" s="8">
        <v>1.2135416666666667</v>
      </c>
      <c r="I116" s="8">
        <v>1</v>
      </c>
      <c r="J116" s="8">
        <v>1.2135416666666667</v>
      </c>
      <c r="K116" s="8">
        <v>0.43229166666666669</v>
      </c>
      <c r="L116" s="8">
        <v>0.35622317596566522</v>
      </c>
      <c r="M116" s="8">
        <v>0.43229166666666669</v>
      </c>
    </row>
    <row r="117" spans="3:13" x14ac:dyDescent="0.3">
      <c r="C117" s="9">
        <v>84</v>
      </c>
      <c r="D117" s="8">
        <v>84</v>
      </c>
      <c r="E117" s="8">
        <v>0.36051502145922748</v>
      </c>
      <c r="F117" s="8">
        <v>84</v>
      </c>
      <c r="G117" s="8">
        <v>69.21888412017168</v>
      </c>
      <c r="H117" s="8">
        <v>1.2135416666666665</v>
      </c>
      <c r="I117" s="8">
        <v>1</v>
      </c>
      <c r="J117" s="8">
        <v>1.2135416666666665</v>
      </c>
      <c r="K117" s="8">
        <v>0.4375</v>
      </c>
      <c r="L117" s="8">
        <v>0.36051502145922748</v>
      </c>
      <c r="M117" s="8">
        <v>0.4375</v>
      </c>
    </row>
    <row r="118" spans="3:13" x14ac:dyDescent="0.3">
      <c r="C118" s="9">
        <v>85</v>
      </c>
      <c r="D118" s="8">
        <v>85</v>
      </c>
      <c r="E118" s="8">
        <v>0.36480686695278969</v>
      </c>
      <c r="F118" s="8">
        <v>85</v>
      </c>
      <c r="G118" s="8">
        <v>70.042918454935617</v>
      </c>
      <c r="H118" s="8">
        <v>1.2135416666666667</v>
      </c>
      <c r="I118" s="8">
        <v>1</v>
      </c>
      <c r="J118" s="8">
        <v>1.2135416666666667</v>
      </c>
      <c r="K118" s="8">
        <v>0.44270833333333331</v>
      </c>
      <c r="L118" s="8">
        <v>0.36480686695278969</v>
      </c>
      <c r="M118" s="8">
        <v>0.44270833333333331</v>
      </c>
    </row>
    <row r="119" spans="3:13" x14ac:dyDescent="0.3">
      <c r="C119" s="9">
        <v>86</v>
      </c>
      <c r="D119" s="8">
        <v>86</v>
      </c>
      <c r="E119" s="8">
        <v>0.36909871244635195</v>
      </c>
      <c r="F119" s="8">
        <v>86</v>
      </c>
      <c r="G119" s="8">
        <v>70.866952789699567</v>
      </c>
      <c r="H119" s="8">
        <v>1.2135416666666667</v>
      </c>
      <c r="I119" s="8">
        <v>1</v>
      </c>
      <c r="J119" s="8">
        <v>1.2135416666666667</v>
      </c>
      <c r="K119" s="8">
        <v>0.44791666666666669</v>
      </c>
      <c r="L119" s="8">
        <v>0.36909871244635195</v>
      </c>
      <c r="M119" s="8">
        <v>0.44791666666666669</v>
      </c>
    </row>
    <row r="120" spans="3:13" x14ac:dyDescent="0.3">
      <c r="C120" s="9">
        <v>87</v>
      </c>
      <c r="D120" s="8">
        <v>87</v>
      </c>
      <c r="E120" s="8">
        <v>0.37339055793991416</v>
      </c>
      <c r="F120" s="8">
        <v>87</v>
      </c>
      <c r="G120" s="8">
        <v>71.690987124463518</v>
      </c>
      <c r="H120" s="8">
        <v>1.2135416666666667</v>
      </c>
      <c r="I120" s="8">
        <v>1</v>
      </c>
      <c r="J120" s="8">
        <v>1.2135416666666667</v>
      </c>
      <c r="K120" s="8">
        <v>0.453125</v>
      </c>
      <c r="L120" s="8">
        <v>0.37339055793991416</v>
      </c>
      <c r="M120" s="8">
        <v>0.453125</v>
      </c>
    </row>
    <row r="121" spans="3:13" x14ac:dyDescent="0.3">
      <c r="C121" s="9">
        <v>88</v>
      </c>
      <c r="D121" s="8">
        <v>88</v>
      </c>
      <c r="E121" s="8">
        <v>0.37768240343347642</v>
      </c>
      <c r="F121" s="8">
        <v>88</v>
      </c>
      <c r="G121" s="8">
        <v>72.515021459227469</v>
      </c>
      <c r="H121" s="8">
        <v>1.2135416666666665</v>
      </c>
      <c r="I121" s="8">
        <v>1</v>
      </c>
      <c r="J121" s="8">
        <v>1.2135416666666665</v>
      </c>
      <c r="K121" s="8">
        <v>0.45833333333333331</v>
      </c>
      <c r="L121" s="8">
        <v>0.37768240343347642</v>
      </c>
      <c r="M121" s="8">
        <v>0.45833333333333331</v>
      </c>
    </row>
    <row r="122" spans="3:13" x14ac:dyDescent="0.3">
      <c r="C122" s="9">
        <v>89</v>
      </c>
      <c r="D122" s="8">
        <v>89</v>
      </c>
      <c r="E122" s="8">
        <v>0.38197424892703863</v>
      </c>
      <c r="F122" s="8">
        <v>89</v>
      </c>
      <c r="G122" s="8">
        <v>73.33905579399142</v>
      </c>
      <c r="H122" s="8">
        <v>1.2135416666666667</v>
      </c>
      <c r="I122" s="8">
        <v>1</v>
      </c>
      <c r="J122" s="8">
        <v>1.2135416666666667</v>
      </c>
      <c r="K122" s="8">
        <v>0.46354166666666669</v>
      </c>
      <c r="L122" s="8">
        <v>0.38197424892703863</v>
      </c>
      <c r="M122" s="8">
        <v>0.46354166666666669</v>
      </c>
    </row>
    <row r="123" spans="3:13" x14ac:dyDescent="0.3">
      <c r="C123" s="9">
        <v>90</v>
      </c>
      <c r="D123" s="8">
        <v>90</v>
      </c>
      <c r="E123" s="8">
        <v>0.38626609442060084</v>
      </c>
      <c r="F123" s="8">
        <v>90</v>
      </c>
      <c r="G123" s="8">
        <v>74.163090128755371</v>
      </c>
      <c r="H123" s="8">
        <v>1.2135416666666667</v>
      </c>
      <c r="I123" s="8">
        <v>1</v>
      </c>
      <c r="J123" s="8">
        <v>1.2135416666666667</v>
      </c>
      <c r="K123" s="8">
        <v>0.46875</v>
      </c>
      <c r="L123" s="8">
        <v>0.38626609442060084</v>
      </c>
      <c r="M123" s="8">
        <v>0.46875</v>
      </c>
    </row>
    <row r="124" spans="3:13" x14ac:dyDescent="0.3">
      <c r="C124" s="9">
        <v>91</v>
      </c>
      <c r="D124" s="8">
        <v>91</v>
      </c>
      <c r="E124" s="8">
        <v>0.3905579399141631</v>
      </c>
      <c r="F124" s="8">
        <v>91</v>
      </c>
      <c r="G124" s="8">
        <v>74.987124463519308</v>
      </c>
      <c r="H124" s="8">
        <v>1.2135416666666665</v>
      </c>
      <c r="I124" s="8">
        <v>1</v>
      </c>
      <c r="J124" s="8">
        <v>1.2135416666666665</v>
      </c>
      <c r="K124" s="8">
        <v>0.47395833333333331</v>
      </c>
      <c r="L124" s="8">
        <v>0.3905579399141631</v>
      </c>
      <c r="M124" s="8">
        <v>0.47395833333333331</v>
      </c>
    </row>
    <row r="125" spans="3:13" x14ac:dyDescent="0.3">
      <c r="C125" s="9">
        <v>92</v>
      </c>
      <c r="D125" s="8">
        <v>92</v>
      </c>
      <c r="E125" s="8">
        <v>0.39484978540772531</v>
      </c>
      <c r="F125" s="8">
        <v>92</v>
      </c>
      <c r="G125" s="8">
        <v>75.811158798283259</v>
      </c>
      <c r="H125" s="8">
        <v>1.2135416666666667</v>
      </c>
      <c r="I125" s="8">
        <v>1</v>
      </c>
      <c r="J125" s="8">
        <v>1.2135416666666667</v>
      </c>
      <c r="K125" s="8">
        <v>0.47916666666666669</v>
      </c>
      <c r="L125" s="8">
        <v>0.39484978540772531</v>
      </c>
      <c r="M125" s="8">
        <v>0.47916666666666669</v>
      </c>
    </row>
    <row r="126" spans="3:13" x14ac:dyDescent="0.3">
      <c r="C126" s="9">
        <v>93</v>
      </c>
      <c r="D126" s="8">
        <v>93</v>
      </c>
      <c r="E126" s="8">
        <v>0.39914163090128757</v>
      </c>
      <c r="F126" s="8">
        <v>93</v>
      </c>
      <c r="G126" s="8">
        <v>76.63519313304721</v>
      </c>
      <c r="H126" s="8">
        <v>1.2135416666666665</v>
      </c>
      <c r="I126" s="8">
        <v>1</v>
      </c>
      <c r="J126" s="8">
        <v>1.2135416666666665</v>
      </c>
      <c r="K126" s="8">
        <v>0.484375</v>
      </c>
      <c r="L126" s="8">
        <v>0.39914163090128757</v>
      </c>
      <c r="M126" s="8">
        <v>0.484375</v>
      </c>
    </row>
    <row r="127" spans="3:13" x14ac:dyDescent="0.3">
      <c r="C127" s="9">
        <v>94</v>
      </c>
      <c r="D127" s="8">
        <v>94</v>
      </c>
      <c r="E127" s="8">
        <v>0.40343347639484978</v>
      </c>
      <c r="F127" s="8">
        <v>94</v>
      </c>
      <c r="G127" s="8">
        <v>77.459227467811161</v>
      </c>
      <c r="H127" s="8">
        <v>1.2135416666666667</v>
      </c>
      <c r="I127" s="8">
        <v>1</v>
      </c>
      <c r="J127" s="8">
        <v>1.2135416666666667</v>
      </c>
      <c r="K127" s="8">
        <v>0.48958333333333331</v>
      </c>
      <c r="L127" s="8">
        <v>0.40343347639484978</v>
      </c>
      <c r="M127" s="8">
        <v>0.48958333333333331</v>
      </c>
    </row>
    <row r="128" spans="3:13" x14ac:dyDescent="0.3">
      <c r="C128" s="9">
        <v>95</v>
      </c>
      <c r="D128" s="8">
        <v>95</v>
      </c>
      <c r="E128" s="8">
        <v>0.40772532188841204</v>
      </c>
      <c r="F128" s="8">
        <v>94</v>
      </c>
      <c r="G128" s="8">
        <v>78.283261802575112</v>
      </c>
      <c r="H128" s="8">
        <v>1.200767543859649</v>
      </c>
      <c r="I128" s="8">
        <v>1</v>
      </c>
      <c r="J128" s="8">
        <v>1.2135416666666667</v>
      </c>
      <c r="K128" s="8">
        <v>0.48958333333333331</v>
      </c>
      <c r="L128" s="8">
        <v>0.40772532188841204</v>
      </c>
      <c r="M128" s="8">
        <v>0.49479166666666669</v>
      </c>
    </row>
    <row r="129" spans="3:13" x14ac:dyDescent="0.3">
      <c r="C129" s="9">
        <v>96</v>
      </c>
      <c r="D129" s="8">
        <v>96</v>
      </c>
      <c r="E129" s="8">
        <v>0.41201716738197425</v>
      </c>
      <c r="F129" s="8">
        <v>95</v>
      </c>
      <c r="G129" s="8">
        <v>79.107296137339063</v>
      </c>
      <c r="H129" s="8">
        <v>1.2009006076388888</v>
      </c>
      <c r="I129" s="8">
        <v>1</v>
      </c>
      <c r="J129" s="8">
        <v>1.2135416666666667</v>
      </c>
      <c r="K129" s="8">
        <v>0.49479166666666669</v>
      </c>
      <c r="L129" s="8">
        <v>0.41201716738197425</v>
      </c>
      <c r="M129" s="8">
        <v>0.5</v>
      </c>
    </row>
    <row r="130" spans="3:13" x14ac:dyDescent="0.3">
      <c r="C130" s="9">
        <v>97</v>
      </c>
      <c r="D130" s="8">
        <v>97</v>
      </c>
      <c r="E130" s="8">
        <v>0.41630901287553645</v>
      </c>
      <c r="F130" s="8">
        <v>96</v>
      </c>
      <c r="G130" s="8">
        <v>79.931330472102999</v>
      </c>
      <c r="H130" s="8">
        <v>1.2010309278350517</v>
      </c>
      <c r="I130" s="8">
        <v>1</v>
      </c>
      <c r="J130" s="8">
        <v>1.2135416666666667</v>
      </c>
      <c r="K130" s="8">
        <v>0.5</v>
      </c>
      <c r="L130" s="8">
        <v>0.41630901287553645</v>
      </c>
      <c r="M130" s="8">
        <v>0.50520833333333337</v>
      </c>
    </row>
    <row r="131" spans="3:13" x14ac:dyDescent="0.3">
      <c r="C131" s="9">
        <v>98</v>
      </c>
      <c r="D131" s="8">
        <v>98</v>
      </c>
      <c r="E131" s="8">
        <v>0.42060085836909872</v>
      </c>
      <c r="F131" s="8">
        <v>97</v>
      </c>
      <c r="G131" s="8">
        <v>80.75536480686695</v>
      </c>
      <c r="H131" s="8">
        <v>1.2011585884353742</v>
      </c>
      <c r="I131" s="8">
        <v>1</v>
      </c>
      <c r="J131" s="8">
        <v>1.2135416666666665</v>
      </c>
      <c r="K131" s="8">
        <v>0.50520833333333337</v>
      </c>
      <c r="L131" s="8">
        <v>0.42060085836909872</v>
      </c>
      <c r="M131" s="8">
        <v>0.51041666666666663</v>
      </c>
    </row>
    <row r="132" spans="3:13" x14ac:dyDescent="0.3">
      <c r="C132" s="9">
        <v>99</v>
      </c>
      <c r="D132" s="8">
        <v>99</v>
      </c>
      <c r="E132" s="8">
        <v>0.42489270386266093</v>
      </c>
      <c r="F132" s="8">
        <v>98</v>
      </c>
      <c r="G132" s="8">
        <v>81.579399141630901</v>
      </c>
      <c r="H132" s="8">
        <v>1.20128367003367</v>
      </c>
      <c r="I132" s="8">
        <v>1</v>
      </c>
      <c r="J132" s="8">
        <v>1.2135416666666667</v>
      </c>
      <c r="K132" s="8">
        <v>0.51041666666666663</v>
      </c>
      <c r="L132" s="8">
        <v>0.42489270386266093</v>
      </c>
      <c r="M132" s="8">
        <v>0.515625</v>
      </c>
    </row>
    <row r="133" spans="3:13" x14ac:dyDescent="0.3">
      <c r="C133" s="9">
        <v>100</v>
      </c>
      <c r="D133" s="8">
        <v>100</v>
      </c>
      <c r="E133" s="8">
        <v>0.42918454935622319</v>
      </c>
      <c r="F133" s="8">
        <v>99</v>
      </c>
      <c r="G133" s="8">
        <v>82.403433476394852</v>
      </c>
      <c r="H133" s="8">
        <v>1.20140625</v>
      </c>
      <c r="I133" s="8">
        <v>1</v>
      </c>
      <c r="J133" s="8">
        <v>1.2135416666666667</v>
      </c>
      <c r="K133" s="8">
        <v>0.515625</v>
      </c>
      <c r="L133" s="8">
        <v>0.42918454935622319</v>
      </c>
      <c r="M133" s="8">
        <v>0.52083333333333337</v>
      </c>
    </row>
    <row r="134" spans="3:13" x14ac:dyDescent="0.3">
      <c r="C134" s="9">
        <v>101</v>
      </c>
      <c r="D134" s="8">
        <v>101</v>
      </c>
      <c r="E134" s="8">
        <v>0.4334763948497854</v>
      </c>
      <c r="F134" s="8">
        <v>100</v>
      </c>
      <c r="G134" s="8">
        <v>83.227467811158803</v>
      </c>
      <c r="H134" s="8">
        <v>1.2015264026402641</v>
      </c>
      <c r="I134" s="8">
        <v>1</v>
      </c>
      <c r="J134" s="8">
        <v>1.2135416666666665</v>
      </c>
      <c r="K134" s="8">
        <v>0.52083333333333337</v>
      </c>
      <c r="L134" s="8">
        <v>0.4334763948497854</v>
      </c>
      <c r="M134" s="8">
        <v>0.52604166666666663</v>
      </c>
    </row>
    <row r="135" spans="3:13" x14ac:dyDescent="0.3">
      <c r="C135" s="9">
        <v>102</v>
      </c>
      <c r="D135" s="8">
        <v>102</v>
      </c>
      <c r="E135" s="8">
        <v>0.43776824034334766</v>
      </c>
      <c r="F135" s="8">
        <v>101</v>
      </c>
      <c r="G135" s="8">
        <v>84.05150214592274</v>
      </c>
      <c r="H135" s="8">
        <v>1.2016441993464051</v>
      </c>
      <c r="I135" s="8">
        <v>1</v>
      </c>
      <c r="J135" s="8">
        <v>1.2135416666666665</v>
      </c>
      <c r="K135" s="8">
        <v>0.52604166666666663</v>
      </c>
      <c r="L135" s="8">
        <v>0.43776824034334766</v>
      </c>
      <c r="M135" s="8">
        <v>0.53125</v>
      </c>
    </row>
    <row r="136" spans="3:13" x14ac:dyDescent="0.3">
      <c r="C136" s="9">
        <v>103</v>
      </c>
      <c r="D136" s="8">
        <v>103</v>
      </c>
      <c r="E136" s="8">
        <v>0.44206008583690987</v>
      </c>
      <c r="F136" s="8">
        <v>102</v>
      </c>
      <c r="G136" s="8">
        <v>84.875536480686691</v>
      </c>
      <c r="H136" s="8">
        <v>1.2017597087378642</v>
      </c>
      <c r="I136" s="8">
        <v>1</v>
      </c>
      <c r="J136" s="8">
        <v>1.2135416666666667</v>
      </c>
      <c r="K136" s="8">
        <v>0.53125</v>
      </c>
      <c r="L136" s="8">
        <v>0.44206008583690987</v>
      </c>
      <c r="M136" s="8">
        <v>0.53645833333333337</v>
      </c>
    </row>
    <row r="137" spans="3:13" x14ac:dyDescent="0.3">
      <c r="C137" s="9">
        <v>104</v>
      </c>
      <c r="D137" s="8">
        <v>104</v>
      </c>
      <c r="E137" s="8">
        <v>0.44635193133047213</v>
      </c>
      <c r="F137" s="8">
        <v>103</v>
      </c>
      <c r="G137" s="8">
        <v>85.699570815450642</v>
      </c>
      <c r="H137" s="8">
        <v>1.2018729967948718</v>
      </c>
      <c r="I137" s="8">
        <v>1</v>
      </c>
      <c r="J137" s="8">
        <v>1.2135416666666665</v>
      </c>
      <c r="K137" s="8">
        <v>0.53645833333333337</v>
      </c>
      <c r="L137" s="8">
        <v>0.44635193133047213</v>
      </c>
      <c r="M137" s="8">
        <v>0.54166666666666663</v>
      </c>
    </row>
    <row r="138" spans="3:13" x14ac:dyDescent="0.3">
      <c r="C138" s="9">
        <v>105</v>
      </c>
      <c r="D138" s="8">
        <v>105</v>
      </c>
      <c r="E138" s="8">
        <v>0.45064377682403434</v>
      </c>
      <c r="F138" s="8">
        <v>104</v>
      </c>
      <c r="G138" s="8">
        <v>86.523605150214593</v>
      </c>
      <c r="H138" s="8">
        <v>1.2019841269841269</v>
      </c>
      <c r="I138" s="8">
        <v>1</v>
      </c>
      <c r="J138" s="8">
        <v>1.2135416666666667</v>
      </c>
      <c r="K138" s="8">
        <v>0.54166666666666663</v>
      </c>
      <c r="L138" s="8">
        <v>0.45064377682403434</v>
      </c>
      <c r="M138" s="8">
        <v>0.546875</v>
      </c>
    </row>
    <row r="139" spans="3:13" x14ac:dyDescent="0.3">
      <c r="C139" s="9">
        <v>106</v>
      </c>
      <c r="D139" s="8">
        <v>106</v>
      </c>
      <c r="E139" s="8">
        <v>0.45493562231759654</v>
      </c>
      <c r="F139" s="8">
        <v>105</v>
      </c>
      <c r="G139" s="8">
        <v>87.347639484978544</v>
      </c>
      <c r="H139" s="8">
        <v>1.2020931603773586</v>
      </c>
      <c r="I139" s="8">
        <v>1</v>
      </c>
      <c r="J139" s="8">
        <v>1.2135416666666667</v>
      </c>
      <c r="K139" s="8">
        <v>0.546875</v>
      </c>
      <c r="L139" s="8">
        <v>0.45493562231759654</v>
      </c>
      <c r="M139" s="8">
        <v>0.55208333333333337</v>
      </c>
    </row>
    <row r="140" spans="3:13" x14ac:dyDescent="0.3">
      <c r="C140" s="9">
        <v>107</v>
      </c>
      <c r="D140" s="8">
        <v>107</v>
      </c>
      <c r="E140" s="8">
        <v>0.45922746781115881</v>
      </c>
      <c r="F140" s="8">
        <v>106</v>
      </c>
      <c r="G140" s="8">
        <v>88.171673819742495</v>
      </c>
      <c r="H140" s="8">
        <v>1.20220015576324</v>
      </c>
      <c r="I140" s="8">
        <v>1</v>
      </c>
      <c r="J140" s="8">
        <v>1.2135416666666665</v>
      </c>
      <c r="K140" s="8">
        <v>0.55208333333333337</v>
      </c>
      <c r="L140" s="8">
        <v>0.45922746781115881</v>
      </c>
      <c r="M140" s="8">
        <v>0.55729166666666663</v>
      </c>
    </row>
    <row r="141" spans="3:13" x14ac:dyDescent="0.3">
      <c r="C141" s="9">
        <v>108</v>
      </c>
      <c r="D141" s="8">
        <v>108</v>
      </c>
      <c r="E141" s="8">
        <v>0.46351931330472101</v>
      </c>
      <c r="F141" s="8">
        <v>107</v>
      </c>
      <c r="G141" s="8">
        <v>88.995708154506431</v>
      </c>
      <c r="H141" s="8">
        <v>1.2023051697530864</v>
      </c>
      <c r="I141" s="8">
        <v>1</v>
      </c>
      <c r="J141" s="8">
        <v>1.2135416666666667</v>
      </c>
      <c r="K141" s="8">
        <v>0.55729166666666663</v>
      </c>
      <c r="L141" s="8">
        <v>0.46351931330472101</v>
      </c>
      <c r="M141" s="8">
        <v>0.5625</v>
      </c>
    </row>
    <row r="142" spans="3:13" x14ac:dyDescent="0.3">
      <c r="C142" s="9">
        <v>109</v>
      </c>
      <c r="D142" s="8">
        <v>109</v>
      </c>
      <c r="E142" s="8">
        <v>0.46781115879828328</v>
      </c>
      <c r="F142" s="8">
        <v>107</v>
      </c>
      <c r="G142" s="8">
        <v>89.819742489270382</v>
      </c>
      <c r="H142" s="8">
        <v>1.1912748470948011</v>
      </c>
      <c r="I142" s="8">
        <v>1</v>
      </c>
      <c r="J142" s="8">
        <v>1.2135416666666667</v>
      </c>
      <c r="K142" s="8">
        <v>0.55729166666666663</v>
      </c>
      <c r="L142" s="8">
        <v>0.46781115879828328</v>
      </c>
      <c r="M142" s="8">
        <v>0.56770833333333337</v>
      </c>
    </row>
    <row r="143" spans="3:13" x14ac:dyDescent="0.3">
      <c r="C143" s="9">
        <v>110</v>
      </c>
      <c r="D143" s="8">
        <v>110</v>
      </c>
      <c r="E143" s="8">
        <v>0.47210300429184548</v>
      </c>
      <c r="F143" s="8">
        <v>108</v>
      </c>
      <c r="G143" s="8">
        <v>90.643776824034333</v>
      </c>
      <c r="H143" s="8">
        <v>1.1914772727272727</v>
      </c>
      <c r="I143" s="8">
        <v>1</v>
      </c>
      <c r="J143" s="8">
        <v>1.2135416666666665</v>
      </c>
      <c r="K143" s="8">
        <v>0.5625</v>
      </c>
      <c r="L143" s="8">
        <v>0.47210300429184548</v>
      </c>
      <c r="M143" s="8">
        <v>0.57291666666666663</v>
      </c>
    </row>
    <row r="144" spans="3:13" x14ac:dyDescent="0.3">
      <c r="C144" s="9">
        <v>111</v>
      </c>
      <c r="D144" s="8">
        <v>111</v>
      </c>
      <c r="E144" s="8">
        <v>0.47639484978540775</v>
      </c>
      <c r="F144" s="8">
        <v>109</v>
      </c>
      <c r="G144" s="8">
        <v>91.467811158798284</v>
      </c>
      <c r="H144" s="8">
        <v>1.1916760510510511</v>
      </c>
      <c r="I144" s="8">
        <v>1</v>
      </c>
      <c r="J144" s="8">
        <v>1.2135416666666665</v>
      </c>
      <c r="K144" s="8">
        <v>0.56770833333333337</v>
      </c>
      <c r="L144" s="8">
        <v>0.47639484978540775</v>
      </c>
      <c r="M144" s="8">
        <v>0.578125</v>
      </c>
    </row>
    <row r="145" spans="3:13" x14ac:dyDescent="0.3">
      <c r="C145" s="9">
        <v>112</v>
      </c>
      <c r="D145" s="8">
        <v>112</v>
      </c>
      <c r="E145" s="8">
        <v>0.48068669527896996</v>
      </c>
      <c r="F145" s="8">
        <v>110</v>
      </c>
      <c r="G145" s="8">
        <v>92.291845493562235</v>
      </c>
      <c r="H145" s="8">
        <v>1.1918712797619047</v>
      </c>
      <c r="I145" s="8">
        <v>1</v>
      </c>
      <c r="J145" s="8">
        <v>1.2135416666666667</v>
      </c>
      <c r="K145" s="8">
        <v>0.57291666666666663</v>
      </c>
      <c r="L145" s="8">
        <v>0.48068669527896996</v>
      </c>
      <c r="M145" s="8">
        <v>0.58333333333333337</v>
      </c>
    </row>
    <row r="146" spans="3:13" x14ac:dyDescent="0.3">
      <c r="C146" s="9">
        <v>113</v>
      </c>
      <c r="D146" s="8">
        <v>113</v>
      </c>
      <c r="E146" s="8">
        <v>0.48497854077253216</v>
      </c>
      <c r="F146" s="8">
        <v>111</v>
      </c>
      <c r="G146" s="8">
        <v>93.115879828326186</v>
      </c>
      <c r="H146" s="8">
        <v>1.1920630530973453</v>
      </c>
      <c r="I146" s="8">
        <v>1</v>
      </c>
      <c r="J146" s="8">
        <v>1.2135416666666667</v>
      </c>
      <c r="K146" s="8">
        <v>0.578125</v>
      </c>
      <c r="L146" s="8">
        <v>0.48497854077253216</v>
      </c>
      <c r="M146" s="8">
        <v>0.58854166666666663</v>
      </c>
    </row>
    <row r="147" spans="3:13" x14ac:dyDescent="0.3">
      <c r="C147" s="9">
        <v>114</v>
      </c>
      <c r="D147" s="8">
        <v>114</v>
      </c>
      <c r="E147" s="8">
        <v>0.48927038626609443</v>
      </c>
      <c r="F147" s="8">
        <v>112</v>
      </c>
      <c r="G147" s="8">
        <v>93.939914163090123</v>
      </c>
      <c r="H147" s="8">
        <v>1.1922514619883042</v>
      </c>
      <c r="I147" s="8">
        <v>1</v>
      </c>
      <c r="J147" s="8">
        <v>1.2135416666666667</v>
      </c>
      <c r="K147" s="8">
        <v>0.58333333333333337</v>
      </c>
      <c r="L147" s="8">
        <v>0.48927038626609443</v>
      </c>
      <c r="M147" s="8">
        <v>0.59375</v>
      </c>
    </row>
    <row r="148" spans="3:13" x14ac:dyDescent="0.3">
      <c r="C148" s="9">
        <v>115</v>
      </c>
      <c r="D148" s="8">
        <v>115</v>
      </c>
      <c r="E148" s="8">
        <v>0.49356223175965663</v>
      </c>
      <c r="F148" s="8">
        <v>113</v>
      </c>
      <c r="G148" s="8">
        <v>94.763948497854074</v>
      </c>
      <c r="H148" s="8">
        <v>1.1924365942028985</v>
      </c>
      <c r="I148" s="8">
        <v>1</v>
      </c>
      <c r="J148" s="8">
        <v>1.2135416666666667</v>
      </c>
      <c r="K148" s="8">
        <v>0.58854166666666663</v>
      </c>
      <c r="L148" s="8">
        <v>0.49356223175965663</v>
      </c>
      <c r="M148" s="8">
        <v>0.59895833333333337</v>
      </c>
    </row>
    <row r="149" spans="3:13" x14ac:dyDescent="0.3">
      <c r="C149" s="9">
        <v>116</v>
      </c>
      <c r="D149" s="8">
        <v>116</v>
      </c>
      <c r="E149" s="8">
        <v>0.4978540772532189</v>
      </c>
      <c r="F149" s="8">
        <v>114</v>
      </c>
      <c r="G149" s="8">
        <v>95.587982832618025</v>
      </c>
      <c r="H149" s="8">
        <v>1.1926185344827587</v>
      </c>
      <c r="I149" s="8">
        <v>1</v>
      </c>
      <c r="J149" s="8">
        <v>1.2135416666666665</v>
      </c>
      <c r="K149" s="8">
        <v>0.59375</v>
      </c>
      <c r="L149" s="8">
        <v>0.4978540772532189</v>
      </c>
      <c r="M149" s="8">
        <v>0.60416666666666663</v>
      </c>
    </row>
    <row r="150" spans="3:13" x14ac:dyDescent="0.3">
      <c r="C150" s="9">
        <v>117</v>
      </c>
      <c r="D150" s="8">
        <v>117</v>
      </c>
      <c r="E150" s="8">
        <v>0.50214592274678116</v>
      </c>
      <c r="F150" s="8">
        <v>115</v>
      </c>
      <c r="G150" s="8">
        <v>96.412017167381975</v>
      </c>
      <c r="H150" s="8">
        <v>1.1927973646723646</v>
      </c>
      <c r="I150" s="8">
        <v>1</v>
      </c>
      <c r="J150" s="8">
        <v>1.2135416666666665</v>
      </c>
      <c r="K150" s="8">
        <v>0.59895833333333337</v>
      </c>
      <c r="L150" s="8">
        <v>0.50214592274678116</v>
      </c>
      <c r="M150" s="8">
        <v>0.609375</v>
      </c>
    </row>
    <row r="151" spans="3:13" x14ac:dyDescent="0.3">
      <c r="C151" s="9">
        <v>118</v>
      </c>
      <c r="D151" s="8">
        <v>118</v>
      </c>
      <c r="E151" s="8">
        <v>0.50643776824034337</v>
      </c>
      <c r="F151" s="8">
        <v>116</v>
      </c>
      <c r="G151" s="8">
        <v>97.236051502145926</v>
      </c>
      <c r="H151" s="8">
        <v>1.1929731638418077</v>
      </c>
      <c r="I151" s="8">
        <v>1</v>
      </c>
      <c r="J151" s="8">
        <v>1.2135416666666667</v>
      </c>
      <c r="K151" s="8">
        <v>0.60416666666666663</v>
      </c>
      <c r="L151" s="8">
        <v>0.50643776824034337</v>
      </c>
      <c r="M151" s="8">
        <v>0.61458333333333337</v>
      </c>
    </row>
    <row r="152" spans="3:13" x14ac:dyDescent="0.3">
      <c r="C152" s="9">
        <v>119</v>
      </c>
      <c r="D152" s="8">
        <v>119</v>
      </c>
      <c r="E152" s="8">
        <v>0.51072961373390557</v>
      </c>
      <c r="F152" s="8">
        <v>117</v>
      </c>
      <c r="G152" s="8">
        <v>98.060085836909877</v>
      </c>
      <c r="H152" s="8">
        <v>1.1931460084033614</v>
      </c>
      <c r="I152" s="8">
        <v>1</v>
      </c>
      <c r="J152" s="8">
        <v>1.2135416666666665</v>
      </c>
      <c r="K152" s="8">
        <v>0.609375</v>
      </c>
      <c r="L152" s="8">
        <v>0.51072961373390557</v>
      </c>
      <c r="M152" s="8">
        <v>0.61979166666666663</v>
      </c>
    </row>
    <row r="153" spans="3:13" x14ac:dyDescent="0.3">
      <c r="C153" s="9">
        <v>120</v>
      </c>
      <c r="D153" s="8">
        <v>120</v>
      </c>
      <c r="E153" s="8">
        <v>0.51502145922746778</v>
      </c>
      <c r="F153" s="8">
        <v>118</v>
      </c>
      <c r="G153" s="8">
        <v>98.884120171673814</v>
      </c>
      <c r="H153" s="8">
        <v>1.1933159722222224</v>
      </c>
      <c r="I153" s="8">
        <v>1</v>
      </c>
      <c r="J153" s="8">
        <v>1.2135416666666667</v>
      </c>
      <c r="K153" s="8">
        <v>0.61458333333333337</v>
      </c>
      <c r="L153" s="8">
        <v>0.51502145922746778</v>
      </c>
      <c r="M153" s="8">
        <v>0.625</v>
      </c>
    </row>
    <row r="154" spans="3:13" x14ac:dyDescent="0.3">
      <c r="C154" s="9">
        <v>121</v>
      </c>
      <c r="D154" s="8">
        <v>121</v>
      </c>
      <c r="E154" s="8">
        <v>0.51931330472102999</v>
      </c>
      <c r="F154" s="8">
        <v>119</v>
      </c>
      <c r="G154" s="8">
        <v>99.708154506437765</v>
      </c>
      <c r="H154" s="8">
        <v>1.1934831267217632</v>
      </c>
      <c r="I154" s="8">
        <v>1</v>
      </c>
      <c r="J154" s="8">
        <v>1.213541666666667</v>
      </c>
      <c r="K154" s="8">
        <v>0.61979166666666663</v>
      </c>
      <c r="L154" s="8">
        <v>0.51931330472102999</v>
      </c>
      <c r="M154" s="8">
        <v>0.63020833333333337</v>
      </c>
    </row>
    <row r="155" spans="3:13" x14ac:dyDescent="0.3">
      <c r="C155" s="9">
        <v>122</v>
      </c>
      <c r="D155" s="8">
        <v>122</v>
      </c>
      <c r="E155" s="8">
        <v>0.52360515021459231</v>
      </c>
      <c r="F155" s="8">
        <v>120</v>
      </c>
      <c r="G155" s="8">
        <v>100.53218884120172</v>
      </c>
      <c r="H155" s="8">
        <v>1.1936475409836065</v>
      </c>
      <c r="I155" s="8">
        <v>1</v>
      </c>
      <c r="J155" s="8">
        <v>1.2135416666666665</v>
      </c>
      <c r="K155" s="8">
        <v>0.625</v>
      </c>
      <c r="L155" s="8">
        <v>0.52360515021459231</v>
      </c>
      <c r="M155" s="8">
        <v>0.63541666666666663</v>
      </c>
    </row>
    <row r="156" spans="3:13" x14ac:dyDescent="0.3">
      <c r="C156" s="9">
        <v>123</v>
      </c>
      <c r="D156" s="8">
        <v>123</v>
      </c>
      <c r="E156" s="8">
        <v>0.52789699570815452</v>
      </c>
      <c r="F156" s="8">
        <v>120</v>
      </c>
      <c r="G156" s="8">
        <v>101.35622317596567</v>
      </c>
      <c r="H156" s="8">
        <v>1.1839430894308942</v>
      </c>
      <c r="I156" s="8">
        <v>1</v>
      </c>
      <c r="J156" s="8">
        <v>1.2135416666666667</v>
      </c>
      <c r="K156" s="8">
        <v>0.625</v>
      </c>
      <c r="L156" s="8">
        <v>0.52789699570815452</v>
      </c>
      <c r="M156" s="8">
        <v>0.640625</v>
      </c>
    </row>
    <row r="157" spans="3:13" x14ac:dyDescent="0.3">
      <c r="C157" s="9">
        <v>124</v>
      </c>
      <c r="D157" s="8">
        <v>124</v>
      </c>
      <c r="E157" s="8">
        <v>0.53218884120171672</v>
      </c>
      <c r="F157" s="8">
        <v>121</v>
      </c>
      <c r="G157" s="8">
        <v>102.18025751072962</v>
      </c>
      <c r="H157" s="8">
        <v>1.1841817876344087</v>
      </c>
      <c r="I157" s="8">
        <v>1</v>
      </c>
      <c r="J157" s="8">
        <v>1.2135416666666667</v>
      </c>
      <c r="K157" s="8">
        <v>0.63020833333333337</v>
      </c>
      <c r="L157" s="8">
        <v>0.53218884120171672</v>
      </c>
      <c r="M157" s="8">
        <v>0.64583333333333337</v>
      </c>
    </row>
    <row r="158" spans="3:13" x14ac:dyDescent="0.3">
      <c r="C158" s="9">
        <v>125</v>
      </c>
      <c r="D158" s="8">
        <v>125</v>
      </c>
      <c r="E158" s="8">
        <v>0.53648068669527893</v>
      </c>
      <c r="F158" s="8">
        <v>122</v>
      </c>
      <c r="G158" s="8">
        <v>103.00429184549357</v>
      </c>
      <c r="H158" s="8">
        <v>1.1844166666666667</v>
      </c>
      <c r="I158" s="8">
        <v>1</v>
      </c>
      <c r="J158" s="8">
        <v>1.2135416666666667</v>
      </c>
      <c r="K158" s="8">
        <v>0.63541666666666663</v>
      </c>
      <c r="L158" s="8">
        <v>0.53648068669527893</v>
      </c>
      <c r="M158" s="8">
        <v>0.65104166666666663</v>
      </c>
    </row>
    <row r="159" spans="3:13" x14ac:dyDescent="0.3">
      <c r="C159" s="9">
        <v>126</v>
      </c>
      <c r="D159" s="8">
        <v>126</v>
      </c>
      <c r="E159" s="8">
        <v>0.54077253218884125</v>
      </c>
      <c r="F159" s="8">
        <v>123</v>
      </c>
      <c r="G159" s="8">
        <v>103.82832618025751</v>
      </c>
      <c r="H159" s="8">
        <v>1.1846478174603174</v>
      </c>
      <c r="I159" s="8">
        <v>1</v>
      </c>
      <c r="J159" s="8">
        <v>1.2135416666666665</v>
      </c>
      <c r="K159" s="8">
        <v>0.640625</v>
      </c>
      <c r="L159" s="8">
        <v>0.54077253218884125</v>
      </c>
      <c r="M159" s="8">
        <v>0.65625</v>
      </c>
    </row>
    <row r="160" spans="3:13" x14ac:dyDescent="0.3">
      <c r="C160" s="9">
        <v>127</v>
      </c>
      <c r="D160" s="8">
        <v>127</v>
      </c>
      <c r="E160" s="8">
        <v>0.54506437768240346</v>
      </c>
      <c r="F160" s="8">
        <v>124</v>
      </c>
      <c r="G160" s="8">
        <v>104.65236051502146</v>
      </c>
      <c r="H160" s="8">
        <v>1.1848753280839894</v>
      </c>
      <c r="I160" s="8">
        <v>1</v>
      </c>
      <c r="J160" s="8">
        <v>1.2135416666666667</v>
      </c>
      <c r="K160" s="8">
        <v>0.64583333333333337</v>
      </c>
      <c r="L160" s="8">
        <v>0.54506437768240346</v>
      </c>
      <c r="M160" s="8">
        <v>0.66145833333333337</v>
      </c>
    </row>
    <row r="161" spans="3:13" x14ac:dyDescent="0.3">
      <c r="C161" s="9">
        <v>128</v>
      </c>
      <c r="D161" s="8">
        <v>128</v>
      </c>
      <c r="E161" s="8">
        <v>0.54935622317596566</v>
      </c>
      <c r="F161" s="8">
        <v>125</v>
      </c>
      <c r="G161" s="8">
        <v>105.47639484978541</v>
      </c>
      <c r="H161" s="8">
        <v>1.1850992838541665</v>
      </c>
      <c r="I161" s="8">
        <v>1</v>
      </c>
      <c r="J161" s="8">
        <v>1.2135416666666665</v>
      </c>
      <c r="K161" s="8">
        <v>0.65104166666666663</v>
      </c>
      <c r="L161" s="8">
        <v>0.54935622317596566</v>
      </c>
      <c r="M161" s="8">
        <v>0.66666666666666663</v>
      </c>
    </row>
    <row r="162" spans="3:13" x14ac:dyDescent="0.3">
      <c r="C162" s="9">
        <v>129</v>
      </c>
      <c r="D162" s="8">
        <v>129</v>
      </c>
      <c r="E162" s="8">
        <v>0.55364806866952787</v>
      </c>
      <c r="F162" s="8">
        <v>126</v>
      </c>
      <c r="G162" s="8">
        <v>106.30042918454936</v>
      </c>
      <c r="H162" s="8">
        <v>1.1853197674418605</v>
      </c>
      <c r="I162" s="8">
        <v>1</v>
      </c>
      <c r="J162" s="8">
        <v>1.2135416666666667</v>
      </c>
      <c r="K162" s="8">
        <v>0.65625</v>
      </c>
      <c r="L162" s="8">
        <v>0.55364806866952787</v>
      </c>
      <c r="M162" s="8">
        <v>0.671875</v>
      </c>
    </row>
    <row r="163" spans="3:13" x14ac:dyDescent="0.3">
      <c r="C163" s="9">
        <v>130</v>
      </c>
      <c r="D163" s="8">
        <v>130</v>
      </c>
      <c r="E163" s="8">
        <v>0.55793991416309008</v>
      </c>
      <c r="F163" s="8">
        <v>127</v>
      </c>
      <c r="G163" s="8">
        <v>107.12446351931331</v>
      </c>
      <c r="H163" s="8">
        <v>1.1855368589743591</v>
      </c>
      <c r="I163" s="8">
        <v>1</v>
      </c>
      <c r="J163" s="8">
        <v>1.2135416666666667</v>
      </c>
      <c r="K163" s="8">
        <v>0.66145833333333337</v>
      </c>
      <c r="L163" s="8">
        <v>0.55793991416309008</v>
      </c>
      <c r="M163" s="8">
        <v>0.67708333333333337</v>
      </c>
    </row>
    <row r="164" spans="3:13" x14ac:dyDescent="0.3">
      <c r="C164" s="9">
        <v>131</v>
      </c>
      <c r="D164" s="8">
        <v>131</v>
      </c>
      <c r="E164" s="8">
        <v>0.5622317596566524</v>
      </c>
      <c r="F164" s="8">
        <v>128</v>
      </c>
      <c r="G164" s="8">
        <v>107.94849785407725</v>
      </c>
      <c r="H164" s="8">
        <v>1.1857506361323153</v>
      </c>
      <c r="I164" s="8">
        <v>1</v>
      </c>
      <c r="J164" s="8">
        <v>1.2135416666666665</v>
      </c>
      <c r="K164" s="8">
        <v>0.66666666666666663</v>
      </c>
      <c r="L164" s="8">
        <v>0.5622317596566524</v>
      </c>
      <c r="M164" s="8">
        <v>0.68229166666666663</v>
      </c>
    </row>
    <row r="165" spans="3:13" x14ac:dyDescent="0.3">
      <c r="C165" s="9">
        <v>132</v>
      </c>
      <c r="D165" s="8">
        <v>132</v>
      </c>
      <c r="E165" s="8">
        <v>0.5665236051502146</v>
      </c>
      <c r="F165" s="8">
        <v>128</v>
      </c>
      <c r="G165" s="8">
        <v>108.7725321888412</v>
      </c>
      <c r="H165" s="8">
        <v>1.1767676767676767</v>
      </c>
      <c r="I165" s="8">
        <v>1</v>
      </c>
      <c r="J165" s="8">
        <v>1.2135416666666667</v>
      </c>
      <c r="K165" s="8">
        <v>0.66666666666666663</v>
      </c>
      <c r="L165" s="8">
        <v>0.5665236051502146</v>
      </c>
      <c r="M165" s="8">
        <v>0.6875</v>
      </c>
    </row>
    <row r="166" spans="3:13" x14ac:dyDescent="0.3">
      <c r="C166" s="9">
        <v>133</v>
      </c>
      <c r="D166" s="8">
        <v>133</v>
      </c>
      <c r="E166" s="8">
        <v>0.57081545064377681</v>
      </c>
      <c r="F166" s="8">
        <v>129</v>
      </c>
      <c r="G166" s="8">
        <v>109.59656652360515</v>
      </c>
      <c r="H166" s="8">
        <v>1.1770441729323309</v>
      </c>
      <c r="I166" s="8">
        <v>1</v>
      </c>
      <c r="J166" s="8">
        <v>1.2135416666666667</v>
      </c>
      <c r="K166" s="8">
        <v>0.671875</v>
      </c>
      <c r="L166" s="8">
        <v>0.57081545064377681</v>
      </c>
      <c r="M166" s="8">
        <v>0.69270833333333337</v>
      </c>
    </row>
    <row r="167" spans="3:13" x14ac:dyDescent="0.3">
      <c r="C167" s="9">
        <v>134</v>
      </c>
      <c r="D167" s="8">
        <v>134</v>
      </c>
      <c r="E167" s="8">
        <v>0.57510729613733902</v>
      </c>
      <c r="F167" s="8">
        <v>130</v>
      </c>
      <c r="G167" s="8">
        <v>110.4206008583691</v>
      </c>
      <c r="H167" s="8">
        <v>1.1773165422885574</v>
      </c>
      <c r="I167" s="8">
        <v>1</v>
      </c>
      <c r="J167" s="8">
        <v>1.2135416666666667</v>
      </c>
      <c r="K167" s="8">
        <v>0.67708333333333337</v>
      </c>
      <c r="L167" s="8">
        <v>0.57510729613733902</v>
      </c>
      <c r="M167" s="8">
        <v>0.69791666666666663</v>
      </c>
    </row>
    <row r="168" spans="3:13" x14ac:dyDescent="0.3">
      <c r="C168" s="9">
        <v>135</v>
      </c>
      <c r="D168" s="8">
        <v>135</v>
      </c>
      <c r="E168" s="8">
        <v>0.57939914163090134</v>
      </c>
      <c r="F168" s="8">
        <v>131</v>
      </c>
      <c r="G168" s="8">
        <v>111.24463519313305</v>
      </c>
      <c r="H168" s="8">
        <v>1.1775848765432098</v>
      </c>
      <c r="I168" s="8">
        <v>1</v>
      </c>
      <c r="J168" s="8">
        <v>1.2135416666666665</v>
      </c>
      <c r="K168" s="8">
        <v>0.68229166666666663</v>
      </c>
      <c r="L168" s="8">
        <v>0.57939914163090134</v>
      </c>
      <c r="M168" s="8">
        <v>0.703125</v>
      </c>
    </row>
    <row r="169" spans="3:13" x14ac:dyDescent="0.3">
      <c r="C169" s="9">
        <v>136</v>
      </c>
      <c r="D169" s="8">
        <v>136</v>
      </c>
      <c r="E169" s="8">
        <v>0.58369098712446355</v>
      </c>
      <c r="F169" s="8">
        <v>132</v>
      </c>
      <c r="G169" s="8">
        <v>112.068669527897</v>
      </c>
      <c r="H169" s="8">
        <v>1.1778492647058822</v>
      </c>
      <c r="I169" s="8">
        <v>1</v>
      </c>
      <c r="J169" s="8">
        <v>1.2135416666666667</v>
      </c>
      <c r="K169" s="8">
        <v>0.6875</v>
      </c>
      <c r="L169" s="8">
        <v>0.58369098712446355</v>
      </c>
      <c r="M169" s="8">
        <v>0.70833333333333337</v>
      </c>
    </row>
    <row r="170" spans="3:13" x14ac:dyDescent="0.3">
      <c r="C170" s="9">
        <v>137</v>
      </c>
      <c r="D170" s="8">
        <v>137</v>
      </c>
      <c r="E170" s="8">
        <v>0.58798283261802575</v>
      </c>
      <c r="F170" s="8">
        <v>133</v>
      </c>
      <c r="G170" s="8">
        <v>112.89270386266094</v>
      </c>
      <c r="H170" s="8">
        <v>1.1781097931873481</v>
      </c>
      <c r="I170" s="8">
        <v>1</v>
      </c>
      <c r="J170" s="8">
        <v>1.2135416666666665</v>
      </c>
      <c r="K170" s="8">
        <v>0.69270833333333337</v>
      </c>
      <c r="L170" s="8">
        <v>0.58798283261802575</v>
      </c>
      <c r="M170" s="8">
        <v>0.71354166666666663</v>
      </c>
    </row>
    <row r="171" spans="3:13" x14ac:dyDescent="0.3">
      <c r="C171" s="9">
        <v>138</v>
      </c>
      <c r="D171" s="8">
        <v>138</v>
      </c>
      <c r="E171" s="8">
        <v>0.59227467811158796</v>
      </c>
      <c r="F171" s="8">
        <v>134</v>
      </c>
      <c r="G171" s="8">
        <v>113.71673819742489</v>
      </c>
      <c r="H171" s="8">
        <v>1.1783665458937198</v>
      </c>
      <c r="I171" s="8">
        <v>1</v>
      </c>
      <c r="J171" s="8">
        <v>1.2135416666666667</v>
      </c>
      <c r="K171" s="8">
        <v>0.69791666666666663</v>
      </c>
      <c r="L171" s="8">
        <v>0.59227467811158796</v>
      </c>
      <c r="M171" s="8">
        <v>0.71875</v>
      </c>
    </row>
    <row r="172" spans="3:13" x14ac:dyDescent="0.3">
      <c r="C172" s="9">
        <v>139</v>
      </c>
      <c r="D172" s="8">
        <v>139</v>
      </c>
      <c r="E172" s="8">
        <v>0.59656652360515017</v>
      </c>
      <c r="F172" s="8">
        <v>135</v>
      </c>
      <c r="G172" s="8">
        <v>114.54077253218884</v>
      </c>
      <c r="H172" s="8">
        <v>1.1786196043165469</v>
      </c>
      <c r="I172" s="8">
        <v>1</v>
      </c>
      <c r="J172" s="8">
        <v>1.2135416666666667</v>
      </c>
      <c r="K172" s="8">
        <v>0.703125</v>
      </c>
      <c r="L172" s="8">
        <v>0.59656652360515017</v>
      </c>
      <c r="M172" s="8">
        <v>0.72395833333333337</v>
      </c>
    </row>
    <row r="173" spans="3:13" x14ac:dyDescent="0.3">
      <c r="C173" s="9">
        <v>140</v>
      </c>
      <c r="D173" s="8">
        <v>140</v>
      </c>
      <c r="E173" s="8">
        <v>0.60085836909871249</v>
      </c>
      <c r="F173" s="8">
        <v>136</v>
      </c>
      <c r="G173" s="8">
        <v>115.36480686695279</v>
      </c>
      <c r="H173" s="8">
        <v>1.1788690476190475</v>
      </c>
      <c r="I173" s="8">
        <v>1</v>
      </c>
      <c r="J173" s="8">
        <v>1.2135416666666665</v>
      </c>
      <c r="K173" s="8">
        <v>0.70833333333333337</v>
      </c>
      <c r="L173" s="8">
        <v>0.60085836909871249</v>
      </c>
      <c r="M173" s="8">
        <v>0.72916666666666663</v>
      </c>
    </row>
    <row r="174" spans="3:13" x14ac:dyDescent="0.3">
      <c r="C174" s="9">
        <v>141</v>
      </c>
      <c r="D174" s="8">
        <v>141</v>
      </c>
      <c r="E174" s="8">
        <v>0.60515021459227469</v>
      </c>
      <c r="F174" s="8">
        <v>137</v>
      </c>
      <c r="G174" s="8">
        <v>116.18884120171674</v>
      </c>
      <c r="H174" s="8">
        <v>1.1791149527186759</v>
      </c>
      <c r="I174" s="8">
        <v>1</v>
      </c>
      <c r="J174" s="8">
        <v>1.2135416666666667</v>
      </c>
      <c r="K174" s="8">
        <v>0.71354166666666663</v>
      </c>
      <c r="L174" s="8">
        <v>0.60515021459227469</v>
      </c>
      <c r="M174" s="8">
        <v>0.734375</v>
      </c>
    </row>
    <row r="175" spans="3:13" x14ac:dyDescent="0.3">
      <c r="C175" s="9">
        <v>142</v>
      </c>
      <c r="D175" s="8">
        <v>142</v>
      </c>
      <c r="E175" s="8">
        <v>0.6094420600858369</v>
      </c>
      <c r="F175" s="8">
        <v>138</v>
      </c>
      <c r="G175" s="8">
        <v>117.01287553648069</v>
      </c>
      <c r="H175" s="8">
        <v>1.1793573943661972</v>
      </c>
      <c r="I175" s="8">
        <v>1</v>
      </c>
      <c r="J175" s="8">
        <v>1.2135416666666667</v>
      </c>
      <c r="K175" s="8">
        <v>0.71875</v>
      </c>
      <c r="L175" s="8">
        <v>0.6094420600858369</v>
      </c>
      <c r="M175" s="8">
        <v>0.73958333333333337</v>
      </c>
    </row>
    <row r="176" spans="3:13" x14ac:dyDescent="0.3">
      <c r="C176" s="9">
        <v>143</v>
      </c>
      <c r="D176" s="8">
        <v>143</v>
      </c>
      <c r="E176" s="8">
        <v>0.61373390557939911</v>
      </c>
      <c r="F176" s="8">
        <v>139</v>
      </c>
      <c r="G176" s="8">
        <v>117.83690987124463</v>
      </c>
      <c r="H176" s="8">
        <v>1.1795964452214454</v>
      </c>
      <c r="I176" s="8">
        <v>1</v>
      </c>
      <c r="J176" s="8">
        <v>1.2135416666666667</v>
      </c>
      <c r="K176" s="8">
        <v>0.72395833333333337</v>
      </c>
      <c r="L176" s="8">
        <v>0.61373390557939911</v>
      </c>
      <c r="M176" s="8">
        <v>0.74479166666666663</v>
      </c>
    </row>
    <row r="177" spans="3:13" x14ac:dyDescent="0.3">
      <c r="C177" s="9">
        <v>144</v>
      </c>
      <c r="D177" s="8">
        <v>144</v>
      </c>
      <c r="E177" s="8">
        <v>0.61802575107296143</v>
      </c>
      <c r="F177" s="8">
        <v>140</v>
      </c>
      <c r="G177" s="8">
        <v>118.66094420600858</v>
      </c>
      <c r="H177" s="8">
        <v>1.1798321759259258</v>
      </c>
      <c r="I177" s="8">
        <v>1</v>
      </c>
      <c r="J177" s="8">
        <v>1.2135416666666665</v>
      </c>
      <c r="K177" s="8">
        <v>0.72916666666666663</v>
      </c>
      <c r="L177" s="8">
        <v>0.61802575107296143</v>
      </c>
      <c r="M177" s="8">
        <v>0.75</v>
      </c>
    </row>
    <row r="178" spans="3:13" x14ac:dyDescent="0.3">
      <c r="C178" s="9">
        <v>145</v>
      </c>
      <c r="D178" s="8">
        <v>145</v>
      </c>
      <c r="E178" s="8">
        <v>0.62231759656652363</v>
      </c>
      <c r="F178" s="8">
        <v>141</v>
      </c>
      <c r="G178" s="8">
        <v>119.48497854077253</v>
      </c>
      <c r="H178" s="8">
        <v>1.1800646551724137</v>
      </c>
      <c r="I178" s="8">
        <v>1</v>
      </c>
      <c r="J178" s="8">
        <v>1.2135416666666667</v>
      </c>
      <c r="K178" s="8">
        <v>0.734375</v>
      </c>
      <c r="L178" s="8">
        <v>0.62231759656652363</v>
      </c>
      <c r="M178" s="8">
        <v>0.75520833333333337</v>
      </c>
    </row>
    <row r="179" spans="3:13" x14ac:dyDescent="0.3">
      <c r="C179" s="9">
        <v>146</v>
      </c>
      <c r="D179" s="8">
        <v>146</v>
      </c>
      <c r="E179" s="8">
        <v>0.62660944206008584</v>
      </c>
      <c r="F179" s="8">
        <v>142</v>
      </c>
      <c r="G179" s="8">
        <v>120.30901287553648</v>
      </c>
      <c r="H179" s="8">
        <v>1.1802939497716896</v>
      </c>
      <c r="I179" s="8">
        <v>1</v>
      </c>
      <c r="J179" s="8">
        <v>1.2135416666666665</v>
      </c>
      <c r="K179" s="8">
        <v>0.73958333333333337</v>
      </c>
      <c r="L179" s="8">
        <v>0.62660944206008584</v>
      </c>
      <c r="M179" s="8">
        <v>0.76041666666666663</v>
      </c>
    </row>
    <row r="180" spans="3:13" x14ac:dyDescent="0.3">
      <c r="C180" s="9">
        <v>147</v>
      </c>
      <c r="D180" s="8">
        <v>147</v>
      </c>
      <c r="E180" s="8">
        <v>0.63090128755364805</v>
      </c>
      <c r="F180" s="8">
        <v>143</v>
      </c>
      <c r="G180" s="8">
        <v>121.13304721030043</v>
      </c>
      <c r="H180" s="8">
        <v>1.1805201247165533</v>
      </c>
      <c r="I180" s="8">
        <v>1</v>
      </c>
      <c r="J180" s="8">
        <v>1.2135416666666667</v>
      </c>
      <c r="K180" s="8">
        <v>0.74479166666666663</v>
      </c>
      <c r="L180" s="8">
        <v>0.63090128755364805</v>
      </c>
      <c r="M180" s="8">
        <v>0.765625</v>
      </c>
    </row>
    <row r="181" spans="3:13" x14ac:dyDescent="0.3">
      <c r="C181" s="9">
        <v>148</v>
      </c>
      <c r="D181" s="8">
        <v>148</v>
      </c>
      <c r="E181" s="8">
        <v>0.63519313304721026</v>
      </c>
      <c r="F181" s="8">
        <v>144</v>
      </c>
      <c r="G181" s="8">
        <v>121.95708154506438</v>
      </c>
      <c r="H181" s="8">
        <v>1.1807432432432434</v>
      </c>
      <c r="I181" s="8">
        <v>1</v>
      </c>
      <c r="J181" s="8">
        <v>1.2135416666666667</v>
      </c>
      <c r="K181" s="8">
        <v>0.75</v>
      </c>
      <c r="L181" s="8">
        <v>0.63519313304721026</v>
      </c>
      <c r="M181" s="8">
        <v>0.77083333333333337</v>
      </c>
    </row>
    <row r="182" spans="3:13" x14ac:dyDescent="0.3">
      <c r="C182" s="9">
        <v>149</v>
      </c>
      <c r="D182" s="8">
        <v>149</v>
      </c>
      <c r="E182" s="8">
        <v>0.63948497854077258</v>
      </c>
      <c r="F182" s="8">
        <v>145</v>
      </c>
      <c r="G182" s="8">
        <v>122.78111587982832</v>
      </c>
      <c r="H182" s="8">
        <v>1.1809633668903803</v>
      </c>
      <c r="I182" s="8">
        <v>1</v>
      </c>
      <c r="J182" s="8">
        <v>1.2135416666666665</v>
      </c>
      <c r="K182" s="8">
        <v>0.75520833333333337</v>
      </c>
      <c r="L182" s="8">
        <v>0.63948497854077258</v>
      </c>
      <c r="M182" s="8">
        <v>0.77604166666666663</v>
      </c>
    </row>
    <row r="183" spans="3:13" x14ac:dyDescent="0.3">
      <c r="C183" s="9">
        <v>150</v>
      </c>
      <c r="D183" s="8">
        <v>150</v>
      </c>
      <c r="E183" s="8">
        <v>0.64377682403433478</v>
      </c>
      <c r="F183" s="8">
        <v>146</v>
      </c>
      <c r="G183" s="8">
        <v>123.60515021459227</v>
      </c>
      <c r="H183" s="8">
        <v>1.1811805555555555</v>
      </c>
      <c r="I183" s="8">
        <v>1</v>
      </c>
      <c r="J183" s="8">
        <v>1.2135416666666667</v>
      </c>
      <c r="K183" s="8">
        <v>0.76041666666666663</v>
      </c>
      <c r="L183" s="8">
        <v>0.64377682403433478</v>
      </c>
      <c r="M183" s="8">
        <v>0.78125</v>
      </c>
    </row>
    <row r="184" spans="3:13" x14ac:dyDescent="0.3">
      <c r="C184" s="9">
        <v>151</v>
      </c>
      <c r="D184" s="8">
        <v>151</v>
      </c>
      <c r="E184" s="8">
        <v>0.64806866952789699</v>
      </c>
      <c r="F184" s="8">
        <v>147</v>
      </c>
      <c r="G184" s="8">
        <v>124.42918454935622</v>
      </c>
      <c r="H184" s="8">
        <v>1.1813948675496688</v>
      </c>
      <c r="I184" s="8">
        <v>1</v>
      </c>
      <c r="J184" s="8">
        <v>1.2135416666666667</v>
      </c>
      <c r="K184" s="8">
        <v>0.765625</v>
      </c>
      <c r="L184" s="8">
        <v>0.64806866952789699</v>
      </c>
      <c r="M184" s="8">
        <v>0.78645833333333337</v>
      </c>
    </row>
    <row r="185" spans="3:13" x14ac:dyDescent="0.3">
      <c r="C185" s="9">
        <v>152</v>
      </c>
      <c r="D185" s="8">
        <v>152</v>
      </c>
      <c r="E185" s="8">
        <v>0.6523605150214592</v>
      </c>
      <c r="F185" s="8">
        <v>148</v>
      </c>
      <c r="G185" s="8">
        <v>125.25321888412017</v>
      </c>
      <c r="H185" s="8">
        <v>1.1816063596491229</v>
      </c>
      <c r="I185" s="8">
        <v>1</v>
      </c>
      <c r="J185" s="8">
        <v>1.2135416666666667</v>
      </c>
      <c r="K185" s="8">
        <v>0.77083333333333337</v>
      </c>
      <c r="L185" s="8">
        <v>0.6523605150214592</v>
      </c>
      <c r="M185" s="8">
        <v>0.79166666666666663</v>
      </c>
    </row>
    <row r="186" spans="3:13" x14ac:dyDescent="0.3">
      <c r="C186" s="9">
        <v>153</v>
      </c>
      <c r="D186" s="8">
        <v>153</v>
      </c>
      <c r="E186" s="8">
        <v>0.6566523605150214</v>
      </c>
      <c r="F186" s="8">
        <v>149</v>
      </c>
      <c r="G186" s="8">
        <v>126.07725321888412</v>
      </c>
      <c r="H186" s="8">
        <v>1.1818150871459696</v>
      </c>
      <c r="I186" s="8">
        <v>1</v>
      </c>
      <c r="J186" s="8">
        <v>1.2135416666666667</v>
      </c>
      <c r="K186" s="8">
        <v>0.77604166666666663</v>
      </c>
      <c r="L186" s="8">
        <v>0.6566523605150214</v>
      </c>
      <c r="M186" s="8">
        <v>0.796875</v>
      </c>
    </row>
    <row r="187" spans="3:13" x14ac:dyDescent="0.3">
      <c r="C187" s="9">
        <v>154</v>
      </c>
      <c r="D187" s="8">
        <v>154</v>
      </c>
      <c r="E187" s="8">
        <v>0.66094420600858372</v>
      </c>
      <c r="F187" s="8">
        <v>150</v>
      </c>
      <c r="G187" s="8">
        <v>126.90128755364807</v>
      </c>
      <c r="H187" s="8">
        <v>1.1820211038961039</v>
      </c>
      <c r="I187" s="8">
        <v>1</v>
      </c>
      <c r="J187" s="8">
        <v>1.2135416666666667</v>
      </c>
      <c r="K187" s="8">
        <v>0.78125</v>
      </c>
      <c r="L187" s="8">
        <v>0.66094420600858372</v>
      </c>
      <c r="M187" s="8">
        <v>0.80208333333333337</v>
      </c>
    </row>
    <row r="188" spans="3:13" x14ac:dyDescent="0.3">
      <c r="C188" s="9">
        <v>155</v>
      </c>
      <c r="D188" s="8">
        <v>155</v>
      </c>
      <c r="E188" s="8">
        <v>0.66523605150214593</v>
      </c>
      <c r="F188" s="8">
        <v>151</v>
      </c>
      <c r="G188" s="8">
        <v>127.72532188841201</v>
      </c>
      <c r="H188" s="8">
        <v>1.1822244623655915</v>
      </c>
      <c r="I188" s="8">
        <v>1</v>
      </c>
      <c r="J188" s="8">
        <v>1.2135416666666665</v>
      </c>
      <c r="K188" s="8">
        <v>0.78645833333333337</v>
      </c>
      <c r="L188" s="8">
        <v>0.66523605150214593</v>
      </c>
      <c r="M188" s="8">
        <v>0.80729166666666663</v>
      </c>
    </row>
    <row r="189" spans="3:13" x14ac:dyDescent="0.3">
      <c r="C189" s="9">
        <v>156</v>
      </c>
      <c r="D189" s="8">
        <v>156</v>
      </c>
      <c r="E189" s="8">
        <v>0.66952789699570814</v>
      </c>
      <c r="F189" s="8">
        <v>152</v>
      </c>
      <c r="G189" s="8">
        <v>128.54935622317598</v>
      </c>
      <c r="H189" s="8">
        <v>1.1824252136752136</v>
      </c>
      <c r="I189" s="8">
        <v>1</v>
      </c>
      <c r="J189" s="8">
        <v>1.2135416666666667</v>
      </c>
      <c r="K189" s="8">
        <v>0.79166666666666663</v>
      </c>
      <c r="L189" s="8">
        <v>0.66952789699570814</v>
      </c>
      <c r="M189" s="8">
        <v>0.8125</v>
      </c>
    </row>
    <row r="190" spans="3:13" x14ac:dyDescent="0.3">
      <c r="C190" s="9">
        <v>157</v>
      </c>
      <c r="D190" s="8">
        <v>157</v>
      </c>
      <c r="E190" s="8">
        <v>0.67381974248927035</v>
      </c>
      <c r="F190" s="8">
        <v>153</v>
      </c>
      <c r="G190" s="8">
        <v>129.37339055793993</v>
      </c>
      <c r="H190" s="8">
        <v>1.1826234076433122</v>
      </c>
      <c r="I190" s="8">
        <v>1</v>
      </c>
      <c r="J190" s="8">
        <v>1.2135416666666667</v>
      </c>
      <c r="K190" s="8">
        <v>0.796875</v>
      </c>
      <c r="L190" s="8">
        <v>0.67381974248927035</v>
      </c>
      <c r="M190" s="8">
        <v>0.81770833333333337</v>
      </c>
    </row>
    <row r="191" spans="3:13" x14ac:dyDescent="0.3">
      <c r="C191" s="9">
        <v>158</v>
      </c>
      <c r="D191" s="8">
        <v>158</v>
      </c>
      <c r="E191" s="8">
        <v>0.67811158798283266</v>
      </c>
      <c r="F191" s="8">
        <v>154</v>
      </c>
      <c r="G191" s="8">
        <v>130.19742489270385</v>
      </c>
      <c r="H191" s="8">
        <v>1.1828190928270041</v>
      </c>
      <c r="I191" s="8">
        <v>1</v>
      </c>
      <c r="J191" s="8">
        <v>1.2135416666666665</v>
      </c>
      <c r="K191" s="8">
        <v>0.80208333333333337</v>
      </c>
      <c r="L191" s="8">
        <v>0.67811158798283266</v>
      </c>
      <c r="M191" s="8">
        <v>0.82291666666666663</v>
      </c>
    </row>
    <row r="192" spans="3:13" x14ac:dyDescent="0.3">
      <c r="C192" s="9">
        <v>159</v>
      </c>
      <c r="D192" s="8">
        <v>159</v>
      </c>
      <c r="E192" s="8">
        <v>0.68240343347639487</v>
      </c>
      <c r="F192" s="8">
        <v>155</v>
      </c>
      <c r="G192" s="8">
        <v>131.0214592274678</v>
      </c>
      <c r="H192" s="8">
        <v>1.1830123165618447</v>
      </c>
      <c r="I192" s="8">
        <v>1</v>
      </c>
      <c r="J192" s="8">
        <v>1.2135416666666665</v>
      </c>
      <c r="K192" s="8">
        <v>0.80729166666666663</v>
      </c>
      <c r="L192" s="8">
        <v>0.68240343347639487</v>
      </c>
      <c r="M192" s="8">
        <v>0.828125</v>
      </c>
    </row>
    <row r="193" spans="3:13" x14ac:dyDescent="0.3">
      <c r="C193" s="9">
        <v>160</v>
      </c>
      <c r="D193" s="8">
        <v>160</v>
      </c>
      <c r="E193" s="8">
        <v>0.68669527896995708</v>
      </c>
      <c r="F193" s="8">
        <v>156</v>
      </c>
      <c r="G193" s="8">
        <v>131.84549356223175</v>
      </c>
      <c r="H193" s="8">
        <v>1.1832031249999999</v>
      </c>
      <c r="I193" s="8">
        <v>1</v>
      </c>
      <c r="J193" s="8">
        <v>1.2135416666666667</v>
      </c>
      <c r="K193" s="8">
        <v>0.8125</v>
      </c>
      <c r="L193" s="8">
        <v>0.68669527896995708</v>
      </c>
      <c r="M193" s="8">
        <v>0.83333333333333337</v>
      </c>
    </row>
    <row r="194" spans="3:13" x14ac:dyDescent="0.3">
      <c r="C194" s="9">
        <v>161</v>
      </c>
      <c r="D194" s="8">
        <v>161</v>
      </c>
      <c r="E194" s="8">
        <v>0.69098712446351929</v>
      </c>
      <c r="F194" s="8">
        <v>157</v>
      </c>
      <c r="G194" s="8">
        <v>132.6695278969957</v>
      </c>
      <c r="H194" s="8">
        <v>1.183391563146998</v>
      </c>
      <c r="I194" s="8">
        <v>1</v>
      </c>
      <c r="J194" s="8">
        <v>1.2135416666666667</v>
      </c>
      <c r="K194" s="8">
        <v>0.81770833333333337</v>
      </c>
      <c r="L194" s="8">
        <v>0.69098712446351929</v>
      </c>
      <c r="M194" s="8">
        <v>0.83854166666666663</v>
      </c>
    </row>
    <row r="195" spans="3:13" x14ac:dyDescent="0.3">
      <c r="C195" s="9">
        <v>162</v>
      </c>
      <c r="D195" s="8">
        <v>162</v>
      </c>
      <c r="E195" s="8">
        <v>0.69527896995708149</v>
      </c>
      <c r="F195" s="8">
        <v>158</v>
      </c>
      <c r="G195" s="8">
        <v>133.49356223175965</v>
      </c>
      <c r="H195" s="8">
        <v>1.1835776748971194</v>
      </c>
      <c r="I195" s="8">
        <v>1</v>
      </c>
      <c r="J195" s="8">
        <v>1.2135416666666667</v>
      </c>
      <c r="K195" s="8">
        <v>0.82291666666666663</v>
      </c>
      <c r="L195" s="8">
        <v>0.69527896995708149</v>
      </c>
      <c r="M195" s="8">
        <v>0.84375</v>
      </c>
    </row>
    <row r="196" spans="3:13" x14ac:dyDescent="0.3">
      <c r="C196" s="9">
        <v>163</v>
      </c>
      <c r="D196" s="8">
        <v>163</v>
      </c>
      <c r="E196" s="8">
        <v>0.69957081545064381</v>
      </c>
      <c r="F196" s="8">
        <v>159</v>
      </c>
      <c r="G196" s="8">
        <v>134.3175965665236</v>
      </c>
      <c r="H196" s="8">
        <v>1.1837615030674846</v>
      </c>
      <c r="I196" s="8">
        <v>1</v>
      </c>
      <c r="J196" s="8">
        <v>1.2135416666666667</v>
      </c>
      <c r="K196" s="8">
        <v>0.828125</v>
      </c>
      <c r="L196" s="8">
        <v>0.69957081545064381</v>
      </c>
      <c r="M196" s="8">
        <v>0.84895833333333337</v>
      </c>
    </row>
    <row r="197" spans="3:13" x14ac:dyDescent="0.3">
      <c r="C197" s="9">
        <v>164</v>
      </c>
      <c r="D197" s="8">
        <v>164</v>
      </c>
      <c r="E197" s="8">
        <v>0.70386266094420602</v>
      </c>
      <c r="F197" s="8">
        <v>159</v>
      </c>
      <c r="G197" s="8">
        <v>135.14163090128756</v>
      </c>
      <c r="H197" s="8">
        <v>1.1765434451219512</v>
      </c>
      <c r="I197" s="8">
        <v>1</v>
      </c>
      <c r="J197" s="8">
        <v>1.2135416666666665</v>
      </c>
      <c r="K197" s="8">
        <v>0.828125</v>
      </c>
      <c r="L197" s="8">
        <v>0.70386266094420602</v>
      </c>
      <c r="M197" s="8">
        <v>0.85416666666666663</v>
      </c>
    </row>
    <row r="198" spans="3:13" x14ac:dyDescent="0.3">
      <c r="C198" s="9">
        <v>165</v>
      </c>
      <c r="D198" s="8">
        <v>165</v>
      </c>
      <c r="E198" s="8">
        <v>0.70815450643776823</v>
      </c>
      <c r="F198" s="8">
        <v>160</v>
      </c>
      <c r="G198" s="8">
        <v>135.96566523605151</v>
      </c>
      <c r="H198" s="8">
        <v>1.1767676767676769</v>
      </c>
      <c r="I198" s="8">
        <v>1</v>
      </c>
      <c r="J198" s="8">
        <v>1.2135416666666667</v>
      </c>
      <c r="K198" s="8">
        <v>0.83333333333333337</v>
      </c>
      <c r="L198" s="8">
        <v>0.70815450643776823</v>
      </c>
      <c r="M198" s="8">
        <v>0.859375</v>
      </c>
    </row>
    <row r="199" spans="3:13" x14ac:dyDescent="0.3">
      <c r="C199" s="9">
        <v>166</v>
      </c>
      <c r="D199" s="8">
        <v>166</v>
      </c>
      <c r="E199" s="8">
        <v>0.71244635193133043</v>
      </c>
      <c r="F199" s="8">
        <v>161</v>
      </c>
      <c r="G199" s="8">
        <v>136.78969957081546</v>
      </c>
      <c r="H199" s="8">
        <v>1.1769892068273093</v>
      </c>
      <c r="I199" s="8">
        <v>1</v>
      </c>
      <c r="J199" s="8">
        <v>1.2135416666666667</v>
      </c>
      <c r="K199" s="8">
        <v>0.83854166666666663</v>
      </c>
      <c r="L199" s="8">
        <v>0.71244635193133043</v>
      </c>
      <c r="M199" s="8">
        <v>0.86458333333333337</v>
      </c>
    </row>
    <row r="200" spans="3:13" x14ac:dyDescent="0.3">
      <c r="C200" s="9">
        <v>167</v>
      </c>
      <c r="D200" s="8">
        <v>167</v>
      </c>
      <c r="E200" s="8">
        <v>0.71673819742489275</v>
      </c>
      <c r="F200" s="8">
        <v>161</v>
      </c>
      <c r="G200" s="8">
        <v>137.61373390557941</v>
      </c>
      <c r="H200" s="8">
        <v>1.1699413672654688</v>
      </c>
      <c r="I200" s="8">
        <v>1</v>
      </c>
      <c r="J200" s="8">
        <v>1.2135416666666665</v>
      </c>
      <c r="K200" s="8">
        <v>0.83854166666666663</v>
      </c>
      <c r="L200" s="8">
        <v>0.71673819742489275</v>
      </c>
      <c r="M200" s="8">
        <v>0.86979166666666663</v>
      </c>
    </row>
    <row r="201" spans="3:13" x14ac:dyDescent="0.3">
      <c r="C201" s="9">
        <v>168</v>
      </c>
      <c r="D201" s="8">
        <v>168</v>
      </c>
      <c r="E201" s="8">
        <v>0.72103004291845496</v>
      </c>
      <c r="F201" s="8">
        <v>162</v>
      </c>
      <c r="G201" s="8">
        <v>138.43776824034336</v>
      </c>
      <c r="H201" s="8">
        <v>1.1702008928571428</v>
      </c>
      <c r="I201" s="8">
        <v>1</v>
      </c>
      <c r="J201" s="8">
        <v>1.2135416666666665</v>
      </c>
      <c r="K201" s="8">
        <v>0.84375</v>
      </c>
      <c r="L201" s="8">
        <v>0.72103004291845496</v>
      </c>
      <c r="M201" s="8">
        <v>0.875</v>
      </c>
    </row>
    <row r="202" spans="3:13" x14ac:dyDescent="0.3">
      <c r="C202" s="9">
        <v>169</v>
      </c>
      <c r="D202" s="8">
        <v>169</v>
      </c>
      <c r="E202" s="8">
        <v>0.72532188841201717</v>
      </c>
      <c r="F202" s="8">
        <v>163</v>
      </c>
      <c r="G202" s="8">
        <v>139.26180257510728</v>
      </c>
      <c r="H202" s="8">
        <v>1.1704573471400395</v>
      </c>
      <c r="I202" s="8">
        <v>1</v>
      </c>
      <c r="J202" s="8">
        <v>1.2135416666666667</v>
      </c>
      <c r="K202" s="8">
        <v>0.84895833333333337</v>
      </c>
      <c r="L202" s="8">
        <v>0.72532188841201717</v>
      </c>
      <c r="M202" s="8">
        <v>0.88020833333333337</v>
      </c>
    </row>
    <row r="203" spans="3:13" x14ac:dyDescent="0.3">
      <c r="C203" s="9">
        <v>170</v>
      </c>
      <c r="D203" s="8">
        <v>170</v>
      </c>
      <c r="E203" s="8">
        <v>0.72961373390557938</v>
      </c>
      <c r="F203" s="8">
        <v>164</v>
      </c>
      <c r="G203" s="8">
        <v>140.08583690987123</v>
      </c>
      <c r="H203" s="8">
        <v>1.1707107843137254</v>
      </c>
      <c r="I203" s="8">
        <v>1</v>
      </c>
      <c r="J203" s="8">
        <v>1.2135416666666667</v>
      </c>
      <c r="K203" s="8">
        <v>0.85416666666666663</v>
      </c>
      <c r="L203" s="8">
        <v>0.72961373390557938</v>
      </c>
      <c r="M203" s="8">
        <v>0.88541666666666663</v>
      </c>
    </row>
    <row r="204" spans="3:13" x14ac:dyDescent="0.3">
      <c r="C204" s="9">
        <v>171</v>
      </c>
      <c r="D204" s="8">
        <v>171</v>
      </c>
      <c r="E204" s="8">
        <v>0.73390557939914158</v>
      </c>
      <c r="F204" s="8">
        <v>165</v>
      </c>
      <c r="G204" s="8">
        <v>140.90987124463518</v>
      </c>
      <c r="H204" s="8">
        <v>1.1709612573099415</v>
      </c>
      <c r="I204" s="8">
        <v>1</v>
      </c>
      <c r="J204" s="8">
        <v>1.2135416666666667</v>
      </c>
      <c r="K204" s="8">
        <v>0.859375</v>
      </c>
      <c r="L204" s="8">
        <v>0.73390557939914158</v>
      </c>
      <c r="M204" s="8">
        <v>0.890625</v>
      </c>
    </row>
    <row r="205" spans="3:13" x14ac:dyDescent="0.3">
      <c r="C205" s="9">
        <v>172</v>
      </c>
      <c r="D205" s="8">
        <v>172</v>
      </c>
      <c r="E205" s="8">
        <v>0.7381974248927039</v>
      </c>
      <c r="F205" s="8">
        <v>166</v>
      </c>
      <c r="G205" s="8">
        <v>141.73390557939913</v>
      </c>
      <c r="H205" s="8">
        <v>1.1712088178294573</v>
      </c>
      <c r="I205" s="8">
        <v>1</v>
      </c>
      <c r="J205" s="8">
        <v>1.2135416666666667</v>
      </c>
      <c r="K205" s="8">
        <v>0.86458333333333337</v>
      </c>
      <c r="L205" s="8">
        <v>0.7381974248927039</v>
      </c>
      <c r="M205" s="8">
        <v>0.89583333333333337</v>
      </c>
    </row>
    <row r="206" spans="3:13" x14ac:dyDescent="0.3">
      <c r="C206" s="9">
        <v>173</v>
      </c>
      <c r="D206" s="8">
        <v>173</v>
      </c>
      <c r="E206" s="8">
        <v>0.74248927038626611</v>
      </c>
      <c r="F206" s="8">
        <v>167</v>
      </c>
      <c r="G206" s="8">
        <v>142.55793991416309</v>
      </c>
      <c r="H206" s="8">
        <v>1.1714535163776492</v>
      </c>
      <c r="I206" s="8">
        <v>1</v>
      </c>
      <c r="J206" s="8">
        <v>1.2135416666666665</v>
      </c>
      <c r="K206" s="8">
        <v>0.86979166666666663</v>
      </c>
      <c r="L206" s="8">
        <v>0.74248927038626611</v>
      </c>
      <c r="M206" s="8">
        <v>0.90104166666666663</v>
      </c>
    </row>
    <row r="207" spans="3:13" x14ac:dyDescent="0.3">
      <c r="C207" s="9">
        <v>174</v>
      </c>
      <c r="D207" s="8">
        <v>174</v>
      </c>
      <c r="E207" s="8">
        <v>0.74678111587982832</v>
      </c>
      <c r="F207" s="8">
        <v>168</v>
      </c>
      <c r="G207" s="8">
        <v>143.38197424892704</v>
      </c>
      <c r="H207" s="8">
        <v>1.1716954022988506</v>
      </c>
      <c r="I207" s="8">
        <v>1</v>
      </c>
      <c r="J207" s="8">
        <v>1.2135416666666667</v>
      </c>
      <c r="K207" s="8">
        <v>0.875</v>
      </c>
      <c r="L207" s="8">
        <v>0.74678111587982832</v>
      </c>
      <c r="M207" s="8">
        <v>0.90625</v>
      </c>
    </row>
    <row r="208" spans="3:13" x14ac:dyDescent="0.3">
      <c r="C208" s="9">
        <v>175</v>
      </c>
      <c r="D208" s="8">
        <v>175</v>
      </c>
      <c r="E208" s="8">
        <v>0.75107296137339052</v>
      </c>
      <c r="F208" s="8">
        <v>169</v>
      </c>
      <c r="G208" s="8">
        <v>144.20600858369099</v>
      </c>
      <c r="H208" s="8">
        <v>1.171934523809524</v>
      </c>
      <c r="I208" s="8">
        <v>1</v>
      </c>
      <c r="J208" s="8">
        <v>1.2135416666666667</v>
      </c>
      <c r="K208" s="8">
        <v>0.88020833333333337</v>
      </c>
      <c r="L208" s="8">
        <v>0.75107296137339052</v>
      </c>
      <c r="M208" s="8">
        <v>0.91145833333333337</v>
      </c>
    </row>
    <row r="209" spans="3:13" x14ac:dyDescent="0.3">
      <c r="C209" s="9">
        <v>176</v>
      </c>
      <c r="D209" s="8">
        <v>176</v>
      </c>
      <c r="E209" s="8">
        <v>0.75536480686695284</v>
      </c>
      <c r="F209" s="8">
        <v>170</v>
      </c>
      <c r="G209" s="8">
        <v>145.03004291845494</v>
      </c>
      <c r="H209" s="8">
        <v>1.172170928030303</v>
      </c>
      <c r="I209" s="8">
        <v>1</v>
      </c>
      <c r="J209" s="8">
        <v>1.2135416666666665</v>
      </c>
      <c r="K209" s="8">
        <v>0.88541666666666663</v>
      </c>
      <c r="L209" s="8">
        <v>0.75536480686695284</v>
      </c>
      <c r="M209" s="8">
        <v>0.91666666666666663</v>
      </c>
    </row>
    <row r="210" spans="3:13" x14ac:dyDescent="0.3">
      <c r="C210" s="9">
        <v>177</v>
      </c>
      <c r="D210" s="8">
        <v>177</v>
      </c>
      <c r="E210" s="8">
        <v>0.75965665236051505</v>
      </c>
      <c r="F210" s="8">
        <v>170</v>
      </c>
      <c r="G210" s="8">
        <v>145.85407725321889</v>
      </c>
      <c r="H210" s="8">
        <v>1.1655484934086628</v>
      </c>
      <c r="I210" s="8">
        <v>1</v>
      </c>
      <c r="J210" s="8">
        <v>1.2135416666666665</v>
      </c>
      <c r="K210" s="8">
        <v>0.88541666666666663</v>
      </c>
      <c r="L210" s="8">
        <v>0.75965665236051505</v>
      </c>
      <c r="M210" s="8">
        <v>0.921875</v>
      </c>
    </row>
    <row r="211" spans="3:13" x14ac:dyDescent="0.3">
      <c r="C211" s="9">
        <v>178</v>
      </c>
      <c r="D211" s="8">
        <v>178</v>
      </c>
      <c r="E211" s="8">
        <v>0.76394849785407726</v>
      </c>
      <c r="F211" s="8">
        <v>171</v>
      </c>
      <c r="G211" s="8">
        <v>146.67811158798284</v>
      </c>
      <c r="H211" s="8">
        <v>1.165818117977528</v>
      </c>
      <c r="I211" s="8">
        <v>1</v>
      </c>
      <c r="J211" s="8">
        <v>1.2135416666666667</v>
      </c>
      <c r="K211" s="8">
        <v>0.890625</v>
      </c>
      <c r="L211" s="8">
        <v>0.76394849785407726</v>
      </c>
      <c r="M211" s="8">
        <v>0.92708333333333337</v>
      </c>
    </row>
    <row r="212" spans="3:13" x14ac:dyDescent="0.3">
      <c r="C212" s="9">
        <v>179</v>
      </c>
      <c r="D212" s="8">
        <v>179</v>
      </c>
      <c r="E212" s="8">
        <v>0.76824034334763946</v>
      </c>
      <c r="F212" s="8">
        <v>172</v>
      </c>
      <c r="G212" s="8">
        <v>147.50214592274679</v>
      </c>
      <c r="H212" s="8">
        <v>1.1660847299813781</v>
      </c>
      <c r="I212" s="8">
        <v>1</v>
      </c>
      <c r="J212" s="8">
        <v>1.2135416666666667</v>
      </c>
      <c r="K212" s="8">
        <v>0.89583333333333337</v>
      </c>
      <c r="L212" s="8">
        <v>0.76824034334763946</v>
      </c>
      <c r="M212" s="8">
        <v>0.93229166666666663</v>
      </c>
    </row>
    <row r="213" spans="3:13" x14ac:dyDescent="0.3">
      <c r="C213" s="9">
        <v>180</v>
      </c>
      <c r="D213" s="8">
        <v>180</v>
      </c>
      <c r="E213" s="8">
        <v>0.77253218884120167</v>
      </c>
      <c r="F213" s="8">
        <v>173</v>
      </c>
      <c r="G213" s="8">
        <v>148.32618025751074</v>
      </c>
      <c r="H213" s="8">
        <v>1.1663483796296297</v>
      </c>
      <c r="I213" s="8">
        <v>1</v>
      </c>
      <c r="J213" s="8">
        <v>1.2135416666666667</v>
      </c>
      <c r="K213" s="8">
        <v>0.90104166666666663</v>
      </c>
      <c r="L213" s="8">
        <v>0.77253218884120167</v>
      </c>
      <c r="M213" s="8">
        <v>0.9375</v>
      </c>
    </row>
    <row r="214" spans="3:13" x14ac:dyDescent="0.3">
      <c r="C214" s="9">
        <v>181</v>
      </c>
      <c r="D214" s="8">
        <v>181</v>
      </c>
      <c r="E214" s="8">
        <v>0.77682403433476399</v>
      </c>
      <c r="F214" s="8">
        <v>174</v>
      </c>
      <c r="G214" s="8">
        <v>149.15021459227466</v>
      </c>
      <c r="H214" s="8">
        <v>1.1666091160220995</v>
      </c>
      <c r="I214" s="8">
        <v>1</v>
      </c>
      <c r="J214" s="8">
        <v>1.2135416666666667</v>
      </c>
      <c r="K214" s="8">
        <v>0.90625</v>
      </c>
      <c r="L214" s="8">
        <v>0.77682403433476399</v>
      </c>
      <c r="M214" s="8">
        <v>0.94270833333333337</v>
      </c>
    </row>
    <row r="215" spans="3:13" x14ac:dyDescent="0.3">
      <c r="C215" s="9">
        <v>182</v>
      </c>
      <c r="D215" s="8">
        <v>182</v>
      </c>
      <c r="E215" s="8">
        <v>0.7811158798283262</v>
      </c>
      <c r="F215" s="8">
        <v>175</v>
      </c>
      <c r="G215" s="8">
        <v>149.97424892703862</v>
      </c>
      <c r="H215" s="8">
        <v>1.1668669871794872</v>
      </c>
      <c r="I215" s="8">
        <v>1</v>
      </c>
      <c r="J215" s="8">
        <v>1.2135416666666665</v>
      </c>
      <c r="K215" s="8">
        <v>0.91145833333333337</v>
      </c>
      <c r="L215" s="8">
        <v>0.7811158798283262</v>
      </c>
      <c r="M215" s="8">
        <v>0.94791666666666663</v>
      </c>
    </row>
    <row r="216" spans="3:13" x14ac:dyDescent="0.3">
      <c r="C216" s="9">
        <v>183</v>
      </c>
      <c r="D216" s="8">
        <v>183</v>
      </c>
      <c r="E216" s="8">
        <v>0.78540772532188841</v>
      </c>
      <c r="F216" s="8">
        <v>175</v>
      </c>
      <c r="G216" s="8">
        <v>150.79828326180257</v>
      </c>
      <c r="H216" s="8">
        <v>1.1604906648451732</v>
      </c>
      <c r="I216" s="8">
        <v>1</v>
      </c>
      <c r="J216" s="8">
        <v>1.2135416666666667</v>
      </c>
      <c r="K216" s="8">
        <v>0.91145833333333337</v>
      </c>
      <c r="L216" s="8">
        <v>0.78540772532188841</v>
      </c>
      <c r="M216" s="8">
        <v>0.953125</v>
      </c>
    </row>
    <row r="217" spans="3:13" x14ac:dyDescent="0.3">
      <c r="C217" s="9">
        <v>184</v>
      </c>
      <c r="D217" s="8">
        <v>184</v>
      </c>
      <c r="E217" s="8">
        <v>0.78969957081545061</v>
      </c>
      <c r="F217" s="8">
        <v>176</v>
      </c>
      <c r="G217" s="8">
        <v>151.62231759656652</v>
      </c>
      <c r="H217" s="8">
        <v>1.1607789855072463</v>
      </c>
      <c r="I217" s="8">
        <v>1</v>
      </c>
      <c r="J217" s="8">
        <v>1.2135416666666667</v>
      </c>
      <c r="K217" s="8">
        <v>0.91666666666666663</v>
      </c>
      <c r="L217" s="8">
        <v>0.78969957081545061</v>
      </c>
      <c r="M217" s="8">
        <v>0.95833333333333337</v>
      </c>
    </row>
    <row r="218" spans="3:13" x14ac:dyDescent="0.3">
      <c r="C218" s="9">
        <v>185</v>
      </c>
      <c r="D218" s="8">
        <v>185</v>
      </c>
      <c r="E218" s="8">
        <v>0.79399141630901282</v>
      </c>
      <c r="F218" s="8">
        <v>177</v>
      </c>
      <c r="G218" s="8">
        <v>152.44635193133047</v>
      </c>
      <c r="H218" s="8">
        <v>1.1610641891891893</v>
      </c>
      <c r="I218" s="8">
        <v>1</v>
      </c>
      <c r="J218" s="8">
        <v>1.2135416666666667</v>
      </c>
      <c r="K218" s="8">
        <v>0.921875</v>
      </c>
      <c r="L218" s="8">
        <v>0.79399141630901282</v>
      </c>
      <c r="M218" s="8">
        <v>0.96354166666666663</v>
      </c>
    </row>
    <row r="219" spans="3:13" x14ac:dyDescent="0.3">
      <c r="C219" s="9">
        <v>186</v>
      </c>
      <c r="D219" s="8">
        <v>186</v>
      </c>
      <c r="E219" s="8">
        <v>0.79828326180257514</v>
      </c>
      <c r="F219" s="8">
        <v>178</v>
      </c>
      <c r="G219" s="8">
        <v>153.27038626609442</v>
      </c>
      <c r="H219" s="8">
        <v>1.1613463261648747</v>
      </c>
      <c r="I219" s="8">
        <v>1</v>
      </c>
      <c r="J219" s="8">
        <v>1.2135416666666665</v>
      </c>
      <c r="K219" s="8">
        <v>0.92708333333333337</v>
      </c>
      <c r="L219" s="8">
        <v>0.79828326180257514</v>
      </c>
      <c r="M219" s="8">
        <v>0.96875</v>
      </c>
    </row>
    <row r="220" spans="3:13" x14ac:dyDescent="0.3">
      <c r="C220" s="9">
        <v>187</v>
      </c>
      <c r="D220" s="8">
        <v>187</v>
      </c>
      <c r="E220" s="8">
        <v>0.80257510729613735</v>
      </c>
      <c r="F220" s="8">
        <v>179</v>
      </c>
      <c r="G220" s="8">
        <v>154.09442060085837</v>
      </c>
      <c r="H220" s="8">
        <v>1.1616254456327986</v>
      </c>
      <c r="I220" s="8">
        <v>1</v>
      </c>
      <c r="J220" s="8">
        <v>1.2135416666666667</v>
      </c>
      <c r="K220" s="8">
        <v>0.93229166666666663</v>
      </c>
      <c r="L220" s="8">
        <v>0.80257510729613735</v>
      </c>
      <c r="M220" s="8">
        <v>0.97395833333333337</v>
      </c>
    </row>
    <row r="221" spans="3:13" x14ac:dyDescent="0.3">
      <c r="C221" s="9">
        <v>188</v>
      </c>
      <c r="D221" s="8">
        <v>188</v>
      </c>
      <c r="E221" s="8">
        <v>0.80686695278969955</v>
      </c>
      <c r="F221" s="8">
        <v>180</v>
      </c>
      <c r="G221" s="8">
        <v>154.91845493562232</v>
      </c>
      <c r="H221" s="8">
        <v>1.1619015957446808</v>
      </c>
      <c r="I221" s="8">
        <v>1</v>
      </c>
      <c r="J221" s="8">
        <v>1.2135416666666667</v>
      </c>
      <c r="K221" s="8">
        <v>0.9375</v>
      </c>
      <c r="L221" s="8">
        <v>0.80686695278969955</v>
      </c>
      <c r="M221" s="8">
        <v>0.97916666666666663</v>
      </c>
    </row>
    <row r="222" spans="3:13" x14ac:dyDescent="0.3">
      <c r="C222" s="9">
        <v>189</v>
      </c>
      <c r="D222" s="8">
        <v>189</v>
      </c>
      <c r="E222" s="8">
        <v>0.81115879828326176</v>
      </c>
      <c r="F222" s="8">
        <v>180</v>
      </c>
      <c r="G222" s="8">
        <v>155.74248927038627</v>
      </c>
      <c r="H222" s="8">
        <v>1.1557539682539684</v>
      </c>
      <c r="I222" s="8">
        <v>1</v>
      </c>
      <c r="J222" s="8">
        <v>1.2135416666666667</v>
      </c>
      <c r="K222" s="8">
        <v>0.9375</v>
      </c>
      <c r="L222" s="8">
        <v>0.81115879828326176</v>
      </c>
      <c r="M222" s="8">
        <v>0.984375</v>
      </c>
    </row>
    <row r="223" spans="3:13" x14ac:dyDescent="0.3">
      <c r="C223" s="9">
        <v>190</v>
      </c>
      <c r="D223" s="8">
        <v>190</v>
      </c>
      <c r="E223" s="8">
        <v>0.81545064377682408</v>
      </c>
      <c r="F223" s="8">
        <v>181</v>
      </c>
      <c r="G223" s="8">
        <v>156.56652360515022</v>
      </c>
      <c r="H223" s="8">
        <v>1.1560581140350876</v>
      </c>
      <c r="I223" s="8">
        <v>1</v>
      </c>
      <c r="J223" s="8">
        <v>1.2135416666666667</v>
      </c>
      <c r="K223" s="8">
        <v>0.94270833333333337</v>
      </c>
      <c r="L223" s="8">
        <v>0.81545064377682408</v>
      </c>
      <c r="M223" s="8">
        <v>0.98958333333333337</v>
      </c>
    </row>
    <row r="224" spans="3:13" x14ac:dyDescent="0.3">
      <c r="C224" s="9">
        <v>191</v>
      </c>
      <c r="D224" s="8">
        <v>191</v>
      </c>
      <c r="E224" s="8">
        <v>0.81974248927038629</v>
      </c>
      <c r="F224" s="8">
        <v>182</v>
      </c>
      <c r="G224" s="8">
        <v>157.39055793991417</v>
      </c>
      <c r="H224" s="8">
        <v>1.1563590750436299</v>
      </c>
      <c r="I224" s="8">
        <v>1</v>
      </c>
      <c r="J224" s="8">
        <v>1.2135416666666665</v>
      </c>
      <c r="K224" s="8">
        <v>0.94791666666666663</v>
      </c>
      <c r="L224" s="8">
        <v>0.81974248927038629</v>
      </c>
      <c r="M224" s="8">
        <v>0.99479166666666663</v>
      </c>
    </row>
    <row r="225" spans="3:13" x14ac:dyDescent="0.3">
      <c r="C225" s="9">
        <v>192</v>
      </c>
      <c r="D225" s="8">
        <v>192</v>
      </c>
      <c r="E225" s="8">
        <v>0.82403433476394849</v>
      </c>
      <c r="F225" s="8">
        <v>183</v>
      </c>
      <c r="G225" s="8">
        <v>158.21459227467813</v>
      </c>
      <c r="H225" s="8">
        <v>1.1566569010416667</v>
      </c>
      <c r="I225" s="8">
        <v>1</v>
      </c>
      <c r="J225" s="8">
        <v>1.2135416666666667</v>
      </c>
      <c r="K225" s="8">
        <v>0.953125</v>
      </c>
      <c r="L225" s="8">
        <v>0.82403433476394849</v>
      </c>
      <c r="M225" s="8">
        <v>1</v>
      </c>
    </row>
    <row r="226" spans="3:13" x14ac:dyDescent="0.3">
      <c r="C226" s="9">
        <v>193</v>
      </c>
      <c r="D226" s="8">
        <v>193</v>
      </c>
      <c r="E226" s="8">
        <v>0.8283261802575107</v>
      </c>
      <c r="F226" s="8">
        <v>183</v>
      </c>
      <c r="G226" s="8">
        <v>159.03862660944205</v>
      </c>
      <c r="H226" s="8">
        <v>1.150663860103627</v>
      </c>
      <c r="I226" s="8">
        <v>1</v>
      </c>
      <c r="J226" s="8">
        <v>1.2072538860103628</v>
      </c>
      <c r="K226" s="8">
        <v>0.953125</v>
      </c>
      <c r="L226" s="8">
        <v>0.8283261802575107</v>
      </c>
      <c r="M226" s="8">
        <v>1</v>
      </c>
    </row>
    <row r="227" spans="3:13" x14ac:dyDescent="0.3">
      <c r="C227" s="9">
        <v>194</v>
      </c>
      <c r="D227" s="8">
        <v>194</v>
      </c>
      <c r="E227" s="8">
        <v>0.83261802575107291</v>
      </c>
      <c r="F227" s="8">
        <v>183</v>
      </c>
      <c r="G227" s="8">
        <v>159.862660944206</v>
      </c>
      <c r="H227" s="8">
        <v>1.1447326030927836</v>
      </c>
      <c r="I227" s="8">
        <v>1</v>
      </c>
      <c r="J227" s="8">
        <v>1.2010309278350517</v>
      </c>
      <c r="K227" s="8">
        <v>0.953125</v>
      </c>
      <c r="L227" s="8">
        <v>0.83261802575107291</v>
      </c>
      <c r="M227" s="8">
        <v>1</v>
      </c>
    </row>
    <row r="228" spans="3:13" x14ac:dyDescent="0.3">
      <c r="C228" s="9">
        <v>195</v>
      </c>
      <c r="D228" s="8">
        <v>195</v>
      </c>
      <c r="E228" s="8">
        <v>0.83690987124463523</v>
      </c>
      <c r="F228" s="8">
        <v>184</v>
      </c>
      <c r="G228" s="8">
        <v>160.68669527896995</v>
      </c>
      <c r="H228" s="8">
        <v>1.14508547008547</v>
      </c>
      <c r="I228" s="8">
        <v>1</v>
      </c>
      <c r="J228" s="8">
        <v>1.1948717948717948</v>
      </c>
      <c r="K228" s="8">
        <v>0.95833333333333337</v>
      </c>
      <c r="L228" s="8">
        <v>0.83690987124463523</v>
      </c>
      <c r="M228" s="8">
        <v>1</v>
      </c>
    </row>
    <row r="229" spans="3:13" x14ac:dyDescent="0.3">
      <c r="C229" s="9">
        <v>196</v>
      </c>
      <c r="D229" s="8">
        <v>196</v>
      </c>
      <c r="E229" s="8">
        <v>0.84120171673819744</v>
      </c>
      <c r="F229" s="8">
        <v>185</v>
      </c>
      <c r="G229" s="8">
        <v>161.5107296137339</v>
      </c>
      <c r="H229" s="8">
        <v>1.1454347363945578</v>
      </c>
      <c r="I229" s="8">
        <v>1</v>
      </c>
      <c r="J229" s="8">
        <v>1.1887755102040816</v>
      </c>
      <c r="K229" s="8">
        <v>0.96354166666666663</v>
      </c>
      <c r="L229" s="8">
        <v>0.84120171673819744</v>
      </c>
      <c r="M229" s="8">
        <v>1</v>
      </c>
    </row>
    <row r="230" spans="3:13" x14ac:dyDescent="0.3">
      <c r="C230" s="9">
        <v>197</v>
      </c>
      <c r="D230" s="8">
        <v>197</v>
      </c>
      <c r="E230" s="8">
        <v>0.84549356223175964</v>
      </c>
      <c r="F230" s="8">
        <v>185</v>
      </c>
      <c r="G230" s="8">
        <v>162.33476394849785</v>
      </c>
      <c r="H230" s="8">
        <v>1.1396203468697124</v>
      </c>
      <c r="I230" s="8">
        <v>1</v>
      </c>
      <c r="J230" s="8">
        <v>1.1827411167512691</v>
      </c>
      <c r="K230" s="8">
        <v>0.96354166666666663</v>
      </c>
      <c r="L230" s="8">
        <v>0.84549356223175964</v>
      </c>
      <c r="M230" s="8">
        <v>1</v>
      </c>
    </row>
    <row r="231" spans="3:13" x14ac:dyDescent="0.3">
      <c r="C231" s="9">
        <v>198</v>
      </c>
      <c r="D231" s="8">
        <v>198</v>
      </c>
      <c r="E231" s="8">
        <v>0.84978540772532185</v>
      </c>
      <c r="F231" s="8">
        <v>185</v>
      </c>
      <c r="G231" s="8">
        <v>163.1587982832618</v>
      </c>
      <c r="H231" s="8">
        <v>1.1338646885521886</v>
      </c>
      <c r="I231" s="8">
        <v>1</v>
      </c>
      <c r="J231" s="8">
        <v>1.1767676767676769</v>
      </c>
      <c r="K231" s="8">
        <v>0.96354166666666663</v>
      </c>
      <c r="L231" s="8">
        <v>0.84978540772532185</v>
      </c>
      <c r="M231" s="8">
        <v>1</v>
      </c>
    </row>
    <row r="232" spans="3:13" x14ac:dyDescent="0.3">
      <c r="C232" s="9">
        <v>199</v>
      </c>
      <c r="D232" s="8">
        <v>199</v>
      </c>
      <c r="E232" s="8">
        <v>0.85407725321888417</v>
      </c>
      <c r="F232" s="8">
        <v>186</v>
      </c>
      <c r="G232" s="8">
        <v>163.98283261802575</v>
      </c>
      <c r="H232" s="8">
        <v>1.1342650753768844</v>
      </c>
      <c r="I232" s="8">
        <v>1</v>
      </c>
      <c r="J232" s="8">
        <v>1.1708542713567838</v>
      </c>
      <c r="K232" s="8">
        <v>0.96875</v>
      </c>
      <c r="L232" s="8">
        <v>0.85407725321888417</v>
      </c>
      <c r="M232" s="8">
        <v>1</v>
      </c>
    </row>
    <row r="233" spans="3:13" x14ac:dyDescent="0.3">
      <c r="C233" s="9">
        <v>200</v>
      </c>
      <c r="D233" s="8">
        <v>200</v>
      </c>
      <c r="E233" s="8">
        <v>0.85836909871244638</v>
      </c>
      <c r="F233" s="8">
        <v>186</v>
      </c>
      <c r="G233" s="8">
        <v>164.8068669527897</v>
      </c>
      <c r="H233" s="8">
        <v>1.1285937500000001</v>
      </c>
      <c r="I233" s="8">
        <v>1</v>
      </c>
      <c r="J233" s="8">
        <v>1.165</v>
      </c>
      <c r="K233" s="8">
        <v>0.96875</v>
      </c>
      <c r="L233" s="8">
        <v>0.85836909871244638</v>
      </c>
      <c r="M233" s="8">
        <v>1</v>
      </c>
    </row>
    <row r="234" spans="3:13" x14ac:dyDescent="0.3">
      <c r="C234" s="9">
        <v>201</v>
      </c>
      <c r="D234" s="8">
        <v>201</v>
      </c>
      <c r="E234" s="8">
        <v>0.86266094420600858</v>
      </c>
      <c r="F234" s="8">
        <v>187</v>
      </c>
      <c r="G234" s="8">
        <v>165.63090128755366</v>
      </c>
      <c r="H234" s="8">
        <v>1.1290163764510779</v>
      </c>
      <c r="I234" s="8">
        <v>1</v>
      </c>
      <c r="J234" s="8">
        <v>1.1592039800995024</v>
      </c>
      <c r="K234" s="8">
        <v>0.97395833333333337</v>
      </c>
      <c r="L234" s="8">
        <v>0.86266094420600858</v>
      </c>
      <c r="M234" s="8">
        <v>1</v>
      </c>
    </row>
    <row r="235" spans="3:13" x14ac:dyDescent="0.3">
      <c r="C235" s="9">
        <v>202</v>
      </c>
      <c r="D235" s="8">
        <v>202</v>
      </c>
      <c r="E235" s="8">
        <v>0.86695278969957079</v>
      </c>
      <c r="F235" s="8">
        <v>187</v>
      </c>
      <c r="G235" s="8">
        <v>166.45493562231761</v>
      </c>
      <c r="H235" s="8">
        <v>1.1234271864686469</v>
      </c>
      <c r="I235" s="8">
        <v>1</v>
      </c>
      <c r="J235" s="8">
        <v>1.1534653465346536</v>
      </c>
      <c r="K235" s="8">
        <v>0.97395833333333337</v>
      </c>
      <c r="L235" s="8">
        <v>0.86695278969957079</v>
      </c>
      <c r="M235" s="8">
        <v>1</v>
      </c>
    </row>
    <row r="236" spans="3:13" x14ac:dyDescent="0.3">
      <c r="C236" s="9">
        <v>203</v>
      </c>
      <c r="D236" s="8">
        <v>203</v>
      </c>
      <c r="E236" s="8">
        <v>0.871244635193133</v>
      </c>
      <c r="F236" s="8">
        <v>187</v>
      </c>
      <c r="G236" s="8">
        <v>167.27896995708156</v>
      </c>
      <c r="H236" s="8">
        <v>1.1178930623973728</v>
      </c>
      <c r="I236" s="8">
        <v>1</v>
      </c>
      <c r="J236" s="8">
        <v>1.1477832512315271</v>
      </c>
      <c r="K236" s="8">
        <v>0.97395833333333337</v>
      </c>
      <c r="L236" s="8">
        <v>0.871244635193133</v>
      </c>
      <c r="M236" s="8">
        <v>1</v>
      </c>
    </row>
    <row r="237" spans="3:13" x14ac:dyDescent="0.3">
      <c r="C237" s="9">
        <v>204</v>
      </c>
      <c r="D237" s="8">
        <v>204</v>
      </c>
      <c r="E237" s="8">
        <v>0.87553648068669532</v>
      </c>
      <c r="F237" s="8">
        <v>188</v>
      </c>
      <c r="G237" s="8">
        <v>168.10300429184548</v>
      </c>
      <c r="H237" s="8">
        <v>1.1183619281045751</v>
      </c>
      <c r="I237" s="8">
        <v>1</v>
      </c>
      <c r="J237" s="8">
        <v>1.142156862745098</v>
      </c>
      <c r="K237" s="8">
        <v>0.97916666666666663</v>
      </c>
      <c r="L237" s="8">
        <v>0.87553648068669532</v>
      </c>
      <c r="M237" s="8">
        <v>1</v>
      </c>
    </row>
    <row r="238" spans="3:13" x14ac:dyDescent="0.3">
      <c r="C238" s="9">
        <v>205</v>
      </c>
      <c r="D238" s="8">
        <v>205</v>
      </c>
      <c r="E238" s="8">
        <v>0.87982832618025753</v>
      </c>
      <c r="F238" s="8">
        <v>189</v>
      </c>
      <c r="G238" s="8">
        <v>168.92703862660943</v>
      </c>
      <c r="H238" s="8">
        <v>1.1188262195121952</v>
      </c>
      <c r="I238" s="8">
        <v>1</v>
      </c>
      <c r="J238" s="8">
        <v>1.1365853658536584</v>
      </c>
      <c r="K238" s="8">
        <v>0.984375</v>
      </c>
      <c r="L238" s="8">
        <v>0.87982832618025753</v>
      </c>
      <c r="M238" s="8">
        <v>1</v>
      </c>
    </row>
    <row r="239" spans="3:13" x14ac:dyDescent="0.3">
      <c r="C239" s="9">
        <v>206</v>
      </c>
      <c r="D239" s="8">
        <v>206</v>
      </c>
      <c r="E239" s="8">
        <v>0.88412017167381973</v>
      </c>
      <c r="F239" s="8">
        <v>189</v>
      </c>
      <c r="G239" s="8">
        <v>169.75107296137338</v>
      </c>
      <c r="H239" s="8">
        <v>1.1133950242718447</v>
      </c>
      <c r="I239" s="8">
        <v>1</v>
      </c>
      <c r="J239" s="8">
        <v>1.1310679611650485</v>
      </c>
      <c r="K239" s="8">
        <v>0.984375</v>
      </c>
      <c r="L239" s="8">
        <v>0.88412017167381973</v>
      </c>
      <c r="M239" s="8">
        <v>1</v>
      </c>
    </row>
    <row r="240" spans="3:13" x14ac:dyDescent="0.3">
      <c r="C240" s="9">
        <v>207</v>
      </c>
      <c r="D240" s="8">
        <v>207</v>
      </c>
      <c r="E240" s="8">
        <v>0.88841201716738194</v>
      </c>
      <c r="F240" s="8">
        <v>190</v>
      </c>
      <c r="G240" s="8">
        <v>170.57510729613733</v>
      </c>
      <c r="H240" s="8">
        <v>1.1138788244766507</v>
      </c>
      <c r="I240" s="8">
        <v>1</v>
      </c>
      <c r="J240" s="8">
        <v>1.1256038647342996</v>
      </c>
      <c r="K240" s="8">
        <v>0.98958333333333337</v>
      </c>
      <c r="L240" s="8">
        <v>0.88841201716738194</v>
      </c>
      <c r="M240" s="8">
        <v>1</v>
      </c>
    </row>
    <row r="241" spans="3:13" x14ac:dyDescent="0.3">
      <c r="C241" s="9">
        <v>208</v>
      </c>
      <c r="D241" s="8">
        <v>208</v>
      </c>
      <c r="E241" s="8">
        <v>0.89270386266094426</v>
      </c>
      <c r="F241" s="8">
        <v>190</v>
      </c>
      <c r="G241" s="8">
        <v>171.39914163090128</v>
      </c>
      <c r="H241" s="8">
        <v>1.1085236378205128</v>
      </c>
      <c r="I241" s="8">
        <v>1</v>
      </c>
      <c r="J241" s="8">
        <v>1.1201923076923077</v>
      </c>
      <c r="K241" s="8">
        <v>0.98958333333333337</v>
      </c>
      <c r="L241" s="8">
        <v>0.89270386266094426</v>
      </c>
      <c r="M241" s="8">
        <v>1</v>
      </c>
    </row>
    <row r="242" spans="3:13" x14ac:dyDescent="0.3">
      <c r="C242" s="9">
        <v>209</v>
      </c>
      <c r="D242" s="8">
        <v>209</v>
      </c>
      <c r="E242" s="8">
        <v>0.89699570815450647</v>
      </c>
      <c r="F242" s="8">
        <v>190</v>
      </c>
      <c r="G242" s="8">
        <v>172.22317596566523</v>
      </c>
      <c r="H242" s="8">
        <v>1.103219696969697</v>
      </c>
      <c r="I242" s="8">
        <v>1</v>
      </c>
      <c r="J242" s="8">
        <v>1.1148325358851674</v>
      </c>
      <c r="K242" s="8">
        <v>0.98958333333333337</v>
      </c>
      <c r="L242" s="8">
        <v>0.89699570815450647</v>
      </c>
      <c r="M242" s="8">
        <v>1</v>
      </c>
    </row>
    <row r="243" spans="3:13" x14ac:dyDescent="0.3">
      <c r="C243" s="9">
        <v>210</v>
      </c>
      <c r="D243" s="8">
        <v>210</v>
      </c>
      <c r="E243" s="8">
        <v>0.90128755364806867</v>
      </c>
      <c r="F243" s="8">
        <v>190</v>
      </c>
      <c r="G243" s="8">
        <v>173.04721030042919</v>
      </c>
      <c r="H243" s="8">
        <v>1.0979662698412698</v>
      </c>
      <c r="I243" s="8">
        <v>1</v>
      </c>
      <c r="J243" s="8">
        <v>1.1095238095238096</v>
      </c>
      <c r="K243" s="8">
        <v>0.98958333333333337</v>
      </c>
      <c r="L243" s="8">
        <v>0.90128755364806867</v>
      </c>
      <c r="M243" s="8">
        <v>1</v>
      </c>
    </row>
    <row r="244" spans="3:13" x14ac:dyDescent="0.3">
      <c r="C244" s="9">
        <v>211</v>
      </c>
      <c r="D244" s="8">
        <v>211</v>
      </c>
      <c r="E244" s="8">
        <v>0.90557939914163088</v>
      </c>
      <c r="F244" s="8">
        <v>190</v>
      </c>
      <c r="G244" s="8">
        <v>173.87124463519314</v>
      </c>
      <c r="H244" s="8">
        <v>1.0927626382306477</v>
      </c>
      <c r="I244" s="8">
        <v>1</v>
      </c>
      <c r="J244" s="8">
        <v>1.1042654028436019</v>
      </c>
      <c r="K244" s="8">
        <v>0.98958333333333337</v>
      </c>
      <c r="L244" s="8">
        <v>0.90557939914163088</v>
      </c>
      <c r="M244" s="8">
        <v>1</v>
      </c>
    </row>
    <row r="245" spans="3:13" x14ac:dyDescent="0.3">
      <c r="C245" s="9">
        <v>212</v>
      </c>
      <c r="D245" s="8">
        <v>212</v>
      </c>
      <c r="E245" s="8">
        <v>0.90987124463519309</v>
      </c>
      <c r="F245" s="8">
        <v>190</v>
      </c>
      <c r="G245" s="8">
        <v>174.69527896995709</v>
      </c>
      <c r="H245" s="8">
        <v>1.0876080974842768</v>
      </c>
      <c r="I245" s="8">
        <v>1</v>
      </c>
      <c r="J245" s="8">
        <v>1.0990566037735849</v>
      </c>
      <c r="K245" s="8">
        <v>0.98958333333333337</v>
      </c>
      <c r="L245" s="8">
        <v>0.90987124463519309</v>
      </c>
      <c r="M245" s="8">
        <v>1</v>
      </c>
    </row>
    <row r="246" spans="3:13" x14ac:dyDescent="0.3">
      <c r="C246" s="9">
        <v>213</v>
      </c>
      <c r="D246" s="8">
        <v>213</v>
      </c>
      <c r="E246" s="8">
        <v>0.91416309012875541</v>
      </c>
      <c r="F246" s="8">
        <v>190</v>
      </c>
      <c r="G246" s="8">
        <v>175.51931330472104</v>
      </c>
      <c r="H246" s="8">
        <v>1.0825019561815337</v>
      </c>
      <c r="I246" s="8">
        <v>1</v>
      </c>
      <c r="J246" s="8">
        <v>1.0938967136150235</v>
      </c>
      <c r="K246" s="8">
        <v>0.98958333333333337</v>
      </c>
      <c r="L246" s="8">
        <v>0.91416309012875541</v>
      </c>
      <c r="M246" s="8">
        <v>1</v>
      </c>
    </row>
    <row r="247" spans="3:13" x14ac:dyDescent="0.3">
      <c r="C247" s="9">
        <v>214</v>
      </c>
      <c r="D247" s="8">
        <v>214</v>
      </c>
      <c r="E247" s="8">
        <v>0.91845493562231761</v>
      </c>
      <c r="F247" s="8">
        <v>190</v>
      </c>
      <c r="G247" s="8">
        <v>176.34334763948499</v>
      </c>
      <c r="H247" s="8">
        <v>1.0774435358255452</v>
      </c>
      <c r="I247" s="8">
        <v>1</v>
      </c>
      <c r="J247" s="8">
        <v>1.0887850467289719</v>
      </c>
      <c r="K247" s="8">
        <v>0.98958333333333337</v>
      </c>
      <c r="L247" s="8">
        <v>0.91845493562231761</v>
      </c>
      <c r="M247" s="8">
        <v>1</v>
      </c>
    </row>
    <row r="248" spans="3:13" x14ac:dyDescent="0.3">
      <c r="C248" s="9">
        <v>215</v>
      </c>
      <c r="D248" s="8">
        <v>215</v>
      </c>
      <c r="E248" s="8">
        <v>0.92274678111587982</v>
      </c>
      <c r="F248" s="8">
        <v>190</v>
      </c>
      <c r="G248" s="8">
        <v>177.16738197424894</v>
      </c>
      <c r="H248" s="8">
        <v>1.0724321705426356</v>
      </c>
      <c r="I248" s="8">
        <v>1</v>
      </c>
      <c r="J248" s="8">
        <v>1.0837209302325581</v>
      </c>
      <c r="K248" s="8">
        <v>0.98958333333333337</v>
      </c>
      <c r="L248" s="8">
        <v>0.92274678111587982</v>
      </c>
      <c r="M248" s="8">
        <v>1</v>
      </c>
    </row>
    <row r="249" spans="3:13" x14ac:dyDescent="0.3">
      <c r="C249" s="9">
        <v>216</v>
      </c>
      <c r="D249" s="8">
        <v>216</v>
      </c>
      <c r="E249" s="8">
        <v>0.92703862660944203</v>
      </c>
      <c r="F249" s="8">
        <v>190</v>
      </c>
      <c r="G249" s="8">
        <v>177.99141630901286</v>
      </c>
      <c r="H249" s="8">
        <v>1.0674672067901236</v>
      </c>
      <c r="I249" s="8">
        <v>1</v>
      </c>
      <c r="J249" s="8">
        <v>1.0787037037037037</v>
      </c>
      <c r="K249" s="8">
        <v>0.98958333333333337</v>
      </c>
      <c r="L249" s="8">
        <v>0.92703862660944203</v>
      </c>
      <c r="M249" s="8">
        <v>1</v>
      </c>
    </row>
    <row r="250" spans="3:13" x14ac:dyDescent="0.3">
      <c r="C250" s="9">
        <v>217</v>
      </c>
      <c r="D250" s="8">
        <v>217</v>
      </c>
      <c r="E250" s="8">
        <v>0.93133047210300424</v>
      </c>
      <c r="F250" s="8">
        <v>191</v>
      </c>
      <c r="G250" s="8">
        <v>178.81545064377681</v>
      </c>
      <c r="H250" s="8">
        <v>1.0681403609831028</v>
      </c>
      <c r="I250" s="8">
        <v>1</v>
      </c>
      <c r="J250" s="8">
        <v>1.0737327188940093</v>
      </c>
      <c r="K250" s="8">
        <v>0.99479166666666663</v>
      </c>
      <c r="L250" s="8">
        <v>0.93133047210300424</v>
      </c>
      <c r="M250" s="8">
        <v>1</v>
      </c>
    </row>
    <row r="251" spans="3:13" x14ac:dyDescent="0.3">
      <c r="C251" s="9">
        <v>218</v>
      </c>
      <c r="D251" s="8">
        <v>218</v>
      </c>
      <c r="E251" s="8">
        <v>0.93562231759656656</v>
      </c>
      <c r="F251" s="8">
        <v>191</v>
      </c>
      <c r="G251" s="8">
        <v>179.63948497854076</v>
      </c>
      <c r="H251" s="8">
        <v>1.0632406345565748</v>
      </c>
      <c r="I251" s="8">
        <v>1</v>
      </c>
      <c r="J251" s="8">
        <v>1.0688073394495412</v>
      </c>
      <c r="K251" s="8">
        <v>0.99479166666666663</v>
      </c>
      <c r="L251" s="8">
        <v>0.93562231759656656</v>
      </c>
      <c r="M251" s="8">
        <v>1</v>
      </c>
    </row>
    <row r="252" spans="3:13" x14ac:dyDescent="0.3">
      <c r="C252" s="9">
        <v>219</v>
      </c>
      <c r="D252" s="8">
        <v>219</v>
      </c>
      <c r="E252" s="8">
        <v>0.93991416309012876</v>
      </c>
      <c r="F252" s="8">
        <v>191</v>
      </c>
      <c r="G252" s="8">
        <v>180.46351931330472</v>
      </c>
      <c r="H252" s="8">
        <v>1.0583856544901065</v>
      </c>
      <c r="I252" s="8">
        <v>1</v>
      </c>
      <c r="J252" s="8">
        <v>1.0639269406392693</v>
      </c>
      <c r="K252" s="8">
        <v>0.99479166666666663</v>
      </c>
      <c r="L252" s="8">
        <v>0.93991416309012876</v>
      </c>
      <c r="M252" s="8">
        <v>1</v>
      </c>
    </row>
    <row r="253" spans="3:13" x14ac:dyDescent="0.3">
      <c r="C253" s="9">
        <v>220</v>
      </c>
      <c r="D253" s="8">
        <v>220</v>
      </c>
      <c r="E253" s="8">
        <v>0.94420600858369097</v>
      </c>
      <c r="F253" s="8">
        <v>191</v>
      </c>
      <c r="G253" s="8">
        <v>181.28755364806867</v>
      </c>
      <c r="H253" s="8">
        <v>1.0535748106060605</v>
      </c>
      <c r="I253" s="8">
        <v>1</v>
      </c>
      <c r="J253" s="8">
        <v>1.0590909090909091</v>
      </c>
      <c r="K253" s="8">
        <v>0.99479166666666663</v>
      </c>
      <c r="L253" s="8">
        <v>0.94420600858369097</v>
      </c>
      <c r="M253" s="8">
        <v>1</v>
      </c>
    </row>
    <row r="254" spans="3:13" x14ac:dyDescent="0.3">
      <c r="C254" s="9">
        <v>221</v>
      </c>
      <c r="D254" s="8">
        <v>221</v>
      </c>
      <c r="E254" s="8">
        <v>0.94849785407725318</v>
      </c>
      <c r="F254" s="8">
        <v>191</v>
      </c>
      <c r="G254" s="8">
        <v>182.11158798283262</v>
      </c>
      <c r="H254" s="8">
        <v>1.0488075037707392</v>
      </c>
      <c r="I254" s="8">
        <v>1</v>
      </c>
      <c r="J254" s="8">
        <v>1.0542986425339367</v>
      </c>
      <c r="K254" s="8">
        <v>0.99479166666666663</v>
      </c>
      <c r="L254" s="8">
        <v>0.94849785407725318</v>
      </c>
      <c r="M254" s="8">
        <v>1</v>
      </c>
    </row>
    <row r="255" spans="3:13" x14ac:dyDescent="0.3">
      <c r="C255" s="9">
        <v>222</v>
      </c>
      <c r="D255" s="8">
        <v>222</v>
      </c>
      <c r="E255" s="8">
        <v>0.9527896995708155</v>
      </c>
      <c r="F255" s="8">
        <v>192</v>
      </c>
      <c r="G255" s="8">
        <v>182.93562231759657</v>
      </c>
      <c r="H255" s="8">
        <v>1.0495495495495495</v>
      </c>
      <c r="I255" s="8">
        <v>1</v>
      </c>
      <c r="J255" s="8">
        <v>1.0495495495495495</v>
      </c>
      <c r="K255" s="8">
        <v>1</v>
      </c>
      <c r="L255" s="8">
        <v>0.9527896995708155</v>
      </c>
      <c r="M255" s="8">
        <v>1</v>
      </c>
    </row>
    <row r="256" spans="3:13" x14ac:dyDescent="0.3">
      <c r="C256" s="9">
        <v>223</v>
      </c>
      <c r="D256" s="8">
        <v>223</v>
      </c>
      <c r="E256" s="8">
        <v>0.9570815450643777</v>
      </c>
      <c r="F256" s="8">
        <v>192</v>
      </c>
      <c r="G256" s="8">
        <v>183.75965665236052</v>
      </c>
      <c r="H256" s="8">
        <v>1.0448430493273542</v>
      </c>
      <c r="I256" s="8">
        <v>1</v>
      </c>
      <c r="J256" s="8">
        <v>1.0448430493273542</v>
      </c>
      <c r="K256" s="8">
        <v>1</v>
      </c>
      <c r="L256" s="8">
        <v>0.9570815450643777</v>
      </c>
      <c r="M256" s="8">
        <v>1</v>
      </c>
    </row>
    <row r="257" spans="2:13" x14ac:dyDescent="0.3">
      <c r="C257" s="9">
        <v>224</v>
      </c>
      <c r="D257" s="8">
        <v>224</v>
      </c>
      <c r="E257" s="8">
        <v>0.96137339055793991</v>
      </c>
      <c r="F257" s="8">
        <v>192</v>
      </c>
      <c r="G257" s="8">
        <v>184.58369098712447</v>
      </c>
      <c r="H257" s="8">
        <v>1.0401785714285714</v>
      </c>
      <c r="I257" s="8">
        <v>1</v>
      </c>
      <c r="J257" s="8">
        <v>1.0401785714285714</v>
      </c>
      <c r="K257" s="8">
        <v>1</v>
      </c>
      <c r="L257" s="8">
        <v>0.96137339055793991</v>
      </c>
      <c r="M257" s="8">
        <v>1</v>
      </c>
    </row>
    <row r="258" spans="2:13" x14ac:dyDescent="0.3">
      <c r="C258" s="9">
        <v>225</v>
      </c>
      <c r="D258" s="8">
        <v>225</v>
      </c>
      <c r="E258" s="8">
        <v>0.96566523605150212</v>
      </c>
      <c r="F258" s="8">
        <v>192</v>
      </c>
      <c r="G258" s="8">
        <v>185.40772532188842</v>
      </c>
      <c r="H258" s="8">
        <v>1.0355555555555556</v>
      </c>
      <c r="I258" s="8">
        <v>1</v>
      </c>
      <c r="J258" s="8">
        <v>1.0355555555555556</v>
      </c>
      <c r="K258" s="8">
        <v>1</v>
      </c>
      <c r="L258" s="8">
        <v>0.96566523605150212</v>
      </c>
      <c r="M258" s="8">
        <v>1</v>
      </c>
    </row>
    <row r="259" spans="2:13" x14ac:dyDescent="0.3">
      <c r="C259" s="9">
        <v>226</v>
      </c>
      <c r="D259" s="8">
        <v>226</v>
      </c>
      <c r="E259" s="8">
        <v>0.96995708154506433</v>
      </c>
      <c r="F259" s="8">
        <v>192</v>
      </c>
      <c r="G259" s="8">
        <v>186.23175965665237</v>
      </c>
      <c r="H259" s="8">
        <v>1.0309734513274338</v>
      </c>
      <c r="I259" s="8">
        <v>1</v>
      </c>
      <c r="J259" s="8">
        <v>1.0309734513274338</v>
      </c>
      <c r="K259" s="8">
        <v>1</v>
      </c>
      <c r="L259" s="8">
        <v>0.96995708154506433</v>
      </c>
      <c r="M259" s="8">
        <v>1</v>
      </c>
    </row>
    <row r="260" spans="2:13" x14ac:dyDescent="0.3">
      <c r="C260" s="9">
        <v>227</v>
      </c>
      <c r="D260" s="8">
        <v>227</v>
      </c>
      <c r="E260" s="8">
        <v>0.97424892703862664</v>
      </c>
      <c r="F260" s="8">
        <v>192</v>
      </c>
      <c r="G260" s="8">
        <v>187.05579399141629</v>
      </c>
      <c r="H260" s="8">
        <v>1.026431718061674</v>
      </c>
      <c r="I260" s="8">
        <v>1</v>
      </c>
      <c r="J260" s="8">
        <v>1.026431718061674</v>
      </c>
      <c r="K260" s="8">
        <v>1</v>
      </c>
      <c r="L260" s="8">
        <v>0.97424892703862664</v>
      </c>
      <c r="M260" s="8">
        <v>1</v>
      </c>
    </row>
    <row r="261" spans="2:13" x14ac:dyDescent="0.3">
      <c r="C261" s="9">
        <v>228</v>
      </c>
      <c r="D261" s="8">
        <v>228</v>
      </c>
      <c r="E261" s="8">
        <v>0.97854077253218885</v>
      </c>
      <c r="F261" s="8">
        <v>192</v>
      </c>
      <c r="G261" s="8">
        <v>187.87982832618025</v>
      </c>
      <c r="H261" s="8">
        <v>1.0219298245614035</v>
      </c>
      <c r="I261" s="8">
        <v>1</v>
      </c>
      <c r="J261" s="8">
        <v>1.0219298245614035</v>
      </c>
      <c r="K261" s="8">
        <v>1</v>
      </c>
      <c r="L261" s="8">
        <v>0.97854077253218885</v>
      </c>
      <c r="M261" s="8">
        <v>1</v>
      </c>
    </row>
    <row r="262" spans="2:13" x14ac:dyDescent="0.3">
      <c r="C262" s="9">
        <v>229</v>
      </c>
      <c r="D262" s="8">
        <v>229</v>
      </c>
      <c r="E262" s="8">
        <v>0.98283261802575106</v>
      </c>
      <c r="F262" s="8">
        <v>192</v>
      </c>
      <c r="G262" s="8">
        <v>188.7038626609442</v>
      </c>
      <c r="H262" s="8">
        <v>1.017467248908297</v>
      </c>
      <c r="I262" s="8">
        <v>1</v>
      </c>
      <c r="J262" s="8">
        <v>1.017467248908297</v>
      </c>
      <c r="K262" s="8">
        <v>1</v>
      </c>
      <c r="L262" s="8">
        <v>0.98283261802575106</v>
      </c>
      <c r="M262" s="8">
        <v>1</v>
      </c>
    </row>
    <row r="263" spans="2:13" x14ac:dyDescent="0.3">
      <c r="C263" s="9">
        <v>230</v>
      </c>
      <c r="D263" s="8">
        <v>230</v>
      </c>
      <c r="E263" s="8">
        <v>0.98712446351931327</v>
      </c>
      <c r="F263" s="8">
        <v>192</v>
      </c>
      <c r="G263" s="8">
        <v>189.52789699570815</v>
      </c>
      <c r="H263" s="8">
        <v>1.0130434782608697</v>
      </c>
      <c r="I263" s="8">
        <v>1</v>
      </c>
      <c r="J263" s="8">
        <v>1.0130434782608697</v>
      </c>
      <c r="K263" s="8">
        <v>1</v>
      </c>
      <c r="L263" s="8">
        <v>0.98712446351931327</v>
      </c>
      <c r="M263" s="8">
        <v>1</v>
      </c>
    </row>
    <row r="264" spans="2:13" x14ac:dyDescent="0.3">
      <c r="C264" s="9">
        <v>231</v>
      </c>
      <c r="D264" s="8">
        <v>231</v>
      </c>
      <c r="E264" s="8">
        <v>0.99141630901287559</v>
      </c>
      <c r="F264" s="8">
        <v>192</v>
      </c>
      <c r="G264" s="8">
        <v>190.3519313304721</v>
      </c>
      <c r="H264" s="8">
        <v>1.0086580086580086</v>
      </c>
      <c r="I264" s="8">
        <v>1</v>
      </c>
      <c r="J264" s="8">
        <v>1.0086580086580086</v>
      </c>
      <c r="K264" s="8">
        <v>1</v>
      </c>
      <c r="L264" s="8">
        <v>0.99141630901287559</v>
      </c>
      <c r="M264" s="8">
        <v>1</v>
      </c>
    </row>
    <row r="265" spans="2:13" x14ac:dyDescent="0.3">
      <c r="C265" s="9">
        <v>232</v>
      </c>
      <c r="D265" s="8">
        <v>232</v>
      </c>
      <c r="E265" s="8">
        <v>0.99570815450643779</v>
      </c>
      <c r="F265" s="8">
        <v>192</v>
      </c>
      <c r="G265" s="8">
        <v>191.17596566523605</v>
      </c>
      <c r="H265" s="8">
        <v>1.0043103448275861</v>
      </c>
      <c r="I265" s="8">
        <v>1</v>
      </c>
      <c r="J265" s="8">
        <v>1.0043103448275861</v>
      </c>
      <c r="K265" s="8">
        <v>1</v>
      </c>
      <c r="L265" s="8">
        <v>0.99570815450643779</v>
      </c>
      <c r="M265" s="8">
        <v>1</v>
      </c>
    </row>
    <row r="266" spans="2:13" x14ac:dyDescent="0.3">
      <c r="C266" s="9">
        <v>233</v>
      </c>
      <c r="D266" s="8">
        <v>233</v>
      </c>
      <c r="E266" s="8">
        <v>1</v>
      </c>
      <c r="F266" s="8">
        <v>192</v>
      </c>
      <c r="G266" s="8">
        <v>192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8">
        <v>1</v>
      </c>
    </row>
    <row r="268" spans="2:13" ht="18" x14ac:dyDescent="0.35">
      <c r="B268" s="7" t="s">
        <v>530</v>
      </c>
    </row>
    <row r="270" spans="2:13" x14ac:dyDescent="0.3">
      <c r="C270" s="9" t="s">
        <v>399</v>
      </c>
      <c r="D270" s="5" t="s">
        <v>497</v>
      </c>
      <c r="E270" s="5" t="s">
        <v>524</v>
      </c>
      <c r="F270" s="5" t="s">
        <v>525</v>
      </c>
      <c r="G270" s="5" t="s">
        <v>526</v>
      </c>
    </row>
    <row r="271" spans="2:13" x14ac:dyDescent="0.3">
      <c r="C271" s="9">
        <v>0</v>
      </c>
      <c r="D271" s="8">
        <v>0</v>
      </c>
      <c r="E271" s="8">
        <v>0</v>
      </c>
      <c r="F271" s="8">
        <v>0</v>
      </c>
      <c r="G271" s="8">
        <v>1</v>
      </c>
    </row>
    <row r="272" spans="2:13" x14ac:dyDescent="0.3">
      <c r="C272" s="9">
        <v>1</v>
      </c>
      <c r="D272" s="8">
        <v>0</v>
      </c>
      <c r="E272" s="8">
        <v>5.208333333333333E-3</v>
      </c>
      <c r="F272" s="8">
        <v>0</v>
      </c>
      <c r="G272" s="8">
        <v>1</v>
      </c>
    </row>
    <row r="273" spans="3:7" x14ac:dyDescent="0.3">
      <c r="C273" s="9">
        <v>2</v>
      </c>
      <c r="D273" s="8">
        <v>0</v>
      </c>
      <c r="E273" s="8">
        <v>1.0416666666666666E-2</v>
      </c>
      <c r="F273" s="8">
        <v>0</v>
      </c>
      <c r="G273" s="8">
        <v>1</v>
      </c>
    </row>
    <row r="274" spans="3:7" x14ac:dyDescent="0.3">
      <c r="C274" s="9">
        <v>3</v>
      </c>
      <c r="D274" s="8">
        <v>0</v>
      </c>
      <c r="E274" s="8">
        <v>1.5625E-2</v>
      </c>
      <c r="F274" s="8">
        <v>0</v>
      </c>
      <c r="G274" s="8">
        <v>1</v>
      </c>
    </row>
    <row r="275" spans="3:7" x14ac:dyDescent="0.3">
      <c r="C275" s="9">
        <v>4</v>
      </c>
      <c r="D275" s="8">
        <v>0</v>
      </c>
      <c r="E275" s="8">
        <v>2.0833333333333332E-2</v>
      </c>
      <c r="F275" s="8">
        <v>0</v>
      </c>
      <c r="G275" s="8">
        <v>1</v>
      </c>
    </row>
    <row r="276" spans="3:7" x14ac:dyDescent="0.3">
      <c r="C276" s="9">
        <v>5</v>
      </c>
      <c r="D276" s="8">
        <v>0</v>
      </c>
      <c r="E276" s="8">
        <v>2.6041666666666668E-2</v>
      </c>
      <c r="F276" s="8">
        <v>0</v>
      </c>
      <c r="G276" s="8">
        <v>1</v>
      </c>
    </row>
    <row r="277" spans="3:7" x14ac:dyDescent="0.3">
      <c r="C277" s="9">
        <v>6</v>
      </c>
      <c r="D277" s="8">
        <v>0</v>
      </c>
      <c r="E277" s="8">
        <v>3.125E-2</v>
      </c>
      <c r="F277" s="8">
        <v>0</v>
      </c>
      <c r="G277" s="8">
        <v>1</v>
      </c>
    </row>
    <row r="278" spans="3:7" x14ac:dyDescent="0.3">
      <c r="C278" s="9">
        <v>7</v>
      </c>
      <c r="D278" s="8">
        <v>0</v>
      </c>
      <c r="E278" s="8">
        <v>3.6458333333333336E-2</v>
      </c>
      <c r="F278" s="8">
        <v>0</v>
      </c>
      <c r="G278" s="8">
        <v>1</v>
      </c>
    </row>
    <row r="279" spans="3:7" x14ac:dyDescent="0.3">
      <c r="C279" s="9">
        <v>8</v>
      </c>
      <c r="D279" s="8">
        <v>0</v>
      </c>
      <c r="E279" s="8">
        <v>4.1666666666666664E-2</v>
      </c>
      <c r="F279" s="8">
        <v>0</v>
      </c>
      <c r="G279" s="8">
        <v>1</v>
      </c>
    </row>
    <row r="280" spans="3:7" x14ac:dyDescent="0.3">
      <c r="C280" s="9">
        <v>9</v>
      </c>
      <c r="D280" s="8">
        <v>0</v>
      </c>
      <c r="E280" s="8">
        <v>4.6875E-2</v>
      </c>
      <c r="F280" s="8">
        <v>0</v>
      </c>
      <c r="G280" s="8">
        <v>1</v>
      </c>
    </row>
    <row r="281" spans="3:7" x14ac:dyDescent="0.3">
      <c r="C281" s="9">
        <v>10</v>
      </c>
      <c r="D281" s="8">
        <v>0</v>
      </c>
      <c r="E281" s="8">
        <v>5.2083333333333336E-2</v>
      </c>
      <c r="F281" s="8">
        <v>0</v>
      </c>
      <c r="G281" s="8">
        <v>1</v>
      </c>
    </row>
    <row r="282" spans="3:7" x14ac:dyDescent="0.3">
      <c r="C282" s="9">
        <v>11</v>
      </c>
      <c r="D282" s="8">
        <v>0</v>
      </c>
      <c r="E282" s="8">
        <v>5.7291666666666664E-2</v>
      </c>
      <c r="F282" s="8">
        <v>0</v>
      </c>
      <c r="G282" s="8">
        <v>1</v>
      </c>
    </row>
    <row r="283" spans="3:7" x14ac:dyDescent="0.3">
      <c r="C283" s="9">
        <v>12</v>
      </c>
      <c r="D283" s="8">
        <v>0</v>
      </c>
      <c r="E283" s="8">
        <v>6.25E-2</v>
      </c>
      <c r="F283" s="8">
        <v>0</v>
      </c>
      <c r="G283" s="8">
        <v>1</v>
      </c>
    </row>
    <row r="284" spans="3:7" x14ac:dyDescent="0.3">
      <c r="C284" s="9">
        <v>13</v>
      </c>
      <c r="D284" s="8">
        <v>0</v>
      </c>
      <c r="E284" s="8">
        <v>6.7708333333333329E-2</v>
      </c>
      <c r="F284" s="8">
        <v>0</v>
      </c>
      <c r="G284" s="8">
        <v>1</v>
      </c>
    </row>
    <row r="285" spans="3:7" x14ac:dyDescent="0.3">
      <c r="C285" s="9">
        <v>14</v>
      </c>
      <c r="D285" s="8">
        <v>0</v>
      </c>
      <c r="E285" s="8">
        <v>7.2916666666666671E-2</v>
      </c>
      <c r="F285" s="8">
        <v>0</v>
      </c>
      <c r="G285" s="8">
        <v>1</v>
      </c>
    </row>
    <row r="286" spans="3:7" x14ac:dyDescent="0.3">
      <c r="C286" s="9">
        <v>15</v>
      </c>
      <c r="D286" s="8">
        <v>0</v>
      </c>
      <c r="E286" s="8">
        <v>7.8125E-2</v>
      </c>
      <c r="F286" s="8">
        <v>0</v>
      </c>
      <c r="G286" s="8">
        <v>1</v>
      </c>
    </row>
    <row r="287" spans="3:7" x14ac:dyDescent="0.3">
      <c r="C287" s="9">
        <v>16</v>
      </c>
      <c r="D287" s="8">
        <v>0</v>
      </c>
      <c r="E287" s="8">
        <v>8.3333333333333329E-2</v>
      </c>
      <c r="F287" s="8">
        <v>0</v>
      </c>
      <c r="G287" s="8">
        <v>1</v>
      </c>
    </row>
    <row r="288" spans="3:7" x14ac:dyDescent="0.3">
      <c r="C288" s="9">
        <v>17</v>
      </c>
      <c r="D288" s="8">
        <v>0</v>
      </c>
      <c r="E288" s="8">
        <v>8.8541666666666671E-2</v>
      </c>
      <c r="F288" s="8">
        <v>0</v>
      </c>
      <c r="G288" s="8">
        <v>1</v>
      </c>
    </row>
    <row r="289" spans="3:7" x14ac:dyDescent="0.3">
      <c r="C289" s="9">
        <v>18</v>
      </c>
      <c r="D289" s="8">
        <v>0</v>
      </c>
      <c r="E289" s="8">
        <v>9.375E-2</v>
      </c>
      <c r="F289" s="8">
        <v>0</v>
      </c>
      <c r="G289" s="8">
        <v>1</v>
      </c>
    </row>
    <row r="290" spans="3:7" x14ac:dyDescent="0.3">
      <c r="C290" s="9">
        <v>19</v>
      </c>
      <c r="D290" s="8">
        <v>0</v>
      </c>
      <c r="E290" s="8">
        <v>9.8958333333333329E-2</v>
      </c>
      <c r="F290" s="8">
        <v>0</v>
      </c>
      <c r="G290" s="8">
        <v>1</v>
      </c>
    </row>
    <row r="291" spans="3:7" x14ac:dyDescent="0.3">
      <c r="C291" s="9">
        <v>20</v>
      </c>
      <c r="D291" s="8">
        <v>0</v>
      </c>
      <c r="E291" s="8">
        <v>0.10416666666666667</v>
      </c>
      <c r="F291" s="8">
        <v>0</v>
      </c>
      <c r="G291" s="8">
        <v>1</v>
      </c>
    </row>
    <row r="292" spans="3:7" x14ac:dyDescent="0.3">
      <c r="C292" s="9">
        <v>21</v>
      </c>
      <c r="D292" s="8">
        <v>0</v>
      </c>
      <c r="E292" s="8">
        <v>0.109375</v>
      </c>
      <c r="F292" s="8">
        <v>0</v>
      </c>
      <c r="G292" s="8">
        <v>1</v>
      </c>
    </row>
    <row r="293" spans="3:7" x14ac:dyDescent="0.3">
      <c r="C293" s="9">
        <v>22</v>
      </c>
      <c r="D293" s="8">
        <v>0</v>
      </c>
      <c r="E293" s="8">
        <v>0.11458333333333333</v>
      </c>
      <c r="F293" s="8">
        <v>0</v>
      </c>
      <c r="G293" s="8">
        <v>1</v>
      </c>
    </row>
    <row r="294" spans="3:7" x14ac:dyDescent="0.3">
      <c r="C294" s="9">
        <v>23</v>
      </c>
      <c r="D294" s="8">
        <v>0</v>
      </c>
      <c r="E294" s="8">
        <v>0.11979166666666667</v>
      </c>
      <c r="F294" s="8">
        <v>0</v>
      </c>
      <c r="G294" s="8">
        <v>1</v>
      </c>
    </row>
    <row r="295" spans="3:7" x14ac:dyDescent="0.3">
      <c r="C295" s="9">
        <v>24</v>
      </c>
      <c r="D295" s="8">
        <v>0</v>
      </c>
      <c r="E295" s="8">
        <v>0.125</v>
      </c>
      <c r="F295" s="8">
        <v>0</v>
      </c>
      <c r="G295" s="8">
        <v>1</v>
      </c>
    </row>
    <row r="296" spans="3:7" x14ac:dyDescent="0.3">
      <c r="C296" s="9">
        <v>25</v>
      </c>
      <c r="D296" s="8">
        <v>0</v>
      </c>
      <c r="E296" s="8">
        <v>0.13020833333333334</v>
      </c>
      <c r="F296" s="8">
        <v>0</v>
      </c>
      <c r="G296" s="8">
        <v>1</v>
      </c>
    </row>
    <row r="297" spans="3:7" x14ac:dyDescent="0.3">
      <c r="C297" s="9">
        <v>26</v>
      </c>
      <c r="D297" s="8">
        <v>0</v>
      </c>
      <c r="E297" s="8">
        <v>0.13541666666666666</v>
      </c>
      <c r="F297" s="8">
        <v>0</v>
      </c>
      <c r="G297" s="8">
        <v>1</v>
      </c>
    </row>
    <row r="298" spans="3:7" x14ac:dyDescent="0.3">
      <c r="C298" s="9">
        <v>27</v>
      </c>
      <c r="D298" s="8">
        <v>0</v>
      </c>
      <c r="E298" s="8">
        <v>0.140625</v>
      </c>
      <c r="F298" s="8">
        <v>0</v>
      </c>
      <c r="G298" s="8">
        <v>1</v>
      </c>
    </row>
    <row r="299" spans="3:7" x14ac:dyDescent="0.3">
      <c r="C299" s="9">
        <v>28</v>
      </c>
      <c r="D299" s="8">
        <v>0</v>
      </c>
      <c r="E299" s="8">
        <v>0.14583333333333334</v>
      </c>
      <c r="F299" s="8">
        <v>0</v>
      </c>
      <c r="G299" s="8">
        <v>1</v>
      </c>
    </row>
    <row r="300" spans="3:7" x14ac:dyDescent="0.3">
      <c r="C300" s="9">
        <v>29</v>
      </c>
      <c r="D300" s="8">
        <v>0</v>
      </c>
      <c r="E300" s="8">
        <v>0.15104166666666666</v>
      </c>
      <c r="F300" s="8">
        <v>0</v>
      </c>
      <c r="G300" s="8">
        <v>1</v>
      </c>
    </row>
    <row r="301" spans="3:7" x14ac:dyDescent="0.3">
      <c r="C301" s="9">
        <v>30</v>
      </c>
      <c r="D301" s="8">
        <v>0</v>
      </c>
      <c r="E301" s="8">
        <v>0.15625</v>
      </c>
      <c r="F301" s="8">
        <v>0</v>
      </c>
      <c r="G301" s="8">
        <v>1</v>
      </c>
    </row>
    <row r="302" spans="3:7" x14ac:dyDescent="0.3">
      <c r="C302" s="9">
        <v>31</v>
      </c>
      <c r="D302" s="8">
        <v>0</v>
      </c>
      <c r="E302" s="8">
        <v>0.16145833333333334</v>
      </c>
      <c r="F302" s="8">
        <v>0</v>
      </c>
      <c r="G302" s="8">
        <v>1</v>
      </c>
    </row>
    <row r="303" spans="3:7" x14ac:dyDescent="0.3">
      <c r="C303" s="9">
        <v>32</v>
      </c>
      <c r="D303" s="8">
        <v>0</v>
      </c>
      <c r="E303" s="8">
        <v>0.16666666666666666</v>
      </c>
      <c r="F303" s="8">
        <v>0</v>
      </c>
      <c r="G303" s="8">
        <v>1</v>
      </c>
    </row>
    <row r="304" spans="3:7" x14ac:dyDescent="0.3">
      <c r="C304" s="9">
        <v>33</v>
      </c>
      <c r="D304" s="8">
        <v>0</v>
      </c>
      <c r="E304" s="8">
        <v>0.171875</v>
      </c>
      <c r="F304" s="8">
        <v>0</v>
      </c>
      <c r="G304" s="8">
        <v>1</v>
      </c>
    </row>
    <row r="305" spans="3:7" x14ac:dyDescent="0.3">
      <c r="C305" s="9">
        <v>34</v>
      </c>
      <c r="D305" s="8">
        <v>0</v>
      </c>
      <c r="E305" s="8">
        <v>0.17708333333333334</v>
      </c>
      <c r="F305" s="8">
        <v>0</v>
      </c>
      <c r="G305" s="8">
        <v>1</v>
      </c>
    </row>
    <row r="306" spans="3:7" x14ac:dyDescent="0.3">
      <c r="C306" s="9">
        <v>35</v>
      </c>
      <c r="D306" s="8">
        <v>0</v>
      </c>
      <c r="E306" s="8">
        <v>0.18229166666666666</v>
      </c>
      <c r="F306" s="8">
        <v>0</v>
      </c>
      <c r="G306" s="8">
        <v>1</v>
      </c>
    </row>
    <row r="307" spans="3:7" x14ac:dyDescent="0.3">
      <c r="C307" s="9">
        <v>36</v>
      </c>
      <c r="D307" s="8">
        <v>0</v>
      </c>
      <c r="E307" s="8">
        <v>0.1875</v>
      </c>
      <c r="F307" s="8">
        <v>0</v>
      </c>
      <c r="G307" s="8">
        <v>1</v>
      </c>
    </row>
    <row r="308" spans="3:7" x14ac:dyDescent="0.3">
      <c r="C308" s="9">
        <v>37</v>
      </c>
      <c r="D308" s="8">
        <v>0</v>
      </c>
      <c r="E308" s="8">
        <v>0.19270833333333334</v>
      </c>
      <c r="F308" s="8">
        <v>0</v>
      </c>
      <c r="G308" s="8">
        <v>1</v>
      </c>
    </row>
    <row r="309" spans="3:7" x14ac:dyDescent="0.3">
      <c r="C309" s="9">
        <v>38</v>
      </c>
      <c r="D309" s="8">
        <v>0</v>
      </c>
      <c r="E309" s="8">
        <v>0.19791666666666666</v>
      </c>
      <c r="F309" s="8">
        <v>0</v>
      </c>
      <c r="G309" s="8">
        <v>1</v>
      </c>
    </row>
    <row r="310" spans="3:7" x14ac:dyDescent="0.3">
      <c r="C310" s="9">
        <v>39</v>
      </c>
      <c r="D310" s="8">
        <v>0</v>
      </c>
      <c r="E310" s="8">
        <v>0.203125</v>
      </c>
      <c r="F310" s="8">
        <v>0</v>
      </c>
      <c r="G310" s="8">
        <v>1</v>
      </c>
    </row>
    <row r="311" spans="3:7" x14ac:dyDescent="0.3">
      <c r="C311" s="9">
        <v>40</v>
      </c>
      <c r="D311" s="8">
        <v>0</v>
      </c>
      <c r="E311" s="8">
        <v>0.20833333333333334</v>
      </c>
      <c r="F311" s="8">
        <v>0</v>
      </c>
      <c r="G311" s="8">
        <v>1</v>
      </c>
    </row>
    <row r="312" spans="3:7" x14ac:dyDescent="0.3">
      <c r="C312" s="9">
        <v>41</v>
      </c>
      <c r="D312" s="8">
        <v>0</v>
      </c>
      <c r="E312" s="8">
        <v>0.21354166666666666</v>
      </c>
      <c r="F312" s="8">
        <v>0</v>
      </c>
      <c r="G312" s="8">
        <v>1</v>
      </c>
    </row>
    <row r="313" spans="3:7" x14ac:dyDescent="0.3">
      <c r="C313" s="9">
        <v>42</v>
      </c>
      <c r="D313" s="8">
        <v>0</v>
      </c>
      <c r="E313" s="8">
        <v>0.21875</v>
      </c>
      <c r="F313" s="8">
        <v>0</v>
      </c>
      <c r="G313" s="8">
        <v>1</v>
      </c>
    </row>
    <row r="314" spans="3:7" x14ac:dyDescent="0.3">
      <c r="C314" s="9">
        <v>43</v>
      </c>
      <c r="D314" s="8">
        <v>0</v>
      </c>
      <c r="E314" s="8">
        <v>0.22395833333333334</v>
      </c>
      <c r="F314" s="8">
        <v>0</v>
      </c>
      <c r="G314" s="8">
        <v>1</v>
      </c>
    </row>
    <row r="315" spans="3:7" x14ac:dyDescent="0.3">
      <c r="C315" s="9">
        <v>44</v>
      </c>
      <c r="D315" s="8">
        <v>0</v>
      </c>
      <c r="E315" s="8">
        <v>0.22916666666666666</v>
      </c>
      <c r="F315" s="8">
        <v>0</v>
      </c>
      <c r="G315" s="8">
        <v>1</v>
      </c>
    </row>
    <row r="316" spans="3:7" x14ac:dyDescent="0.3">
      <c r="C316" s="9">
        <v>45</v>
      </c>
      <c r="D316" s="8">
        <v>0</v>
      </c>
      <c r="E316" s="8">
        <v>0.234375</v>
      </c>
      <c r="F316" s="8">
        <v>0</v>
      </c>
      <c r="G316" s="8">
        <v>1</v>
      </c>
    </row>
    <row r="317" spans="3:7" x14ac:dyDescent="0.3">
      <c r="C317" s="9">
        <v>46</v>
      </c>
      <c r="D317" s="8">
        <v>0</v>
      </c>
      <c r="E317" s="8">
        <v>0.23958333333333334</v>
      </c>
      <c r="F317" s="8">
        <v>0</v>
      </c>
      <c r="G317" s="8">
        <v>1</v>
      </c>
    </row>
    <row r="318" spans="3:7" x14ac:dyDescent="0.3">
      <c r="C318" s="9">
        <v>47</v>
      </c>
      <c r="D318" s="8">
        <v>0</v>
      </c>
      <c r="E318" s="8">
        <v>0.24479166666666666</v>
      </c>
      <c r="F318" s="8">
        <v>0</v>
      </c>
      <c r="G318" s="8">
        <v>1</v>
      </c>
    </row>
    <row r="319" spans="3:7" x14ac:dyDescent="0.3">
      <c r="C319" s="9">
        <v>48</v>
      </c>
      <c r="D319" s="8">
        <v>0</v>
      </c>
      <c r="E319" s="8">
        <v>0.25</v>
      </c>
      <c r="F319" s="8">
        <v>0</v>
      </c>
      <c r="G319" s="8">
        <v>1</v>
      </c>
    </row>
    <row r="320" spans="3:7" x14ac:dyDescent="0.3">
      <c r="C320" s="9">
        <v>49</v>
      </c>
      <c r="D320" s="8">
        <v>0</v>
      </c>
      <c r="E320" s="8">
        <v>0.25520833333333331</v>
      </c>
      <c r="F320" s="8">
        <v>0</v>
      </c>
      <c r="G320" s="8">
        <v>1</v>
      </c>
    </row>
    <row r="321" spans="3:7" x14ac:dyDescent="0.3">
      <c r="C321" s="9">
        <v>50</v>
      </c>
      <c r="D321" s="8">
        <v>0</v>
      </c>
      <c r="E321" s="8">
        <v>0.26041666666666669</v>
      </c>
      <c r="F321" s="8">
        <v>0</v>
      </c>
      <c r="G321" s="8">
        <v>1</v>
      </c>
    </row>
    <row r="322" spans="3:7" x14ac:dyDescent="0.3">
      <c r="C322" s="9">
        <v>51</v>
      </c>
      <c r="D322" s="8">
        <v>0</v>
      </c>
      <c r="E322" s="8">
        <v>0.265625</v>
      </c>
      <c r="F322" s="8">
        <v>0</v>
      </c>
      <c r="G322" s="8">
        <v>1</v>
      </c>
    </row>
    <row r="323" spans="3:7" x14ac:dyDescent="0.3">
      <c r="C323" s="9">
        <v>52</v>
      </c>
      <c r="D323" s="8">
        <v>0</v>
      </c>
      <c r="E323" s="8">
        <v>0.27083333333333331</v>
      </c>
      <c r="F323" s="8">
        <v>0</v>
      </c>
      <c r="G323" s="8">
        <v>1</v>
      </c>
    </row>
    <row r="324" spans="3:7" x14ac:dyDescent="0.3">
      <c r="C324" s="9">
        <v>53</v>
      </c>
      <c r="D324" s="8">
        <v>0</v>
      </c>
      <c r="E324" s="8">
        <v>0.27604166666666669</v>
      </c>
      <c r="F324" s="8">
        <v>0</v>
      </c>
      <c r="G324" s="8">
        <v>1</v>
      </c>
    </row>
    <row r="325" spans="3:7" x14ac:dyDescent="0.3">
      <c r="C325" s="9">
        <v>54</v>
      </c>
      <c r="D325" s="8">
        <v>0</v>
      </c>
      <c r="E325" s="8">
        <v>0.28125</v>
      </c>
      <c r="F325" s="8">
        <v>0</v>
      </c>
      <c r="G325" s="8">
        <v>1</v>
      </c>
    </row>
    <row r="326" spans="3:7" x14ac:dyDescent="0.3">
      <c r="C326" s="9">
        <v>55</v>
      </c>
      <c r="D326" s="8">
        <v>0</v>
      </c>
      <c r="E326" s="8">
        <v>0.28645833333333331</v>
      </c>
      <c r="F326" s="8">
        <v>0</v>
      </c>
      <c r="G326" s="8">
        <v>1</v>
      </c>
    </row>
    <row r="327" spans="3:7" x14ac:dyDescent="0.3">
      <c r="C327" s="9">
        <v>56</v>
      </c>
      <c r="D327" s="8">
        <v>0</v>
      </c>
      <c r="E327" s="8">
        <v>0.29166666666666669</v>
      </c>
      <c r="F327" s="8">
        <v>0</v>
      </c>
      <c r="G327" s="8">
        <v>1</v>
      </c>
    </row>
    <row r="328" spans="3:7" x14ac:dyDescent="0.3">
      <c r="C328" s="9">
        <v>57</v>
      </c>
      <c r="D328" s="8">
        <v>0</v>
      </c>
      <c r="E328" s="8">
        <v>0.296875</v>
      </c>
      <c r="F328" s="8">
        <v>0</v>
      </c>
      <c r="G328" s="8">
        <v>1</v>
      </c>
    </row>
    <row r="329" spans="3:7" x14ac:dyDescent="0.3">
      <c r="C329" s="9">
        <v>58</v>
      </c>
      <c r="D329" s="8">
        <v>0</v>
      </c>
      <c r="E329" s="8">
        <v>0.30208333333333331</v>
      </c>
      <c r="F329" s="8">
        <v>0</v>
      </c>
      <c r="G329" s="8">
        <v>1</v>
      </c>
    </row>
    <row r="330" spans="3:7" x14ac:dyDescent="0.3">
      <c r="C330" s="9">
        <v>59</v>
      </c>
      <c r="D330" s="8">
        <v>0</v>
      </c>
      <c r="E330" s="8">
        <v>0.30729166666666669</v>
      </c>
      <c r="F330" s="8">
        <v>0</v>
      </c>
      <c r="G330" s="8">
        <v>1</v>
      </c>
    </row>
    <row r="331" spans="3:7" x14ac:dyDescent="0.3">
      <c r="C331" s="9">
        <v>60</v>
      </c>
      <c r="D331" s="8">
        <v>0</v>
      </c>
      <c r="E331" s="8">
        <v>0.3125</v>
      </c>
      <c r="F331" s="8">
        <v>0</v>
      </c>
      <c r="G331" s="8">
        <v>1</v>
      </c>
    </row>
    <row r="332" spans="3:7" x14ac:dyDescent="0.3">
      <c r="C332" s="9">
        <v>61</v>
      </c>
      <c r="D332" s="8">
        <v>0</v>
      </c>
      <c r="E332" s="8">
        <v>0.31770833333333331</v>
      </c>
      <c r="F332" s="8">
        <v>0</v>
      </c>
      <c r="G332" s="8">
        <v>1</v>
      </c>
    </row>
    <row r="333" spans="3:7" x14ac:dyDescent="0.3">
      <c r="C333" s="9">
        <v>62</v>
      </c>
      <c r="D333" s="8">
        <v>0</v>
      </c>
      <c r="E333" s="8">
        <v>0.32291666666666669</v>
      </c>
      <c r="F333" s="8">
        <v>0</v>
      </c>
      <c r="G333" s="8">
        <v>1</v>
      </c>
    </row>
    <row r="334" spans="3:7" x14ac:dyDescent="0.3">
      <c r="C334" s="9">
        <v>63</v>
      </c>
      <c r="D334" s="8">
        <v>0</v>
      </c>
      <c r="E334" s="8">
        <v>0.328125</v>
      </c>
      <c r="F334" s="8">
        <v>0</v>
      </c>
      <c r="G334" s="8">
        <v>1</v>
      </c>
    </row>
    <row r="335" spans="3:7" x14ac:dyDescent="0.3">
      <c r="C335" s="9">
        <v>64</v>
      </c>
      <c r="D335" s="8">
        <v>0</v>
      </c>
      <c r="E335" s="8">
        <v>0.33333333333333331</v>
      </c>
      <c r="F335" s="8">
        <v>0</v>
      </c>
      <c r="G335" s="8">
        <v>1</v>
      </c>
    </row>
    <row r="336" spans="3:7" x14ac:dyDescent="0.3">
      <c r="C336" s="9">
        <v>65</v>
      </c>
      <c r="D336" s="8">
        <v>0</v>
      </c>
      <c r="E336" s="8">
        <v>0.33854166666666669</v>
      </c>
      <c r="F336" s="8">
        <v>0</v>
      </c>
      <c r="G336" s="8">
        <v>1</v>
      </c>
    </row>
    <row r="337" spans="3:7" x14ac:dyDescent="0.3">
      <c r="C337" s="9">
        <v>66</v>
      </c>
      <c r="D337" s="8">
        <v>0</v>
      </c>
      <c r="E337" s="8">
        <v>0.34375</v>
      </c>
      <c r="F337" s="8">
        <v>0</v>
      </c>
      <c r="G337" s="8">
        <v>1</v>
      </c>
    </row>
    <row r="338" spans="3:7" x14ac:dyDescent="0.3">
      <c r="C338" s="9">
        <v>67</v>
      </c>
      <c r="D338" s="8">
        <v>0</v>
      </c>
      <c r="E338" s="8">
        <v>0.34895833333333331</v>
      </c>
      <c r="F338" s="8">
        <v>0</v>
      </c>
      <c r="G338" s="8">
        <v>1</v>
      </c>
    </row>
    <row r="339" spans="3:7" x14ac:dyDescent="0.3">
      <c r="C339" s="9">
        <v>68</v>
      </c>
      <c r="D339" s="8">
        <v>0</v>
      </c>
      <c r="E339" s="8">
        <v>0.35416666666666669</v>
      </c>
      <c r="F339" s="8">
        <v>0</v>
      </c>
      <c r="G339" s="8">
        <v>1</v>
      </c>
    </row>
    <row r="340" spans="3:7" x14ac:dyDescent="0.3">
      <c r="C340" s="9">
        <v>69</v>
      </c>
      <c r="D340" s="8">
        <v>0</v>
      </c>
      <c r="E340" s="8">
        <v>0.359375</v>
      </c>
      <c r="F340" s="8">
        <v>0</v>
      </c>
      <c r="G340" s="8">
        <v>1</v>
      </c>
    </row>
    <row r="341" spans="3:7" x14ac:dyDescent="0.3">
      <c r="C341" s="9">
        <v>70</v>
      </c>
      <c r="D341" s="8">
        <v>0</v>
      </c>
      <c r="E341" s="8">
        <v>0.36458333333333331</v>
      </c>
      <c r="F341" s="8">
        <v>0</v>
      </c>
      <c r="G341" s="8">
        <v>1</v>
      </c>
    </row>
    <row r="342" spans="3:7" x14ac:dyDescent="0.3">
      <c r="C342" s="9">
        <v>71</v>
      </c>
      <c r="D342" s="8">
        <v>0</v>
      </c>
      <c r="E342" s="8">
        <v>0.36979166666666669</v>
      </c>
      <c r="F342" s="8">
        <v>0</v>
      </c>
      <c r="G342" s="8">
        <v>1</v>
      </c>
    </row>
    <row r="343" spans="3:7" x14ac:dyDescent="0.3">
      <c r="C343" s="9">
        <v>72</v>
      </c>
      <c r="D343" s="8">
        <v>0</v>
      </c>
      <c r="E343" s="8">
        <v>0.375</v>
      </c>
      <c r="F343" s="8">
        <v>0</v>
      </c>
      <c r="G343" s="8">
        <v>1</v>
      </c>
    </row>
    <row r="344" spans="3:7" x14ac:dyDescent="0.3">
      <c r="C344" s="9">
        <v>73</v>
      </c>
      <c r="D344" s="8">
        <v>0</v>
      </c>
      <c r="E344" s="8">
        <v>0.38020833333333331</v>
      </c>
      <c r="F344" s="8">
        <v>0</v>
      </c>
      <c r="G344" s="8">
        <v>1</v>
      </c>
    </row>
    <row r="345" spans="3:7" x14ac:dyDescent="0.3">
      <c r="C345" s="9">
        <v>74</v>
      </c>
      <c r="D345" s="8">
        <v>0</v>
      </c>
      <c r="E345" s="8">
        <v>0.38541666666666669</v>
      </c>
      <c r="F345" s="8">
        <v>0</v>
      </c>
      <c r="G345" s="8">
        <v>1</v>
      </c>
    </row>
    <row r="346" spans="3:7" x14ac:dyDescent="0.3">
      <c r="C346" s="9">
        <v>75</v>
      </c>
      <c r="D346" s="8">
        <v>0</v>
      </c>
      <c r="E346" s="8">
        <v>0.390625</v>
      </c>
      <c r="F346" s="8">
        <v>0</v>
      </c>
      <c r="G346" s="8">
        <v>1</v>
      </c>
    </row>
    <row r="347" spans="3:7" x14ac:dyDescent="0.3">
      <c r="C347" s="9">
        <v>76</v>
      </c>
      <c r="D347" s="8">
        <v>0</v>
      </c>
      <c r="E347" s="8">
        <v>0.39583333333333331</v>
      </c>
      <c r="F347" s="8">
        <v>0</v>
      </c>
      <c r="G347" s="8">
        <v>1</v>
      </c>
    </row>
    <row r="348" spans="3:7" x14ac:dyDescent="0.3">
      <c r="C348" s="9">
        <v>77</v>
      </c>
      <c r="D348" s="8">
        <v>0</v>
      </c>
      <c r="E348" s="8">
        <v>0.40104166666666669</v>
      </c>
      <c r="F348" s="8">
        <v>0</v>
      </c>
      <c r="G348" s="8">
        <v>1</v>
      </c>
    </row>
    <row r="349" spans="3:7" x14ac:dyDescent="0.3">
      <c r="C349" s="9">
        <v>78</v>
      </c>
      <c r="D349" s="8">
        <v>0</v>
      </c>
      <c r="E349" s="8">
        <v>0.40625</v>
      </c>
      <c r="F349" s="8">
        <v>0</v>
      </c>
      <c r="G349" s="8">
        <v>1</v>
      </c>
    </row>
    <row r="350" spans="3:7" x14ac:dyDescent="0.3">
      <c r="C350" s="9">
        <v>79</v>
      </c>
      <c r="D350" s="8">
        <v>0</v>
      </c>
      <c r="E350" s="8">
        <v>0.41145833333333331</v>
      </c>
      <c r="F350" s="8">
        <v>0</v>
      </c>
      <c r="G350" s="8">
        <v>1</v>
      </c>
    </row>
    <row r="351" spans="3:7" x14ac:dyDescent="0.3">
      <c r="C351" s="9">
        <v>80</v>
      </c>
      <c r="D351" s="8">
        <v>0</v>
      </c>
      <c r="E351" s="8">
        <v>0.41666666666666669</v>
      </c>
      <c r="F351" s="8">
        <v>0</v>
      </c>
      <c r="G351" s="8">
        <v>1</v>
      </c>
    </row>
    <row r="352" spans="3:7" x14ac:dyDescent="0.3">
      <c r="C352" s="9">
        <v>81</v>
      </c>
      <c r="D352" s="8">
        <v>0</v>
      </c>
      <c r="E352" s="8">
        <v>0.421875</v>
      </c>
      <c r="F352" s="8">
        <v>0</v>
      </c>
      <c r="G352" s="8">
        <v>1</v>
      </c>
    </row>
    <row r="353" spans="3:7" x14ac:dyDescent="0.3">
      <c r="C353" s="9">
        <v>82</v>
      </c>
      <c r="D353" s="8">
        <v>0</v>
      </c>
      <c r="E353" s="8">
        <v>0.42708333333333331</v>
      </c>
      <c r="F353" s="8">
        <v>0</v>
      </c>
      <c r="G353" s="8">
        <v>1</v>
      </c>
    </row>
    <row r="354" spans="3:7" x14ac:dyDescent="0.3">
      <c r="C354" s="9">
        <v>83</v>
      </c>
      <c r="D354" s="8">
        <v>0</v>
      </c>
      <c r="E354" s="8">
        <v>0.43229166666666669</v>
      </c>
      <c r="F354" s="8">
        <v>0</v>
      </c>
      <c r="G354" s="8">
        <v>1</v>
      </c>
    </row>
    <row r="355" spans="3:7" x14ac:dyDescent="0.3">
      <c r="C355" s="9">
        <v>84</v>
      </c>
      <c r="D355" s="8">
        <v>0</v>
      </c>
      <c r="E355" s="8">
        <v>0.4375</v>
      </c>
      <c r="F355" s="8">
        <v>0</v>
      </c>
      <c r="G355" s="8">
        <v>1</v>
      </c>
    </row>
    <row r="356" spans="3:7" x14ac:dyDescent="0.3">
      <c r="C356" s="9">
        <v>85</v>
      </c>
      <c r="D356" s="8">
        <v>0</v>
      </c>
      <c r="E356" s="8">
        <v>0.44270833333333331</v>
      </c>
      <c r="F356" s="8">
        <v>0</v>
      </c>
      <c r="G356" s="8">
        <v>1</v>
      </c>
    </row>
    <row r="357" spans="3:7" x14ac:dyDescent="0.3">
      <c r="C357" s="9">
        <v>86</v>
      </c>
      <c r="D357" s="8">
        <v>0</v>
      </c>
      <c r="E357" s="8">
        <v>0.44791666666666669</v>
      </c>
      <c r="F357" s="8">
        <v>0</v>
      </c>
      <c r="G357" s="8">
        <v>1</v>
      </c>
    </row>
    <row r="358" spans="3:7" x14ac:dyDescent="0.3">
      <c r="C358" s="9">
        <v>87</v>
      </c>
      <c r="D358" s="8">
        <v>0</v>
      </c>
      <c r="E358" s="8">
        <v>0.453125</v>
      </c>
      <c r="F358" s="8">
        <v>0</v>
      </c>
      <c r="G358" s="8">
        <v>1</v>
      </c>
    </row>
    <row r="359" spans="3:7" x14ac:dyDescent="0.3">
      <c r="C359" s="9">
        <v>88</v>
      </c>
      <c r="D359" s="8">
        <v>0</v>
      </c>
      <c r="E359" s="8">
        <v>0.45833333333333331</v>
      </c>
      <c r="F359" s="8">
        <v>0</v>
      </c>
      <c r="G359" s="8">
        <v>1</v>
      </c>
    </row>
    <row r="360" spans="3:7" x14ac:dyDescent="0.3">
      <c r="C360" s="9">
        <v>89</v>
      </c>
      <c r="D360" s="8">
        <v>0</v>
      </c>
      <c r="E360" s="8">
        <v>0.46354166666666669</v>
      </c>
      <c r="F360" s="8">
        <v>0</v>
      </c>
      <c r="G360" s="8">
        <v>1</v>
      </c>
    </row>
    <row r="361" spans="3:7" x14ac:dyDescent="0.3">
      <c r="C361" s="9">
        <v>90</v>
      </c>
      <c r="D361" s="8">
        <v>0</v>
      </c>
      <c r="E361" s="8">
        <v>0.46875</v>
      </c>
      <c r="F361" s="8">
        <v>0</v>
      </c>
      <c r="G361" s="8">
        <v>1</v>
      </c>
    </row>
    <row r="362" spans="3:7" x14ac:dyDescent="0.3">
      <c r="C362" s="9">
        <v>91</v>
      </c>
      <c r="D362" s="8">
        <v>0</v>
      </c>
      <c r="E362" s="8">
        <v>0.47395833333333331</v>
      </c>
      <c r="F362" s="8">
        <v>0</v>
      </c>
      <c r="G362" s="8">
        <v>1</v>
      </c>
    </row>
    <row r="363" spans="3:7" x14ac:dyDescent="0.3">
      <c r="C363" s="9">
        <v>92</v>
      </c>
      <c r="D363" s="8">
        <v>0</v>
      </c>
      <c r="E363" s="8">
        <v>0.47916666666666669</v>
      </c>
      <c r="F363" s="8">
        <v>0</v>
      </c>
      <c r="G363" s="8">
        <v>1</v>
      </c>
    </row>
    <row r="364" spans="3:7" x14ac:dyDescent="0.3">
      <c r="C364" s="9">
        <v>93</v>
      </c>
      <c r="D364" s="8">
        <v>0</v>
      </c>
      <c r="E364" s="8">
        <v>0.484375</v>
      </c>
      <c r="F364" s="8">
        <v>0</v>
      </c>
      <c r="G364" s="8">
        <v>1</v>
      </c>
    </row>
    <row r="365" spans="3:7" x14ac:dyDescent="0.3">
      <c r="C365" s="9">
        <v>94</v>
      </c>
      <c r="D365" s="8">
        <v>0</v>
      </c>
      <c r="E365" s="8">
        <v>0.48958333333333331</v>
      </c>
      <c r="F365" s="8">
        <v>0</v>
      </c>
      <c r="G365" s="8">
        <v>1</v>
      </c>
    </row>
    <row r="366" spans="3:7" x14ac:dyDescent="0.3">
      <c r="C366" s="9">
        <v>95</v>
      </c>
      <c r="D366" s="8">
        <v>2.4390243902439025E-2</v>
      </c>
      <c r="E366" s="8">
        <v>0.48958333333333331</v>
      </c>
      <c r="F366" s="8">
        <v>2.4390243902439025E-2</v>
      </c>
      <c r="G366" s="8">
        <v>1</v>
      </c>
    </row>
    <row r="367" spans="3:7" x14ac:dyDescent="0.3">
      <c r="C367" s="9">
        <v>96</v>
      </c>
      <c r="D367" s="8">
        <v>2.4390243902439025E-2</v>
      </c>
      <c r="E367" s="8">
        <v>0.49479166666666669</v>
      </c>
      <c r="F367" s="8">
        <v>2.4390243902439025E-2</v>
      </c>
      <c r="G367" s="8">
        <v>1</v>
      </c>
    </row>
    <row r="368" spans="3:7" x14ac:dyDescent="0.3">
      <c r="C368" s="9">
        <v>97</v>
      </c>
      <c r="D368" s="8">
        <v>2.4390243902439025E-2</v>
      </c>
      <c r="E368" s="8">
        <v>0.5</v>
      </c>
      <c r="F368" s="8">
        <v>2.4390243902439025E-2</v>
      </c>
      <c r="G368" s="8">
        <v>1</v>
      </c>
    </row>
    <row r="369" spans="3:7" x14ac:dyDescent="0.3">
      <c r="C369" s="9">
        <v>98</v>
      </c>
      <c r="D369" s="8">
        <v>2.4390243902439025E-2</v>
      </c>
      <c r="E369" s="8">
        <v>0.50520833333333337</v>
      </c>
      <c r="F369" s="8">
        <v>2.4390243902439025E-2</v>
      </c>
      <c r="G369" s="8">
        <v>1</v>
      </c>
    </row>
    <row r="370" spans="3:7" x14ac:dyDescent="0.3">
      <c r="C370" s="9">
        <v>99</v>
      </c>
      <c r="D370" s="8">
        <v>2.4390243902439025E-2</v>
      </c>
      <c r="E370" s="8">
        <v>0.51041666666666663</v>
      </c>
      <c r="F370" s="8">
        <v>2.4390243902439025E-2</v>
      </c>
      <c r="G370" s="8">
        <v>1</v>
      </c>
    </row>
    <row r="371" spans="3:7" x14ac:dyDescent="0.3">
      <c r="C371" s="9">
        <v>100</v>
      </c>
      <c r="D371" s="8">
        <v>2.4390243902439025E-2</v>
      </c>
      <c r="E371" s="8">
        <v>0.515625</v>
      </c>
      <c r="F371" s="8">
        <v>2.4390243902439025E-2</v>
      </c>
      <c r="G371" s="8">
        <v>1</v>
      </c>
    </row>
    <row r="372" spans="3:7" x14ac:dyDescent="0.3">
      <c r="C372" s="9">
        <v>101</v>
      </c>
      <c r="D372" s="8">
        <v>2.4390243902439025E-2</v>
      </c>
      <c r="E372" s="8">
        <v>0.52083333333333337</v>
      </c>
      <c r="F372" s="8">
        <v>2.4390243902439025E-2</v>
      </c>
      <c r="G372" s="8">
        <v>1</v>
      </c>
    </row>
    <row r="373" spans="3:7" x14ac:dyDescent="0.3">
      <c r="C373" s="9">
        <v>102</v>
      </c>
      <c r="D373" s="8">
        <v>2.4390243902439025E-2</v>
      </c>
      <c r="E373" s="8">
        <v>0.52604166666666663</v>
      </c>
      <c r="F373" s="8">
        <v>2.4390243902439025E-2</v>
      </c>
      <c r="G373" s="8">
        <v>1</v>
      </c>
    </row>
    <row r="374" spans="3:7" x14ac:dyDescent="0.3">
      <c r="C374" s="9">
        <v>103</v>
      </c>
      <c r="D374" s="8">
        <v>2.4390243902439025E-2</v>
      </c>
      <c r="E374" s="8">
        <v>0.53125</v>
      </c>
      <c r="F374" s="8">
        <v>2.4390243902439025E-2</v>
      </c>
      <c r="G374" s="8">
        <v>1</v>
      </c>
    </row>
    <row r="375" spans="3:7" x14ac:dyDescent="0.3">
      <c r="C375" s="9">
        <v>104</v>
      </c>
      <c r="D375" s="8">
        <v>2.4390243902439025E-2</v>
      </c>
      <c r="E375" s="8">
        <v>0.53645833333333337</v>
      </c>
      <c r="F375" s="8">
        <v>2.4390243902439025E-2</v>
      </c>
      <c r="G375" s="8">
        <v>1</v>
      </c>
    </row>
    <row r="376" spans="3:7" x14ac:dyDescent="0.3">
      <c r="C376" s="9">
        <v>105</v>
      </c>
      <c r="D376" s="8">
        <v>2.4390243902439025E-2</v>
      </c>
      <c r="E376" s="8">
        <v>0.54166666666666663</v>
      </c>
      <c r="F376" s="8">
        <v>2.4390243902439025E-2</v>
      </c>
      <c r="G376" s="8">
        <v>1</v>
      </c>
    </row>
    <row r="377" spans="3:7" x14ac:dyDescent="0.3">
      <c r="C377" s="9">
        <v>106</v>
      </c>
      <c r="D377" s="8">
        <v>2.4390243902439025E-2</v>
      </c>
      <c r="E377" s="8">
        <v>0.546875</v>
      </c>
      <c r="F377" s="8">
        <v>2.4390243902439025E-2</v>
      </c>
      <c r="G377" s="8">
        <v>1</v>
      </c>
    </row>
    <row r="378" spans="3:7" x14ac:dyDescent="0.3">
      <c r="C378" s="9">
        <v>107</v>
      </c>
      <c r="D378" s="8">
        <v>2.4390243902439025E-2</v>
      </c>
      <c r="E378" s="8">
        <v>0.55208333333333337</v>
      </c>
      <c r="F378" s="8">
        <v>2.4390243902439025E-2</v>
      </c>
      <c r="G378" s="8">
        <v>1</v>
      </c>
    </row>
    <row r="379" spans="3:7" x14ac:dyDescent="0.3">
      <c r="C379" s="9">
        <v>108</v>
      </c>
      <c r="D379" s="8">
        <v>2.4390243902439025E-2</v>
      </c>
      <c r="E379" s="8">
        <v>0.55729166666666663</v>
      </c>
      <c r="F379" s="8">
        <v>2.4390243902439025E-2</v>
      </c>
      <c r="G379" s="8">
        <v>1</v>
      </c>
    </row>
    <row r="380" spans="3:7" x14ac:dyDescent="0.3">
      <c r="C380" s="9">
        <v>109</v>
      </c>
      <c r="D380" s="8">
        <v>4.878048780487805E-2</v>
      </c>
      <c r="E380" s="8">
        <v>0.55729166666666663</v>
      </c>
      <c r="F380" s="8">
        <v>4.878048780487805E-2</v>
      </c>
      <c r="G380" s="8">
        <v>1</v>
      </c>
    </row>
    <row r="381" spans="3:7" x14ac:dyDescent="0.3">
      <c r="C381" s="9">
        <v>110</v>
      </c>
      <c r="D381" s="8">
        <v>4.878048780487805E-2</v>
      </c>
      <c r="E381" s="8">
        <v>0.5625</v>
      </c>
      <c r="F381" s="8">
        <v>4.878048780487805E-2</v>
      </c>
      <c r="G381" s="8">
        <v>1</v>
      </c>
    </row>
    <row r="382" spans="3:7" x14ac:dyDescent="0.3">
      <c r="C382" s="9">
        <v>111</v>
      </c>
      <c r="D382" s="8">
        <v>4.878048780487805E-2</v>
      </c>
      <c r="E382" s="8">
        <v>0.56770833333333337</v>
      </c>
      <c r="F382" s="8">
        <v>4.878048780487805E-2</v>
      </c>
      <c r="G382" s="8">
        <v>1</v>
      </c>
    </row>
    <row r="383" spans="3:7" x14ac:dyDescent="0.3">
      <c r="C383" s="9">
        <v>112</v>
      </c>
      <c r="D383" s="8">
        <v>4.878048780487805E-2</v>
      </c>
      <c r="E383" s="8">
        <v>0.57291666666666663</v>
      </c>
      <c r="F383" s="8">
        <v>4.878048780487805E-2</v>
      </c>
      <c r="G383" s="8">
        <v>1</v>
      </c>
    </row>
    <row r="384" spans="3:7" x14ac:dyDescent="0.3">
      <c r="C384" s="9">
        <v>113</v>
      </c>
      <c r="D384" s="8">
        <v>4.878048780487805E-2</v>
      </c>
      <c r="E384" s="8">
        <v>0.578125</v>
      </c>
      <c r="F384" s="8">
        <v>4.878048780487805E-2</v>
      </c>
      <c r="G384" s="8">
        <v>1</v>
      </c>
    </row>
    <row r="385" spans="3:7" x14ac:dyDescent="0.3">
      <c r="C385" s="9">
        <v>114</v>
      </c>
      <c r="D385" s="8">
        <v>4.878048780487805E-2</v>
      </c>
      <c r="E385" s="8">
        <v>0.58333333333333337</v>
      </c>
      <c r="F385" s="8">
        <v>4.878048780487805E-2</v>
      </c>
      <c r="G385" s="8">
        <v>1</v>
      </c>
    </row>
    <row r="386" spans="3:7" x14ac:dyDescent="0.3">
      <c r="C386" s="9">
        <v>115</v>
      </c>
      <c r="D386" s="8">
        <v>4.878048780487805E-2</v>
      </c>
      <c r="E386" s="8">
        <v>0.58854166666666663</v>
      </c>
      <c r="F386" s="8">
        <v>4.878048780487805E-2</v>
      </c>
      <c r="G386" s="8">
        <v>1</v>
      </c>
    </row>
    <row r="387" spans="3:7" x14ac:dyDescent="0.3">
      <c r="C387" s="9">
        <v>116</v>
      </c>
      <c r="D387" s="8">
        <v>4.878048780487805E-2</v>
      </c>
      <c r="E387" s="8">
        <v>0.59375</v>
      </c>
      <c r="F387" s="8">
        <v>4.878048780487805E-2</v>
      </c>
      <c r="G387" s="8">
        <v>1</v>
      </c>
    </row>
    <row r="388" spans="3:7" x14ac:dyDescent="0.3">
      <c r="C388" s="9">
        <v>117</v>
      </c>
      <c r="D388" s="8">
        <v>4.878048780487805E-2</v>
      </c>
      <c r="E388" s="8">
        <v>0.59895833333333337</v>
      </c>
      <c r="F388" s="8">
        <v>4.878048780487805E-2</v>
      </c>
      <c r="G388" s="8">
        <v>1</v>
      </c>
    </row>
    <row r="389" spans="3:7" x14ac:dyDescent="0.3">
      <c r="C389" s="9">
        <v>118</v>
      </c>
      <c r="D389" s="8">
        <v>4.878048780487805E-2</v>
      </c>
      <c r="E389" s="8">
        <v>0.60416666666666663</v>
      </c>
      <c r="F389" s="8">
        <v>4.878048780487805E-2</v>
      </c>
      <c r="G389" s="8">
        <v>1</v>
      </c>
    </row>
    <row r="390" spans="3:7" x14ac:dyDescent="0.3">
      <c r="C390" s="9">
        <v>119</v>
      </c>
      <c r="D390" s="8">
        <v>4.878048780487805E-2</v>
      </c>
      <c r="E390" s="8">
        <v>0.609375</v>
      </c>
      <c r="F390" s="8">
        <v>4.878048780487805E-2</v>
      </c>
      <c r="G390" s="8">
        <v>1</v>
      </c>
    </row>
    <row r="391" spans="3:7" x14ac:dyDescent="0.3">
      <c r="C391" s="9">
        <v>120</v>
      </c>
      <c r="D391" s="8">
        <v>4.878048780487805E-2</v>
      </c>
      <c r="E391" s="8">
        <v>0.61458333333333337</v>
      </c>
      <c r="F391" s="8">
        <v>4.878048780487805E-2</v>
      </c>
      <c r="G391" s="8">
        <v>1</v>
      </c>
    </row>
    <row r="392" spans="3:7" x14ac:dyDescent="0.3">
      <c r="C392" s="9">
        <v>121</v>
      </c>
      <c r="D392" s="8">
        <v>4.878048780487805E-2</v>
      </c>
      <c r="E392" s="8">
        <v>0.61979166666666663</v>
      </c>
      <c r="F392" s="8">
        <v>4.878048780487805E-2</v>
      </c>
      <c r="G392" s="8">
        <v>1</v>
      </c>
    </row>
    <row r="393" spans="3:7" x14ac:dyDescent="0.3">
      <c r="C393" s="9">
        <v>122</v>
      </c>
      <c r="D393" s="8">
        <v>4.878048780487805E-2</v>
      </c>
      <c r="E393" s="8">
        <v>0.625</v>
      </c>
      <c r="F393" s="8">
        <v>4.878048780487805E-2</v>
      </c>
      <c r="G393" s="8">
        <v>1</v>
      </c>
    </row>
    <row r="394" spans="3:7" x14ac:dyDescent="0.3">
      <c r="C394" s="9">
        <v>123</v>
      </c>
      <c r="D394" s="8">
        <v>7.3170731707317069E-2</v>
      </c>
      <c r="E394" s="8">
        <v>0.625</v>
      </c>
      <c r="F394" s="8">
        <v>7.3170731707317069E-2</v>
      </c>
      <c r="G394" s="8">
        <v>1</v>
      </c>
    </row>
    <row r="395" spans="3:7" x14ac:dyDescent="0.3">
      <c r="C395" s="9">
        <v>124</v>
      </c>
      <c r="D395" s="8">
        <v>7.3170731707317069E-2</v>
      </c>
      <c r="E395" s="8">
        <v>0.63020833333333337</v>
      </c>
      <c r="F395" s="8">
        <v>7.3170731707317069E-2</v>
      </c>
      <c r="G395" s="8">
        <v>1</v>
      </c>
    </row>
    <row r="396" spans="3:7" x14ac:dyDescent="0.3">
      <c r="C396" s="9">
        <v>125</v>
      </c>
      <c r="D396" s="8">
        <v>7.3170731707317069E-2</v>
      </c>
      <c r="E396" s="8">
        <v>0.63541666666666663</v>
      </c>
      <c r="F396" s="8">
        <v>7.3170731707317069E-2</v>
      </c>
      <c r="G396" s="8">
        <v>1</v>
      </c>
    </row>
    <row r="397" spans="3:7" x14ac:dyDescent="0.3">
      <c r="C397" s="9">
        <v>126</v>
      </c>
      <c r="D397" s="8">
        <v>7.3170731707317069E-2</v>
      </c>
      <c r="E397" s="8">
        <v>0.640625</v>
      </c>
      <c r="F397" s="8">
        <v>7.3170731707317069E-2</v>
      </c>
      <c r="G397" s="8">
        <v>1</v>
      </c>
    </row>
    <row r="398" spans="3:7" x14ac:dyDescent="0.3">
      <c r="C398" s="9">
        <v>127</v>
      </c>
      <c r="D398" s="8">
        <v>7.3170731707317069E-2</v>
      </c>
      <c r="E398" s="8">
        <v>0.64583333333333337</v>
      </c>
      <c r="F398" s="8">
        <v>7.3170731707317069E-2</v>
      </c>
      <c r="G398" s="8">
        <v>1</v>
      </c>
    </row>
    <row r="399" spans="3:7" x14ac:dyDescent="0.3">
      <c r="C399" s="9">
        <v>128</v>
      </c>
      <c r="D399" s="8">
        <v>7.3170731707317069E-2</v>
      </c>
      <c r="E399" s="8">
        <v>0.65104166666666663</v>
      </c>
      <c r="F399" s="8">
        <v>7.3170731707317069E-2</v>
      </c>
      <c r="G399" s="8">
        <v>1</v>
      </c>
    </row>
    <row r="400" spans="3:7" x14ac:dyDescent="0.3">
      <c r="C400" s="9">
        <v>129</v>
      </c>
      <c r="D400" s="8">
        <v>7.3170731707317069E-2</v>
      </c>
      <c r="E400" s="8">
        <v>0.65625</v>
      </c>
      <c r="F400" s="8">
        <v>7.3170731707317069E-2</v>
      </c>
      <c r="G400" s="8">
        <v>1</v>
      </c>
    </row>
    <row r="401" spans="3:7" x14ac:dyDescent="0.3">
      <c r="C401" s="9">
        <v>130</v>
      </c>
      <c r="D401" s="8">
        <v>7.3170731707317069E-2</v>
      </c>
      <c r="E401" s="8">
        <v>0.66145833333333337</v>
      </c>
      <c r="F401" s="8">
        <v>7.3170731707317069E-2</v>
      </c>
      <c r="G401" s="8">
        <v>1</v>
      </c>
    </row>
    <row r="402" spans="3:7" x14ac:dyDescent="0.3">
      <c r="C402" s="9">
        <v>131</v>
      </c>
      <c r="D402" s="8">
        <v>7.3170731707317069E-2</v>
      </c>
      <c r="E402" s="8">
        <v>0.66666666666666663</v>
      </c>
      <c r="F402" s="8">
        <v>7.3170731707317069E-2</v>
      </c>
      <c r="G402" s="8">
        <v>1</v>
      </c>
    </row>
    <row r="403" spans="3:7" x14ac:dyDescent="0.3">
      <c r="C403" s="9">
        <v>132</v>
      </c>
      <c r="D403" s="8">
        <v>9.7560975609756101E-2</v>
      </c>
      <c r="E403" s="8">
        <v>0.66666666666666663</v>
      </c>
      <c r="F403" s="8">
        <v>9.7560975609756101E-2</v>
      </c>
      <c r="G403" s="8">
        <v>1</v>
      </c>
    </row>
    <row r="404" spans="3:7" x14ac:dyDescent="0.3">
      <c r="C404" s="9">
        <v>133</v>
      </c>
      <c r="D404" s="8">
        <v>9.7560975609756101E-2</v>
      </c>
      <c r="E404" s="8">
        <v>0.671875</v>
      </c>
      <c r="F404" s="8">
        <v>9.7560975609756101E-2</v>
      </c>
      <c r="G404" s="8">
        <v>1</v>
      </c>
    </row>
    <row r="405" spans="3:7" x14ac:dyDescent="0.3">
      <c r="C405" s="9">
        <v>134</v>
      </c>
      <c r="D405" s="8">
        <v>9.7560975609756101E-2</v>
      </c>
      <c r="E405" s="8">
        <v>0.67708333333333337</v>
      </c>
      <c r="F405" s="8">
        <v>9.7560975609756101E-2</v>
      </c>
      <c r="G405" s="8">
        <v>1</v>
      </c>
    </row>
    <row r="406" spans="3:7" x14ac:dyDescent="0.3">
      <c r="C406" s="9">
        <v>135</v>
      </c>
      <c r="D406" s="8">
        <v>9.7560975609756101E-2</v>
      </c>
      <c r="E406" s="8">
        <v>0.68229166666666663</v>
      </c>
      <c r="F406" s="8">
        <v>9.7560975609756101E-2</v>
      </c>
      <c r="G406" s="8">
        <v>1</v>
      </c>
    </row>
    <row r="407" spans="3:7" x14ac:dyDescent="0.3">
      <c r="C407" s="9">
        <v>136</v>
      </c>
      <c r="D407" s="8">
        <v>9.7560975609756101E-2</v>
      </c>
      <c r="E407" s="8">
        <v>0.6875</v>
      </c>
      <c r="F407" s="8">
        <v>9.7560975609756101E-2</v>
      </c>
      <c r="G407" s="8">
        <v>1</v>
      </c>
    </row>
    <row r="408" spans="3:7" x14ac:dyDescent="0.3">
      <c r="C408" s="9">
        <v>137</v>
      </c>
      <c r="D408" s="8">
        <v>9.7560975609756101E-2</v>
      </c>
      <c r="E408" s="8">
        <v>0.69270833333333337</v>
      </c>
      <c r="F408" s="8">
        <v>9.7560975609756101E-2</v>
      </c>
      <c r="G408" s="8">
        <v>1</v>
      </c>
    </row>
    <row r="409" spans="3:7" x14ac:dyDescent="0.3">
      <c r="C409" s="9">
        <v>138</v>
      </c>
      <c r="D409" s="8">
        <v>9.7560975609756101E-2</v>
      </c>
      <c r="E409" s="8">
        <v>0.69791666666666663</v>
      </c>
      <c r="F409" s="8">
        <v>9.7560975609756101E-2</v>
      </c>
      <c r="G409" s="8">
        <v>1</v>
      </c>
    </row>
    <row r="410" spans="3:7" x14ac:dyDescent="0.3">
      <c r="C410" s="9">
        <v>139</v>
      </c>
      <c r="D410" s="8">
        <v>9.7560975609756101E-2</v>
      </c>
      <c r="E410" s="8">
        <v>0.703125</v>
      </c>
      <c r="F410" s="8">
        <v>9.7560975609756101E-2</v>
      </c>
      <c r="G410" s="8">
        <v>1</v>
      </c>
    </row>
    <row r="411" spans="3:7" x14ac:dyDescent="0.3">
      <c r="C411" s="9">
        <v>140</v>
      </c>
      <c r="D411" s="8">
        <v>9.7560975609756101E-2</v>
      </c>
      <c r="E411" s="8">
        <v>0.70833333333333337</v>
      </c>
      <c r="F411" s="8">
        <v>9.7560975609756101E-2</v>
      </c>
      <c r="G411" s="8">
        <v>1</v>
      </c>
    </row>
    <row r="412" spans="3:7" x14ac:dyDescent="0.3">
      <c r="C412" s="9">
        <v>141</v>
      </c>
      <c r="D412" s="8">
        <v>9.7560975609756101E-2</v>
      </c>
      <c r="E412" s="8">
        <v>0.71354166666666663</v>
      </c>
      <c r="F412" s="8">
        <v>9.7560975609756101E-2</v>
      </c>
      <c r="G412" s="8">
        <v>1</v>
      </c>
    </row>
    <row r="413" spans="3:7" x14ac:dyDescent="0.3">
      <c r="C413" s="9">
        <v>142</v>
      </c>
      <c r="D413" s="8">
        <v>9.7560975609756101E-2</v>
      </c>
      <c r="E413" s="8">
        <v>0.71875</v>
      </c>
      <c r="F413" s="8">
        <v>9.7560975609756101E-2</v>
      </c>
      <c r="G413" s="8">
        <v>1</v>
      </c>
    </row>
    <row r="414" spans="3:7" x14ac:dyDescent="0.3">
      <c r="C414" s="9">
        <v>143</v>
      </c>
      <c r="D414" s="8">
        <v>9.7560975609756101E-2</v>
      </c>
      <c r="E414" s="8">
        <v>0.72395833333333337</v>
      </c>
      <c r="F414" s="8">
        <v>9.7560975609756101E-2</v>
      </c>
      <c r="G414" s="8">
        <v>1</v>
      </c>
    </row>
    <row r="415" spans="3:7" x14ac:dyDescent="0.3">
      <c r="C415" s="9">
        <v>144</v>
      </c>
      <c r="D415" s="8">
        <v>9.7560975609756101E-2</v>
      </c>
      <c r="E415" s="8">
        <v>0.72916666666666663</v>
      </c>
      <c r="F415" s="8">
        <v>9.7560975609756101E-2</v>
      </c>
      <c r="G415" s="8">
        <v>1</v>
      </c>
    </row>
    <row r="416" spans="3:7" x14ac:dyDescent="0.3">
      <c r="C416" s="9">
        <v>145</v>
      </c>
      <c r="D416" s="8">
        <v>9.7560975609756101E-2</v>
      </c>
      <c r="E416" s="8">
        <v>0.734375</v>
      </c>
      <c r="F416" s="8">
        <v>9.7560975609756101E-2</v>
      </c>
      <c r="G416" s="8">
        <v>1</v>
      </c>
    </row>
    <row r="417" spans="3:7" x14ac:dyDescent="0.3">
      <c r="C417" s="9">
        <v>146</v>
      </c>
      <c r="D417" s="8">
        <v>9.7560975609756101E-2</v>
      </c>
      <c r="E417" s="8">
        <v>0.73958333333333337</v>
      </c>
      <c r="F417" s="8">
        <v>9.7560975609756101E-2</v>
      </c>
      <c r="G417" s="8">
        <v>1</v>
      </c>
    </row>
    <row r="418" spans="3:7" x14ac:dyDescent="0.3">
      <c r="C418" s="9">
        <v>147</v>
      </c>
      <c r="D418" s="8">
        <v>9.7560975609756101E-2</v>
      </c>
      <c r="E418" s="8">
        <v>0.74479166666666663</v>
      </c>
      <c r="F418" s="8">
        <v>9.7560975609756101E-2</v>
      </c>
      <c r="G418" s="8">
        <v>1</v>
      </c>
    </row>
    <row r="419" spans="3:7" x14ac:dyDescent="0.3">
      <c r="C419" s="9">
        <v>148</v>
      </c>
      <c r="D419" s="8">
        <v>9.7560975609756101E-2</v>
      </c>
      <c r="E419" s="8">
        <v>0.75</v>
      </c>
      <c r="F419" s="8">
        <v>9.7560975609756101E-2</v>
      </c>
      <c r="G419" s="8">
        <v>1</v>
      </c>
    </row>
    <row r="420" spans="3:7" x14ac:dyDescent="0.3">
      <c r="C420" s="9">
        <v>149</v>
      </c>
      <c r="D420" s="8">
        <v>9.7560975609756101E-2</v>
      </c>
      <c r="E420" s="8">
        <v>0.75520833333333337</v>
      </c>
      <c r="F420" s="8">
        <v>9.7560975609756101E-2</v>
      </c>
      <c r="G420" s="8">
        <v>1</v>
      </c>
    </row>
    <row r="421" spans="3:7" x14ac:dyDescent="0.3">
      <c r="C421" s="9">
        <v>150</v>
      </c>
      <c r="D421" s="8">
        <v>9.7560975609756101E-2</v>
      </c>
      <c r="E421" s="8">
        <v>0.76041666666666663</v>
      </c>
      <c r="F421" s="8">
        <v>9.7560975609756101E-2</v>
      </c>
      <c r="G421" s="8">
        <v>1</v>
      </c>
    </row>
    <row r="422" spans="3:7" x14ac:dyDescent="0.3">
      <c r="C422" s="9">
        <v>151</v>
      </c>
      <c r="D422" s="8">
        <v>9.7560975609756101E-2</v>
      </c>
      <c r="E422" s="8">
        <v>0.765625</v>
      </c>
      <c r="F422" s="8">
        <v>9.7560975609756101E-2</v>
      </c>
      <c r="G422" s="8">
        <v>1</v>
      </c>
    </row>
    <row r="423" spans="3:7" x14ac:dyDescent="0.3">
      <c r="C423" s="9">
        <v>152</v>
      </c>
      <c r="D423" s="8">
        <v>9.7560975609756101E-2</v>
      </c>
      <c r="E423" s="8">
        <v>0.77083333333333337</v>
      </c>
      <c r="F423" s="8">
        <v>9.7560975609756101E-2</v>
      </c>
      <c r="G423" s="8">
        <v>1</v>
      </c>
    </row>
    <row r="424" spans="3:7" x14ac:dyDescent="0.3">
      <c r="C424" s="9">
        <v>153</v>
      </c>
      <c r="D424" s="8">
        <v>9.7560975609756101E-2</v>
      </c>
      <c r="E424" s="8">
        <v>0.77604166666666663</v>
      </c>
      <c r="F424" s="8">
        <v>9.7560975609756101E-2</v>
      </c>
      <c r="G424" s="8">
        <v>1</v>
      </c>
    </row>
    <row r="425" spans="3:7" x14ac:dyDescent="0.3">
      <c r="C425" s="9">
        <v>154</v>
      </c>
      <c r="D425" s="8">
        <v>9.7560975609756101E-2</v>
      </c>
      <c r="E425" s="8">
        <v>0.78125</v>
      </c>
      <c r="F425" s="8">
        <v>9.7560975609756101E-2</v>
      </c>
      <c r="G425" s="8">
        <v>1</v>
      </c>
    </row>
    <row r="426" spans="3:7" x14ac:dyDescent="0.3">
      <c r="C426" s="9">
        <v>155</v>
      </c>
      <c r="D426" s="8">
        <v>9.7560975609756101E-2</v>
      </c>
      <c r="E426" s="8">
        <v>0.78645833333333337</v>
      </c>
      <c r="F426" s="8">
        <v>9.7560975609756101E-2</v>
      </c>
      <c r="G426" s="8">
        <v>1</v>
      </c>
    </row>
    <row r="427" spans="3:7" x14ac:dyDescent="0.3">
      <c r="C427" s="9">
        <v>156</v>
      </c>
      <c r="D427" s="8">
        <v>9.7560975609756101E-2</v>
      </c>
      <c r="E427" s="8">
        <v>0.79166666666666663</v>
      </c>
      <c r="F427" s="8">
        <v>9.7560975609756101E-2</v>
      </c>
      <c r="G427" s="8">
        <v>1</v>
      </c>
    </row>
    <row r="428" spans="3:7" x14ac:dyDescent="0.3">
      <c r="C428" s="9">
        <v>157</v>
      </c>
      <c r="D428" s="8">
        <v>9.7560975609756101E-2</v>
      </c>
      <c r="E428" s="8">
        <v>0.796875</v>
      </c>
      <c r="F428" s="8">
        <v>9.7560975609756101E-2</v>
      </c>
      <c r="G428" s="8">
        <v>1</v>
      </c>
    </row>
    <row r="429" spans="3:7" x14ac:dyDescent="0.3">
      <c r="C429" s="9">
        <v>158</v>
      </c>
      <c r="D429" s="8">
        <v>9.7560975609756101E-2</v>
      </c>
      <c r="E429" s="8">
        <v>0.80208333333333337</v>
      </c>
      <c r="F429" s="8">
        <v>9.7560975609756101E-2</v>
      </c>
      <c r="G429" s="8">
        <v>1</v>
      </c>
    </row>
    <row r="430" spans="3:7" x14ac:dyDescent="0.3">
      <c r="C430" s="9">
        <v>159</v>
      </c>
      <c r="D430" s="8">
        <v>9.7560975609756101E-2</v>
      </c>
      <c r="E430" s="8">
        <v>0.80729166666666663</v>
      </c>
      <c r="F430" s="8">
        <v>9.7560975609756101E-2</v>
      </c>
      <c r="G430" s="8">
        <v>1</v>
      </c>
    </row>
    <row r="431" spans="3:7" x14ac:dyDescent="0.3">
      <c r="C431" s="9">
        <v>160</v>
      </c>
      <c r="D431" s="8">
        <v>9.7560975609756101E-2</v>
      </c>
      <c r="E431" s="8">
        <v>0.8125</v>
      </c>
      <c r="F431" s="8">
        <v>9.7560975609756101E-2</v>
      </c>
      <c r="G431" s="8">
        <v>1</v>
      </c>
    </row>
    <row r="432" spans="3:7" x14ac:dyDescent="0.3">
      <c r="C432" s="9">
        <v>161</v>
      </c>
      <c r="D432" s="8">
        <v>9.7560975609756101E-2</v>
      </c>
      <c r="E432" s="8">
        <v>0.81770833333333337</v>
      </c>
      <c r="F432" s="8">
        <v>9.7560975609756101E-2</v>
      </c>
      <c r="G432" s="8">
        <v>1</v>
      </c>
    </row>
    <row r="433" spans="3:7" x14ac:dyDescent="0.3">
      <c r="C433" s="9">
        <v>162</v>
      </c>
      <c r="D433" s="8">
        <v>9.7560975609756101E-2</v>
      </c>
      <c r="E433" s="8">
        <v>0.82291666666666663</v>
      </c>
      <c r="F433" s="8">
        <v>9.7560975609756101E-2</v>
      </c>
      <c r="G433" s="8">
        <v>1</v>
      </c>
    </row>
    <row r="434" spans="3:7" x14ac:dyDescent="0.3">
      <c r="C434" s="9">
        <v>163</v>
      </c>
      <c r="D434" s="8">
        <v>9.7560975609756101E-2</v>
      </c>
      <c r="E434" s="8">
        <v>0.828125</v>
      </c>
      <c r="F434" s="8">
        <v>9.7560975609756101E-2</v>
      </c>
      <c r="G434" s="8">
        <v>1</v>
      </c>
    </row>
    <row r="435" spans="3:7" x14ac:dyDescent="0.3">
      <c r="C435" s="9">
        <v>164</v>
      </c>
      <c r="D435" s="8">
        <v>0.12195121951219512</v>
      </c>
      <c r="E435" s="8">
        <v>0.828125</v>
      </c>
      <c r="F435" s="8">
        <v>0.12195121951219512</v>
      </c>
      <c r="G435" s="8">
        <v>1</v>
      </c>
    </row>
    <row r="436" spans="3:7" x14ac:dyDescent="0.3">
      <c r="C436" s="9">
        <v>165</v>
      </c>
      <c r="D436" s="8">
        <v>0.12195121951219512</v>
      </c>
      <c r="E436" s="8">
        <v>0.83333333333333337</v>
      </c>
      <c r="F436" s="8">
        <v>0.12195121951219512</v>
      </c>
      <c r="G436" s="8">
        <v>1</v>
      </c>
    </row>
    <row r="437" spans="3:7" x14ac:dyDescent="0.3">
      <c r="C437" s="9">
        <v>166</v>
      </c>
      <c r="D437" s="8">
        <v>0.12195121951219512</v>
      </c>
      <c r="E437" s="8">
        <v>0.83854166666666663</v>
      </c>
      <c r="F437" s="8">
        <v>0.12195121951219512</v>
      </c>
      <c r="G437" s="8">
        <v>1</v>
      </c>
    </row>
    <row r="438" spans="3:7" x14ac:dyDescent="0.3">
      <c r="C438" s="9">
        <v>167</v>
      </c>
      <c r="D438" s="8">
        <v>0.14634146341463414</v>
      </c>
      <c r="E438" s="8">
        <v>0.83854166666666663</v>
      </c>
      <c r="F438" s="8">
        <v>0.14634146341463414</v>
      </c>
      <c r="G438" s="8">
        <v>1</v>
      </c>
    </row>
    <row r="439" spans="3:7" x14ac:dyDescent="0.3">
      <c r="C439" s="9">
        <v>168</v>
      </c>
      <c r="D439" s="8">
        <v>0.14634146341463414</v>
      </c>
      <c r="E439" s="8">
        <v>0.84375</v>
      </c>
      <c r="F439" s="8">
        <v>0.14634146341463414</v>
      </c>
      <c r="G439" s="8">
        <v>1</v>
      </c>
    </row>
    <row r="440" spans="3:7" x14ac:dyDescent="0.3">
      <c r="C440" s="9">
        <v>169</v>
      </c>
      <c r="D440" s="8">
        <v>0.14634146341463414</v>
      </c>
      <c r="E440" s="8">
        <v>0.84895833333333337</v>
      </c>
      <c r="F440" s="8">
        <v>0.14634146341463414</v>
      </c>
      <c r="G440" s="8">
        <v>1</v>
      </c>
    </row>
    <row r="441" spans="3:7" x14ac:dyDescent="0.3">
      <c r="C441" s="9">
        <v>170</v>
      </c>
      <c r="D441" s="8">
        <v>0.14634146341463414</v>
      </c>
      <c r="E441" s="8">
        <v>0.85416666666666663</v>
      </c>
      <c r="F441" s="8">
        <v>0.14634146341463414</v>
      </c>
      <c r="G441" s="8">
        <v>1</v>
      </c>
    </row>
    <row r="442" spans="3:7" x14ac:dyDescent="0.3">
      <c r="C442" s="9">
        <v>171</v>
      </c>
      <c r="D442" s="8">
        <v>0.14634146341463414</v>
      </c>
      <c r="E442" s="8">
        <v>0.859375</v>
      </c>
      <c r="F442" s="8">
        <v>0.14634146341463414</v>
      </c>
      <c r="G442" s="8">
        <v>1</v>
      </c>
    </row>
    <row r="443" spans="3:7" x14ac:dyDescent="0.3">
      <c r="C443" s="9">
        <v>172</v>
      </c>
      <c r="D443" s="8">
        <v>0.14634146341463414</v>
      </c>
      <c r="E443" s="8">
        <v>0.86458333333333337</v>
      </c>
      <c r="F443" s="8">
        <v>0.14634146341463414</v>
      </c>
      <c r="G443" s="8">
        <v>1</v>
      </c>
    </row>
    <row r="444" spans="3:7" x14ac:dyDescent="0.3">
      <c r="C444" s="9">
        <v>173</v>
      </c>
      <c r="D444" s="8">
        <v>0.14634146341463414</v>
      </c>
      <c r="E444" s="8">
        <v>0.86979166666666663</v>
      </c>
      <c r="F444" s="8">
        <v>0.14634146341463414</v>
      </c>
      <c r="G444" s="8">
        <v>1</v>
      </c>
    </row>
    <row r="445" spans="3:7" x14ac:dyDescent="0.3">
      <c r="C445" s="9">
        <v>174</v>
      </c>
      <c r="D445" s="8">
        <v>0.14634146341463414</v>
      </c>
      <c r="E445" s="8">
        <v>0.875</v>
      </c>
      <c r="F445" s="8">
        <v>0.14634146341463414</v>
      </c>
      <c r="G445" s="8">
        <v>1</v>
      </c>
    </row>
    <row r="446" spans="3:7" x14ac:dyDescent="0.3">
      <c r="C446" s="9">
        <v>175</v>
      </c>
      <c r="D446" s="8">
        <v>0.14634146341463414</v>
      </c>
      <c r="E446" s="8">
        <v>0.88020833333333337</v>
      </c>
      <c r="F446" s="8">
        <v>0.14634146341463414</v>
      </c>
      <c r="G446" s="8">
        <v>1</v>
      </c>
    </row>
    <row r="447" spans="3:7" x14ac:dyDescent="0.3">
      <c r="C447" s="9">
        <v>176</v>
      </c>
      <c r="D447" s="8">
        <v>0.14634146341463414</v>
      </c>
      <c r="E447" s="8">
        <v>0.88541666666666663</v>
      </c>
      <c r="F447" s="8">
        <v>0.14634146341463414</v>
      </c>
      <c r="G447" s="8">
        <v>1</v>
      </c>
    </row>
    <row r="448" spans="3:7" x14ac:dyDescent="0.3">
      <c r="C448" s="9">
        <v>177</v>
      </c>
      <c r="D448" s="8">
        <v>0.17073170731707318</v>
      </c>
      <c r="E448" s="8">
        <v>0.88541666666666663</v>
      </c>
      <c r="F448" s="8">
        <v>0.17073170731707318</v>
      </c>
      <c r="G448" s="8">
        <v>1</v>
      </c>
    </row>
    <row r="449" spans="3:7" x14ac:dyDescent="0.3">
      <c r="C449" s="9">
        <v>178</v>
      </c>
      <c r="D449" s="8">
        <v>0.17073170731707318</v>
      </c>
      <c r="E449" s="8">
        <v>0.890625</v>
      </c>
      <c r="F449" s="8">
        <v>0.17073170731707318</v>
      </c>
      <c r="G449" s="8">
        <v>1</v>
      </c>
    </row>
    <row r="450" spans="3:7" x14ac:dyDescent="0.3">
      <c r="C450" s="9">
        <v>179</v>
      </c>
      <c r="D450" s="8">
        <v>0.17073170731707318</v>
      </c>
      <c r="E450" s="8">
        <v>0.89583333333333337</v>
      </c>
      <c r="F450" s="8">
        <v>0.17073170731707318</v>
      </c>
      <c r="G450" s="8">
        <v>1</v>
      </c>
    </row>
    <row r="451" spans="3:7" x14ac:dyDescent="0.3">
      <c r="C451" s="9">
        <v>180</v>
      </c>
      <c r="D451" s="8">
        <v>0.17073170731707318</v>
      </c>
      <c r="E451" s="8">
        <v>0.90104166666666663</v>
      </c>
      <c r="F451" s="8">
        <v>0.17073170731707318</v>
      </c>
      <c r="G451" s="8">
        <v>1</v>
      </c>
    </row>
    <row r="452" spans="3:7" x14ac:dyDescent="0.3">
      <c r="C452" s="9">
        <v>181</v>
      </c>
      <c r="D452" s="8">
        <v>0.17073170731707318</v>
      </c>
      <c r="E452" s="8">
        <v>0.90625</v>
      </c>
      <c r="F452" s="8">
        <v>0.17073170731707318</v>
      </c>
      <c r="G452" s="8">
        <v>1</v>
      </c>
    </row>
    <row r="453" spans="3:7" x14ac:dyDescent="0.3">
      <c r="C453" s="9">
        <v>182</v>
      </c>
      <c r="D453" s="8">
        <v>0.17073170731707318</v>
      </c>
      <c r="E453" s="8">
        <v>0.91145833333333337</v>
      </c>
      <c r="F453" s="8">
        <v>0.17073170731707318</v>
      </c>
      <c r="G453" s="8">
        <v>1</v>
      </c>
    </row>
    <row r="454" spans="3:7" x14ac:dyDescent="0.3">
      <c r="C454" s="9">
        <v>183</v>
      </c>
      <c r="D454" s="8">
        <v>0.1951219512195122</v>
      </c>
      <c r="E454" s="8">
        <v>0.91145833333333337</v>
      </c>
      <c r="F454" s="8">
        <v>0.1951219512195122</v>
      </c>
      <c r="G454" s="8">
        <v>1</v>
      </c>
    </row>
    <row r="455" spans="3:7" x14ac:dyDescent="0.3">
      <c r="C455" s="9">
        <v>184</v>
      </c>
      <c r="D455" s="8">
        <v>0.1951219512195122</v>
      </c>
      <c r="E455" s="8">
        <v>0.91666666666666663</v>
      </c>
      <c r="F455" s="8">
        <v>0.1951219512195122</v>
      </c>
      <c r="G455" s="8">
        <v>1</v>
      </c>
    </row>
    <row r="456" spans="3:7" x14ac:dyDescent="0.3">
      <c r="C456" s="9">
        <v>185</v>
      </c>
      <c r="D456" s="8">
        <v>0.1951219512195122</v>
      </c>
      <c r="E456" s="8">
        <v>0.921875</v>
      </c>
      <c r="F456" s="8">
        <v>0.1951219512195122</v>
      </c>
      <c r="G456" s="8">
        <v>1</v>
      </c>
    </row>
    <row r="457" spans="3:7" x14ac:dyDescent="0.3">
      <c r="C457" s="9">
        <v>186</v>
      </c>
      <c r="D457" s="8">
        <v>0.1951219512195122</v>
      </c>
      <c r="E457" s="8">
        <v>0.92708333333333337</v>
      </c>
      <c r="F457" s="8">
        <v>0.1951219512195122</v>
      </c>
      <c r="G457" s="8">
        <v>1</v>
      </c>
    </row>
    <row r="458" spans="3:7" x14ac:dyDescent="0.3">
      <c r="C458" s="9">
        <v>187</v>
      </c>
      <c r="D458" s="8">
        <v>0.1951219512195122</v>
      </c>
      <c r="E458" s="8">
        <v>0.93229166666666663</v>
      </c>
      <c r="F458" s="8">
        <v>0.1951219512195122</v>
      </c>
      <c r="G458" s="8">
        <v>1</v>
      </c>
    </row>
    <row r="459" spans="3:7" x14ac:dyDescent="0.3">
      <c r="C459" s="9">
        <v>188</v>
      </c>
      <c r="D459" s="8">
        <v>0.1951219512195122</v>
      </c>
      <c r="E459" s="8">
        <v>0.9375</v>
      </c>
      <c r="F459" s="8">
        <v>0.1951219512195122</v>
      </c>
      <c r="G459" s="8">
        <v>1</v>
      </c>
    </row>
    <row r="460" spans="3:7" x14ac:dyDescent="0.3">
      <c r="C460" s="9">
        <v>189</v>
      </c>
      <c r="D460" s="8">
        <v>0.21951219512195122</v>
      </c>
      <c r="E460" s="8">
        <v>0.9375</v>
      </c>
      <c r="F460" s="8">
        <v>0.21951219512195122</v>
      </c>
      <c r="G460" s="8">
        <v>1</v>
      </c>
    </row>
    <row r="461" spans="3:7" x14ac:dyDescent="0.3">
      <c r="C461" s="9">
        <v>190</v>
      </c>
      <c r="D461" s="8">
        <v>0.21951219512195122</v>
      </c>
      <c r="E461" s="8">
        <v>0.94270833333333337</v>
      </c>
      <c r="F461" s="8">
        <v>0.21951219512195122</v>
      </c>
      <c r="G461" s="8">
        <v>1</v>
      </c>
    </row>
    <row r="462" spans="3:7" x14ac:dyDescent="0.3">
      <c r="C462" s="9">
        <v>191</v>
      </c>
      <c r="D462" s="8">
        <v>0.21951219512195122</v>
      </c>
      <c r="E462" s="8">
        <v>0.94791666666666663</v>
      </c>
      <c r="F462" s="8">
        <v>0.21951219512195122</v>
      </c>
      <c r="G462" s="8">
        <v>1</v>
      </c>
    </row>
    <row r="463" spans="3:7" x14ac:dyDescent="0.3">
      <c r="C463" s="9">
        <v>192</v>
      </c>
      <c r="D463" s="8">
        <v>0.21951219512195122</v>
      </c>
      <c r="E463" s="8">
        <v>0.953125</v>
      </c>
      <c r="F463" s="8">
        <v>0.21951219512195122</v>
      </c>
      <c r="G463" s="8">
        <v>1</v>
      </c>
    </row>
    <row r="464" spans="3:7" x14ac:dyDescent="0.3">
      <c r="C464" s="9">
        <v>193</v>
      </c>
      <c r="D464" s="8">
        <v>0.24390243902439024</v>
      </c>
      <c r="E464" s="8">
        <v>0.953125</v>
      </c>
      <c r="F464" s="8">
        <v>0.24390243902439024</v>
      </c>
      <c r="G464" s="8">
        <v>1</v>
      </c>
    </row>
    <row r="465" spans="3:7" x14ac:dyDescent="0.3">
      <c r="C465" s="9">
        <v>194</v>
      </c>
      <c r="D465" s="8">
        <v>0.26829268292682928</v>
      </c>
      <c r="E465" s="8">
        <v>0.953125</v>
      </c>
      <c r="F465" s="8">
        <v>0.26829268292682928</v>
      </c>
      <c r="G465" s="8">
        <v>1</v>
      </c>
    </row>
    <row r="466" spans="3:7" x14ac:dyDescent="0.3">
      <c r="C466" s="9">
        <v>195</v>
      </c>
      <c r="D466" s="8">
        <v>0.26829268292682928</v>
      </c>
      <c r="E466" s="8">
        <v>0.95833333333333337</v>
      </c>
      <c r="F466" s="8">
        <v>0.26829268292682928</v>
      </c>
      <c r="G466" s="8">
        <v>1</v>
      </c>
    </row>
    <row r="467" spans="3:7" x14ac:dyDescent="0.3">
      <c r="C467" s="9">
        <v>196</v>
      </c>
      <c r="D467" s="8">
        <v>0.26829268292682928</v>
      </c>
      <c r="E467" s="8">
        <v>0.96354166666666663</v>
      </c>
      <c r="F467" s="8">
        <v>0.26829268292682928</v>
      </c>
      <c r="G467" s="8">
        <v>1</v>
      </c>
    </row>
    <row r="468" spans="3:7" x14ac:dyDescent="0.3">
      <c r="C468" s="9">
        <v>197</v>
      </c>
      <c r="D468" s="8">
        <v>0.29268292682926828</v>
      </c>
      <c r="E468" s="8">
        <v>0.96354166666666663</v>
      </c>
      <c r="F468" s="8">
        <v>0.29268292682926828</v>
      </c>
      <c r="G468" s="8">
        <v>1</v>
      </c>
    </row>
    <row r="469" spans="3:7" x14ac:dyDescent="0.3">
      <c r="C469" s="9">
        <v>198</v>
      </c>
      <c r="D469" s="8">
        <v>0.31707317073170732</v>
      </c>
      <c r="E469" s="8">
        <v>0.96354166666666663</v>
      </c>
      <c r="F469" s="8">
        <v>0.31707317073170732</v>
      </c>
      <c r="G469" s="8">
        <v>1</v>
      </c>
    </row>
    <row r="470" spans="3:7" x14ac:dyDescent="0.3">
      <c r="C470" s="9">
        <v>199</v>
      </c>
      <c r="D470" s="8">
        <v>0.31707317073170732</v>
      </c>
      <c r="E470" s="8">
        <v>0.96875</v>
      </c>
      <c r="F470" s="8">
        <v>0.31707317073170732</v>
      </c>
      <c r="G470" s="8">
        <v>1</v>
      </c>
    </row>
    <row r="471" spans="3:7" x14ac:dyDescent="0.3">
      <c r="C471" s="9">
        <v>200</v>
      </c>
      <c r="D471" s="8">
        <v>0.34146341463414637</v>
      </c>
      <c r="E471" s="8">
        <v>0.96875</v>
      </c>
      <c r="F471" s="8">
        <v>0.34146341463414637</v>
      </c>
      <c r="G471" s="8">
        <v>1</v>
      </c>
    </row>
    <row r="472" spans="3:7" x14ac:dyDescent="0.3">
      <c r="C472" s="9">
        <v>201</v>
      </c>
      <c r="D472" s="8">
        <v>0.34146341463414637</v>
      </c>
      <c r="E472" s="8">
        <v>0.97395833333333337</v>
      </c>
      <c r="F472" s="8">
        <v>0.34146341463414637</v>
      </c>
      <c r="G472" s="8">
        <v>1</v>
      </c>
    </row>
    <row r="473" spans="3:7" x14ac:dyDescent="0.3">
      <c r="C473" s="9">
        <v>202</v>
      </c>
      <c r="D473" s="8">
        <v>0.36585365853658536</v>
      </c>
      <c r="E473" s="8">
        <v>0.97395833333333337</v>
      </c>
      <c r="F473" s="8">
        <v>0.36585365853658536</v>
      </c>
      <c r="G473" s="8">
        <v>1</v>
      </c>
    </row>
    <row r="474" spans="3:7" x14ac:dyDescent="0.3">
      <c r="C474" s="9">
        <v>203</v>
      </c>
      <c r="D474" s="8">
        <v>0.3902439024390244</v>
      </c>
      <c r="E474" s="8">
        <v>0.97395833333333337</v>
      </c>
      <c r="F474" s="8">
        <v>0.3902439024390244</v>
      </c>
      <c r="G474" s="8">
        <v>1</v>
      </c>
    </row>
    <row r="475" spans="3:7" x14ac:dyDescent="0.3">
      <c r="C475" s="9">
        <v>204</v>
      </c>
      <c r="D475" s="8">
        <v>0.3902439024390244</v>
      </c>
      <c r="E475" s="8">
        <v>0.97916666666666663</v>
      </c>
      <c r="F475" s="8">
        <v>0.3902439024390244</v>
      </c>
      <c r="G475" s="8">
        <v>1</v>
      </c>
    </row>
    <row r="476" spans="3:7" x14ac:dyDescent="0.3">
      <c r="C476" s="9">
        <v>205</v>
      </c>
      <c r="D476" s="8">
        <v>0.3902439024390244</v>
      </c>
      <c r="E476" s="8">
        <v>0.984375</v>
      </c>
      <c r="F476" s="8">
        <v>0.3902439024390244</v>
      </c>
      <c r="G476" s="8">
        <v>1</v>
      </c>
    </row>
    <row r="477" spans="3:7" x14ac:dyDescent="0.3">
      <c r="C477" s="9">
        <v>206</v>
      </c>
      <c r="D477" s="8">
        <v>0.41463414634146339</v>
      </c>
      <c r="E477" s="8">
        <v>0.984375</v>
      </c>
      <c r="F477" s="8">
        <v>0.41463414634146339</v>
      </c>
      <c r="G477" s="8">
        <v>1</v>
      </c>
    </row>
    <row r="478" spans="3:7" x14ac:dyDescent="0.3">
      <c r="C478" s="9">
        <v>207</v>
      </c>
      <c r="D478" s="8">
        <v>0.41463414634146339</v>
      </c>
      <c r="E478" s="8">
        <v>0.98958333333333337</v>
      </c>
      <c r="F478" s="8">
        <v>0.41463414634146339</v>
      </c>
      <c r="G478" s="8">
        <v>1</v>
      </c>
    </row>
    <row r="479" spans="3:7" x14ac:dyDescent="0.3">
      <c r="C479" s="9">
        <v>208</v>
      </c>
      <c r="D479" s="8">
        <v>0.43902439024390244</v>
      </c>
      <c r="E479" s="8">
        <v>0.98958333333333337</v>
      </c>
      <c r="F479" s="8">
        <v>0.43902439024390244</v>
      </c>
      <c r="G479" s="8">
        <v>1</v>
      </c>
    </row>
    <row r="480" spans="3:7" x14ac:dyDescent="0.3">
      <c r="C480" s="9">
        <v>209</v>
      </c>
      <c r="D480" s="8">
        <v>0.46341463414634149</v>
      </c>
      <c r="E480" s="8">
        <v>0.98958333333333337</v>
      </c>
      <c r="F480" s="8">
        <v>0.46341463414634149</v>
      </c>
      <c r="G480" s="8">
        <v>1</v>
      </c>
    </row>
    <row r="481" spans="3:7" x14ac:dyDescent="0.3">
      <c r="C481" s="9">
        <v>210</v>
      </c>
      <c r="D481" s="8">
        <v>0.48780487804878048</v>
      </c>
      <c r="E481" s="8">
        <v>0.98958333333333337</v>
      </c>
      <c r="F481" s="8">
        <v>0.48780487804878048</v>
      </c>
      <c r="G481" s="8">
        <v>1</v>
      </c>
    </row>
    <row r="482" spans="3:7" x14ac:dyDescent="0.3">
      <c r="C482" s="9">
        <v>211</v>
      </c>
      <c r="D482" s="8">
        <v>0.51219512195121952</v>
      </c>
      <c r="E482" s="8">
        <v>0.98958333333333337</v>
      </c>
      <c r="F482" s="8">
        <v>0.51219512195121952</v>
      </c>
      <c r="G482" s="8">
        <v>1</v>
      </c>
    </row>
    <row r="483" spans="3:7" x14ac:dyDescent="0.3">
      <c r="C483" s="9">
        <v>212</v>
      </c>
      <c r="D483" s="8">
        <v>0.53658536585365857</v>
      </c>
      <c r="E483" s="8">
        <v>0.98958333333333337</v>
      </c>
      <c r="F483" s="8">
        <v>0.53658536585365857</v>
      </c>
      <c r="G483" s="8">
        <v>1</v>
      </c>
    </row>
    <row r="484" spans="3:7" x14ac:dyDescent="0.3">
      <c r="C484" s="9">
        <v>213</v>
      </c>
      <c r="D484" s="8">
        <v>0.56097560975609762</v>
      </c>
      <c r="E484" s="8">
        <v>0.98958333333333337</v>
      </c>
      <c r="F484" s="8">
        <v>0.56097560975609762</v>
      </c>
      <c r="G484" s="8">
        <v>1</v>
      </c>
    </row>
    <row r="485" spans="3:7" x14ac:dyDescent="0.3">
      <c r="C485" s="9">
        <v>214</v>
      </c>
      <c r="D485" s="8">
        <v>0.58536585365853655</v>
      </c>
      <c r="E485" s="8">
        <v>0.98958333333333337</v>
      </c>
      <c r="F485" s="8">
        <v>0.58536585365853655</v>
      </c>
      <c r="G485" s="8">
        <v>1</v>
      </c>
    </row>
    <row r="486" spans="3:7" x14ac:dyDescent="0.3">
      <c r="C486" s="9">
        <v>215</v>
      </c>
      <c r="D486" s="8">
        <v>0.6097560975609756</v>
      </c>
      <c r="E486" s="8">
        <v>0.98958333333333337</v>
      </c>
      <c r="F486" s="8">
        <v>0.6097560975609756</v>
      </c>
      <c r="G486" s="8">
        <v>1</v>
      </c>
    </row>
    <row r="487" spans="3:7" x14ac:dyDescent="0.3">
      <c r="C487" s="9">
        <v>216</v>
      </c>
      <c r="D487" s="8">
        <v>0.63414634146341464</v>
      </c>
      <c r="E487" s="8">
        <v>0.98958333333333337</v>
      </c>
      <c r="F487" s="8">
        <v>0.63414634146341464</v>
      </c>
      <c r="G487" s="8">
        <v>1</v>
      </c>
    </row>
    <row r="488" spans="3:7" x14ac:dyDescent="0.3">
      <c r="C488" s="9">
        <v>217</v>
      </c>
      <c r="D488" s="8">
        <v>0.63414634146341464</v>
      </c>
      <c r="E488" s="8">
        <v>0.99479166666666663</v>
      </c>
      <c r="F488" s="8">
        <v>0.63414634146341464</v>
      </c>
      <c r="G488" s="8">
        <v>1</v>
      </c>
    </row>
    <row r="489" spans="3:7" x14ac:dyDescent="0.3">
      <c r="C489" s="9">
        <v>218</v>
      </c>
      <c r="D489" s="8">
        <v>0.65853658536585369</v>
      </c>
      <c r="E489" s="8">
        <v>0.99479166666666663</v>
      </c>
      <c r="F489" s="8">
        <v>0.65853658536585369</v>
      </c>
      <c r="G489" s="8">
        <v>1</v>
      </c>
    </row>
    <row r="490" spans="3:7" x14ac:dyDescent="0.3">
      <c r="C490" s="9">
        <v>219</v>
      </c>
      <c r="D490" s="8">
        <v>0.68292682926829273</v>
      </c>
      <c r="E490" s="8">
        <v>0.99479166666666663</v>
      </c>
      <c r="F490" s="8">
        <v>0.68292682926829273</v>
      </c>
      <c r="G490" s="8">
        <v>1</v>
      </c>
    </row>
    <row r="491" spans="3:7" x14ac:dyDescent="0.3">
      <c r="C491" s="9">
        <v>220</v>
      </c>
      <c r="D491" s="8">
        <v>0.70731707317073167</v>
      </c>
      <c r="E491" s="8">
        <v>0.99479166666666663</v>
      </c>
      <c r="F491" s="8">
        <v>0.70731707317073167</v>
      </c>
      <c r="G491" s="8">
        <v>1</v>
      </c>
    </row>
    <row r="492" spans="3:7" x14ac:dyDescent="0.3">
      <c r="C492" s="9">
        <v>221</v>
      </c>
      <c r="D492" s="8">
        <v>0.73170731707317072</v>
      </c>
      <c r="E492" s="8">
        <v>0.99479166666666663</v>
      </c>
      <c r="F492" s="8">
        <v>0.73170731707317072</v>
      </c>
      <c r="G492" s="8">
        <v>1</v>
      </c>
    </row>
    <row r="493" spans="3:7" x14ac:dyDescent="0.3">
      <c r="C493" s="9">
        <v>222</v>
      </c>
      <c r="D493" s="8">
        <v>0.73170731707317072</v>
      </c>
      <c r="E493" s="8">
        <v>1</v>
      </c>
      <c r="F493" s="8">
        <v>0.73170731707317072</v>
      </c>
      <c r="G493" s="8">
        <v>1</v>
      </c>
    </row>
    <row r="494" spans="3:7" x14ac:dyDescent="0.3">
      <c r="C494" s="9">
        <v>223</v>
      </c>
      <c r="D494" s="8">
        <v>0.75609756097560976</v>
      </c>
      <c r="E494" s="8">
        <v>1</v>
      </c>
      <c r="F494" s="8">
        <v>0.75609756097560976</v>
      </c>
      <c r="G494" s="8">
        <v>1</v>
      </c>
    </row>
    <row r="495" spans="3:7" x14ac:dyDescent="0.3">
      <c r="C495" s="9">
        <v>224</v>
      </c>
      <c r="D495" s="8">
        <v>0.78048780487804881</v>
      </c>
      <c r="E495" s="8">
        <v>1</v>
      </c>
      <c r="F495" s="8">
        <v>0.78048780487804881</v>
      </c>
      <c r="G495" s="8">
        <v>1</v>
      </c>
    </row>
    <row r="496" spans="3:7" x14ac:dyDescent="0.3">
      <c r="C496" s="9">
        <v>225</v>
      </c>
      <c r="D496" s="8">
        <v>0.80487804878048785</v>
      </c>
      <c r="E496" s="8">
        <v>1</v>
      </c>
      <c r="F496" s="8">
        <v>0.80487804878048785</v>
      </c>
      <c r="G496" s="8">
        <v>1</v>
      </c>
    </row>
    <row r="497" spans="3:7" x14ac:dyDescent="0.3">
      <c r="C497" s="9">
        <v>226</v>
      </c>
      <c r="D497" s="8">
        <v>0.82926829268292679</v>
      </c>
      <c r="E497" s="8">
        <v>1</v>
      </c>
      <c r="F497" s="8">
        <v>0.82926829268292679</v>
      </c>
      <c r="G497" s="8">
        <v>1</v>
      </c>
    </row>
    <row r="498" spans="3:7" x14ac:dyDescent="0.3">
      <c r="C498" s="9">
        <v>227</v>
      </c>
      <c r="D498" s="8">
        <v>0.85365853658536583</v>
      </c>
      <c r="E498" s="8">
        <v>1</v>
      </c>
      <c r="F498" s="8">
        <v>0.85365853658536583</v>
      </c>
      <c r="G498" s="8">
        <v>1</v>
      </c>
    </row>
    <row r="499" spans="3:7" x14ac:dyDescent="0.3">
      <c r="C499" s="9">
        <v>228</v>
      </c>
      <c r="D499" s="8">
        <v>0.87804878048780488</v>
      </c>
      <c r="E499" s="8">
        <v>1</v>
      </c>
      <c r="F499" s="8">
        <v>0.87804878048780488</v>
      </c>
      <c r="G499" s="8">
        <v>1</v>
      </c>
    </row>
    <row r="500" spans="3:7" x14ac:dyDescent="0.3">
      <c r="C500" s="9">
        <v>229</v>
      </c>
      <c r="D500" s="8">
        <v>0.90243902439024393</v>
      </c>
      <c r="E500" s="8">
        <v>1</v>
      </c>
      <c r="F500" s="8">
        <v>0.90243902439024393</v>
      </c>
      <c r="G500" s="8">
        <v>1</v>
      </c>
    </row>
    <row r="501" spans="3:7" x14ac:dyDescent="0.3">
      <c r="C501" s="9">
        <v>230</v>
      </c>
      <c r="D501" s="8">
        <v>0.92682926829268297</v>
      </c>
      <c r="E501" s="8">
        <v>1</v>
      </c>
      <c r="F501" s="8">
        <v>0.92682926829268297</v>
      </c>
      <c r="G501" s="8">
        <v>1</v>
      </c>
    </row>
    <row r="502" spans="3:7" x14ac:dyDescent="0.3">
      <c r="C502" s="9">
        <v>231</v>
      </c>
      <c r="D502" s="8">
        <v>0.95121951219512191</v>
      </c>
      <c r="E502" s="8">
        <v>1</v>
      </c>
      <c r="F502" s="8">
        <v>0.95121951219512191</v>
      </c>
      <c r="G502" s="8">
        <v>1</v>
      </c>
    </row>
    <row r="503" spans="3:7" x14ac:dyDescent="0.3">
      <c r="C503" s="9">
        <v>232</v>
      </c>
      <c r="D503" s="8">
        <v>0.97560975609756095</v>
      </c>
      <c r="E503" s="8">
        <v>1</v>
      </c>
      <c r="F503" s="8">
        <v>0.97560975609756095</v>
      </c>
      <c r="G503" s="8">
        <v>1</v>
      </c>
    </row>
    <row r="504" spans="3:7" x14ac:dyDescent="0.3">
      <c r="C504" s="9">
        <v>233</v>
      </c>
      <c r="D504" s="8">
        <v>1</v>
      </c>
      <c r="E504" s="8">
        <v>1</v>
      </c>
      <c r="F504" s="8">
        <v>1</v>
      </c>
      <c r="G504" s="8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'!$B$10:$B$10" display="Inputs" xr:uid="{A7B9D582-7949-4685-AFDB-1D53830C1870}"/>
    <hyperlink ref="D4" location="'LogReg_Output'!$B$50:$B$50" display="Regression Summary" xr:uid="{B998B53D-FC10-4914-BBB6-A08BB95F28B4}"/>
    <hyperlink ref="F4" location="'LogReg_Output'!$B$58:$B$58" display="Predictor Screening" xr:uid="{A3A6D8AB-3561-4C1E-BF16-F209754A0E58}"/>
    <hyperlink ref="H4" location="'LogReg_Output'!$B$76:$B$76" display="Coefficients" xr:uid="{993E633C-FFC5-48EC-82CC-FFEB0936E7A7}"/>
    <hyperlink ref="J4" location="'LogReg_Output'!$B$91:$B$91" display="Variance-Covariance Matrix of Coefficients" xr:uid="{ECC9B58C-83F1-43C8-BFEB-64DBD8A7466D}"/>
    <hyperlink ref="B5" location="'LogReg_Stored'!$B$10:$B$10" display="PMML Model" xr:uid="{355C2E61-A00D-4ED5-8593-49E5FA25726A}"/>
    <hyperlink ref="D5" location="'LogReg_TrainingLiftChart'!$B$10:$B$10" display="Training: Charts" xr:uid="{7AB77042-88D0-414E-B806-0F7DAA4E7AC2}"/>
    <hyperlink ref="F5" location="'LogReg_TrainingScore'!$B$10:$B$10" display="Training: Classification Summary" xr:uid="{445E996B-A3D8-4932-96F6-4414B5175744}"/>
    <hyperlink ref="H5" location="'LogReg_TrainingScore'!$B$34:$B$34" display="Training: Classification Details" xr:uid="{782BDAA4-048A-49B3-A473-7867DC05315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1786-CE41-864F-AFBC-BA2D4B7ED06B}">
  <dimension ref="B1:CV101"/>
  <sheetViews>
    <sheetView showGridLines="0" topLeftCell="B76" workbookViewId="0">
      <selection activeCell="F107" sqref="F107"/>
    </sheetView>
  </sheetViews>
  <sheetFormatPr defaultColWidth="11.5546875" defaultRowHeight="14.4" x14ac:dyDescent="0.3"/>
  <cols>
    <col min="5" max="5" width="13.6640625" customWidth="1"/>
    <col min="6" max="6" width="14" customWidth="1"/>
    <col min="7" max="7" width="13" customWidth="1"/>
    <col min="8" max="8" width="12.77734375" customWidth="1"/>
    <col min="9" max="9" width="11.44140625" customWidth="1"/>
    <col min="10" max="10" width="34" customWidth="1"/>
    <col min="16" max="16" width="26" bestFit="1" customWidth="1"/>
  </cols>
  <sheetData>
    <row r="1" spans="2:100" ht="18" x14ac:dyDescent="0.35">
      <c r="B1" s="25" t="s">
        <v>397</v>
      </c>
      <c r="N1" t="s">
        <v>471</v>
      </c>
      <c r="CV1" s="13" t="s">
        <v>411</v>
      </c>
    </row>
    <row r="3" spans="2:100" ht="15.6" x14ac:dyDescent="0.3">
      <c r="B3" s="58" t="s">
        <v>26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P3" s="58" t="s">
        <v>27</v>
      </c>
      <c r="Q3" s="59"/>
      <c r="R3" s="59"/>
      <c r="S3" s="60"/>
    </row>
    <row r="4" spans="2:100" x14ac:dyDescent="0.3">
      <c r="B4" s="55" t="s">
        <v>347</v>
      </c>
      <c r="C4" s="55"/>
      <c r="D4" s="55" t="s">
        <v>32</v>
      </c>
      <c r="E4" s="55"/>
      <c r="F4" s="56" t="s">
        <v>348</v>
      </c>
      <c r="G4" s="57"/>
      <c r="H4" s="56" t="s">
        <v>349</v>
      </c>
      <c r="I4" s="57"/>
      <c r="J4" s="56" t="s">
        <v>350</v>
      </c>
      <c r="K4" s="57"/>
      <c r="L4" s="56" t="s">
        <v>351</v>
      </c>
      <c r="M4" s="57"/>
      <c r="P4" s="28" t="s">
        <v>28</v>
      </c>
      <c r="Q4" s="28" t="s">
        <v>29</v>
      </c>
      <c r="R4" s="28" t="s">
        <v>30</v>
      </c>
      <c r="S4" s="28" t="s">
        <v>31</v>
      </c>
    </row>
    <row r="5" spans="2:100" x14ac:dyDescent="0.3">
      <c r="B5" s="56" t="s">
        <v>455</v>
      </c>
      <c r="C5" s="57"/>
      <c r="D5" s="56" t="s">
        <v>294</v>
      </c>
      <c r="E5" s="57"/>
      <c r="F5" s="56" t="s">
        <v>352</v>
      </c>
      <c r="G5" s="57"/>
      <c r="H5" s="56" t="s">
        <v>353</v>
      </c>
      <c r="I5" s="57"/>
      <c r="J5" s="53"/>
      <c r="K5" s="54"/>
      <c r="L5" s="53"/>
      <c r="M5" s="54"/>
      <c r="P5" s="27">
        <v>128</v>
      </c>
      <c r="Q5" s="27">
        <v>5</v>
      </c>
      <c r="R5" s="27">
        <v>9</v>
      </c>
      <c r="S5" s="27">
        <v>142</v>
      </c>
    </row>
    <row r="10" spans="2:100" ht="18" x14ac:dyDescent="0.35">
      <c r="B10" s="26" t="s">
        <v>32</v>
      </c>
    </row>
    <row r="12" spans="2:100" ht="15.6" x14ac:dyDescent="0.3">
      <c r="C12" s="48" t="s">
        <v>33</v>
      </c>
      <c r="D12" s="48"/>
      <c r="E12" s="48"/>
      <c r="F12" s="48"/>
      <c r="G12" s="48"/>
      <c r="H12" s="48"/>
      <c r="I12" s="48"/>
      <c r="J12" s="48"/>
      <c r="K12" s="48"/>
    </row>
    <row r="13" spans="2:100" x14ac:dyDescent="0.3">
      <c r="C13" s="49" t="s">
        <v>34</v>
      </c>
      <c r="D13" s="49"/>
      <c r="E13" s="49"/>
      <c r="F13" s="50"/>
      <c r="G13" s="51" t="s">
        <v>35</v>
      </c>
      <c r="H13" s="51"/>
      <c r="I13" s="51"/>
      <c r="J13" s="51"/>
      <c r="K13" s="51"/>
    </row>
    <row r="14" spans="2:100" x14ac:dyDescent="0.3">
      <c r="C14" s="49" t="s">
        <v>36</v>
      </c>
      <c r="D14" s="49"/>
      <c r="E14" s="49"/>
      <c r="F14" s="50"/>
      <c r="G14" s="51" t="s">
        <v>37</v>
      </c>
      <c r="H14" s="51"/>
      <c r="I14" s="51"/>
      <c r="J14" s="51"/>
      <c r="K14" s="51"/>
    </row>
    <row r="15" spans="2:100" x14ac:dyDescent="0.3">
      <c r="C15" s="49" t="s">
        <v>398</v>
      </c>
      <c r="D15" s="49"/>
      <c r="E15" s="49"/>
      <c r="F15" s="50"/>
      <c r="G15" s="51" t="s">
        <v>38</v>
      </c>
      <c r="H15" s="51"/>
      <c r="I15" s="51"/>
      <c r="J15" s="51"/>
      <c r="K15" s="51"/>
    </row>
    <row r="16" spans="2:100" x14ac:dyDescent="0.3">
      <c r="C16" s="49" t="s">
        <v>399</v>
      </c>
      <c r="D16" s="49"/>
      <c r="E16" s="49"/>
      <c r="F16" s="50"/>
      <c r="G16" s="51">
        <v>233</v>
      </c>
      <c r="H16" s="51"/>
      <c r="I16" s="51"/>
      <c r="J16" s="51"/>
      <c r="K16" s="51"/>
    </row>
    <row r="18" spans="3:10" ht="15.6" x14ac:dyDescent="0.3">
      <c r="C18" s="48" t="s">
        <v>40</v>
      </c>
      <c r="D18" s="48"/>
      <c r="E18" s="48"/>
      <c r="F18" s="48"/>
      <c r="G18" s="48"/>
      <c r="H18" s="48"/>
      <c r="I18" s="48"/>
      <c r="J18" s="48"/>
    </row>
    <row r="19" spans="3:10" x14ac:dyDescent="0.3">
      <c r="C19" s="49" t="s">
        <v>400</v>
      </c>
      <c r="D19" s="50"/>
      <c r="E19" s="51">
        <v>6</v>
      </c>
      <c r="F19" s="51"/>
      <c r="G19" s="51"/>
      <c r="H19" s="51"/>
      <c r="I19" s="51"/>
      <c r="J19" s="51"/>
    </row>
    <row r="20" spans="3:10" x14ac:dyDescent="0.3">
      <c r="C20" s="49" t="s">
        <v>401</v>
      </c>
      <c r="D20" s="50"/>
      <c r="E20" s="27" t="s">
        <v>1</v>
      </c>
      <c r="F20" s="27" t="s">
        <v>2</v>
      </c>
      <c r="G20" s="27" t="s">
        <v>3</v>
      </c>
      <c r="H20" s="27" t="s">
        <v>4</v>
      </c>
      <c r="I20" s="27" t="s">
        <v>5</v>
      </c>
      <c r="J20" s="27" t="s">
        <v>6</v>
      </c>
    </row>
    <row r="21" spans="3:10" x14ac:dyDescent="0.3">
      <c r="C21" s="49" t="s">
        <v>402</v>
      </c>
      <c r="D21" s="50"/>
      <c r="E21" s="27"/>
      <c r="F21" s="27"/>
      <c r="G21" s="27"/>
      <c r="H21" s="27"/>
      <c r="I21" s="27"/>
      <c r="J21" s="27"/>
    </row>
    <row r="22" spans="3:10" x14ac:dyDescent="0.3">
      <c r="C22" s="49" t="s">
        <v>403</v>
      </c>
      <c r="D22" s="50"/>
      <c r="E22" s="52" t="s">
        <v>0</v>
      </c>
      <c r="F22" s="52"/>
      <c r="G22" s="52"/>
      <c r="H22" s="52"/>
      <c r="I22" s="52"/>
      <c r="J22" s="52"/>
    </row>
    <row r="24" spans="3:10" ht="15.6" x14ac:dyDescent="0.3">
      <c r="C24" s="48" t="s">
        <v>404</v>
      </c>
      <c r="D24" s="48"/>
      <c r="E24" s="48"/>
      <c r="F24" s="48"/>
      <c r="G24" s="48"/>
      <c r="H24" s="48"/>
      <c r="I24" s="48"/>
    </row>
    <row r="25" spans="3:10" x14ac:dyDescent="0.3">
      <c r="C25" s="49" t="s">
        <v>405</v>
      </c>
      <c r="D25" s="49"/>
      <c r="E25" s="50"/>
      <c r="F25" s="51" t="b">
        <v>0</v>
      </c>
      <c r="G25" s="51"/>
      <c r="H25" s="51"/>
      <c r="I25" s="51"/>
    </row>
    <row r="27" spans="3:10" ht="15.6" x14ac:dyDescent="0.3">
      <c r="C27" s="48" t="s">
        <v>406</v>
      </c>
      <c r="D27" s="48"/>
      <c r="E27" s="48"/>
      <c r="F27" s="48"/>
      <c r="G27" s="48"/>
      <c r="H27" s="48"/>
      <c r="I27" s="48"/>
    </row>
    <row r="28" spans="3:10" x14ac:dyDescent="0.3">
      <c r="C28" s="49" t="s">
        <v>407</v>
      </c>
      <c r="D28" s="49"/>
      <c r="E28" s="50"/>
      <c r="F28" s="51" t="b">
        <v>1</v>
      </c>
      <c r="G28" s="51"/>
      <c r="H28" s="51"/>
      <c r="I28" s="51"/>
    </row>
    <row r="30" spans="3:10" ht="15.6" x14ac:dyDescent="0.3">
      <c r="C30" s="48" t="s">
        <v>408</v>
      </c>
      <c r="D30" s="48"/>
      <c r="E30" s="48"/>
      <c r="F30" s="48"/>
      <c r="G30" s="48"/>
      <c r="H30" s="48"/>
      <c r="I30" s="48"/>
    </row>
    <row r="31" spans="3:10" x14ac:dyDescent="0.3">
      <c r="C31" s="49" t="s">
        <v>409</v>
      </c>
      <c r="D31" s="49"/>
      <c r="E31" s="50"/>
      <c r="F31" s="51" t="b">
        <v>1</v>
      </c>
      <c r="G31" s="51"/>
      <c r="H31" s="51"/>
      <c r="I31" s="51"/>
    </row>
    <row r="32" spans="3:10" x14ac:dyDescent="0.3">
      <c r="C32" s="49" t="s">
        <v>410</v>
      </c>
      <c r="D32" s="49"/>
      <c r="E32" s="50"/>
      <c r="F32" s="51" t="b">
        <v>0</v>
      </c>
      <c r="G32" s="51"/>
      <c r="H32" s="51"/>
      <c r="I32" s="51"/>
    </row>
    <row r="33" spans="3:9" x14ac:dyDescent="0.3">
      <c r="C33" s="49" t="s">
        <v>412</v>
      </c>
      <c r="D33" s="49"/>
      <c r="E33" s="50"/>
      <c r="F33" s="51" t="b">
        <v>1</v>
      </c>
      <c r="G33" s="51"/>
      <c r="H33" s="51"/>
      <c r="I33" s="51"/>
    </row>
    <row r="35" spans="3:9" ht="15.6" x14ac:dyDescent="0.3">
      <c r="C35" s="48" t="s">
        <v>413</v>
      </c>
      <c r="D35" s="48"/>
      <c r="E35" s="48"/>
      <c r="F35" s="48"/>
      <c r="G35" s="48"/>
      <c r="H35" s="48"/>
      <c r="I35" s="48"/>
    </row>
    <row r="36" spans="3:9" x14ac:dyDescent="0.3">
      <c r="C36" s="49" t="s">
        <v>351</v>
      </c>
      <c r="D36" s="49"/>
      <c r="E36" s="50"/>
      <c r="F36" s="51" t="b">
        <v>1</v>
      </c>
      <c r="G36" s="51"/>
      <c r="H36" s="51"/>
      <c r="I36" s="51"/>
    </row>
    <row r="37" spans="3:9" x14ac:dyDescent="0.3">
      <c r="C37" s="49" t="s">
        <v>414</v>
      </c>
      <c r="D37" s="49"/>
      <c r="E37" s="50"/>
      <c r="F37" s="51" t="b">
        <v>0</v>
      </c>
      <c r="G37" s="51"/>
      <c r="H37" s="51"/>
      <c r="I37" s="51"/>
    </row>
    <row r="38" spans="3:9" x14ac:dyDescent="0.3">
      <c r="C38" s="49" t="s">
        <v>415</v>
      </c>
      <c r="D38" s="49"/>
      <c r="E38" s="50"/>
      <c r="F38" s="51" t="b">
        <v>0</v>
      </c>
      <c r="G38" s="51"/>
      <c r="H38" s="51"/>
      <c r="I38" s="51"/>
    </row>
    <row r="39" spans="3:9" x14ac:dyDescent="0.3">
      <c r="C39" s="49" t="s">
        <v>416</v>
      </c>
      <c r="D39" s="49"/>
      <c r="E39" s="50"/>
      <c r="F39" s="51" t="b">
        <v>0</v>
      </c>
      <c r="G39" s="51"/>
      <c r="H39" s="51"/>
      <c r="I39" s="51"/>
    </row>
    <row r="41" spans="3:9" ht="15.6" x14ac:dyDescent="0.3">
      <c r="C41" s="48" t="s">
        <v>417</v>
      </c>
      <c r="D41" s="48"/>
      <c r="E41" s="48"/>
      <c r="F41" s="48"/>
      <c r="G41" s="48"/>
      <c r="H41" s="48"/>
      <c r="I41" s="48"/>
    </row>
    <row r="42" spans="3:9" x14ac:dyDescent="0.3">
      <c r="C42" s="49" t="s">
        <v>418</v>
      </c>
      <c r="D42" s="49"/>
      <c r="E42" s="50"/>
      <c r="F42" s="51" t="s">
        <v>365</v>
      </c>
      <c r="G42" s="51"/>
      <c r="H42" s="51"/>
      <c r="I42" s="51"/>
    </row>
    <row r="43" spans="3:9" x14ac:dyDescent="0.3">
      <c r="C43" s="49" t="s">
        <v>419</v>
      </c>
      <c r="D43" s="49"/>
      <c r="E43" s="50"/>
      <c r="F43" s="51">
        <v>1</v>
      </c>
      <c r="G43" s="51"/>
      <c r="H43" s="51"/>
      <c r="I43" s="51"/>
    </row>
    <row r="44" spans="3:9" x14ac:dyDescent="0.3">
      <c r="C44" s="49" t="s">
        <v>420</v>
      </c>
      <c r="D44" s="49"/>
      <c r="E44" s="50"/>
      <c r="F44" s="51">
        <v>7</v>
      </c>
      <c r="G44" s="51"/>
      <c r="H44" s="51"/>
      <c r="I44" s="51"/>
    </row>
    <row r="46" spans="3:9" ht="15.6" x14ac:dyDescent="0.3">
      <c r="C46" s="48" t="s">
        <v>421</v>
      </c>
      <c r="D46" s="48"/>
      <c r="E46" s="48"/>
      <c r="F46" s="48"/>
      <c r="G46" s="48"/>
    </row>
    <row r="47" spans="3:9" x14ac:dyDescent="0.3">
      <c r="C47" s="52" t="s">
        <v>422</v>
      </c>
      <c r="D47" s="52"/>
      <c r="E47" s="52"/>
      <c r="F47" s="52"/>
      <c r="G47" s="52"/>
    </row>
    <row r="48" spans="3:9" x14ac:dyDescent="0.3">
      <c r="C48" s="52" t="s">
        <v>423</v>
      </c>
      <c r="D48" s="52"/>
      <c r="E48" s="52"/>
      <c r="F48" s="52"/>
      <c r="G48" s="52"/>
    </row>
    <row r="51" spans="2:5" ht="18" x14ac:dyDescent="0.35">
      <c r="B51" s="26" t="s">
        <v>348</v>
      </c>
    </row>
    <row r="53" spans="2:5" x14ac:dyDescent="0.3">
      <c r="C53" s="9" t="s">
        <v>355</v>
      </c>
      <c r="D53" t="s">
        <v>356</v>
      </c>
    </row>
    <row r="54" spans="2:5" x14ac:dyDescent="0.3">
      <c r="C54" s="9" t="s">
        <v>424</v>
      </c>
      <c r="D54">
        <v>226</v>
      </c>
    </row>
    <row r="55" spans="2:5" x14ac:dyDescent="0.3">
      <c r="C55" s="9" t="s">
        <v>361</v>
      </c>
      <c r="D55">
        <v>0.17595445744258942</v>
      </c>
    </row>
    <row r="56" spans="2:5" x14ac:dyDescent="0.3">
      <c r="C56" s="9" t="s">
        <v>394</v>
      </c>
      <c r="D56">
        <v>0.15407714215345458</v>
      </c>
    </row>
    <row r="57" spans="2:5" x14ac:dyDescent="0.3">
      <c r="C57" s="9" t="s">
        <v>425</v>
      </c>
      <c r="D57">
        <v>2.368702670690602</v>
      </c>
    </row>
    <row r="58" spans="2:5" x14ac:dyDescent="0.3">
      <c r="C58" s="9" t="s">
        <v>392</v>
      </c>
      <c r="D58">
        <v>1268.0300293229147</v>
      </c>
    </row>
    <row r="60" spans="2:5" ht="18" x14ac:dyDescent="0.35">
      <c r="B60" s="26" t="s">
        <v>349</v>
      </c>
    </row>
    <row r="62" spans="2:5" x14ac:dyDescent="0.3">
      <c r="C62" s="9" t="s">
        <v>426</v>
      </c>
      <c r="D62" t="s">
        <v>427</v>
      </c>
      <c r="E62" t="s">
        <v>428</v>
      </c>
    </row>
    <row r="63" spans="2:5" x14ac:dyDescent="0.3">
      <c r="C63" s="9" t="s">
        <v>367</v>
      </c>
      <c r="D63" s="8">
        <v>3.8547079645503808</v>
      </c>
      <c r="E63" t="b">
        <v>1</v>
      </c>
    </row>
    <row r="64" spans="2:5" x14ac:dyDescent="0.3">
      <c r="C64" s="9" t="s">
        <v>1</v>
      </c>
      <c r="D64" s="8">
        <v>42378.767029692259</v>
      </c>
      <c r="E64" t="b">
        <v>1</v>
      </c>
    </row>
    <row r="65" spans="2:9" x14ac:dyDescent="0.3">
      <c r="C65" s="9" t="s">
        <v>44</v>
      </c>
      <c r="D65" s="8">
        <v>117.49470788073816</v>
      </c>
      <c r="E65" t="b">
        <v>1</v>
      </c>
    </row>
    <row r="66" spans="2:9" x14ac:dyDescent="0.3">
      <c r="C66" s="9" t="s">
        <v>45</v>
      </c>
      <c r="D66" s="8">
        <v>43.145941689253021</v>
      </c>
      <c r="E66" t="b">
        <v>1</v>
      </c>
    </row>
    <row r="67" spans="2:9" x14ac:dyDescent="0.3">
      <c r="C67" s="9" t="s">
        <v>46</v>
      </c>
      <c r="D67" s="8">
        <v>258.53342456523802</v>
      </c>
      <c r="E67" t="b">
        <v>1</v>
      </c>
    </row>
    <row r="68" spans="2:9" x14ac:dyDescent="0.3">
      <c r="C68" s="9" t="s">
        <v>5</v>
      </c>
      <c r="D68" s="8">
        <v>97.912802496658685</v>
      </c>
      <c r="E68" t="b">
        <v>1</v>
      </c>
    </row>
    <row r="69" spans="2:9" x14ac:dyDescent="0.3">
      <c r="C69" s="9" t="s">
        <v>6</v>
      </c>
      <c r="D69" s="8">
        <v>39.583711460933372</v>
      </c>
      <c r="E69" t="b">
        <v>1</v>
      </c>
    </row>
    <row r="72" spans="2:9" x14ac:dyDescent="0.3">
      <c r="C72" s="9" t="s">
        <v>464</v>
      </c>
      <c r="D72" t="s">
        <v>465</v>
      </c>
    </row>
    <row r="73" spans="2:9" x14ac:dyDescent="0.3">
      <c r="C73" s="9" t="s">
        <v>429</v>
      </c>
      <c r="D73">
        <v>2.1924790734865783E-9</v>
      </c>
    </row>
    <row r="74" spans="2:9" ht="18" x14ac:dyDescent="0.35">
      <c r="B74" s="26" t="s">
        <v>350</v>
      </c>
    </row>
    <row r="76" spans="2:9" x14ac:dyDescent="0.3">
      <c r="C76" s="9" t="s">
        <v>426</v>
      </c>
      <c r="D76" t="s">
        <v>430</v>
      </c>
      <c r="E76" t="s">
        <v>431</v>
      </c>
      <c r="F76" t="s">
        <v>432</v>
      </c>
      <c r="G76" t="s">
        <v>12</v>
      </c>
      <c r="H76" t="s">
        <v>433</v>
      </c>
      <c r="I76" t="s">
        <v>434</v>
      </c>
    </row>
    <row r="77" spans="2:9" x14ac:dyDescent="0.3">
      <c r="C77" s="9" t="s">
        <v>367</v>
      </c>
      <c r="D77" s="8">
        <v>5.5745936067628374</v>
      </c>
      <c r="E77" s="8">
        <v>4.363719234538574</v>
      </c>
      <c r="F77" s="8">
        <v>6.7854679789871009</v>
      </c>
      <c r="G77" s="8">
        <v>0.61449601175348478</v>
      </c>
      <c r="H77" s="8">
        <v>9.0718141373376042</v>
      </c>
      <c r="I77">
        <v>5.8439543181064211E-17</v>
      </c>
    </row>
    <row r="78" spans="2:9" x14ac:dyDescent="0.3">
      <c r="C78" s="9" t="s">
        <v>1</v>
      </c>
      <c r="D78" s="8">
        <v>-8.3316556335078849E-5</v>
      </c>
      <c r="E78" s="8">
        <v>-2.130110705480317E-4</v>
      </c>
      <c r="F78" s="8">
        <v>4.6377957877874018E-5</v>
      </c>
      <c r="G78" s="8">
        <v>6.5817531164500293E-5</v>
      </c>
      <c r="H78" s="8">
        <v>-1.2658717952644345</v>
      </c>
      <c r="I78">
        <v>0.20686234587755517</v>
      </c>
    </row>
    <row r="79" spans="2:9" x14ac:dyDescent="0.3">
      <c r="C79" s="9" t="s">
        <v>44</v>
      </c>
      <c r="D79" s="8">
        <v>-5.3546925471624027E-2</v>
      </c>
      <c r="E79" s="8">
        <v>-9.7935626588052924E-2</v>
      </c>
      <c r="F79" s="8">
        <v>-9.1582243551951367E-3</v>
      </c>
      <c r="G79" s="8">
        <v>2.2526432492627861E-2</v>
      </c>
      <c r="H79" s="8">
        <v>-2.3770708250917281</v>
      </c>
      <c r="I79">
        <v>1.8284575403208041E-2</v>
      </c>
    </row>
    <row r="80" spans="2:9" x14ac:dyDescent="0.3">
      <c r="C80" s="9" t="s">
        <v>45</v>
      </c>
      <c r="D80" s="8">
        <v>-0.23539208294665639</v>
      </c>
      <c r="E80" s="8">
        <v>-0.35275255219655255</v>
      </c>
      <c r="F80" s="8">
        <v>-0.11803161369676024</v>
      </c>
      <c r="G80" s="8">
        <v>5.9558234896907994E-2</v>
      </c>
      <c r="H80" s="8">
        <v>-3.9523011948575548</v>
      </c>
      <c r="I80">
        <v>1.0352494807863651E-4</v>
      </c>
    </row>
    <row r="81" spans="2:10" x14ac:dyDescent="0.3">
      <c r="C81" s="9" t="s">
        <v>46</v>
      </c>
      <c r="D81" s="8">
        <v>-4.7616006689166726E-2</v>
      </c>
      <c r="E81" s="8">
        <v>-0.1064217516660912</v>
      </c>
      <c r="F81" s="8">
        <v>1.1189738287757746E-2</v>
      </c>
      <c r="G81" s="8">
        <v>2.9842811595834118E-2</v>
      </c>
      <c r="H81" s="8">
        <v>-1.5955603424381648</v>
      </c>
      <c r="I81">
        <v>0.11198438454864668</v>
      </c>
    </row>
    <row r="82" spans="2:10" x14ac:dyDescent="0.3">
      <c r="C82" s="9" t="s">
        <v>5</v>
      </c>
      <c r="D82" s="8">
        <v>0.12705150092188106</v>
      </c>
      <c r="E82" s="8">
        <v>6.6016790690375471E-2</v>
      </c>
      <c r="F82" s="8">
        <v>0.18808621115338664</v>
      </c>
      <c r="G82" s="8">
        <v>3.097396961742243E-2</v>
      </c>
      <c r="H82" s="8">
        <v>4.1018798200930737</v>
      </c>
      <c r="I82">
        <v>5.7208119767270861E-5</v>
      </c>
    </row>
    <row r="83" spans="2:10" x14ac:dyDescent="0.3">
      <c r="C83" s="9" t="s">
        <v>6</v>
      </c>
      <c r="D83" s="8">
        <v>-0.37966734548296482</v>
      </c>
      <c r="E83" s="8">
        <v>-0.50379511625438522</v>
      </c>
      <c r="F83" s="8">
        <v>-0.25553957471154437</v>
      </c>
      <c r="G83" s="8">
        <v>6.2992513374262524E-2</v>
      </c>
      <c r="H83" s="8">
        <v>-6.0271820434789838</v>
      </c>
      <c r="I83">
        <v>6.7233018679670506E-9</v>
      </c>
    </row>
    <row r="85" spans="2:10" ht="18" x14ac:dyDescent="0.35">
      <c r="B85" s="26" t="s">
        <v>351</v>
      </c>
    </row>
    <row r="87" spans="2:10" x14ac:dyDescent="0.3">
      <c r="C87" s="9" t="s">
        <v>435</v>
      </c>
      <c r="D87" t="s">
        <v>436</v>
      </c>
      <c r="E87" t="s">
        <v>437</v>
      </c>
      <c r="F87" t="s">
        <v>438</v>
      </c>
      <c r="G87" t="s">
        <v>439</v>
      </c>
      <c r="H87" t="s">
        <v>434</v>
      </c>
    </row>
    <row r="88" spans="2:10" x14ac:dyDescent="0.3">
      <c r="C88" s="9" t="s">
        <v>440</v>
      </c>
      <c r="D88" s="8">
        <v>6</v>
      </c>
      <c r="E88" s="8">
        <v>270.75631662054639</v>
      </c>
      <c r="F88" s="8">
        <v>45.126052770091064</v>
      </c>
      <c r="G88" s="8">
        <v>8.0427810778946842</v>
      </c>
      <c r="H88">
        <v>7.0063835430467552E-8</v>
      </c>
    </row>
    <row r="89" spans="2:10" x14ac:dyDescent="0.3">
      <c r="C89" s="9" t="s">
        <v>441</v>
      </c>
      <c r="D89" s="8">
        <v>226</v>
      </c>
      <c r="E89" s="8">
        <v>1268.0300293229147</v>
      </c>
      <c r="F89" s="8">
        <v>5.6107523421367906</v>
      </c>
      <c r="G89" s="8" t="s">
        <v>396</v>
      </c>
      <c r="H89" t="s">
        <v>396</v>
      </c>
    </row>
    <row r="90" spans="2:10" x14ac:dyDescent="0.3">
      <c r="C90" s="9" t="s">
        <v>31</v>
      </c>
      <c r="D90" s="8">
        <v>232</v>
      </c>
      <c r="E90" s="8">
        <v>1538.7863459434611</v>
      </c>
      <c r="F90" s="8">
        <v>6.6326997669976775</v>
      </c>
      <c r="G90" s="8" t="s">
        <v>396</v>
      </c>
      <c r="H90" t="s">
        <v>396</v>
      </c>
    </row>
    <row r="92" spans="2:10" ht="18" x14ac:dyDescent="0.35">
      <c r="B92" s="26" t="s">
        <v>455</v>
      </c>
    </row>
    <row r="94" spans="2:10" x14ac:dyDescent="0.3">
      <c r="C94" s="9" t="s">
        <v>426</v>
      </c>
      <c r="D94" t="s">
        <v>367</v>
      </c>
      <c r="E94" t="s">
        <v>1</v>
      </c>
      <c r="F94" t="s">
        <v>44</v>
      </c>
      <c r="G94" t="s">
        <v>45</v>
      </c>
      <c r="H94" t="s">
        <v>46</v>
      </c>
      <c r="I94" t="s">
        <v>5</v>
      </c>
      <c r="J94" t="s">
        <v>6</v>
      </c>
    </row>
    <row r="95" spans="2:10" x14ac:dyDescent="0.3">
      <c r="C95" s="9" t="s">
        <v>367</v>
      </c>
      <c r="D95" s="8">
        <v>0.37760534846093891</v>
      </c>
      <c r="E95" s="8">
        <v>-1.5160463722050658E-5</v>
      </c>
      <c r="F95" s="8">
        <v>-6.1125689990060876E-3</v>
      </c>
      <c r="G95" s="8">
        <v>-1.4163591472297446E-2</v>
      </c>
      <c r="H95" s="8">
        <v>-1.5055473605143328E-2</v>
      </c>
      <c r="I95" s="8">
        <v>3.0045239149546908E-3</v>
      </c>
      <c r="J95">
        <v>-1.2091537450045356E-2</v>
      </c>
    </row>
    <row r="96" spans="2:10" x14ac:dyDescent="0.3">
      <c r="C96" s="9" t="s">
        <v>1</v>
      </c>
      <c r="D96" s="8">
        <v>-1.5160463722050658E-5</v>
      </c>
      <c r="E96" s="8">
        <v>4.3319474085899664E-9</v>
      </c>
      <c r="F96" s="8">
        <v>6.3820932246799888E-8</v>
      </c>
      <c r="G96" s="8">
        <v>-4.1388213313660265E-7</v>
      </c>
      <c r="H96" s="8">
        <v>6.6857608296215679E-7</v>
      </c>
      <c r="I96" s="8">
        <v>2.7983637343924114E-8</v>
      </c>
      <c r="J96">
        <v>4.136989543952337E-7</v>
      </c>
    </row>
    <row r="97" spans="3:10" x14ac:dyDescent="0.3">
      <c r="C97" s="9" t="s">
        <v>44</v>
      </c>
      <c r="D97" s="8">
        <v>-6.1125689990060876E-3</v>
      </c>
      <c r="E97" s="8">
        <v>6.3820932246799888E-8</v>
      </c>
      <c r="F97" s="8">
        <v>5.0744016084492023E-4</v>
      </c>
      <c r="G97" s="8">
        <v>2.8095333709574728E-4</v>
      </c>
      <c r="H97" s="8">
        <v>1.155571169536298E-4</v>
      </c>
      <c r="I97" s="8">
        <v>-6.7473064747895287E-5</v>
      </c>
      <c r="J97">
        <v>2.613620891258385E-4</v>
      </c>
    </row>
    <row r="98" spans="3:10" x14ac:dyDescent="0.3">
      <c r="C98" s="9" t="s">
        <v>45</v>
      </c>
      <c r="D98" s="8">
        <v>-1.4163591472297446E-2</v>
      </c>
      <c r="E98" s="8">
        <v>-4.1388213313660265E-7</v>
      </c>
      <c r="F98" s="8">
        <v>2.8095333709574728E-4</v>
      </c>
      <c r="G98" s="8">
        <v>3.5471833440352692E-3</v>
      </c>
      <c r="H98" s="8">
        <v>2.7135895533593987E-5</v>
      </c>
      <c r="I98" s="8">
        <v>-2.8135207819650538E-4</v>
      </c>
      <c r="J98">
        <v>5.3679723141500195E-4</v>
      </c>
    </row>
    <row r="99" spans="3:10" x14ac:dyDescent="0.3">
      <c r="C99" s="9" t="s">
        <v>46</v>
      </c>
      <c r="D99" s="8">
        <v>-1.5055473605143328E-2</v>
      </c>
      <c r="E99" s="8">
        <v>6.6857608296215679E-7</v>
      </c>
      <c r="F99" s="8">
        <v>1.155571169536298E-4</v>
      </c>
      <c r="G99" s="8">
        <v>2.7135895533593987E-5</v>
      </c>
      <c r="H99" s="8">
        <v>8.9059340394445153E-4</v>
      </c>
      <c r="I99" s="8">
        <v>-3.2638022319212562E-4</v>
      </c>
      <c r="J99">
        <v>5.6505813572487709E-4</v>
      </c>
    </row>
    <row r="100" spans="3:10" x14ac:dyDescent="0.3">
      <c r="C100" s="9" t="s">
        <v>5</v>
      </c>
      <c r="D100" s="8">
        <v>3.0045239149546908E-3</v>
      </c>
      <c r="E100" s="8">
        <v>2.7983637343924114E-8</v>
      </c>
      <c r="F100" s="8">
        <v>-6.7473064747895287E-5</v>
      </c>
      <c r="G100" s="8">
        <v>-2.8135207819650538E-4</v>
      </c>
      <c r="H100" s="8">
        <v>-3.2638022319212562E-4</v>
      </c>
      <c r="I100" s="8">
        <v>9.5938679386100775E-4</v>
      </c>
      <c r="J100">
        <v>-1.2052063913432945E-3</v>
      </c>
    </row>
    <row r="101" spans="3:10" x14ac:dyDescent="0.3">
      <c r="C101" s="9" t="s">
        <v>6</v>
      </c>
      <c r="D101" s="8">
        <v>-1.2091537450045356E-2</v>
      </c>
      <c r="E101" s="8">
        <v>4.136989543952337E-7</v>
      </c>
      <c r="F101" s="8">
        <v>2.613620891258385E-4</v>
      </c>
      <c r="G101" s="8">
        <v>5.3679723141500195E-4</v>
      </c>
      <c r="H101" s="8">
        <v>5.6505813572487709E-4</v>
      </c>
      <c r="I101" s="8">
        <v>-1.2052063913432945E-3</v>
      </c>
      <c r="J101">
        <v>3.9680567412066423E-3</v>
      </c>
    </row>
  </sheetData>
  <mergeCells count="62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6:G46"/>
    <mergeCell ref="C47:G47"/>
    <mergeCell ref="C48:G48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J18"/>
    <mergeCell ref="C19:D19"/>
    <mergeCell ref="C20:D20"/>
    <mergeCell ref="C21:D21"/>
    <mergeCell ref="C22:D22"/>
    <mergeCell ref="E19:J19"/>
    <mergeCell ref="E22:J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FS3'!$B$10:$B$10" display="Feature Selection" xr:uid="{AF7524C4-3A2D-3E4D-8E93-A05D5A2B5182}"/>
    <hyperlink ref="D4" location="'LinReg_Output3'!$B$10:$B$10" display="Inputs" xr:uid="{7B48423D-67AE-0849-9885-396A23E8B2B2}"/>
    <hyperlink ref="F4" location="'LinReg_Output3'!$B$51:$B$51" display="Regression Summary" xr:uid="{316A8594-790C-744D-8FA1-5612DF544F41}"/>
    <hyperlink ref="H4" location="'LinReg_Output3'!$B$60:$B$60" display="Predictor Screening" xr:uid="{9C63EFD0-70FE-9E41-A1C9-71D6369B106A}"/>
    <hyperlink ref="J4" location="'LinReg_Output3'!$B$74:$B$74" display="Coefficients" xr:uid="{3ADDDF10-E90F-194B-98E5-E4B8A2F7E92F}"/>
    <hyperlink ref="L4" location="'LinReg_Output3'!$B$85:$B$85" display="ANOVA" xr:uid="{4965A79D-CF20-3A4A-812C-A983A942CEE8}"/>
    <hyperlink ref="B5" location="'LinReg_Output3'!$B$92:$B$92" display="Variance-Covariance Matrix of Coefficients" xr:uid="{BBD4CC40-92E2-274C-98DF-BE866A357F90}"/>
    <hyperlink ref="D5" location="'LinReg_Stored3'!$B$10:$B$10" display="PMML Model" xr:uid="{157CA92E-D399-FD49-A618-9D32A5DA0670}"/>
    <hyperlink ref="F5" location="'LinReg_TrainingScore3'!$B$10:$B$10" display="Training: Prediction Summary" xr:uid="{D26433CB-B041-8D41-8F1A-8BEE0D4D710D}"/>
    <hyperlink ref="H5" location="'LinReg_TrainingScore3'!$B$19:$B$19" display="Training: Prediction Details" xr:uid="{D990EC29-F9C8-2345-8536-8EA5DE12CB54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683-42E3-2B4E-A57A-1B62278BBDFF}">
  <dimension ref="B1:S30"/>
  <sheetViews>
    <sheetView showGridLines="0" workbookViewId="0">
      <selection activeCell="F37" sqref="F37"/>
    </sheetView>
  </sheetViews>
  <sheetFormatPr defaultColWidth="11.5546875" defaultRowHeight="14.4" x14ac:dyDescent="0.3"/>
  <cols>
    <col min="4" max="4" width="4" customWidth="1"/>
    <col min="5" max="5" width="9.77734375" customWidth="1"/>
    <col min="6" max="6" width="10" customWidth="1"/>
    <col min="7" max="7" width="10.77734375" customWidth="1"/>
    <col min="8" max="8" width="11.77734375" customWidth="1"/>
    <col min="9" max="9" width="12" customWidth="1"/>
    <col min="10" max="10" width="8.77734375" customWidth="1"/>
    <col min="16" max="16" width="13.77734375" bestFit="1" customWidth="1"/>
  </cols>
  <sheetData>
    <row r="1" spans="2:19" ht="18" x14ac:dyDescent="0.35">
      <c r="B1" s="25" t="s">
        <v>364</v>
      </c>
      <c r="N1" t="s">
        <v>471</v>
      </c>
    </row>
    <row r="3" spans="2:19" ht="15.6" x14ac:dyDescent="0.3">
      <c r="B3" s="48" t="s">
        <v>26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P3" s="61" t="s">
        <v>27</v>
      </c>
      <c r="Q3" s="61"/>
      <c r="R3" s="61"/>
      <c r="S3" s="61"/>
    </row>
    <row r="4" spans="2:19" x14ac:dyDescent="0.3">
      <c r="B4" s="55" t="s">
        <v>347</v>
      </c>
      <c r="C4" s="55"/>
      <c r="D4" s="55" t="s">
        <v>32</v>
      </c>
      <c r="E4" s="55"/>
      <c r="F4" s="55" t="s">
        <v>348</v>
      </c>
      <c r="G4" s="55"/>
      <c r="H4" s="55" t="s">
        <v>349</v>
      </c>
      <c r="I4" s="55"/>
      <c r="J4" s="55" t="s">
        <v>350</v>
      </c>
      <c r="K4" s="55"/>
      <c r="L4" s="55" t="s">
        <v>351</v>
      </c>
      <c r="M4" s="55"/>
      <c r="P4" s="28" t="s">
        <v>28</v>
      </c>
      <c r="Q4" s="28" t="s">
        <v>29</v>
      </c>
      <c r="R4" s="28" t="s">
        <v>30</v>
      </c>
      <c r="S4" s="28" t="s">
        <v>31</v>
      </c>
    </row>
    <row r="5" spans="2:19" x14ac:dyDescent="0.3">
      <c r="B5" s="55" t="s">
        <v>455</v>
      </c>
      <c r="C5" s="55"/>
      <c r="D5" s="55" t="s">
        <v>294</v>
      </c>
      <c r="E5" s="55"/>
      <c r="F5" s="55" t="s">
        <v>352</v>
      </c>
      <c r="G5" s="55"/>
      <c r="H5" s="55" t="s">
        <v>353</v>
      </c>
      <c r="I5" s="55"/>
      <c r="J5" s="62"/>
      <c r="K5" s="62"/>
      <c r="L5" s="62"/>
      <c r="M5" s="62"/>
      <c r="P5" s="27">
        <v>128</v>
      </c>
      <c r="Q5" s="27">
        <v>5</v>
      </c>
      <c r="R5" s="27">
        <v>9</v>
      </c>
      <c r="S5" s="27">
        <v>142</v>
      </c>
    </row>
    <row r="10" spans="2:19" ht="18" x14ac:dyDescent="0.35">
      <c r="B10" s="26" t="s">
        <v>347</v>
      </c>
    </row>
    <row r="12" spans="2:19" ht="15.6" x14ac:dyDescent="0.3">
      <c r="C12" s="48" t="s">
        <v>365</v>
      </c>
      <c r="D12" s="48"/>
      <c r="E12" s="48"/>
      <c r="F12" s="48"/>
      <c r="G12" s="48"/>
      <c r="H12" s="48"/>
      <c r="I12" s="48"/>
      <c r="J12" s="48"/>
    </row>
    <row r="13" spans="2:19" x14ac:dyDescent="0.3">
      <c r="C13" s="9" t="s">
        <v>366</v>
      </c>
      <c r="D13" t="s">
        <v>367</v>
      </c>
      <c r="E13" t="s">
        <v>1</v>
      </c>
      <c r="F13" t="s">
        <v>44</v>
      </c>
      <c r="G13" t="s">
        <v>45</v>
      </c>
      <c r="H13" t="s">
        <v>46</v>
      </c>
      <c r="I13" t="s">
        <v>5</v>
      </c>
      <c r="J13" t="s">
        <v>6</v>
      </c>
    </row>
    <row r="14" spans="2:19" x14ac:dyDescent="0.3">
      <c r="B14" s="13" t="s">
        <v>479</v>
      </c>
      <c r="C14" s="21" t="s">
        <v>369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>
        <v>0</v>
      </c>
    </row>
    <row r="15" spans="2:19" x14ac:dyDescent="0.3">
      <c r="B15" s="13" t="s">
        <v>480</v>
      </c>
      <c r="C15" s="21" t="s">
        <v>371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>
        <v>0</v>
      </c>
    </row>
    <row r="16" spans="2:19" x14ac:dyDescent="0.3">
      <c r="B16" s="13" t="s">
        <v>481</v>
      </c>
      <c r="C16" s="21" t="s">
        <v>373</v>
      </c>
      <c r="D16" s="8">
        <v>1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>
        <v>0</v>
      </c>
    </row>
    <row r="17" spans="2:10" x14ac:dyDescent="0.3">
      <c r="B17" s="13" t="s">
        <v>482</v>
      </c>
      <c r="C17" s="21" t="s">
        <v>375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>
        <v>0</v>
      </c>
    </row>
    <row r="18" spans="2:10" x14ac:dyDescent="0.3">
      <c r="B18" s="13" t="s">
        <v>483</v>
      </c>
      <c r="C18" s="21" t="s">
        <v>377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>
        <v>0</v>
      </c>
    </row>
    <row r="19" spans="2:10" x14ac:dyDescent="0.3">
      <c r="B19" s="13" t="s">
        <v>484</v>
      </c>
      <c r="C19" s="21" t="s">
        <v>379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>
        <v>0</v>
      </c>
    </row>
    <row r="20" spans="2:10" x14ac:dyDescent="0.3">
      <c r="B20" s="13" t="s">
        <v>485</v>
      </c>
      <c r="C20" s="21" t="s">
        <v>381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>
        <v>1</v>
      </c>
    </row>
    <row r="22" spans="2:10" ht="15.6" x14ac:dyDescent="0.3">
      <c r="C22" s="48" t="s">
        <v>390</v>
      </c>
      <c r="D22" s="48"/>
      <c r="E22" s="48"/>
      <c r="F22" s="48"/>
      <c r="G22" s="48"/>
      <c r="H22" s="48"/>
      <c r="I22" s="48"/>
    </row>
    <row r="23" spans="2:10" x14ac:dyDescent="0.3">
      <c r="C23" s="9" t="s">
        <v>366</v>
      </c>
      <c r="D23" t="s">
        <v>391</v>
      </c>
      <c r="E23" t="s">
        <v>392</v>
      </c>
      <c r="F23" t="s">
        <v>393</v>
      </c>
      <c r="G23" t="s">
        <v>361</v>
      </c>
      <c r="H23" t="s">
        <v>394</v>
      </c>
      <c r="I23" t="s">
        <v>395</v>
      </c>
    </row>
    <row r="24" spans="2:10" x14ac:dyDescent="0.3">
      <c r="C24" s="9" t="s">
        <v>369</v>
      </c>
      <c r="D24" s="8">
        <v>1</v>
      </c>
      <c r="E24" s="8">
        <v>1538.7863459434602</v>
      </c>
      <c r="F24" s="8">
        <v>43.256686467367217</v>
      </c>
      <c r="G24" s="8">
        <v>5.5511151231257837E-16</v>
      </c>
      <c r="H24" s="8">
        <v>6.6613381477509392E-16</v>
      </c>
      <c r="I24">
        <v>7.006383543049115E-8</v>
      </c>
    </row>
    <row r="25" spans="2:10" x14ac:dyDescent="0.3">
      <c r="C25" s="9" t="s">
        <v>371</v>
      </c>
      <c r="D25" s="8">
        <v>2</v>
      </c>
      <c r="E25" s="8">
        <v>1537.2310126736877</v>
      </c>
      <c r="F25" s="8">
        <v>44.979480635612333</v>
      </c>
      <c r="G25" s="8">
        <v>1.0107532302153777E-3</v>
      </c>
      <c r="H25" s="8">
        <v>-3.3138755436796785E-3</v>
      </c>
      <c r="I25">
        <v>2.5520638495599766E-8</v>
      </c>
    </row>
    <row r="26" spans="2:10" x14ac:dyDescent="0.3">
      <c r="C26" s="9" t="s">
        <v>373</v>
      </c>
      <c r="D26" s="8">
        <v>2</v>
      </c>
      <c r="E26" s="8">
        <v>1535.9134085160847</v>
      </c>
      <c r="F26" s="8">
        <v>44.744645077516566</v>
      </c>
      <c r="G26" s="8">
        <v>1.8670151544755151E-3</v>
      </c>
      <c r="H26" s="8">
        <v>-2.453906857842636E-3</v>
      </c>
      <c r="I26">
        <v>2.7955363704985626E-8</v>
      </c>
    </row>
    <row r="27" spans="2:10" x14ac:dyDescent="0.3">
      <c r="C27" s="9" t="s">
        <v>375</v>
      </c>
      <c r="D27" s="8">
        <v>2</v>
      </c>
      <c r="E27" s="8">
        <v>1535.4920920325087</v>
      </c>
      <c r="F27" s="8">
        <v>44.669554170293338</v>
      </c>
      <c r="G27" s="8">
        <v>2.1408130632538658E-3</v>
      </c>
      <c r="H27" s="8">
        <v>-2.178923676732003E-3</v>
      </c>
      <c r="I27">
        <v>2.8782191131437673E-8</v>
      </c>
    </row>
    <row r="28" spans="2:10" x14ac:dyDescent="0.3">
      <c r="C28" s="9" t="s">
        <v>377</v>
      </c>
      <c r="D28" s="8">
        <v>2</v>
      </c>
      <c r="E28" s="8">
        <v>1530.2628359306036</v>
      </c>
      <c r="F28" s="8">
        <v>43.737547946701277</v>
      </c>
      <c r="G28" s="8">
        <v>5.5391120640803093E-3</v>
      </c>
      <c r="H28" s="8">
        <v>1.2340865751802044E-3</v>
      </c>
      <c r="I28">
        <v>4.1345387497922321E-8</v>
      </c>
    </row>
    <row r="29" spans="2:10" x14ac:dyDescent="0.3">
      <c r="C29" s="9" t="s">
        <v>379</v>
      </c>
      <c r="D29" s="8">
        <v>2</v>
      </c>
      <c r="E29" s="8">
        <v>1489.0773090501878</v>
      </c>
      <c r="F29" s="8">
        <v>36.39708371499529</v>
      </c>
      <c r="G29" s="8">
        <v>3.2304053791688547E-2</v>
      </c>
      <c r="H29" s="8">
        <v>2.8114893851392764E-2</v>
      </c>
      <c r="I29">
        <v>7.3592026402224557E-7</v>
      </c>
    </row>
    <row r="30" spans="2:10" x14ac:dyDescent="0.3">
      <c r="C30" s="9" t="s">
        <v>381</v>
      </c>
      <c r="D30" s="8">
        <v>2</v>
      </c>
      <c r="E30" s="8">
        <v>1452.1246526137877</v>
      </c>
      <c r="F30" s="8">
        <v>29.811040670663203</v>
      </c>
      <c r="G30" s="8">
        <v>5.6318210489799569E-2</v>
      </c>
      <c r="H30" s="8">
        <v>5.2233007937807385E-2</v>
      </c>
      <c r="I30">
        <v>1.0083847131306333E-5</v>
      </c>
    </row>
  </sheetData>
  <mergeCells count="16"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C12:J12"/>
    <mergeCell ref="C22:I22"/>
    <mergeCell ref="B4:C4"/>
    <mergeCell ref="D4:E4"/>
    <mergeCell ref="F4:G4"/>
    <mergeCell ref="H4:I4"/>
    <mergeCell ref="J4:K4"/>
  </mergeCells>
  <hyperlinks>
    <hyperlink ref="C14" location="B14:B14" tooltip="701" display="Subset 1" xr:uid="{10BF5FCA-ED8A-4943-A637-EE63B96E8517}"/>
    <hyperlink ref="C15" location="B15:B15" tooltip="701" display="Subset 2" xr:uid="{34D1D7E7-F4E9-734D-A0D4-A6C702F9AA6D}"/>
    <hyperlink ref="C16" location="B16:B16" tooltip="701" display="Subset 3" xr:uid="{A746D352-AC48-8B44-84AB-C8BA35813F70}"/>
    <hyperlink ref="C17" location="B17:B17" tooltip="701" display="Subset 4" xr:uid="{A1A32241-29B8-C448-B931-6C8849D5B43D}"/>
    <hyperlink ref="C18" location="B18:B18" tooltip="701" display="Subset 5" xr:uid="{F0BE4E8B-7850-B541-90E6-3ADF615A7C0B}"/>
    <hyperlink ref="C19" location="B19:B19" tooltip="701" display="Subset 6" xr:uid="{09D6610F-4CAB-1547-A4B3-D271B2BD3C48}"/>
    <hyperlink ref="C20" location="B20:B20" tooltip="701" display="Subset 7" xr:uid="{9CE4CB76-8D33-0149-980E-65ABBBD40932}"/>
    <hyperlink ref="B4" location="'LinReg_FS3'!$B$10:$B$10" display="Feature Selection" xr:uid="{5304747D-1B3A-1F40-BB3E-4486755E4F00}"/>
    <hyperlink ref="D4" location="'LinReg_Output3'!$B$10:$B$10" display="Inputs" xr:uid="{CC6F8A1D-E2CF-A842-943F-67BB23E312D6}"/>
    <hyperlink ref="F4" location="'LinReg_Output3'!$B$51:$B$51" display="Regression Summary" xr:uid="{EE8BFAE6-FA5F-1A47-8FF1-C615A101DC1F}"/>
    <hyperlink ref="H4" location="'LinReg_Output3'!$B$60:$B$60" display="Predictor Screening" xr:uid="{B346F35E-F48D-2B41-B405-A1F846FA3BB3}"/>
    <hyperlink ref="J4" location="'LinReg_Output3'!$B$74:$B$74" display="Coefficients" xr:uid="{B183511B-D209-DD4B-B529-F1866B751B2F}"/>
    <hyperlink ref="L4" location="'LinReg_Output3'!$B$85:$B$85" display="ANOVA" xr:uid="{BA3F19F3-77F5-AC40-99D8-B2DD92A8FF1B}"/>
    <hyperlink ref="B5" location="'LinReg_Output3'!$B$92:$B$92" display="Variance-Covariance Matrix of Coefficients" xr:uid="{B02EA4A4-F043-0748-B409-B4A3D455D6DB}"/>
    <hyperlink ref="D5" location="'LinReg_Stored3'!$B$10:$B$10" display="PMML Model" xr:uid="{CE986113-C765-E54E-8420-5DD0E6E0F2A8}"/>
    <hyperlink ref="F5" location="'LinReg_TrainingScore3'!$B$10:$B$10" display="Training: Prediction Summary" xr:uid="{E5308340-4411-AF43-B00B-A22512E0C1FC}"/>
    <hyperlink ref="H5" location="'LinReg_TrainingScore3'!$B$19:$B$19" display="Training: Prediction Details" xr:uid="{8E8FE58D-35DD-6947-BD09-9EDB3EE00942}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B99D-D1BA-714A-B5F9-5742A833309F}">
  <dimension ref="B1:S254"/>
  <sheetViews>
    <sheetView showGridLines="0" workbookViewId="0">
      <selection activeCell="E9" sqref="E9"/>
    </sheetView>
  </sheetViews>
  <sheetFormatPr defaultColWidth="11.5546875" defaultRowHeight="14.4" x14ac:dyDescent="0.3"/>
  <cols>
    <col min="3" max="3" width="11" customWidth="1"/>
    <col min="4" max="4" width="11.44140625" customWidth="1"/>
    <col min="5" max="5" width="47.33203125" customWidth="1"/>
    <col min="16" max="16" width="13.77734375" bestFit="1" customWidth="1"/>
  </cols>
  <sheetData>
    <row r="1" spans="2:19" ht="18" x14ac:dyDescent="0.35">
      <c r="B1" s="25" t="s">
        <v>354</v>
      </c>
      <c r="N1" t="s">
        <v>471</v>
      </c>
    </row>
    <row r="3" spans="2:19" ht="15.6" x14ac:dyDescent="0.3">
      <c r="B3" s="48" t="s">
        <v>26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P3" s="61" t="s">
        <v>27</v>
      </c>
      <c r="Q3" s="61"/>
      <c r="R3" s="61"/>
      <c r="S3" s="61"/>
    </row>
    <row r="4" spans="2:19" x14ac:dyDescent="0.3">
      <c r="B4" s="55" t="s">
        <v>347</v>
      </c>
      <c r="C4" s="55"/>
      <c r="D4" s="55" t="s">
        <v>32</v>
      </c>
      <c r="E4" s="55"/>
      <c r="F4" s="55" t="s">
        <v>348</v>
      </c>
      <c r="G4" s="55"/>
      <c r="H4" s="55" t="s">
        <v>349</v>
      </c>
      <c r="I4" s="55"/>
      <c r="J4" s="55" t="s">
        <v>350</v>
      </c>
      <c r="K4" s="55"/>
      <c r="L4" s="55" t="s">
        <v>351</v>
      </c>
      <c r="M4" s="55"/>
      <c r="P4" s="28" t="s">
        <v>28</v>
      </c>
      <c r="Q4" s="28" t="s">
        <v>29</v>
      </c>
      <c r="R4" s="28" t="s">
        <v>30</v>
      </c>
      <c r="S4" s="28" t="s">
        <v>31</v>
      </c>
    </row>
    <row r="5" spans="2:19" x14ac:dyDescent="0.3">
      <c r="B5" s="55" t="s">
        <v>455</v>
      </c>
      <c r="C5" s="55"/>
      <c r="D5" s="55" t="s">
        <v>294</v>
      </c>
      <c r="E5" s="55"/>
      <c r="F5" s="55" t="s">
        <v>352</v>
      </c>
      <c r="G5" s="55"/>
      <c r="H5" s="55" t="s">
        <v>353</v>
      </c>
      <c r="I5" s="55"/>
      <c r="J5" s="62"/>
      <c r="K5" s="62"/>
      <c r="L5" s="62"/>
      <c r="M5" s="62"/>
      <c r="P5" s="27">
        <v>128</v>
      </c>
      <c r="Q5" s="27">
        <v>5</v>
      </c>
      <c r="R5" s="27">
        <v>9</v>
      </c>
      <c r="S5" s="27">
        <v>142</v>
      </c>
    </row>
    <row r="10" spans="2:19" ht="18" x14ac:dyDescent="0.35">
      <c r="B10" s="26" t="s">
        <v>352</v>
      </c>
    </row>
    <row r="12" spans="2:19" x14ac:dyDescent="0.3">
      <c r="C12" t="s">
        <v>355</v>
      </c>
      <c r="D12" t="s">
        <v>356</v>
      </c>
    </row>
    <row r="13" spans="2:19" x14ac:dyDescent="0.3">
      <c r="C13" t="s">
        <v>357</v>
      </c>
      <c r="D13">
        <v>1268.0300293229152</v>
      </c>
    </row>
    <row r="14" spans="2:19" x14ac:dyDescent="0.3">
      <c r="C14" t="s">
        <v>358</v>
      </c>
      <c r="D14">
        <v>5.4421889670511385</v>
      </c>
    </row>
    <row r="15" spans="2:19" x14ac:dyDescent="0.3">
      <c r="C15" t="s">
        <v>359</v>
      </c>
      <c r="D15">
        <v>2.3328499666826281</v>
      </c>
    </row>
    <row r="16" spans="2:19" x14ac:dyDescent="0.3">
      <c r="C16" t="s">
        <v>360</v>
      </c>
      <c r="D16">
        <v>1.7696037527507884</v>
      </c>
    </row>
    <row r="17" spans="2:6" x14ac:dyDescent="0.3">
      <c r="C17" t="s">
        <v>361</v>
      </c>
      <c r="D17">
        <v>0.17595445744258875</v>
      </c>
    </row>
    <row r="19" spans="2:6" ht="18" x14ac:dyDescent="0.35">
      <c r="B19" s="26" t="s">
        <v>353</v>
      </c>
    </row>
    <row r="21" spans="2:6" x14ac:dyDescent="0.3">
      <c r="C21" s="9" t="s">
        <v>58</v>
      </c>
      <c r="D21" t="s">
        <v>0</v>
      </c>
      <c r="E21" t="s">
        <v>362</v>
      </c>
      <c r="F21" t="s">
        <v>363</v>
      </c>
    </row>
    <row r="22" spans="2:6" x14ac:dyDescent="0.3">
      <c r="C22" s="9" t="s">
        <v>59</v>
      </c>
      <c r="D22" s="8">
        <v>4.6968178252385</v>
      </c>
      <c r="E22" s="8">
        <v>4.1920379256433113</v>
      </c>
      <c r="F22">
        <v>0.50477989959518865</v>
      </c>
    </row>
    <row r="23" spans="2:6" x14ac:dyDescent="0.3">
      <c r="C23" s="9" t="s">
        <v>60</v>
      </c>
      <c r="D23" s="8">
        <v>4.9589014037764496</v>
      </c>
      <c r="E23" s="8">
        <v>1.8637272062643651</v>
      </c>
      <c r="F23">
        <v>3.095174197512085</v>
      </c>
    </row>
    <row r="24" spans="2:6" x14ac:dyDescent="0.3">
      <c r="C24" s="9" t="s">
        <v>61</v>
      </c>
      <c r="D24" s="8">
        <v>4.8522870483813101</v>
      </c>
      <c r="E24" s="8">
        <v>3.6836599560860623</v>
      </c>
      <c r="F24">
        <v>1.1686270922952475</v>
      </c>
    </row>
    <row r="25" spans="2:6" x14ac:dyDescent="0.3">
      <c r="C25" s="9" t="s">
        <v>62</v>
      </c>
      <c r="D25" s="8">
        <v>7.7810908959605003</v>
      </c>
      <c r="E25" s="8">
        <v>4.5971053153586734</v>
      </c>
      <c r="F25">
        <v>3.1839855806018269</v>
      </c>
    </row>
    <row r="26" spans="2:6" x14ac:dyDescent="0.3">
      <c r="C26" s="9" t="s">
        <v>63</v>
      </c>
      <c r="D26" s="8">
        <v>11.0743789647307</v>
      </c>
      <c r="E26" s="8">
        <v>4.7383548327242115</v>
      </c>
      <c r="F26">
        <v>6.3360241320064885</v>
      </c>
    </row>
    <row r="27" spans="2:6" x14ac:dyDescent="0.3">
      <c r="C27" s="9" t="s">
        <v>64</v>
      </c>
      <c r="D27" s="8">
        <v>2.1170228738586201</v>
      </c>
      <c r="E27" s="8">
        <v>1.7122978750160129</v>
      </c>
      <c r="F27">
        <v>0.4047249988426071</v>
      </c>
    </row>
    <row r="28" spans="2:6" x14ac:dyDescent="0.3">
      <c r="C28" s="9" t="s">
        <v>65</v>
      </c>
      <c r="D28" s="8">
        <v>1.3955984062040201</v>
      </c>
      <c r="E28" s="8">
        <v>2.4419430513215756</v>
      </c>
      <c r="F28">
        <v>-1.0463446451175555</v>
      </c>
    </row>
    <row r="29" spans="2:6" x14ac:dyDescent="0.3">
      <c r="C29" s="9" t="s">
        <v>66</v>
      </c>
      <c r="D29" s="8">
        <v>1.7345487210843</v>
      </c>
      <c r="E29" s="8">
        <v>4.2874103510422721</v>
      </c>
      <c r="F29">
        <v>-2.5528616299579721</v>
      </c>
    </row>
    <row r="30" spans="2:6" x14ac:dyDescent="0.3">
      <c r="C30" s="9" t="s">
        <v>67</v>
      </c>
      <c r="D30" s="8">
        <v>1.7325824313673699</v>
      </c>
      <c r="E30" s="8">
        <v>3.2974434594785982</v>
      </c>
      <c r="F30">
        <v>-1.5648610281112287</v>
      </c>
    </row>
    <row r="31" spans="2:6" x14ac:dyDescent="0.3">
      <c r="C31" s="9" t="s">
        <v>68</v>
      </c>
      <c r="D31" s="8">
        <v>1.9900643833510001</v>
      </c>
      <c r="E31" s="8">
        <v>3.3915919335354969</v>
      </c>
      <c r="F31">
        <v>-1.4015275501844968</v>
      </c>
    </row>
    <row r="32" spans="2:6" x14ac:dyDescent="0.3">
      <c r="C32" s="9" t="s">
        <v>69</v>
      </c>
      <c r="D32" s="8">
        <v>1.73684181834171</v>
      </c>
      <c r="E32" s="8">
        <v>3.1155649650001833</v>
      </c>
      <c r="F32">
        <v>-1.3787231466584733</v>
      </c>
    </row>
    <row r="33" spans="3:6" x14ac:dyDescent="0.3">
      <c r="C33" s="9" t="s">
        <v>70</v>
      </c>
      <c r="D33" s="8">
        <v>1.8366055437628399</v>
      </c>
      <c r="E33" s="8">
        <v>3.2378502881535067</v>
      </c>
      <c r="F33">
        <v>-1.4012447443906668</v>
      </c>
    </row>
    <row r="34" spans="3:6" x14ac:dyDescent="0.3">
      <c r="C34" s="9" t="s">
        <v>71</v>
      </c>
      <c r="D34" s="8">
        <v>1.83036371198087</v>
      </c>
      <c r="E34" s="8">
        <v>3.1554699603136123</v>
      </c>
      <c r="F34">
        <v>-1.3251062483327425</v>
      </c>
    </row>
    <row r="35" spans="3:6" x14ac:dyDescent="0.3">
      <c r="C35" s="9" t="s">
        <v>72</v>
      </c>
      <c r="D35" s="8">
        <v>3.1085722494152002</v>
      </c>
      <c r="E35" s="8">
        <v>3.6205806525890698</v>
      </c>
      <c r="F35">
        <v>-0.5120084031738692</v>
      </c>
    </row>
    <row r="36" spans="3:6" x14ac:dyDescent="0.3">
      <c r="C36" s="9" t="s">
        <v>73</v>
      </c>
      <c r="D36" s="8">
        <v>5.7484930539046797</v>
      </c>
      <c r="E36" s="8">
        <v>2.8799688299670452</v>
      </c>
      <c r="F36">
        <v>2.8685242239376345</v>
      </c>
    </row>
    <row r="37" spans="3:6" x14ac:dyDescent="0.3">
      <c r="C37" s="9" t="s">
        <v>74</v>
      </c>
      <c r="D37" s="8">
        <v>3.01859191826486</v>
      </c>
      <c r="E37" s="8">
        <v>4.172911572573625</v>
      </c>
      <c r="F37">
        <v>-1.154319654308765</v>
      </c>
    </row>
    <row r="38" spans="3:6" x14ac:dyDescent="0.3">
      <c r="C38" s="9" t="s">
        <v>75</v>
      </c>
      <c r="D38" s="8">
        <v>3.0912079422106502</v>
      </c>
      <c r="E38" s="8">
        <v>3.5231688533139756</v>
      </c>
      <c r="F38">
        <v>-0.43196091110332535</v>
      </c>
    </row>
    <row r="39" spans="3:6" x14ac:dyDescent="0.3">
      <c r="C39" s="9" t="s">
        <v>76</v>
      </c>
      <c r="D39" s="8">
        <v>5.8712072518763003</v>
      </c>
      <c r="E39" s="8">
        <v>5.6710471691033151</v>
      </c>
      <c r="F39">
        <v>0.20016008277298525</v>
      </c>
    </row>
    <row r="40" spans="3:6" x14ac:dyDescent="0.3">
      <c r="C40" s="9" t="s">
        <v>77</v>
      </c>
      <c r="D40" s="8">
        <v>13.4656882284517</v>
      </c>
      <c r="E40" s="8">
        <v>4.9080380538456723</v>
      </c>
      <c r="F40">
        <v>8.5576501746060281</v>
      </c>
    </row>
    <row r="41" spans="3:6" x14ac:dyDescent="0.3">
      <c r="C41" s="9" t="s">
        <v>78</v>
      </c>
      <c r="D41" s="8">
        <v>7.4116570582978598</v>
      </c>
      <c r="E41" s="8">
        <v>3.8549115070560629</v>
      </c>
      <c r="F41">
        <v>3.5567455512417969</v>
      </c>
    </row>
    <row r="42" spans="3:6" x14ac:dyDescent="0.3">
      <c r="C42" s="9" t="s">
        <v>79</v>
      </c>
      <c r="D42" s="8">
        <v>2.6206080932367199</v>
      </c>
      <c r="E42" s="8">
        <v>3.3315781651205159</v>
      </c>
      <c r="F42">
        <v>-0.71097007188379591</v>
      </c>
    </row>
    <row r="43" spans="3:6" x14ac:dyDescent="0.3">
      <c r="C43" s="9" t="s">
        <v>80</v>
      </c>
      <c r="D43" s="8">
        <v>3.6134300587629502</v>
      </c>
      <c r="E43" s="8">
        <v>1.4022717624479255</v>
      </c>
      <c r="F43">
        <v>2.2111582963150247</v>
      </c>
    </row>
    <row r="44" spans="3:6" x14ac:dyDescent="0.3">
      <c r="C44" s="9" t="s">
        <v>81</v>
      </c>
      <c r="D44" s="8">
        <v>3.5494549027766098</v>
      </c>
      <c r="E44" s="8">
        <v>3.0527038101473192</v>
      </c>
      <c r="F44">
        <v>0.49675109262929062</v>
      </c>
    </row>
    <row r="45" spans="3:6" x14ac:dyDescent="0.3">
      <c r="C45" s="9" t="s">
        <v>82</v>
      </c>
      <c r="D45" s="8">
        <v>3.7343552424661302</v>
      </c>
      <c r="E45" s="8">
        <v>5.3087430044674244</v>
      </c>
      <c r="F45">
        <v>-1.5743877620012945</v>
      </c>
    </row>
    <row r="46" spans="3:6" x14ac:dyDescent="0.3">
      <c r="C46" s="9" t="s">
        <v>83</v>
      </c>
      <c r="D46" s="8">
        <v>4.8526413333410501</v>
      </c>
      <c r="E46" s="8">
        <v>1.9545854504406353</v>
      </c>
      <c r="F46">
        <v>2.8980558829004148</v>
      </c>
    </row>
    <row r="47" spans="3:6" x14ac:dyDescent="0.3">
      <c r="C47" s="9" t="s">
        <v>84</v>
      </c>
      <c r="D47" s="8">
        <v>5.2769030141643896</v>
      </c>
      <c r="E47" s="8">
        <v>3.8401297560285168</v>
      </c>
      <c r="F47">
        <v>1.4367732581358723</v>
      </c>
    </row>
    <row r="48" spans="3:6" x14ac:dyDescent="0.3">
      <c r="C48" s="9" t="s">
        <v>85</v>
      </c>
      <c r="D48" s="8">
        <v>5.4263192393542496</v>
      </c>
      <c r="E48" s="8">
        <v>3.6427219621611071</v>
      </c>
      <c r="F48">
        <v>1.7835972771931423</v>
      </c>
    </row>
    <row r="49" spans="3:6" x14ac:dyDescent="0.3">
      <c r="C49" s="9" t="s">
        <v>86</v>
      </c>
      <c r="D49" s="8">
        <v>4.7879742073812999</v>
      </c>
      <c r="E49" s="8">
        <v>3.9497011622288953</v>
      </c>
      <c r="F49">
        <v>0.83827304515240453</v>
      </c>
    </row>
    <row r="50" spans="3:6" x14ac:dyDescent="0.3">
      <c r="C50" s="9" t="s">
        <v>87</v>
      </c>
      <c r="D50" s="8">
        <v>2.8572822930109298</v>
      </c>
      <c r="E50" s="8">
        <v>3.9388994661326913</v>
      </c>
      <c r="F50">
        <v>-1.0816171731217614</v>
      </c>
    </row>
    <row r="51" spans="3:6" x14ac:dyDescent="0.3">
      <c r="C51" s="9" t="s">
        <v>88</v>
      </c>
      <c r="D51" s="8">
        <v>2.8547999551071701</v>
      </c>
      <c r="E51" s="8">
        <v>4.5284521087901792</v>
      </c>
      <c r="F51">
        <v>-1.6736521536830091</v>
      </c>
    </row>
    <row r="52" spans="3:6" x14ac:dyDescent="0.3">
      <c r="C52" s="9" t="s">
        <v>89</v>
      </c>
      <c r="D52" s="8">
        <v>3.3117879601559901</v>
      </c>
      <c r="E52" s="8">
        <v>5.7451882843616735</v>
      </c>
      <c r="F52">
        <v>-2.4334003242056834</v>
      </c>
    </row>
    <row r="53" spans="3:6" x14ac:dyDescent="0.3">
      <c r="C53" s="9" t="s">
        <v>90</v>
      </c>
      <c r="D53" s="8">
        <v>3.9166390981856098</v>
      </c>
      <c r="E53" s="8">
        <v>5.4736587560905621</v>
      </c>
      <c r="F53">
        <v>-1.5570196579049522</v>
      </c>
    </row>
    <row r="54" spans="3:6" x14ac:dyDescent="0.3">
      <c r="C54" s="9" t="s">
        <v>91</v>
      </c>
      <c r="D54" s="8">
        <v>3.5857190100884999</v>
      </c>
      <c r="E54" s="8">
        <v>4.4499994805036698</v>
      </c>
      <c r="F54">
        <v>-0.86428047041516987</v>
      </c>
    </row>
    <row r="55" spans="3:6" x14ac:dyDescent="0.3">
      <c r="C55" s="9" t="s">
        <v>92</v>
      </c>
      <c r="D55" s="8">
        <v>3.05305831437256</v>
      </c>
      <c r="E55" s="8">
        <v>4.7279817215043023</v>
      </c>
      <c r="F55">
        <v>-1.6749234071317425</v>
      </c>
    </row>
    <row r="56" spans="3:6" x14ac:dyDescent="0.3">
      <c r="C56" s="9" t="s">
        <v>93</v>
      </c>
      <c r="D56" s="8">
        <v>3.11063609593426</v>
      </c>
      <c r="E56" s="8">
        <v>4.3654704522375081</v>
      </c>
      <c r="F56">
        <v>-1.254834356303248</v>
      </c>
    </row>
    <row r="57" spans="3:6" x14ac:dyDescent="0.3">
      <c r="C57" s="9" t="s">
        <v>94</v>
      </c>
      <c r="D57" s="8">
        <v>0.90528936302841201</v>
      </c>
      <c r="E57" s="8">
        <v>3.0203722298081628</v>
      </c>
      <c r="F57">
        <v>-2.1150828667797508</v>
      </c>
    </row>
    <row r="58" spans="3:6" x14ac:dyDescent="0.3">
      <c r="C58" s="9" t="s">
        <v>95</v>
      </c>
      <c r="D58" s="8">
        <v>0.748131241077717</v>
      </c>
      <c r="E58" s="8">
        <v>2.5441620875583633</v>
      </c>
      <c r="F58">
        <v>-1.7960308464806465</v>
      </c>
    </row>
    <row r="59" spans="3:6" x14ac:dyDescent="0.3">
      <c r="C59" s="9" t="s">
        <v>96</v>
      </c>
      <c r="D59" s="8">
        <v>0.75070158468320602</v>
      </c>
      <c r="E59" s="8">
        <v>3.0511245306263133</v>
      </c>
      <c r="F59">
        <v>-2.3004229459431071</v>
      </c>
    </row>
    <row r="60" spans="3:6" x14ac:dyDescent="0.3">
      <c r="C60" s="9" t="s">
        <v>97</v>
      </c>
      <c r="D60" s="8">
        <v>0.97646198139473905</v>
      </c>
      <c r="E60" s="8">
        <v>3.1845062480967408</v>
      </c>
      <c r="F60">
        <v>-2.2080442667020019</v>
      </c>
    </row>
    <row r="61" spans="3:6" x14ac:dyDescent="0.3">
      <c r="C61" s="9" t="s">
        <v>98</v>
      </c>
      <c r="D61" s="8">
        <v>2.9256375691423</v>
      </c>
      <c r="E61" s="8">
        <v>4.3834649592592925</v>
      </c>
      <c r="F61">
        <v>-1.4578273901169925</v>
      </c>
    </row>
    <row r="62" spans="3:6" x14ac:dyDescent="0.3">
      <c r="C62" s="9" t="s">
        <v>99</v>
      </c>
      <c r="D62" s="8">
        <v>2.6932803137134602</v>
      </c>
      <c r="E62" s="8">
        <v>2.1377777274489431</v>
      </c>
      <c r="F62">
        <v>0.5555025862645171</v>
      </c>
    </row>
    <row r="63" spans="3:6" x14ac:dyDescent="0.3">
      <c r="C63" s="9" t="s">
        <v>100</v>
      </c>
      <c r="D63" s="8">
        <v>2.34645555975677</v>
      </c>
      <c r="E63" s="8">
        <v>1.2706409058128061</v>
      </c>
      <c r="F63">
        <v>1.0758146539439639</v>
      </c>
    </row>
    <row r="64" spans="3:6" x14ac:dyDescent="0.3">
      <c r="C64" s="9" t="s">
        <v>101</v>
      </c>
      <c r="D64" s="8">
        <v>2.15715182395589</v>
      </c>
      <c r="E64" s="8">
        <v>1.8874016419100701</v>
      </c>
      <c r="F64">
        <v>0.26975018204582013</v>
      </c>
    </row>
    <row r="65" spans="3:6" x14ac:dyDescent="0.3">
      <c r="C65" s="9" t="s">
        <v>102</v>
      </c>
      <c r="D65" s="8">
        <v>2.1054329203444002</v>
      </c>
      <c r="E65" s="8">
        <v>3.312489560183844</v>
      </c>
      <c r="F65">
        <v>-1.2070566398394438</v>
      </c>
    </row>
    <row r="66" spans="3:6" x14ac:dyDescent="0.3">
      <c r="C66" s="9" t="s">
        <v>103</v>
      </c>
      <c r="D66" s="8">
        <v>2.0596652843164001</v>
      </c>
      <c r="E66" s="8">
        <v>3.2703849694115692</v>
      </c>
      <c r="F66">
        <v>-1.2107196850951691</v>
      </c>
    </row>
    <row r="67" spans="3:6" x14ac:dyDescent="0.3">
      <c r="C67" s="9" t="s">
        <v>104</v>
      </c>
      <c r="D67" s="8">
        <v>1.8746632672456001</v>
      </c>
      <c r="E67" s="8">
        <v>2.4897811640448553</v>
      </c>
      <c r="F67">
        <v>-0.61511789679925521</v>
      </c>
    </row>
    <row r="68" spans="3:6" x14ac:dyDescent="0.3">
      <c r="C68" s="9" t="s">
        <v>105</v>
      </c>
      <c r="D68" s="8">
        <v>1.83263616219253</v>
      </c>
      <c r="E68" s="8">
        <v>3.3860437227430555</v>
      </c>
      <c r="F68">
        <v>-1.5534075605505255</v>
      </c>
    </row>
    <row r="69" spans="3:6" x14ac:dyDescent="0.3">
      <c r="C69" s="9" t="s">
        <v>106</v>
      </c>
      <c r="D69" s="8">
        <v>1.91636250925282</v>
      </c>
      <c r="E69" s="8">
        <v>3.9522231345193095</v>
      </c>
      <c r="F69">
        <v>-2.0358606252664897</v>
      </c>
    </row>
    <row r="70" spans="3:6" x14ac:dyDescent="0.3">
      <c r="C70" s="9" t="s">
        <v>107</v>
      </c>
      <c r="D70" s="8">
        <v>1.87201462093851</v>
      </c>
      <c r="E70" s="8">
        <v>3.8152727515395992</v>
      </c>
      <c r="F70">
        <v>-1.9432581306010892</v>
      </c>
    </row>
    <row r="71" spans="3:6" x14ac:dyDescent="0.3">
      <c r="C71" s="9" t="s">
        <v>108</v>
      </c>
      <c r="D71" s="8">
        <v>3.9321782860041798</v>
      </c>
      <c r="E71" s="8">
        <v>3.6766979667958646</v>
      </c>
      <c r="F71">
        <v>0.25548031920831527</v>
      </c>
    </row>
    <row r="72" spans="3:6" x14ac:dyDescent="0.3">
      <c r="C72" s="9" t="s">
        <v>109</v>
      </c>
      <c r="D72" s="8">
        <v>4.01283835055224</v>
      </c>
      <c r="E72" s="8">
        <v>4.1720441479932724</v>
      </c>
      <c r="F72">
        <v>-0.15920579744103236</v>
      </c>
    </row>
    <row r="73" spans="3:6" x14ac:dyDescent="0.3">
      <c r="C73" s="9" t="s">
        <v>110</v>
      </c>
      <c r="D73" s="8">
        <v>2.8633765635499899</v>
      </c>
      <c r="E73" s="8">
        <v>3.1351889488373392</v>
      </c>
      <c r="F73">
        <v>-0.2718123852873493</v>
      </c>
    </row>
    <row r="74" spans="3:6" x14ac:dyDescent="0.3">
      <c r="C74" s="9" t="s">
        <v>111</v>
      </c>
      <c r="D74" s="8">
        <v>2.49554384848147</v>
      </c>
      <c r="E74" s="8">
        <v>2.3502812198464165</v>
      </c>
      <c r="F74">
        <v>0.14526262863505357</v>
      </c>
    </row>
    <row r="75" spans="3:6" x14ac:dyDescent="0.3">
      <c r="C75" s="9" t="s">
        <v>112</v>
      </c>
      <c r="D75" s="8">
        <v>2.7584412659085902</v>
      </c>
      <c r="E75" s="8">
        <v>4.2576149713224458</v>
      </c>
      <c r="F75">
        <v>-1.4991737054138556</v>
      </c>
    </row>
    <row r="76" spans="3:6" x14ac:dyDescent="0.3">
      <c r="C76" s="9" t="s">
        <v>113</v>
      </c>
      <c r="D76" s="8">
        <v>2.7719926663116601</v>
      </c>
      <c r="E76" s="8">
        <v>3.2192473533973085</v>
      </c>
      <c r="F76">
        <v>-0.44725468708564842</v>
      </c>
    </row>
    <row r="77" spans="3:6" x14ac:dyDescent="0.3">
      <c r="C77" s="9" t="s">
        <v>114</v>
      </c>
      <c r="D77" s="8">
        <v>2.9152608412193599</v>
      </c>
      <c r="E77" s="8">
        <v>3.6321060699826462</v>
      </c>
      <c r="F77">
        <v>-0.71684522876328671</v>
      </c>
    </row>
    <row r="78" spans="3:6" x14ac:dyDescent="0.3">
      <c r="C78" s="9" t="s">
        <v>115</v>
      </c>
      <c r="D78" s="8">
        <v>2.8476727881339001</v>
      </c>
      <c r="E78" s="8">
        <v>3.7244287162618694</v>
      </c>
      <c r="F78">
        <v>-0.87675592812796932</v>
      </c>
    </row>
    <row r="79" spans="3:6" x14ac:dyDescent="0.3">
      <c r="C79" s="9" t="s">
        <v>116</v>
      </c>
      <c r="D79" s="8">
        <v>3.1245365360840101</v>
      </c>
      <c r="E79" s="8">
        <v>3.884253769164272</v>
      </c>
      <c r="F79">
        <v>-0.75971723308026196</v>
      </c>
    </row>
    <row r="80" spans="3:6" x14ac:dyDescent="0.3">
      <c r="C80" s="9" t="s">
        <v>117</v>
      </c>
      <c r="D80" s="8">
        <v>4.1797814547337504</v>
      </c>
      <c r="E80" s="8">
        <v>4.1356702066183351</v>
      </c>
      <c r="F80">
        <v>4.4111248115415336E-2</v>
      </c>
    </row>
    <row r="81" spans="3:6" x14ac:dyDescent="0.3">
      <c r="C81" s="9" t="s">
        <v>118</v>
      </c>
      <c r="D81" s="8">
        <v>4.4003754740379799</v>
      </c>
      <c r="E81" s="8">
        <v>3.619631498745131</v>
      </c>
      <c r="F81">
        <v>0.78074397529284889</v>
      </c>
    </row>
    <row r="82" spans="3:6" x14ac:dyDescent="0.3">
      <c r="C82" s="9" t="s">
        <v>119</v>
      </c>
      <c r="D82" s="8">
        <v>4.1744054734652396</v>
      </c>
      <c r="E82" s="8">
        <v>3.77584442105656</v>
      </c>
      <c r="F82">
        <v>0.39856105240867951</v>
      </c>
    </row>
    <row r="83" spans="3:6" x14ac:dyDescent="0.3">
      <c r="C83" s="9" t="s">
        <v>120</v>
      </c>
      <c r="D83" s="8">
        <v>1.5356614238097399</v>
      </c>
      <c r="E83" s="8">
        <v>3.8409127068559199</v>
      </c>
      <c r="F83">
        <v>-2.3052512830461804</v>
      </c>
    </row>
    <row r="84" spans="3:6" x14ac:dyDescent="0.3">
      <c r="C84" s="9" t="s">
        <v>121</v>
      </c>
      <c r="D84" s="8">
        <v>1.8168765652600201</v>
      </c>
      <c r="E84" s="8">
        <v>4.0735356326325727</v>
      </c>
      <c r="F84">
        <v>-2.2566590673725528</v>
      </c>
    </row>
    <row r="85" spans="3:6" x14ac:dyDescent="0.3">
      <c r="C85" s="9" t="s">
        <v>122</v>
      </c>
      <c r="D85" s="8">
        <v>1.7451562173608599</v>
      </c>
      <c r="E85" s="8">
        <v>3.5128903219552932</v>
      </c>
      <c r="F85">
        <v>-1.7677341045944333</v>
      </c>
    </row>
    <row r="86" spans="3:6" x14ac:dyDescent="0.3">
      <c r="C86" s="9" t="s">
        <v>123</v>
      </c>
      <c r="D86" s="8">
        <v>1.55295060069473</v>
      </c>
      <c r="E86" s="8">
        <v>4.2245450135968863</v>
      </c>
      <c r="F86">
        <v>-2.6715944129021563</v>
      </c>
    </row>
    <row r="87" spans="3:6" x14ac:dyDescent="0.3">
      <c r="C87" s="9" t="s">
        <v>124</v>
      </c>
      <c r="D87" s="8">
        <v>1.66417841493179</v>
      </c>
      <c r="E87" s="8">
        <v>4.2141563078343802</v>
      </c>
      <c r="F87">
        <v>-2.5499778929025902</v>
      </c>
    </row>
    <row r="88" spans="3:6" x14ac:dyDescent="0.3">
      <c r="C88" s="9" t="s">
        <v>125</v>
      </c>
      <c r="D88" s="8">
        <v>1.5532381338663099</v>
      </c>
      <c r="E88" s="8">
        <v>4.0387496062072321</v>
      </c>
      <c r="F88">
        <v>-2.4855114723409222</v>
      </c>
    </row>
    <row r="89" spans="3:6" x14ac:dyDescent="0.3">
      <c r="C89" s="9" t="s">
        <v>126</v>
      </c>
      <c r="D89" s="8">
        <v>2.0532816046528999</v>
      </c>
      <c r="E89" s="8">
        <v>4.2078215155288632</v>
      </c>
      <c r="F89">
        <v>-2.1545399108759633</v>
      </c>
    </row>
    <row r="90" spans="3:6" x14ac:dyDescent="0.3">
      <c r="C90" s="9" t="s">
        <v>127</v>
      </c>
      <c r="D90" s="8">
        <v>2.1177311669060801</v>
      </c>
      <c r="E90" s="8">
        <v>4.4260249198875892</v>
      </c>
      <c r="F90">
        <v>-2.3082937529815091</v>
      </c>
    </row>
    <row r="91" spans="3:6" x14ac:dyDescent="0.3">
      <c r="C91" s="9" t="s">
        <v>128</v>
      </c>
      <c r="D91" s="8">
        <v>2.3952960563121599</v>
      </c>
      <c r="E91" s="8">
        <v>4.7626393241958915</v>
      </c>
      <c r="F91">
        <v>-2.3673432678837316</v>
      </c>
    </row>
    <row r="92" spans="3:6" x14ac:dyDescent="0.3">
      <c r="C92" s="9" t="s">
        <v>129</v>
      </c>
      <c r="D92" s="8">
        <v>3.6697083714486798</v>
      </c>
      <c r="E92" s="8">
        <v>4.4175485806293109</v>
      </c>
      <c r="F92">
        <v>-0.7478402091806311</v>
      </c>
    </row>
    <row r="93" spans="3:6" x14ac:dyDescent="0.3">
      <c r="C93" s="9" t="s">
        <v>130</v>
      </c>
      <c r="D93" s="8">
        <v>4.2740853226590501</v>
      </c>
      <c r="E93" s="8">
        <v>5.3760210429952817</v>
      </c>
      <c r="F93">
        <v>-1.1019357203362317</v>
      </c>
    </row>
    <row r="94" spans="3:6" x14ac:dyDescent="0.3">
      <c r="C94" s="9" t="s">
        <v>131</v>
      </c>
      <c r="D94" s="8">
        <v>3.1291942024553498</v>
      </c>
      <c r="E94" s="8">
        <v>3.3085114459970604</v>
      </c>
      <c r="F94">
        <v>-0.17931724354171052</v>
      </c>
    </row>
    <row r="95" spans="3:6" x14ac:dyDescent="0.3">
      <c r="C95" s="9" t="s">
        <v>132</v>
      </c>
      <c r="D95" s="8">
        <v>2.8706380231717001</v>
      </c>
      <c r="E95" s="8">
        <v>4.3495875489696507</v>
      </c>
      <c r="F95">
        <v>-1.4789495257979506</v>
      </c>
    </row>
    <row r="96" spans="3:6" x14ac:dyDescent="0.3">
      <c r="C96" s="9" t="s">
        <v>133</v>
      </c>
      <c r="D96" s="8">
        <v>3.4548601140250601</v>
      </c>
      <c r="E96" s="8">
        <v>4.5824897953221004</v>
      </c>
      <c r="F96">
        <v>-1.1276296812970403</v>
      </c>
    </row>
    <row r="97" spans="3:6" x14ac:dyDescent="0.3">
      <c r="C97" s="9" t="s">
        <v>134</v>
      </c>
      <c r="D97" s="8">
        <v>2.2517968324547901</v>
      </c>
      <c r="E97" s="8">
        <v>4.0901299549906787</v>
      </c>
      <c r="F97">
        <v>-1.8383331225358883</v>
      </c>
    </row>
    <row r="98" spans="3:6" x14ac:dyDescent="0.3">
      <c r="C98" s="9" t="s">
        <v>135</v>
      </c>
      <c r="D98" s="8">
        <v>1.53648993145054</v>
      </c>
      <c r="E98" s="8">
        <v>3.3937333851251497</v>
      </c>
      <c r="F98">
        <v>-1.8572434536746096</v>
      </c>
    </row>
    <row r="99" spans="3:6" x14ac:dyDescent="0.3">
      <c r="C99" s="9" t="s">
        <v>136</v>
      </c>
      <c r="D99" s="8">
        <v>1.7259498886068101</v>
      </c>
      <c r="E99" s="8">
        <v>3.5835565726791461</v>
      </c>
      <c r="F99">
        <v>-1.857606684072336</v>
      </c>
    </row>
    <row r="100" spans="3:6" x14ac:dyDescent="0.3">
      <c r="C100" s="9" t="s">
        <v>137</v>
      </c>
      <c r="D100" s="8">
        <v>1.73698833018976</v>
      </c>
      <c r="E100" s="8">
        <v>3.6491126817267454</v>
      </c>
      <c r="F100">
        <v>-1.9121243515369857</v>
      </c>
    </row>
    <row r="101" spans="3:6" x14ac:dyDescent="0.3">
      <c r="C101" s="9" t="s">
        <v>138</v>
      </c>
      <c r="D101" s="8">
        <v>1.9065862701113501</v>
      </c>
      <c r="E101" s="8">
        <v>4.1862594533268291</v>
      </c>
      <c r="F101">
        <v>-2.2796731832154791</v>
      </c>
    </row>
    <row r="102" spans="3:6" x14ac:dyDescent="0.3">
      <c r="C102" s="9" t="s">
        <v>139</v>
      </c>
      <c r="D102" s="8">
        <v>4.0580813051785602</v>
      </c>
      <c r="E102" s="8">
        <v>4.4137143473359552</v>
      </c>
      <c r="F102">
        <v>-0.355633042157395</v>
      </c>
    </row>
    <row r="103" spans="3:6" x14ac:dyDescent="0.3">
      <c r="C103" s="9" t="s">
        <v>140</v>
      </c>
      <c r="D103" s="8">
        <v>5.9196827046094</v>
      </c>
      <c r="E103" s="8">
        <v>2.6884218184433077</v>
      </c>
      <c r="F103">
        <v>3.2312608861660923</v>
      </c>
    </row>
    <row r="104" spans="3:6" x14ac:dyDescent="0.3">
      <c r="C104" s="9" t="s">
        <v>141</v>
      </c>
      <c r="D104" s="8">
        <v>4.5260016010742801</v>
      </c>
      <c r="E104" s="8">
        <v>2.7854154399394688</v>
      </c>
      <c r="F104">
        <v>1.7405861611348112</v>
      </c>
    </row>
    <row r="105" spans="3:6" x14ac:dyDescent="0.3">
      <c r="C105" s="9" t="s">
        <v>142</v>
      </c>
      <c r="D105" s="8">
        <v>3.6802555019312302</v>
      </c>
      <c r="E105" s="8">
        <v>3.1705048456167253</v>
      </c>
      <c r="F105">
        <v>0.50975065631450489</v>
      </c>
    </row>
    <row r="106" spans="3:6" x14ac:dyDescent="0.3">
      <c r="C106" s="9" t="s">
        <v>143</v>
      </c>
      <c r="D106" s="8">
        <v>3.0317160657941802</v>
      </c>
      <c r="E106" s="8">
        <v>4.0717730715410507</v>
      </c>
      <c r="F106">
        <v>-1.0400570057468703</v>
      </c>
    </row>
    <row r="107" spans="3:6" x14ac:dyDescent="0.3">
      <c r="C107" s="9" t="s">
        <v>144</v>
      </c>
      <c r="D107" s="8">
        <v>3.0270644295269999</v>
      </c>
      <c r="E107" s="8">
        <v>3.6826530546950873</v>
      </c>
      <c r="F107">
        <v>-0.65558862516808736</v>
      </c>
    </row>
    <row r="108" spans="3:6" x14ac:dyDescent="0.3">
      <c r="C108" s="9" t="s">
        <v>145</v>
      </c>
      <c r="D108" s="8">
        <v>2.7114511435797999</v>
      </c>
      <c r="E108" s="8">
        <v>4.1401198691262486</v>
      </c>
      <c r="F108">
        <v>-1.4286687255464487</v>
      </c>
    </row>
    <row r="109" spans="3:6" x14ac:dyDescent="0.3">
      <c r="C109" s="9" t="s">
        <v>146</v>
      </c>
      <c r="D109" s="8">
        <v>3.44697501744779</v>
      </c>
      <c r="E109" s="8">
        <v>3.9880057731157841</v>
      </c>
      <c r="F109">
        <v>-0.54103075566799363</v>
      </c>
    </row>
    <row r="110" spans="3:6" x14ac:dyDescent="0.3">
      <c r="C110" s="9" t="s">
        <v>147</v>
      </c>
      <c r="D110" s="8">
        <v>2.7787999697928401</v>
      </c>
      <c r="E110" s="8">
        <v>3.8815667877926106</v>
      </c>
      <c r="F110">
        <v>-1.1027668179997705</v>
      </c>
    </row>
    <row r="111" spans="3:6" x14ac:dyDescent="0.3">
      <c r="C111" s="9" t="s">
        <v>148</v>
      </c>
      <c r="D111" s="8">
        <v>2.6788683438240701</v>
      </c>
      <c r="E111" s="8">
        <v>3.4165876345320738</v>
      </c>
      <c r="F111">
        <v>-0.73771929070800324</v>
      </c>
    </row>
    <row r="112" spans="3:6" x14ac:dyDescent="0.3">
      <c r="C112" s="9" t="s">
        <v>149</v>
      </c>
      <c r="D112" s="8">
        <v>1.9284095650986099</v>
      </c>
      <c r="E112" s="8">
        <v>3.3383747131822092</v>
      </c>
      <c r="F112">
        <v>-1.4099651480835993</v>
      </c>
    </row>
    <row r="113" spans="3:6" x14ac:dyDescent="0.3">
      <c r="C113" s="9" t="s">
        <v>150</v>
      </c>
      <c r="D113" s="8">
        <v>2.1103967473765302</v>
      </c>
      <c r="E113" s="8">
        <v>3.9977486759457306</v>
      </c>
      <c r="F113">
        <v>-1.8873519285692004</v>
      </c>
    </row>
    <row r="114" spans="3:6" x14ac:dyDescent="0.3">
      <c r="C114" s="9" t="s">
        <v>151</v>
      </c>
      <c r="D114" s="8">
        <v>1.6061323948094901</v>
      </c>
      <c r="E114" s="8">
        <v>4.15047760720201</v>
      </c>
      <c r="F114">
        <v>-2.5443452123925199</v>
      </c>
    </row>
    <row r="115" spans="3:6" x14ac:dyDescent="0.3">
      <c r="C115" s="9" t="s">
        <v>152</v>
      </c>
      <c r="D115" s="8">
        <v>1.1931253315328101</v>
      </c>
      <c r="E115" s="8">
        <v>4.3081369865042207</v>
      </c>
      <c r="F115">
        <v>-3.1150116549714104</v>
      </c>
    </row>
    <row r="116" spans="3:6" x14ac:dyDescent="0.3">
      <c r="C116" s="9" t="s">
        <v>153</v>
      </c>
      <c r="D116" s="8">
        <v>1.2877549193262099</v>
      </c>
      <c r="E116" s="8">
        <v>4.1576299887924693</v>
      </c>
      <c r="F116">
        <v>-2.8698750694662594</v>
      </c>
    </row>
    <row r="117" spans="3:6" x14ac:dyDescent="0.3">
      <c r="C117" s="9" t="s">
        <v>154</v>
      </c>
      <c r="D117" s="8">
        <v>1.34732299472207</v>
      </c>
      <c r="E117" s="8">
        <v>4.1490382771551495</v>
      </c>
      <c r="F117">
        <v>-2.8017152824330793</v>
      </c>
    </row>
    <row r="118" spans="3:6" x14ac:dyDescent="0.3">
      <c r="C118" s="9" t="s">
        <v>155</v>
      </c>
      <c r="D118" s="8">
        <v>2.0547543642596899</v>
      </c>
      <c r="E118" s="8">
        <v>4.5336532111068593</v>
      </c>
      <c r="F118">
        <v>-2.4788988468471693</v>
      </c>
    </row>
    <row r="119" spans="3:6" x14ac:dyDescent="0.3">
      <c r="C119" s="9" t="s">
        <v>156</v>
      </c>
      <c r="D119" s="8">
        <v>2.3239981630954101</v>
      </c>
      <c r="E119" s="8">
        <v>4.3919236386924361</v>
      </c>
      <c r="F119">
        <v>-2.067925475597026</v>
      </c>
    </row>
    <row r="120" spans="3:6" x14ac:dyDescent="0.3">
      <c r="C120" s="9" t="s">
        <v>157</v>
      </c>
      <c r="D120" s="8">
        <v>2.1762210494627601</v>
      </c>
      <c r="E120" s="8">
        <v>4.3097027269346579</v>
      </c>
      <c r="F120">
        <v>-2.1334816774718979</v>
      </c>
    </row>
    <row r="121" spans="3:6" x14ac:dyDescent="0.3">
      <c r="C121" s="9" t="s">
        <v>158</v>
      </c>
      <c r="D121" s="8">
        <v>2.2012720436377502</v>
      </c>
      <c r="E121" s="8">
        <v>3.9793220515136638</v>
      </c>
      <c r="F121">
        <v>-1.7780500078759141</v>
      </c>
    </row>
    <row r="122" spans="3:6" x14ac:dyDescent="0.3">
      <c r="C122" s="9" t="s">
        <v>159</v>
      </c>
      <c r="D122" s="8">
        <v>1.6867667801747801</v>
      </c>
      <c r="E122" s="8">
        <v>2.4534264235060261</v>
      </c>
      <c r="F122">
        <v>-0.76665964333124603</v>
      </c>
    </row>
    <row r="123" spans="3:6" x14ac:dyDescent="0.3">
      <c r="C123" s="9" t="s">
        <v>160</v>
      </c>
      <c r="D123" s="8">
        <v>2.0668174536708999</v>
      </c>
      <c r="E123" s="8">
        <v>2.5156479360050641</v>
      </c>
      <c r="F123">
        <v>-0.44883048233416423</v>
      </c>
    </row>
    <row r="124" spans="3:6" x14ac:dyDescent="0.3">
      <c r="C124" s="9" t="s">
        <v>161</v>
      </c>
      <c r="D124" s="8">
        <v>2.4310424811415499</v>
      </c>
      <c r="E124" s="8">
        <v>2.4777095375570335</v>
      </c>
      <c r="F124">
        <v>-4.6667056415483632E-2</v>
      </c>
    </row>
    <row r="125" spans="3:6" x14ac:dyDescent="0.3">
      <c r="C125" s="9" t="s">
        <v>162</v>
      </c>
      <c r="D125" s="8">
        <v>2.89634913035996</v>
      </c>
      <c r="E125" s="8">
        <v>3.1925671927492676</v>
      </c>
      <c r="F125">
        <v>-0.29621806238930759</v>
      </c>
    </row>
    <row r="126" spans="3:6" x14ac:dyDescent="0.3">
      <c r="C126" s="9" t="s">
        <v>163</v>
      </c>
      <c r="D126" s="8">
        <v>2.5570048176247102</v>
      </c>
      <c r="E126" s="8">
        <v>2.747688356432779</v>
      </c>
      <c r="F126">
        <v>-0.19068353880806876</v>
      </c>
    </row>
    <row r="127" spans="3:6" x14ac:dyDescent="0.3">
      <c r="C127" s="9" t="s">
        <v>164</v>
      </c>
      <c r="D127" s="8">
        <v>2.2920824647473999</v>
      </c>
      <c r="E127" s="8">
        <v>2.4762601594572731</v>
      </c>
      <c r="F127">
        <v>-0.18417769470987319</v>
      </c>
    </row>
    <row r="128" spans="3:6" x14ac:dyDescent="0.3">
      <c r="C128" s="9" t="s">
        <v>165</v>
      </c>
      <c r="D128" s="8">
        <v>2.4327436396057598</v>
      </c>
      <c r="E128" s="8">
        <v>2.7970177797547335</v>
      </c>
      <c r="F128">
        <v>-0.36427414014897375</v>
      </c>
    </row>
    <row r="129" spans="3:6" x14ac:dyDescent="0.3">
      <c r="C129" s="9" t="s">
        <v>166</v>
      </c>
      <c r="D129" s="8">
        <v>7.6061970910768197</v>
      </c>
      <c r="E129" s="8">
        <v>2.8499584759052787</v>
      </c>
      <c r="F129">
        <v>4.756238615171541</v>
      </c>
    </row>
    <row r="130" spans="3:6" x14ac:dyDescent="0.3">
      <c r="C130" s="9" t="s">
        <v>167</v>
      </c>
      <c r="D130" s="8">
        <v>6.1462836924726103</v>
      </c>
      <c r="E130" s="8">
        <v>3.6298116845726991</v>
      </c>
      <c r="F130">
        <v>2.5164720078999112</v>
      </c>
    </row>
    <row r="131" spans="3:6" x14ac:dyDescent="0.3">
      <c r="C131" s="9" t="s">
        <v>168</v>
      </c>
      <c r="D131" s="8">
        <v>6.6973444866356298</v>
      </c>
      <c r="E131" s="8">
        <v>4.0595699312953357</v>
      </c>
      <c r="F131">
        <v>2.637774555340294</v>
      </c>
    </row>
    <row r="132" spans="3:6" x14ac:dyDescent="0.3">
      <c r="C132" s="9" t="s">
        <v>169</v>
      </c>
      <c r="D132" s="8">
        <v>6.3975236387878098</v>
      </c>
      <c r="E132" s="8">
        <v>4.0949390674869512</v>
      </c>
      <c r="F132">
        <v>2.3025845713008586</v>
      </c>
    </row>
    <row r="133" spans="3:6" x14ac:dyDescent="0.3">
      <c r="C133" s="9" t="s">
        <v>170</v>
      </c>
      <c r="D133" s="8">
        <v>8.1039876469502392</v>
      </c>
      <c r="E133" s="8">
        <v>7.1851015936383451</v>
      </c>
      <c r="F133">
        <v>0.91888605331189399</v>
      </c>
    </row>
    <row r="134" spans="3:6" x14ac:dyDescent="0.3">
      <c r="C134" s="9" t="s">
        <v>171</v>
      </c>
      <c r="D134" s="8">
        <v>9.6209688884801992</v>
      </c>
      <c r="E134" s="8">
        <v>5.2965728535348058</v>
      </c>
      <c r="F134">
        <v>4.3243960349453934</v>
      </c>
    </row>
    <row r="135" spans="3:6" x14ac:dyDescent="0.3">
      <c r="C135" s="9" t="s">
        <v>172</v>
      </c>
      <c r="D135" s="8">
        <v>10.693575474365201</v>
      </c>
      <c r="E135" s="8">
        <v>4.8212483003040081</v>
      </c>
      <c r="F135">
        <v>5.8723271740611924</v>
      </c>
    </row>
    <row r="136" spans="3:6" x14ac:dyDescent="0.3">
      <c r="C136" s="9" t="s">
        <v>173</v>
      </c>
      <c r="D136" s="8">
        <v>11.1257411528126</v>
      </c>
      <c r="E136" s="8">
        <v>4.7663432324275892</v>
      </c>
      <c r="F136">
        <v>6.3593979203850104</v>
      </c>
    </row>
    <row r="137" spans="3:6" x14ac:dyDescent="0.3">
      <c r="C137" s="9" t="s">
        <v>174</v>
      </c>
      <c r="D137" s="8">
        <v>11.6258508330996</v>
      </c>
      <c r="E137" s="8">
        <v>4.6699251963030362</v>
      </c>
      <c r="F137">
        <v>6.9559256367965636</v>
      </c>
    </row>
    <row r="138" spans="3:6" x14ac:dyDescent="0.3">
      <c r="C138" s="9" t="s">
        <v>175</v>
      </c>
      <c r="D138" s="8">
        <v>10.119647910682</v>
      </c>
      <c r="E138" s="8">
        <v>4.0918273462012138</v>
      </c>
      <c r="F138">
        <v>6.0278205644807858</v>
      </c>
    </row>
    <row r="139" spans="3:6" x14ac:dyDescent="0.3">
      <c r="C139" s="9" t="s">
        <v>176</v>
      </c>
      <c r="D139" s="8">
        <v>9.0069563695627508</v>
      </c>
      <c r="E139" s="8">
        <v>3.912079377490246</v>
      </c>
      <c r="F139">
        <v>5.0948769920725052</v>
      </c>
    </row>
    <row r="140" spans="3:6" x14ac:dyDescent="0.3">
      <c r="C140" s="9" t="s">
        <v>177</v>
      </c>
      <c r="D140" s="8">
        <v>8.3638932434883202</v>
      </c>
      <c r="E140" s="8">
        <v>3.7424165161641572</v>
      </c>
      <c r="F140">
        <v>4.621476727324163</v>
      </c>
    </row>
    <row r="141" spans="3:6" x14ac:dyDescent="0.3">
      <c r="C141" s="9" t="s">
        <v>178</v>
      </c>
      <c r="D141" s="8">
        <v>7.6726212044537796</v>
      </c>
      <c r="E141" s="8">
        <v>3.7888541883597751</v>
      </c>
      <c r="F141">
        <v>3.8837670160940041</v>
      </c>
    </row>
    <row r="142" spans="3:6" x14ac:dyDescent="0.3">
      <c r="C142" s="9" t="s">
        <v>179</v>
      </c>
      <c r="D142" s="8">
        <v>7.2696921812544799</v>
      </c>
      <c r="E142" s="8">
        <v>3.8506698422630463</v>
      </c>
      <c r="F142">
        <v>3.4190223389914332</v>
      </c>
    </row>
    <row r="143" spans="3:6" x14ac:dyDescent="0.3">
      <c r="C143" s="9" t="s">
        <v>180</v>
      </c>
      <c r="D143" s="8">
        <v>1.8491465714120801</v>
      </c>
      <c r="E143" s="8">
        <v>2.6003628515870592</v>
      </c>
      <c r="F143">
        <v>-0.7512162801749791</v>
      </c>
    </row>
    <row r="144" spans="3:6" x14ac:dyDescent="0.3">
      <c r="C144" s="9" t="s">
        <v>181</v>
      </c>
      <c r="D144" s="8">
        <v>1.6457854597914301</v>
      </c>
      <c r="E144" s="8">
        <v>1.9170677006248715</v>
      </c>
      <c r="F144">
        <v>-0.27128224083344143</v>
      </c>
    </row>
    <row r="145" spans="3:6" x14ac:dyDescent="0.3">
      <c r="C145" s="9" t="s">
        <v>182</v>
      </c>
      <c r="D145" s="8">
        <v>1.60682828804839</v>
      </c>
      <c r="E145" s="8">
        <v>2.7286365734953848</v>
      </c>
      <c r="F145">
        <v>-1.1218082854469948</v>
      </c>
    </row>
    <row r="146" spans="3:6" x14ac:dyDescent="0.3">
      <c r="C146" s="9" t="s">
        <v>183</v>
      </c>
      <c r="D146" s="8">
        <v>1.6142682559308399</v>
      </c>
      <c r="E146" s="8">
        <v>3.0883175168391066</v>
      </c>
      <c r="F146">
        <v>-1.4740492609082667</v>
      </c>
    </row>
    <row r="147" spans="3:6" x14ac:dyDescent="0.3">
      <c r="C147" s="9" t="s">
        <v>184</v>
      </c>
      <c r="D147" s="8">
        <v>1.5491872268523099</v>
      </c>
      <c r="E147" s="8">
        <v>3.0929127259388363</v>
      </c>
      <c r="F147">
        <v>-1.5437254990865263</v>
      </c>
    </row>
    <row r="148" spans="3:6" x14ac:dyDescent="0.3">
      <c r="C148" s="9" t="s">
        <v>185</v>
      </c>
      <c r="D148" s="8">
        <v>1.4681909648104401</v>
      </c>
      <c r="E148" s="8">
        <v>3.5123080074656969</v>
      </c>
      <c r="F148">
        <v>-2.0441170426552571</v>
      </c>
    </row>
    <row r="149" spans="3:6" x14ac:dyDescent="0.3">
      <c r="C149" s="9" t="s">
        <v>186</v>
      </c>
      <c r="D149" s="8">
        <v>1.5161208977837399</v>
      </c>
      <c r="E149" s="8">
        <v>3.4930230989211313</v>
      </c>
      <c r="F149">
        <v>-1.9769022011373911</v>
      </c>
    </row>
    <row r="150" spans="3:6" x14ac:dyDescent="0.3">
      <c r="C150" s="9" t="s">
        <v>187</v>
      </c>
      <c r="D150" s="8">
        <v>10.660064078494999</v>
      </c>
      <c r="E150" s="8">
        <v>3.4415961548710849</v>
      </c>
      <c r="F150">
        <v>7.2184679236239138</v>
      </c>
    </row>
    <row r="151" spans="3:6" x14ac:dyDescent="0.3">
      <c r="C151" s="9" t="s">
        <v>188</v>
      </c>
      <c r="D151" s="8">
        <v>9.9471424671692095</v>
      </c>
      <c r="E151" s="8">
        <v>4.6942200283015518</v>
      </c>
      <c r="F151">
        <v>5.2529224388676576</v>
      </c>
    </row>
    <row r="152" spans="3:6" x14ac:dyDescent="0.3">
      <c r="C152" s="9" t="s">
        <v>189</v>
      </c>
      <c r="D152" s="8">
        <v>8.4910760404855896</v>
      </c>
      <c r="E152" s="8">
        <v>4.0074086745482296</v>
      </c>
      <c r="F152">
        <v>4.48366736593736</v>
      </c>
    </row>
    <row r="153" spans="3:6" x14ac:dyDescent="0.3">
      <c r="C153" s="9" t="s">
        <v>190</v>
      </c>
      <c r="D153" s="8">
        <v>2.6617770585812401</v>
      </c>
      <c r="E153" s="8">
        <v>6.5790689122000048</v>
      </c>
      <c r="F153">
        <v>-3.9172918536187646</v>
      </c>
    </row>
    <row r="154" spans="3:6" x14ac:dyDescent="0.3">
      <c r="C154" s="9" t="s">
        <v>191</v>
      </c>
      <c r="D154" s="8">
        <v>3.2443667563747201</v>
      </c>
      <c r="E154" s="8">
        <v>5.9845884180563953</v>
      </c>
      <c r="F154">
        <v>-2.7402216616816752</v>
      </c>
    </row>
    <row r="155" spans="3:6" x14ac:dyDescent="0.3">
      <c r="C155" s="9" t="s">
        <v>192</v>
      </c>
      <c r="D155" s="8">
        <v>4.3063273909389403</v>
      </c>
      <c r="E155" s="8">
        <v>5.6919896569152257</v>
      </c>
      <c r="F155">
        <v>-1.3856622659762854</v>
      </c>
    </row>
    <row r="156" spans="3:6" x14ac:dyDescent="0.3">
      <c r="C156" s="9" t="s">
        <v>193</v>
      </c>
      <c r="D156" s="8">
        <v>5.7261126057554197</v>
      </c>
      <c r="E156" s="8">
        <v>6.1893274816382009</v>
      </c>
      <c r="F156">
        <v>-0.46321487588278121</v>
      </c>
    </row>
    <row r="157" spans="3:6" x14ac:dyDescent="0.3">
      <c r="C157" s="9" t="s">
        <v>194</v>
      </c>
      <c r="D157" s="8">
        <v>11.1183361707449</v>
      </c>
      <c r="E157" s="8">
        <v>5.0782254560808227</v>
      </c>
      <c r="F157">
        <v>6.0401107146640776</v>
      </c>
    </row>
    <row r="158" spans="3:6" x14ac:dyDescent="0.3">
      <c r="C158" s="9" t="s">
        <v>195</v>
      </c>
      <c r="D158" s="8">
        <v>10.1582280493631</v>
      </c>
      <c r="E158" s="8">
        <v>5.3503273846110115</v>
      </c>
      <c r="F158">
        <v>4.8079006647520881</v>
      </c>
    </row>
    <row r="159" spans="3:6" x14ac:dyDescent="0.3">
      <c r="C159" s="9" t="s">
        <v>196</v>
      </c>
      <c r="D159" s="8">
        <v>1.9647272829344</v>
      </c>
      <c r="E159" s="8">
        <v>3.0399346618729362</v>
      </c>
      <c r="F159">
        <v>-1.0752073789385359</v>
      </c>
    </row>
    <row r="160" spans="3:6" x14ac:dyDescent="0.3">
      <c r="C160" s="9" t="s">
        <v>197</v>
      </c>
      <c r="D160" s="8">
        <v>1.4863492691519999</v>
      </c>
      <c r="E160" s="8">
        <v>3.5385650718945847</v>
      </c>
      <c r="F160">
        <v>-2.0522158027425847</v>
      </c>
    </row>
    <row r="161" spans="3:6" x14ac:dyDescent="0.3">
      <c r="C161" s="9" t="s">
        <v>198</v>
      </c>
      <c r="D161" s="8">
        <v>1.3373516360537701</v>
      </c>
      <c r="E161" s="8">
        <v>3.1935451109516917</v>
      </c>
      <c r="F161">
        <v>-1.8561934748979216</v>
      </c>
    </row>
    <row r="162" spans="3:6" x14ac:dyDescent="0.3">
      <c r="C162" s="9" t="s">
        <v>199</v>
      </c>
      <c r="D162" s="8">
        <v>1.2855613825487799</v>
      </c>
      <c r="E162" s="8">
        <v>3.2686034714681313</v>
      </c>
      <c r="F162">
        <v>-1.9830420889193512</v>
      </c>
    </row>
    <row r="163" spans="3:6" x14ac:dyDescent="0.3">
      <c r="C163" s="9" t="s">
        <v>200</v>
      </c>
      <c r="D163" s="8">
        <v>1.4533408243589401</v>
      </c>
      <c r="E163" s="8">
        <v>2.4371102060487173</v>
      </c>
      <c r="F163">
        <v>-0.98376938168977723</v>
      </c>
    </row>
    <row r="164" spans="3:6" x14ac:dyDescent="0.3">
      <c r="C164" s="9" t="s">
        <v>201</v>
      </c>
      <c r="D164" s="8">
        <v>1.55169543390496</v>
      </c>
      <c r="E164" s="8">
        <v>3.3622416743137093</v>
      </c>
      <c r="F164">
        <v>-1.8105462404087491</v>
      </c>
    </row>
    <row r="165" spans="3:6" x14ac:dyDescent="0.3">
      <c r="C165" s="9" t="s">
        <v>202</v>
      </c>
      <c r="D165" s="8">
        <v>1.5445492240871199</v>
      </c>
      <c r="E165" s="8">
        <v>4.1584300558221861</v>
      </c>
      <c r="F165">
        <v>-2.6138808317350661</v>
      </c>
    </row>
    <row r="166" spans="3:6" x14ac:dyDescent="0.3">
      <c r="C166" s="9" t="s">
        <v>203</v>
      </c>
      <c r="D166" s="8">
        <v>2.5855725981103301</v>
      </c>
      <c r="E166" s="8">
        <v>4.2470718176240849</v>
      </c>
      <c r="F166">
        <v>-1.6614992195137548</v>
      </c>
    </row>
    <row r="167" spans="3:6" x14ac:dyDescent="0.3">
      <c r="C167" s="9" t="s">
        <v>204</v>
      </c>
      <c r="D167" s="8">
        <v>3.57917290160729</v>
      </c>
      <c r="E167" s="8">
        <v>3.646387475063309</v>
      </c>
      <c r="F167">
        <v>-6.7214573456019E-2</v>
      </c>
    </row>
    <row r="168" spans="3:6" x14ac:dyDescent="0.3">
      <c r="C168" s="9" t="s">
        <v>205</v>
      </c>
      <c r="D168" s="8">
        <v>4.5649248577141401</v>
      </c>
      <c r="E168" s="8">
        <v>4.092356690522732</v>
      </c>
      <c r="F168">
        <v>0.47256816719140815</v>
      </c>
    </row>
    <row r="169" spans="3:6" x14ac:dyDescent="0.3">
      <c r="C169" s="9" t="s">
        <v>206</v>
      </c>
      <c r="D169" s="8">
        <v>7.5144884285804796</v>
      </c>
      <c r="E169" s="8">
        <v>3.8589786668824888</v>
      </c>
      <c r="F169">
        <v>3.6555097616979908</v>
      </c>
    </row>
    <row r="170" spans="3:6" x14ac:dyDescent="0.3">
      <c r="C170" s="9" t="s">
        <v>207</v>
      </c>
      <c r="D170" s="8">
        <v>6.7146195489814096</v>
      </c>
      <c r="E170" s="8">
        <v>3.848359846069846</v>
      </c>
      <c r="F170">
        <v>2.8662597029115635</v>
      </c>
    </row>
    <row r="171" spans="3:6" x14ac:dyDescent="0.3">
      <c r="C171" s="9" t="s">
        <v>208</v>
      </c>
      <c r="D171" s="8">
        <v>8.93736962216569</v>
      </c>
      <c r="E171" s="8">
        <v>4.8757693208941237</v>
      </c>
      <c r="F171">
        <v>4.0616003012715662</v>
      </c>
    </row>
    <row r="172" spans="3:6" x14ac:dyDescent="0.3">
      <c r="C172" s="9" t="s">
        <v>209</v>
      </c>
      <c r="D172" s="8">
        <v>6.2866140982279397</v>
      </c>
      <c r="E172" s="8">
        <v>3.8492975133964218</v>
      </c>
      <c r="F172">
        <v>2.4373165848315179</v>
      </c>
    </row>
    <row r="173" spans="3:6" x14ac:dyDescent="0.3">
      <c r="C173" s="9" t="s">
        <v>210</v>
      </c>
      <c r="D173" s="8">
        <v>6.09844460015566</v>
      </c>
      <c r="E173" s="8">
        <v>4.1639711471431848</v>
      </c>
      <c r="F173">
        <v>1.9344734530124752</v>
      </c>
    </row>
    <row r="174" spans="3:6" x14ac:dyDescent="0.3">
      <c r="C174" s="9" t="s">
        <v>211</v>
      </c>
      <c r="D174" s="8">
        <v>5.0360929923004401</v>
      </c>
      <c r="E174" s="8">
        <v>4.6881200090096407</v>
      </c>
      <c r="F174">
        <v>0.3479729832907994</v>
      </c>
    </row>
    <row r="175" spans="3:6" x14ac:dyDescent="0.3">
      <c r="C175" s="9" t="s">
        <v>212</v>
      </c>
      <c r="D175" s="8">
        <v>4.6247113465353804</v>
      </c>
      <c r="E175" s="8">
        <v>3.9051129706738128</v>
      </c>
      <c r="F175">
        <v>0.71959837586156716</v>
      </c>
    </row>
    <row r="176" spans="3:6" x14ac:dyDescent="0.3">
      <c r="C176" s="9" t="s">
        <v>213</v>
      </c>
      <c r="D176" s="8">
        <v>1.43941743015921</v>
      </c>
      <c r="E176" s="8">
        <v>2.0233932688156457</v>
      </c>
      <c r="F176">
        <v>-0.58397583865643576</v>
      </c>
    </row>
    <row r="177" spans="3:6" x14ac:dyDescent="0.3">
      <c r="C177" s="9" t="s">
        <v>214</v>
      </c>
      <c r="D177" s="8">
        <v>1.8645352597990399</v>
      </c>
      <c r="E177" s="8">
        <v>3.8038420446281278</v>
      </c>
      <c r="F177">
        <v>-1.9393067848290879</v>
      </c>
    </row>
    <row r="178" spans="3:6" x14ac:dyDescent="0.3">
      <c r="C178" s="9" t="s">
        <v>215</v>
      </c>
      <c r="D178" s="8">
        <v>2.2168881171809298</v>
      </c>
      <c r="E178" s="8">
        <v>4.9087709238939876</v>
      </c>
      <c r="F178">
        <v>-2.6918828067130578</v>
      </c>
    </row>
    <row r="179" spans="3:6" x14ac:dyDescent="0.3">
      <c r="C179" s="9" t="s">
        <v>216</v>
      </c>
      <c r="D179" s="8">
        <v>2.1314974947110299</v>
      </c>
      <c r="E179" s="8">
        <v>2.6401603669483582</v>
      </c>
      <c r="F179">
        <v>-0.50866287223732831</v>
      </c>
    </row>
    <row r="180" spans="3:6" x14ac:dyDescent="0.3">
      <c r="C180" s="9" t="s">
        <v>217</v>
      </c>
      <c r="D180" s="8">
        <v>1.9904703583090499</v>
      </c>
      <c r="E180" s="8">
        <v>3.3813335926092254</v>
      </c>
      <c r="F180">
        <v>-1.3908632343001754</v>
      </c>
    </row>
    <row r="181" spans="3:6" x14ac:dyDescent="0.3">
      <c r="C181" s="9" t="s">
        <v>218</v>
      </c>
      <c r="D181" s="8">
        <v>2.5937945302277399</v>
      </c>
      <c r="E181" s="8">
        <v>3.8832256211191822</v>
      </c>
      <c r="F181">
        <v>-1.2894310908914428</v>
      </c>
    </row>
    <row r="182" spans="3:6" x14ac:dyDescent="0.3">
      <c r="C182" s="9" t="s">
        <v>219</v>
      </c>
      <c r="D182" s="8">
        <v>2.94140167118517</v>
      </c>
      <c r="E182" s="8">
        <v>3.5234557036974268</v>
      </c>
      <c r="F182">
        <v>-0.58205403251225674</v>
      </c>
    </row>
    <row r="183" spans="3:6" x14ac:dyDescent="0.3">
      <c r="C183" s="9" t="s">
        <v>220</v>
      </c>
      <c r="D183" s="8">
        <v>2.8115142761469998</v>
      </c>
      <c r="E183" s="8">
        <v>3.4630894433912549</v>
      </c>
      <c r="F183">
        <v>-0.65157516724425513</v>
      </c>
    </row>
    <row r="184" spans="3:6" x14ac:dyDescent="0.3">
      <c r="C184" s="9" t="s">
        <v>221</v>
      </c>
      <c r="D184" s="8">
        <v>2.5120217524609201</v>
      </c>
      <c r="E184" s="8">
        <v>3.9831581740952378</v>
      </c>
      <c r="F184">
        <v>-1.4711364216343177</v>
      </c>
    </row>
    <row r="185" spans="3:6" x14ac:dyDescent="0.3">
      <c r="C185" s="9" t="s">
        <v>222</v>
      </c>
      <c r="D185" s="8">
        <v>2.5578640451102101</v>
      </c>
      <c r="E185" s="8">
        <v>4.6375857934385216</v>
      </c>
      <c r="F185">
        <v>-2.0797217483283115</v>
      </c>
    </row>
    <row r="186" spans="3:6" x14ac:dyDescent="0.3">
      <c r="C186" s="9" t="s">
        <v>223</v>
      </c>
      <c r="D186" s="8">
        <v>3.0270060139358899</v>
      </c>
      <c r="E186" s="8">
        <v>3.186550407230794</v>
      </c>
      <c r="F186">
        <v>-0.15954439329490411</v>
      </c>
    </row>
    <row r="187" spans="3:6" x14ac:dyDescent="0.3">
      <c r="C187" s="9" t="s">
        <v>224</v>
      </c>
      <c r="D187" s="8">
        <v>2.8927505841566199</v>
      </c>
      <c r="E187" s="8">
        <v>3.4559279720807781</v>
      </c>
      <c r="F187">
        <v>-0.56317738792415817</v>
      </c>
    </row>
    <row r="188" spans="3:6" x14ac:dyDescent="0.3">
      <c r="C188" s="9" t="s">
        <v>225</v>
      </c>
      <c r="D188" s="8">
        <v>3.23332091761044</v>
      </c>
      <c r="E188" s="8">
        <v>3.8291943538144184</v>
      </c>
      <c r="F188">
        <v>-0.59587343620397837</v>
      </c>
    </row>
    <row r="189" spans="3:6" x14ac:dyDescent="0.3">
      <c r="C189" s="9" t="s">
        <v>226</v>
      </c>
      <c r="D189" s="8">
        <v>3.5029433184915302</v>
      </c>
      <c r="E189" s="8">
        <v>3.8852918535788414</v>
      </c>
      <c r="F189">
        <v>-0.38234853508731126</v>
      </c>
    </row>
    <row r="190" spans="3:6" x14ac:dyDescent="0.3">
      <c r="C190" s="9" t="s">
        <v>227</v>
      </c>
      <c r="D190" s="8">
        <v>3.9534589610466599</v>
      </c>
      <c r="E190" s="8">
        <v>4.1265753369753035</v>
      </c>
      <c r="F190">
        <v>-0.1731163759286436</v>
      </c>
    </row>
    <row r="191" spans="3:6" x14ac:dyDescent="0.3">
      <c r="C191" s="9" t="s">
        <v>228</v>
      </c>
      <c r="D191" s="8">
        <v>3.9254859235396702</v>
      </c>
      <c r="E191" s="8">
        <v>4.4729894149613116</v>
      </c>
      <c r="F191">
        <v>-0.54750349142164145</v>
      </c>
    </row>
    <row r="192" spans="3:6" x14ac:dyDescent="0.3">
      <c r="C192" s="9" t="s">
        <v>229</v>
      </c>
      <c r="D192" s="8">
        <v>4.2923165474033098</v>
      </c>
      <c r="E192" s="8">
        <v>4.0397276863112843</v>
      </c>
      <c r="F192">
        <v>0.2525888610920255</v>
      </c>
    </row>
    <row r="193" spans="3:6" x14ac:dyDescent="0.3">
      <c r="C193" s="9" t="s">
        <v>230</v>
      </c>
      <c r="D193" s="8">
        <v>4.6950251645376904</v>
      </c>
      <c r="E193" s="8">
        <v>4.4835966013269903</v>
      </c>
      <c r="F193">
        <v>0.21142856321070003</v>
      </c>
    </row>
    <row r="194" spans="3:6" x14ac:dyDescent="0.3">
      <c r="C194" s="9" t="s">
        <v>231</v>
      </c>
      <c r="D194" s="8">
        <v>3.2710496348175901</v>
      </c>
      <c r="E194" s="8">
        <v>4.3201786192466436</v>
      </c>
      <c r="F194">
        <v>-1.0491289844290534</v>
      </c>
    </row>
    <row r="195" spans="3:6" x14ac:dyDescent="0.3">
      <c r="C195" s="9" t="s">
        <v>232</v>
      </c>
      <c r="D195" s="8">
        <v>3.3659944585872799</v>
      </c>
      <c r="E195" s="8">
        <v>4.6884829478688834</v>
      </c>
      <c r="F195">
        <v>-1.3224884892816036</v>
      </c>
    </row>
    <row r="196" spans="3:6" x14ac:dyDescent="0.3">
      <c r="C196" s="9" t="s">
        <v>233</v>
      </c>
      <c r="D196" s="8">
        <v>4.3644069890193302</v>
      </c>
      <c r="E196" s="8">
        <v>3.7641843968700499</v>
      </c>
      <c r="F196">
        <v>0.60022259214928031</v>
      </c>
    </row>
    <row r="197" spans="3:6" x14ac:dyDescent="0.3">
      <c r="C197" s="9" t="s">
        <v>234</v>
      </c>
      <c r="D197" s="8">
        <v>2.32989452268506</v>
      </c>
      <c r="E197" s="8">
        <v>2.8896396363441412</v>
      </c>
      <c r="F197">
        <v>-0.55974511365908119</v>
      </c>
    </row>
    <row r="198" spans="3:6" x14ac:dyDescent="0.3">
      <c r="C198" s="9" t="s">
        <v>235</v>
      </c>
      <c r="D198" s="8">
        <v>3.77628230056178</v>
      </c>
      <c r="E198" s="8">
        <v>5.443063040182551</v>
      </c>
      <c r="F198">
        <v>-1.666780739620771</v>
      </c>
    </row>
    <row r="199" spans="3:6" x14ac:dyDescent="0.3">
      <c r="C199" s="9" t="s">
        <v>236</v>
      </c>
      <c r="D199" s="8">
        <v>5.46606365904674</v>
      </c>
      <c r="E199" s="8">
        <v>4.9236035545140489</v>
      </c>
      <c r="F199">
        <v>0.54246010453269111</v>
      </c>
    </row>
    <row r="200" spans="3:6" x14ac:dyDescent="0.3">
      <c r="C200" s="9" t="s">
        <v>237</v>
      </c>
      <c r="D200" s="8">
        <v>9.0088717490083603</v>
      </c>
      <c r="E200" s="8">
        <v>3.9941996474431329</v>
      </c>
      <c r="F200">
        <v>5.0146721015652274</v>
      </c>
    </row>
    <row r="201" spans="3:6" x14ac:dyDescent="0.3">
      <c r="C201" s="9" t="s">
        <v>238</v>
      </c>
      <c r="D201" s="8">
        <v>7.58752425543803</v>
      </c>
      <c r="E201" s="8">
        <v>6.2664129519191958</v>
      </c>
      <c r="F201">
        <v>1.3211113035188342</v>
      </c>
    </row>
    <row r="202" spans="3:6" x14ac:dyDescent="0.3">
      <c r="C202" s="9" t="s">
        <v>239</v>
      </c>
      <c r="D202" s="8">
        <v>6.7521846573161497</v>
      </c>
      <c r="E202" s="8">
        <v>5.490094183714552</v>
      </c>
      <c r="F202">
        <v>1.2620904736015977</v>
      </c>
    </row>
    <row r="203" spans="3:6" x14ac:dyDescent="0.3">
      <c r="C203" s="9" t="s">
        <v>240</v>
      </c>
      <c r="D203" s="8">
        <v>8.1225509654131702</v>
      </c>
      <c r="E203" s="8">
        <v>5.3145493139287998</v>
      </c>
      <c r="F203">
        <v>2.8080016514843704</v>
      </c>
    </row>
    <row r="204" spans="3:6" x14ac:dyDescent="0.3">
      <c r="C204" s="9" t="s">
        <v>241</v>
      </c>
      <c r="D204" s="8">
        <v>4.4310361234529196</v>
      </c>
      <c r="E204" s="8">
        <v>6.1928511028564399</v>
      </c>
      <c r="F204">
        <v>-1.7618149794035205</v>
      </c>
    </row>
    <row r="205" spans="3:6" x14ac:dyDescent="0.3">
      <c r="C205" s="9" t="s">
        <v>242</v>
      </c>
      <c r="D205" s="8">
        <v>1.4254996554100601</v>
      </c>
      <c r="E205" s="8">
        <v>3.8845521610859368</v>
      </c>
      <c r="F205">
        <v>-2.459052505675877</v>
      </c>
    </row>
    <row r="206" spans="3:6" x14ac:dyDescent="0.3">
      <c r="C206" s="9" t="s">
        <v>243</v>
      </c>
      <c r="D206" s="8">
        <v>2.0343843417332801</v>
      </c>
      <c r="E206" s="8">
        <v>3.8819670764706132E-2</v>
      </c>
      <c r="F206">
        <v>1.9955646709685739</v>
      </c>
    </row>
    <row r="207" spans="3:6" x14ac:dyDescent="0.3">
      <c r="C207" s="9" t="s">
        <v>244</v>
      </c>
      <c r="D207" s="8">
        <v>1.0604556085389301</v>
      </c>
      <c r="E207" s="8">
        <v>1.30220793503106</v>
      </c>
      <c r="F207">
        <v>-0.24175232649212997</v>
      </c>
    </row>
    <row r="208" spans="3:6" x14ac:dyDescent="0.3">
      <c r="C208" s="9" t="s">
        <v>245</v>
      </c>
      <c r="D208" s="8">
        <v>1.04262808908742</v>
      </c>
      <c r="E208" s="8">
        <v>3.5987964381261546</v>
      </c>
      <c r="F208">
        <v>-2.5561683490387344</v>
      </c>
    </row>
    <row r="209" spans="3:6" x14ac:dyDescent="0.3">
      <c r="C209" s="9" t="s">
        <v>246</v>
      </c>
      <c r="D209" s="8">
        <v>0.866941606339939</v>
      </c>
      <c r="E209" s="8">
        <v>0.89859654100401865</v>
      </c>
      <c r="F209">
        <v>-3.1654934664079648E-2</v>
      </c>
    </row>
    <row r="210" spans="3:6" x14ac:dyDescent="0.3">
      <c r="C210" s="9" t="s">
        <v>247</v>
      </c>
      <c r="D210" s="8">
        <v>0.75653286227153704</v>
      </c>
      <c r="E210" s="8">
        <v>0.46055755815449023</v>
      </c>
      <c r="F210">
        <v>0.29597530411704681</v>
      </c>
    </row>
    <row r="211" spans="3:6" x14ac:dyDescent="0.3">
      <c r="C211" s="9" t="s">
        <v>248</v>
      </c>
      <c r="D211" s="8">
        <v>0.92406290512103995</v>
      </c>
      <c r="E211" s="8">
        <v>1.3851437258496486</v>
      </c>
      <c r="F211">
        <v>-0.46108082072860868</v>
      </c>
    </row>
    <row r="212" spans="3:6" x14ac:dyDescent="0.3">
      <c r="C212" s="9" t="s">
        <v>249</v>
      </c>
      <c r="D212" s="8">
        <v>1.2225330718016101</v>
      </c>
      <c r="E212" s="8">
        <v>2.2839392315477034</v>
      </c>
      <c r="F212">
        <v>-1.0614061597460931</v>
      </c>
    </row>
    <row r="213" spans="3:6" x14ac:dyDescent="0.3">
      <c r="C213" s="9" t="s">
        <v>250</v>
      </c>
      <c r="D213" s="8">
        <v>1.4002009266489901</v>
      </c>
      <c r="E213" s="8">
        <v>0.23818895738270249</v>
      </c>
      <c r="F213">
        <v>1.1620119692662876</v>
      </c>
    </row>
    <row r="214" spans="3:6" x14ac:dyDescent="0.3">
      <c r="C214" s="9" t="s">
        <v>251</v>
      </c>
      <c r="D214" s="8">
        <v>1.3095178516019901</v>
      </c>
      <c r="E214" s="8">
        <v>4.5341553003113297</v>
      </c>
      <c r="F214">
        <v>-3.224637448709339</v>
      </c>
    </row>
    <row r="215" spans="3:6" x14ac:dyDescent="0.3">
      <c r="C215" s="9" t="s">
        <v>252</v>
      </c>
      <c r="D215" s="8">
        <v>7.0460230236675701</v>
      </c>
      <c r="E215" s="8">
        <v>3.400691243630503</v>
      </c>
      <c r="F215">
        <v>3.645331780037067</v>
      </c>
    </row>
    <row r="216" spans="3:6" x14ac:dyDescent="0.3">
      <c r="C216" s="9" t="s">
        <v>253</v>
      </c>
      <c r="D216" s="8">
        <v>3.8466206388053901</v>
      </c>
      <c r="E216" s="8">
        <v>3.358520558177577</v>
      </c>
      <c r="F216">
        <v>0.48810008062781302</v>
      </c>
    </row>
    <row r="217" spans="3:6" x14ac:dyDescent="0.3">
      <c r="C217" s="9" t="s">
        <v>254</v>
      </c>
      <c r="D217" s="8">
        <v>6.3732570645111899</v>
      </c>
      <c r="E217" s="8">
        <v>3.2610452915943107</v>
      </c>
      <c r="F217">
        <v>3.1122117729168792</v>
      </c>
    </row>
    <row r="218" spans="3:6" x14ac:dyDescent="0.3">
      <c r="C218" s="9" t="s">
        <v>255</v>
      </c>
      <c r="D218" s="8">
        <v>7.1253316221235101</v>
      </c>
      <c r="E218" s="8">
        <v>3.2243939664709815</v>
      </c>
      <c r="F218">
        <v>3.9009376556525286</v>
      </c>
    </row>
    <row r="219" spans="3:6" x14ac:dyDescent="0.3">
      <c r="C219" s="9" t="s">
        <v>256</v>
      </c>
      <c r="D219" s="8">
        <v>10.4142610631044</v>
      </c>
      <c r="E219" s="8">
        <v>4.2985352337053806</v>
      </c>
      <c r="F219">
        <v>6.1157258293990191</v>
      </c>
    </row>
    <row r="220" spans="3:6" x14ac:dyDescent="0.3">
      <c r="C220" s="9" t="s">
        <v>257</v>
      </c>
      <c r="D220" s="8">
        <v>5.5987921134627703</v>
      </c>
      <c r="E220" s="8">
        <v>4.2265872969421583</v>
      </c>
      <c r="F220">
        <v>1.372204816520612</v>
      </c>
    </row>
    <row r="221" spans="3:6" x14ac:dyDescent="0.3">
      <c r="C221" s="9" t="s">
        <v>258</v>
      </c>
      <c r="D221" s="8">
        <v>5.2206186115082502</v>
      </c>
      <c r="E221" s="8">
        <v>4.5290263220889244</v>
      </c>
      <c r="F221">
        <v>0.69159228941932582</v>
      </c>
    </row>
    <row r="222" spans="3:6" x14ac:dyDescent="0.3">
      <c r="C222" s="9" t="s">
        <v>259</v>
      </c>
      <c r="D222" s="8">
        <v>3.8878578450574302</v>
      </c>
      <c r="E222" s="8">
        <v>2.5180146201204407</v>
      </c>
      <c r="F222">
        <v>1.3698432249369894</v>
      </c>
    </row>
    <row r="223" spans="3:6" x14ac:dyDescent="0.3">
      <c r="C223" s="9" t="s">
        <v>260</v>
      </c>
      <c r="D223" s="8">
        <v>2.9326185363555801</v>
      </c>
      <c r="E223" s="8">
        <v>3.7448313043966297</v>
      </c>
      <c r="F223">
        <v>-0.81221276804104958</v>
      </c>
    </row>
    <row r="224" spans="3:6" x14ac:dyDescent="0.3">
      <c r="C224" s="9" t="s">
        <v>261</v>
      </c>
      <c r="D224" s="8">
        <v>2.4301867966544202</v>
      </c>
      <c r="E224" s="8">
        <v>2.0799875964874723</v>
      </c>
      <c r="F224">
        <v>0.35019920016694783</v>
      </c>
    </row>
    <row r="225" spans="3:6" x14ac:dyDescent="0.3">
      <c r="C225" s="9" t="s">
        <v>262</v>
      </c>
      <c r="D225" s="8">
        <v>2.3038271312450398</v>
      </c>
      <c r="E225" s="8">
        <v>3.4209231916806759</v>
      </c>
      <c r="F225">
        <v>-1.1170960604356359</v>
      </c>
    </row>
    <row r="226" spans="3:6" x14ac:dyDescent="0.3">
      <c r="C226" s="9" t="s">
        <v>263</v>
      </c>
      <c r="D226" s="8">
        <v>2.3052329840739998</v>
      </c>
      <c r="E226" s="8">
        <v>4.1302529981946119</v>
      </c>
      <c r="F226">
        <v>-1.8250200141206121</v>
      </c>
    </row>
    <row r="227" spans="3:6" x14ac:dyDescent="0.3">
      <c r="C227" s="9" t="s">
        <v>264</v>
      </c>
      <c r="D227" s="8">
        <v>2.6828308673521</v>
      </c>
      <c r="E227" s="8">
        <v>3.8372472298036548</v>
      </c>
      <c r="F227">
        <v>-1.1544163624515549</v>
      </c>
    </row>
    <row r="228" spans="3:6" x14ac:dyDescent="0.3">
      <c r="C228" s="9" t="s">
        <v>265</v>
      </c>
      <c r="D228" s="8">
        <v>2.9856960759499902</v>
      </c>
      <c r="E228" s="8">
        <v>2.7674390139548901</v>
      </c>
      <c r="F228">
        <v>0.21825706199510009</v>
      </c>
    </row>
    <row r="229" spans="3:6" x14ac:dyDescent="0.3">
      <c r="C229" s="9" t="s">
        <v>266</v>
      </c>
      <c r="D229" s="8">
        <v>3.0708020594110899</v>
      </c>
      <c r="E229" s="8">
        <v>2.8307585843175267</v>
      </c>
      <c r="F229">
        <v>0.24004347509356316</v>
      </c>
    </row>
    <row r="230" spans="3:6" x14ac:dyDescent="0.3">
      <c r="C230" s="9" t="s">
        <v>267</v>
      </c>
      <c r="D230" s="8">
        <v>3.0839448901527802</v>
      </c>
      <c r="E230" s="8">
        <v>2.8274446634945369</v>
      </c>
      <c r="F230">
        <v>0.25650022665824324</v>
      </c>
    </row>
    <row r="231" spans="3:6" x14ac:dyDescent="0.3">
      <c r="C231" s="9" t="s">
        <v>268</v>
      </c>
      <c r="D231" s="8">
        <v>3.1302718235907099</v>
      </c>
      <c r="E231" s="8">
        <v>3.6770859821777422</v>
      </c>
      <c r="F231">
        <v>-0.54681415858703275</v>
      </c>
    </row>
    <row r="232" spans="3:6" x14ac:dyDescent="0.3">
      <c r="C232" s="9" t="s">
        <v>269</v>
      </c>
      <c r="D232" s="8">
        <v>0.50936485866375103</v>
      </c>
      <c r="E232" s="8">
        <v>3.4498775330616609</v>
      </c>
      <c r="F232">
        <v>-2.94051267439791</v>
      </c>
    </row>
    <row r="233" spans="3:6" x14ac:dyDescent="0.3">
      <c r="C233" s="9" t="s">
        <v>270</v>
      </c>
      <c r="D233" s="8">
        <v>3.81668671640444</v>
      </c>
      <c r="E233" s="8">
        <v>3.8021783882566575</v>
      </c>
      <c r="F233">
        <v>1.4508328147782468E-2</v>
      </c>
    </row>
    <row r="234" spans="3:6" x14ac:dyDescent="0.3">
      <c r="C234" s="9" t="s">
        <v>271</v>
      </c>
      <c r="D234" s="8">
        <v>2.4228090020352302</v>
      </c>
      <c r="E234" s="8">
        <v>3.4136823984684006</v>
      </c>
      <c r="F234">
        <v>-0.99087339643317041</v>
      </c>
    </row>
    <row r="235" spans="3:6" x14ac:dyDescent="0.3">
      <c r="C235" s="9" t="s">
        <v>272</v>
      </c>
      <c r="D235" s="8">
        <v>1.4910544188885699</v>
      </c>
      <c r="E235" s="8">
        <v>3.5366162074876661</v>
      </c>
      <c r="F235">
        <v>-2.0455617885990964</v>
      </c>
    </row>
    <row r="236" spans="3:6" x14ac:dyDescent="0.3">
      <c r="C236" s="9" t="s">
        <v>273</v>
      </c>
      <c r="D236" s="8">
        <v>1.32547589221842</v>
      </c>
      <c r="E236" s="8">
        <v>1.8939081511671936</v>
      </c>
      <c r="F236">
        <v>-0.56843225894877381</v>
      </c>
    </row>
    <row r="237" spans="3:6" x14ac:dyDescent="0.3">
      <c r="C237" s="9" t="s">
        <v>274</v>
      </c>
      <c r="D237" s="8">
        <v>1.2769421146681801</v>
      </c>
      <c r="E237" s="8">
        <v>4.7141994032323371</v>
      </c>
      <c r="F237">
        <v>-3.4372572885641572</v>
      </c>
    </row>
    <row r="238" spans="3:6" x14ac:dyDescent="0.3">
      <c r="C238" s="9" t="s">
        <v>275</v>
      </c>
      <c r="D238" s="8">
        <v>1.27782210089718</v>
      </c>
      <c r="E238" s="8">
        <v>3.1122569106393905</v>
      </c>
      <c r="F238">
        <v>-1.8344348097422103</v>
      </c>
    </row>
    <row r="239" spans="3:6" x14ac:dyDescent="0.3">
      <c r="C239" s="9" t="s">
        <v>276</v>
      </c>
      <c r="D239" s="8">
        <v>1.5981749561848499</v>
      </c>
      <c r="E239" s="8">
        <v>3.4055059628944009</v>
      </c>
      <c r="F239">
        <v>-1.8073310067095509</v>
      </c>
    </row>
    <row r="240" spans="3:6" x14ac:dyDescent="0.3">
      <c r="C240" s="9" t="s">
        <v>277</v>
      </c>
      <c r="D240" s="8">
        <v>2.3158618123316099</v>
      </c>
      <c r="E240" s="8">
        <v>2.2635519260187849</v>
      </c>
      <c r="F240">
        <v>5.2309886312825071E-2</v>
      </c>
    </row>
    <row r="241" spans="3:6" x14ac:dyDescent="0.3">
      <c r="C241" s="9" t="s">
        <v>278</v>
      </c>
      <c r="D241" s="8">
        <v>2.3716809862364698</v>
      </c>
      <c r="E241" s="8">
        <v>1.790155800517135</v>
      </c>
      <c r="F241">
        <v>0.58152518571933487</v>
      </c>
    </row>
    <row r="242" spans="3:6" x14ac:dyDescent="0.3">
      <c r="C242" s="9" t="s">
        <v>279</v>
      </c>
      <c r="D242" s="8">
        <v>2.2553221144041999</v>
      </c>
      <c r="E242" s="8">
        <v>3.2203709777169833</v>
      </c>
      <c r="F242">
        <v>-0.96504886331278339</v>
      </c>
    </row>
    <row r="243" spans="3:6" x14ac:dyDescent="0.3">
      <c r="C243" s="9" t="s">
        <v>280</v>
      </c>
      <c r="D243" s="8">
        <v>1.95426121016035</v>
      </c>
      <c r="E243" s="8">
        <v>4.4464067634807156</v>
      </c>
      <c r="F243">
        <v>-2.4921455533203658</v>
      </c>
    </row>
    <row r="244" spans="3:6" x14ac:dyDescent="0.3">
      <c r="C244" s="9" t="s">
        <v>281</v>
      </c>
      <c r="D244" s="8">
        <v>2.8167003287653398</v>
      </c>
      <c r="E244" s="8">
        <v>2.5012838325813429</v>
      </c>
      <c r="F244">
        <v>0.31541649618399692</v>
      </c>
    </row>
    <row r="245" spans="3:6" x14ac:dyDescent="0.3">
      <c r="C245" s="9" t="s">
        <v>282</v>
      </c>
      <c r="D245" s="8">
        <v>2.0968703476616599</v>
      </c>
      <c r="E245" s="8">
        <v>2.4966145413988712</v>
      </c>
      <c r="F245">
        <v>-0.39974419373721126</v>
      </c>
    </row>
    <row r="246" spans="3:6" x14ac:dyDescent="0.3">
      <c r="C246" s="9" t="s">
        <v>283</v>
      </c>
      <c r="D246" s="8">
        <v>1.4624146137323299</v>
      </c>
      <c r="E246" s="8">
        <v>2.6050052210328789</v>
      </c>
      <c r="F246">
        <v>-1.142590607300549</v>
      </c>
    </row>
    <row r="247" spans="3:6" x14ac:dyDescent="0.3">
      <c r="C247" s="9" t="s">
        <v>284</v>
      </c>
      <c r="D247" s="8">
        <v>1.1978075306929601</v>
      </c>
      <c r="E247" s="8">
        <v>2.9017161396283067</v>
      </c>
      <c r="F247">
        <v>-1.7039086089353466</v>
      </c>
    </row>
    <row r="248" spans="3:6" x14ac:dyDescent="0.3">
      <c r="C248" s="9" t="s">
        <v>285</v>
      </c>
      <c r="D248" s="8">
        <v>1.2787164431301401</v>
      </c>
      <c r="E248" s="8">
        <v>1.6721006710088913</v>
      </c>
      <c r="F248">
        <v>-0.39338422787875121</v>
      </c>
    </row>
    <row r="249" spans="3:6" x14ac:dyDescent="0.3">
      <c r="C249" s="9" t="s">
        <v>286</v>
      </c>
      <c r="D249" s="8">
        <v>1.4978134631364</v>
      </c>
      <c r="E249" s="8">
        <v>2.4201304064349083</v>
      </c>
      <c r="F249">
        <v>-0.92231694329850844</v>
      </c>
    </row>
    <row r="250" spans="3:6" x14ac:dyDescent="0.3">
      <c r="C250" s="9" t="s">
        <v>287</v>
      </c>
      <c r="D250" s="8">
        <v>8.1053913206000008</v>
      </c>
      <c r="E250" s="8">
        <v>4.6097597327830249</v>
      </c>
      <c r="F250">
        <v>3.4956315878169759</v>
      </c>
    </row>
    <row r="251" spans="3:6" x14ac:dyDescent="0.3">
      <c r="C251" s="9" t="s">
        <v>288</v>
      </c>
      <c r="D251" s="8">
        <v>6.9583622706000003</v>
      </c>
      <c r="E251" s="8">
        <v>3.5765305851824816</v>
      </c>
      <c r="F251">
        <v>3.3818316854175188</v>
      </c>
    </row>
    <row r="252" spans="3:6" x14ac:dyDescent="0.3">
      <c r="C252" s="9" t="s">
        <v>289</v>
      </c>
      <c r="D252" s="8">
        <v>6.1043178251136503</v>
      </c>
      <c r="E252" s="8">
        <v>5.4977854460733671</v>
      </c>
      <c r="F252">
        <v>0.60653237904028323</v>
      </c>
    </row>
    <row r="253" spans="3:6" x14ac:dyDescent="0.3">
      <c r="C253" s="9" t="s">
        <v>290</v>
      </c>
      <c r="D253" s="8">
        <v>7.27921009900607</v>
      </c>
      <c r="E253" s="8">
        <v>5.0436201080218641</v>
      </c>
      <c r="F253">
        <v>2.2355899909842059</v>
      </c>
    </row>
    <row r="254" spans="3:6" x14ac:dyDescent="0.3">
      <c r="C254" s="9" t="s">
        <v>291</v>
      </c>
      <c r="D254" s="8">
        <v>8.9072779239080706</v>
      </c>
      <c r="E254" s="8">
        <v>3.1960250583523915</v>
      </c>
      <c r="F254">
        <v>5.7112528655556787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3'!$B$10:$B$10" display="Feature Selection" xr:uid="{7AA32EA2-C32D-4F4B-B23F-BDD18D8A9062}"/>
    <hyperlink ref="D4" location="'LinReg_Output3'!$B$10:$B$10" display="Inputs" xr:uid="{8C7D3460-BBB5-7642-9588-1C0C24257BA9}"/>
    <hyperlink ref="F4" location="'LinReg_Output3'!$B$51:$B$51" display="Regression Summary" xr:uid="{4405E928-C6EE-4B48-A094-DD594E1AE870}"/>
    <hyperlink ref="H4" location="'LinReg_Output3'!$B$60:$B$60" display="Predictor Screening" xr:uid="{3A195AA3-D90F-AD48-B56A-06F1E4F25A60}"/>
    <hyperlink ref="J4" location="'LinReg_Output3'!$B$74:$B$74" display="Coefficients" xr:uid="{F6B49D2C-B130-2A4F-96FD-48A0D75C01C9}"/>
    <hyperlink ref="L4" location="'LinReg_Output3'!$B$85:$B$85" display="ANOVA" xr:uid="{3B61B8BC-6424-B149-8C3B-522D1D9739D0}"/>
    <hyperlink ref="B5" location="'LinReg_Output3'!$B$92:$B$92" display="Variance-Covariance Matrix of Coefficients" xr:uid="{B0417A0D-1995-5741-90F9-549F055686F9}"/>
    <hyperlink ref="D5" location="'LinReg_Stored3'!$B$10:$B$10" display="PMML Model" xr:uid="{9C272DAA-2138-2B4F-BEF3-1B01AC05A2C8}"/>
    <hyperlink ref="F5" location="'LinReg_TrainingScore3'!$B$10:$B$10" display="Training: Prediction Summary" xr:uid="{4826B54F-EF0A-2C4D-8D55-035C55F23659}"/>
    <hyperlink ref="H5" location="'LinReg_TrainingScore3'!$B$19:$B$19" display="Training: Prediction Details" xr:uid="{E6E1E4AD-03D5-DD4D-A3B5-5D82AFC372EB}"/>
  </hyperlinks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4D91-1E2C-F248-9C4B-766D19220E37}">
  <dimension ref="B1:S51"/>
  <sheetViews>
    <sheetView showGridLines="0" workbookViewId="0"/>
  </sheetViews>
  <sheetFormatPr defaultColWidth="11.5546875" defaultRowHeight="14.4" x14ac:dyDescent="0.3"/>
  <cols>
    <col min="16" max="16" width="13.77734375" bestFit="1" customWidth="1"/>
  </cols>
  <sheetData>
    <row r="1" spans="2:19" ht="18" x14ac:dyDescent="0.35">
      <c r="B1" s="25" t="s">
        <v>292</v>
      </c>
      <c r="N1" t="s">
        <v>471</v>
      </c>
    </row>
    <row r="3" spans="2:19" ht="15.6" x14ac:dyDescent="0.3">
      <c r="B3" s="48" t="s">
        <v>26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P3" s="61" t="s">
        <v>27</v>
      </c>
      <c r="Q3" s="61"/>
      <c r="R3" s="61"/>
      <c r="S3" s="61"/>
    </row>
    <row r="4" spans="2:19" x14ac:dyDescent="0.3">
      <c r="B4" s="55" t="s">
        <v>347</v>
      </c>
      <c r="C4" s="55"/>
      <c r="D4" s="55" t="s">
        <v>32</v>
      </c>
      <c r="E4" s="55"/>
      <c r="F4" s="55" t="s">
        <v>348</v>
      </c>
      <c r="G4" s="55"/>
      <c r="H4" s="55" t="s">
        <v>349</v>
      </c>
      <c r="I4" s="55"/>
      <c r="J4" s="55" t="s">
        <v>350</v>
      </c>
      <c r="K4" s="55"/>
      <c r="L4" s="55" t="s">
        <v>351</v>
      </c>
      <c r="M4" s="55"/>
      <c r="P4" s="28" t="s">
        <v>28</v>
      </c>
      <c r="Q4" s="28" t="s">
        <v>29</v>
      </c>
      <c r="R4" s="28" t="s">
        <v>30</v>
      </c>
      <c r="S4" s="28" t="s">
        <v>31</v>
      </c>
    </row>
    <row r="5" spans="2:19" x14ac:dyDescent="0.3">
      <c r="B5" s="55" t="s">
        <v>455</v>
      </c>
      <c r="C5" s="55"/>
      <c r="D5" s="55" t="s">
        <v>294</v>
      </c>
      <c r="E5" s="55"/>
      <c r="F5" s="55" t="s">
        <v>352</v>
      </c>
      <c r="G5" s="55"/>
      <c r="H5" s="55" t="s">
        <v>353</v>
      </c>
      <c r="I5" s="55"/>
      <c r="J5" s="62"/>
      <c r="K5" s="62"/>
      <c r="L5" s="62"/>
      <c r="M5" s="62"/>
      <c r="P5" s="27">
        <v>128</v>
      </c>
      <c r="Q5" s="27">
        <v>5</v>
      </c>
      <c r="R5" s="27">
        <v>9</v>
      </c>
      <c r="S5" s="27">
        <v>142</v>
      </c>
    </row>
    <row r="10" spans="2:19" ht="18" x14ac:dyDescent="0.35">
      <c r="B10" s="26" t="s">
        <v>294</v>
      </c>
    </row>
    <row r="12" spans="2:19" x14ac:dyDescent="0.3">
      <c r="B12" t="s">
        <v>295</v>
      </c>
    </row>
    <row r="13" spans="2:19" x14ac:dyDescent="0.3">
      <c r="B13" t="s">
        <v>296</v>
      </c>
    </row>
    <row r="14" spans="2:19" x14ac:dyDescent="0.3">
      <c r="B14" t="s">
        <v>442</v>
      </c>
    </row>
    <row r="15" spans="2:19" x14ac:dyDescent="0.3">
      <c r="B15" t="s">
        <v>443</v>
      </c>
    </row>
    <row r="16" spans="2:19" x14ac:dyDescent="0.3">
      <c r="B16" t="s">
        <v>469</v>
      </c>
    </row>
    <row r="17" spans="2:2" x14ac:dyDescent="0.3">
      <c r="B17" t="s">
        <v>300</v>
      </c>
    </row>
    <row r="18" spans="2:2" x14ac:dyDescent="0.3">
      <c r="B18" t="s">
        <v>301</v>
      </c>
    </row>
    <row r="19" spans="2:2" x14ac:dyDescent="0.3">
      <c r="B19" t="s">
        <v>470</v>
      </c>
    </row>
    <row r="20" spans="2:2" x14ac:dyDescent="0.3">
      <c r="B20" t="s">
        <v>303</v>
      </c>
    </row>
    <row r="21" spans="2:2" x14ac:dyDescent="0.3">
      <c r="B21" t="s">
        <v>304</v>
      </c>
    </row>
    <row r="22" spans="2:2" x14ac:dyDescent="0.3">
      <c r="B22" t="s">
        <v>305</v>
      </c>
    </row>
    <row r="23" spans="2:2" x14ac:dyDescent="0.3">
      <c r="B23" t="s">
        <v>306</v>
      </c>
    </row>
    <row r="24" spans="2:2" x14ac:dyDescent="0.3">
      <c r="B24" t="s">
        <v>307</v>
      </c>
    </row>
    <row r="25" spans="2:2" x14ac:dyDescent="0.3">
      <c r="B25" t="s">
        <v>308</v>
      </c>
    </row>
    <row r="26" spans="2:2" x14ac:dyDescent="0.3">
      <c r="B26" t="s">
        <v>313</v>
      </c>
    </row>
    <row r="27" spans="2:2" x14ac:dyDescent="0.3">
      <c r="B27" t="s">
        <v>314</v>
      </c>
    </row>
    <row r="28" spans="2:2" x14ac:dyDescent="0.3">
      <c r="B28" t="s">
        <v>315</v>
      </c>
    </row>
    <row r="29" spans="2:2" x14ac:dyDescent="0.3">
      <c r="B29" t="s">
        <v>316</v>
      </c>
    </row>
    <row r="30" spans="2:2" x14ac:dyDescent="0.3">
      <c r="B30" t="s">
        <v>317</v>
      </c>
    </row>
    <row r="31" spans="2:2" x14ac:dyDescent="0.3">
      <c r="B31" t="s">
        <v>318</v>
      </c>
    </row>
    <row r="32" spans="2:2" x14ac:dyDescent="0.3">
      <c r="B32" t="s">
        <v>319</v>
      </c>
    </row>
    <row r="33" spans="2:2" x14ac:dyDescent="0.3">
      <c r="B33" t="s">
        <v>320</v>
      </c>
    </row>
    <row r="34" spans="2:2" x14ac:dyDescent="0.3">
      <c r="B34" t="s">
        <v>321</v>
      </c>
    </row>
    <row r="35" spans="2:2" x14ac:dyDescent="0.3">
      <c r="B35" t="s">
        <v>322</v>
      </c>
    </row>
    <row r="36" spans="2:2" x14ac:dyDescent="0.3">
      <c r="B36" t="s">
        <v>323</v>
      </c>
    </row>
    <row r="37" spans="2:2" x14ac:dyDescent="0.3">
      <c r="B37" t="s">
        <v>328</v>
      </c>
    </row>
    <row r="38" spans="2:2" x14ac:dyDescent="0.3">
      <c r="B38" t="s">
        <v>329</v>
      </c>
    </row>
    <row r="39" spans="2:2" x14ac:dyDescent="0.3">
      <c r="B39" t="s">
        <v>330</v>
      </c>
    </row>
    <row r="40" spans="2:2" x14ac:dyDescent="0.3">
      <c r="B40" t="s">
        <v>331</v>
      </c>
    </row>
    <row r="41" spans="2:2" x14ac:dyDescent="0.3">
      <c r="B41" t="s">
        <v>332</v>
      </c>
    </row>
    <row r="42" spans="2:2" x14ac:dyDescent="0.3">
      <c r="B42" t="s">
        <v>472</v>
      </c>
    </row>
    <row r="43" spans="2:2" x14ac:dyDescent="0.3">
      <c r="B43" t="s">
        <v>473</v>
      </c>
    </row>
    <row r="44" spans="2:2" x14ac:dyDescent="0.3">
      <c r="B44" t="s">
        <v>474</v>
      </c>
    </row>
    <row r="45" spans="2:2" x14ac:dyDescent="0.3">
      <c r="B45" t="s">
        <v>475</v>
      </c>
    </row>
    <row r="46" spans="2:2" x14ac:dyDescent="0.3">
      <c r="B46" t="s">
        <v>476</v>
      </c>
    </row>
    <row r="47" spans="2:2" x14ac:dyDescent="0.3">
      <c r="B47" t="s">
        <v>477</v>
      </c>
    </row>
    <row r="48" spans="2:2" x14ac:dyDescent="0.3">
      <c r="B48" t="s">
        <v>478</v>
      </c>
    </row>
    <row r="49" spans="2:2" x14ac:dyDescent="0.3">
      <c r="B49" t="s">
        <v>344</v>
      </c>
    </row>
    <row r="50" spans="2:2" x14ac:dyDescent="0.3">
      <c r="B50" t="s">
        <v>345</v>
      </c>
    </row>
    <row r="51" spans="2:2" x14ac:dyDescent="0.3">
      <c r="B51" t="s">
        <v>346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3'!$B$10:$B$10" display="Feature Selection" xr:uid="{6B056063-6199-9341-B160-585A2E32AC60}"/>
    <hyperlink ref="D4" location="'LinReg_Output3'!$B$10:$B$10" display="Inputs" xr:uid="{088930AB-74A1-594F-AA7C-21070C3FE866}"/>
    <hyperlink ref="F4" location="'LinReg_Output3'!$B$51:$B$51" display="Regression Summary" xr:uid="{2AB4E37A-93F0-A346-8100-A5E2519A856A}"/>
    <hyperlink ref="H4" location="'LinReg_Output3'!$B$60:$B$60" display="Predictor Screening" xr:uid="{C46802D2-CE54-994B-A164-E4F3DBAEA2FE}"/>
    <hyperlink ref="J4" location="'LinReg_Output3'!$B$74:$B$74" display="Coefficients" xr:uid="{12722A73-BB40-6049-8A06-AC7E33080569}"/>
    <hyperlink ref="L4" location="'LinReg_Output3'!$B$85:$B$85" display="ANOVA" xr:uid="{C65AA416-A304-4D4E-9611-968A30D74011}"/>
    <hyperlink ref="B5" location="'LinReg_Output3'!$B$92:$B$92" display="Variance-Covariance Matrix of Coefficients" xr:uid="{D2105984-C508-814A-89F9-52CF5AA57BFB}"/>
    <hyperlink ref="D5" location="'LinReg_Stored3'!$B$10:$B$10" display="PMML Model" xr:uid="{D9FB4534-67C7-334E-B820-E1B25D8A4020}"/>
    <hyperlink ref="F5" location="'LinReg_TrainingScore3'!$B$10:$B$10" display="Training: Prediction Summary" xr:uid="{C6631F8A-ABE4-0B45-8140-75DC0672DC1E}"/>
    <hyperlink ref="H5" location="'LinReg_TrainingScore3'!$B$19:$B$19" display="Training: Prediction Details" xr:uid="{9A3C317D-AFC8-B649-872C-4CD4D03FBB2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5290-9F54-4352-8EB2-7291A6EF9EED}">
  <dimension ref="B1:CV266"/>
  <sheetViews>
    <sheetView showGridLines="0" topLeftCell="B1" workbookViewId="0">
      <selection activeCell="H262" sqref="G262:H262"/>
    </sheetView>
  </sheetViews>
  <sheetFormatPr defaultColWidth="8.77734375" defaultRowHeight="14.4" x14ac:dyDescent="0.3"/>
  <cols>
    <col min="3" max="3" width="11" customWidth="1"/>
    <col min="4" max="4" width="41.44140625" customWidth="1"/>
    <col min="5" max="5" width="21" customWidth="1"/>
    <col min="6" max="6" width="21.6640625" customWidth="1"/>
    <col min="7" max="7" width="22.33203125" customWidth="1"/>
    <col min="8" max="8" width="13.109375" customWidth="1"/>
    <col min="9" max="9" width="19.109375" customWidth="1"/>
    <col min="10" max="10" width="15" customWidth="1"/>
    <col min="11" max="11" width="46.77734375" customWidth="1"/>
    <col min="12" max="12" width="25.109375" customWidth="1"/>
    <col min="13" max="13" width="17" customWidth="1"/>
    <col min="14" max="14" width="20.109375" customWidth="1"/>
  </cols>
  <sheetData>
    <row r="1" spans="2:100" ht="18" x14ac:dyDescent="0.35">
      <c r="B1" s="6" t="s">
        <v>24</v>
      </c>
      <c r="N1" t="s">
        <v>25</v>
      </c>
      <c r="CV1" s="13" t="s">
        <v>57</v>
      </c>
    </row>
    <row r="3" spans="2:100" ht="15.6" x14ac:dyDescent="0.3">
      <c r="B3" s="32" t="s">
        <v>26</v>
      </c>
      <c r="C3" s="33"/>
      <c r="D3" s="33"/>
      <c r="E3" s="34"/>
      <c r="J3" s="32" t="s">
        <v>27</v>
      </c>
      <c r="K3" s="33"/>
      <c r="L3" s="33"/>
      <c r="M3" s="34"/>
    </row>
    <row r="4" spans="2:100" x14ac:dyDescent="0.3">
      <c r="B4" s="35" t="s">
        <v>32</v>
      </c>
      <c r="C4" s="36"/>
      <c r="D4" s="35" t="s">
        <v>56</v>
      </c>
      <c r="E4" s="36"/>
      <c r="J4" s="12" t="s">
        <v>28</v>
      </c>
      <c r="K4" s="12" t="s">
        <v>29</v>
      </c>
      <c r="L4" s="12" t="s">
        <v>30</v>
      </c>
      <c r="M4" s="12" t="s">
        <v>31</v>
      </c>
    </row>
    <row r="5" spans="2:100" x14ac:dyDescent="0.3">
      <c r="J5" s="10">
        <v>4</v>
      </c>
      <c r="K5" s="10">
        <v>47</v>
      </c>
      <c r="L5" s="10">
        <v>3</v>
      </c>
      <c r="M5" s="10">
        <v>54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4"/>
    </row>
    <row r="13" spans="2:100" x14ac:dyDescent="0.3">
      <c r="C13" s="39" t="s">
        <v>34</v>
      </c>
      <c r="D13" s="40"/>
      <c r="E13" s="41"/>
      <c r="F13" s="37" t="s">
        <v>35</v>
      </c>
      <c r="G13" s="38"/>
      <c r="H13" s="38"/>
      <c r="I13" s="36"/>
    </row>
    <row r="14" spans="2:100" x14ac:dyDescent="0.3">
      <c r="C14" s="39" t="s">
        <v>36</v>
      </c>
      <c r="D14" s="40"/>
      <c r="E14" s="41"/>
      <c r="F14" s="37" t="s">
        <v>37</v>
      </c>
      <c r="G14" s="38"/>
      <c r="H14" s="38"/>
      <c r="I14" s="36"/>
    </row>
    <row r="15" spans="2:100" x14ac:dyDescent="0.3">
      <c r="C15" s="39" t="s">
        <v>19</v>
      </c>
      <c r="D15" s="40"/>
      <c r="E15" s="41"/>
      <c r="F15" s="37" t="s">
        <v>38</v>
      </c>
      <c r="G15" s="38"/>
      <c r="H15" s="38"/>
      <c r="I15" s="36"/>
    </row>
    <row r="16" spans="2:100" x14ac:dyDescent="0.3">
      <c r="C16" s="39" t="s">
        <v>39</v>
      </c>
      <c r="D16" s="40"/>
      <c r="E16" s="41"/>
      <c r="F16" s="42">
        <v>233</v>
      </c>
      <c r="G16" s="43"/>
      <c r="H16" s="43"/>
      <c r="I16" s="44"/>
    </row>
    <row r="18" spans="2:16" ht="15.6" x14ac:dyDescent="0.3">
      <c r="C18" s="32" t="s">
        <v>40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spans="2:16" x14ac:dyDescent="0.3">
      <c r="C19" s="39" t="s">
        <v>41</v>
      </c>
      <c r="D19" s="40"/>
      <c r="E19" s="41"/>
      <c r="F19" s="42">
        <v>11</v>
      </c>
      <c r="G19" s="43"/>
      <c r="H19" s="43"/>
      <c r="I19" s="43"/>
      <c r="J19" s="43"/>
      <c r="K19" s="43"/>
      <c r="L19" s="43"/>
      <c r="M19" s="43"/>
      <c r="N19" s="43"/>
      <c r="O19" s="43"/>
      <c r="P19" s="44"/>
    </row>
    <row r="20" spans="2:16" x14ac:dyDescent="0.3">
      <c r="C20" s="39" t="s">
        <v>42</v>
      </c>
      <c r="D20" s="40"/>
      <c r="E20" s="41"/>
      <c r="F20" s="10" t="s">
        <v>43</v>
      </c>
      <c r="G20" s="10" t="s">
        <v>1</v>
      </c>
      <c r="H20" s="10" t="s">
        <v>44</v>
      </c>
      <c r="I20" s="10" t="s">
        <v>45</v>
      </c>
      <c r="J20" s="10" t="s">
        <v>46</v>
      </c>
      <c r="K20" s="10" t="s">
        <v>5</v>
      </c>
      <c r="L20" s="10" t="s">
        <v>6</v>
      </c>
      <c r="M20" s="10" t="s">
        <v>7</v>
      </c>
      <c r="N20" s="10" t="s">
        <v>8</v>
      </c>
      <c r="O20" s="10" t="s">
        <v>47</v>
      </c>
      <c r="P20" s="10" t="s">
        <v>10</v>
      </c>
    </row>
    <row r="22" spans="2:16" ht="15.6" x14ac:dyDescent="0.3">
      <c r="C22" s="32" t="s">
        <v>48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2:16" x14ac:dyDescent="0.3">
      <c r="C23" s="39" t="s">
        <v>49</v>
      </c>
      <c r="D23" s="40"/>
      <c r="E23" s="41"/>
      <c r="F23" s="11" t="s">
        <v>43</v>
      </c>
      <c r="G23" s="11" t="s">
        <v>1</v>
      </c>
      <c r="H23" s="11" t="s">
        <v>44</v>
      </c>
      <c r="I23" s="11" t="s">
        <v>45</v>
      </c>
      <c r="J23" s="11" t="s">
        <v>46</v>
      </c>
      <c r="K23" s="11" t="s">
        <v>5</v>
      </c>
      <c r="L23" s="11" t="s">
        <v>6</v>
      </c>
      <c r="M23" s="11" t="s">
        <v>7</v>
      </c>
      <c r="N23" s="11" t="s">
        <v>8</v>
      </c>
      <c r="O23" s="11" t="s">
        <v>47</v>
      </c>
      <c r="P23" s="11" t="s">
        <v>10</v>
      </c>
    </row>
    <row r="24" spans="2:16" x14ac:dyDescent="0.3">
      <c r="C24" s="39" t="s">
        <v>50</v>
      </c>
      <c r="D24" s="40"/>
      <c r="E24" s="41"/>
      <c r="F24" s="11" t="s">
        <v>51</v>
      </c>
      <c r="G24" s="11" t="s">
        <v>51</v>
      </c>
      <c r="H24" s="11" t="s">
        <v>51</v>
      </c>
      <c r="I24" s="11" t="s">
        <v>51</v>
      </c>
      <c r="J24" s="11" t="s">
        <v>51</v>
      </c>
      <c r="K24" s="11" t="s">
        <v>51</v>
      </c>
      <c r="L24" s="11" t="s">
        <v>51</v>
      </c>
      <c r="M24" s="11" t="s">
        <v>51</v>
      </c>
      <c r="N24" s="11" t="s">
        <v>51</v>
      </c>
      <c r="O24" s="11" t="s">
        <v>51</v>
      </c>
      <c r="P24" s="11" t="s">
        <v>51</v>
      </c>
    </row>
    <row r="25" spans="2:16" x14ac:dyDescent="0.3">
      <c r="C25" s="39" t="s">
        <v>52</v>
      </c>
      <c r="D25" s="40"/>
      <c r="E25" s="41"/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</row>
    <row r="26" spans="2:16" x14ac:dyDescent="0.3">
      <c r="C26" s="39" t="s">
        <v>53</v>
      </c>
      <c r="D26" s="40"/>
      <c r="E26" s="41"/>
      <c r="F26" s="42"/>
      <c r="G26" s="43"/>
      <c r="H26" s="43"/>
      <c r="I26" s="43"/>
      <c r="J26" s="43"/>
      <c r="K26" s="43"/>
      <c r="L26" s="43"/>
      <c r="M26" s="43"/>
      <c r="N26" s="43"/>
      <c r="O26" s="43"/>
      <c r="P26" s="44"/>
    </row>
    <row r="27" spans="2:16" x14ac:dyDescent="0.3">
      <c r="C27" s="39" t="s">
        <v>54</v>
      </c>
      <c r="D27" s="40"/>
      <c r="E27" s="41"/>
      <c r="F27" s="42">
        <v>233</v>
      </c>
      <c r="G27" s="43"/>
      <c r="H27" s="43"/>
      <c r="I27" s="43"/>
      <c r="J27" s="43"/>
      <c r="K27" s="43"/>
      <c r="L27" s="43"/>
      <c r="M27" s="43"/>
      <c r="N27" s="43"/>
      <c r="O27" s="43"/>
      <c r="P27" s="44"/>
    </row>
    <row r="28" spans="2:16" x14ac:dyDescent="0.3">
      <c r="C28" s="39" t="s">
        <v>55</v>
      </c>
      <c r="D28" s="40"/>
      <c r="E28" s="41"/>
      <c r="F28" s="42">
        <v>0</v>
      </c>
      <c r="G28" s="43"/>
      <c r="H28" s="43"/>
      <c r="I28" s="43"/>
      <c r="J28" s="43"/>
      <c r="K28" s="43"/>
      <c r="L28" s="43"/>
      <c r="M28" s="43"/>
      <c r="N28" s="43"/>
      <c r="O28" s="43"/>
      <c r="P28" s="44"/>
    </row>
    <row r="31" spans="2:16" ht="18" x14ac:dyDescent="0.35">
      <c r="B31" s="7" t="s">
        <v>56</v>
      </c>
    </row>
    <row r="33" spans="3:14" x14ac:dyDescent="0.3">
      <c r="C33" s="9" t="s">
        <v>58</v>
      </c>
      <c r="D33" s="14" t="s">
        <v>43</v>
      </c>
      <c r="E33" s="14" t="s">
        <v>1</v>
      </c>
      <c r="F33" s="14" t="s">
        <v>44</v>
      </c>
      <c r="G33" s="14" t="s">
        <v>45</v>
      </c>
      <c r="H33" s="14" t="s">
        <v>46</v>
      </c>
      <c r="I33" s="14" t="s">
        <v>5</v>
      </c>
      <c r="J33" s="14" t="s">
        <v>6</v>
      </c>
      <c r="K33" s="14" t="s">
        <v>7</v>
      </c>
      <c r="L33" s="14" t="s">
        <v>8</v>
      </c>
      <c r="M33" s="14" t="s">
        <v>47</v>
      </c>
      <c r="N33" s="14" t="s">
        <v>10</v>
      </c>
    </row>
    <row r="34" spans="3:14" x14ac:dyDescent="0.3">
      <c r="C34" s="9" t="s">
        <v>59</v>
      </c>
      <c r="D34" s="15">
        <v>4.6968178252385</v>
      </c>
      <c r="E34" s="15">
        <v>46.747007738580997</v>
      </c>
      <c r="F34" s="15">
        <v>16.593346731162882</v>
      </c>
      <c r="G34" s="15">
        <v>0.4263547845292095</v>
      </c>
      <c r="H34" s="15">
        <v>8.9167939959573612</v>
      </c>
      <c r="I34" s="15">
        <v>0.29302493419509107</v>
      </c>
      <c r="J34" s="15">
        <v>6.386577727116852E-3</v>
      </c>
      <c r="K34" s="15">
        <v>3.64</v>
      </c>
      <c r="L34" s="15">
        <v>8.2454117711567392</v>
      </c>
      <c r="M34" s="15">
        <v>-1.24150600219686</v>
      </c>
      <c r="N34" s="15">
        <v>15.1458333333333</v>
      </c>
    </row>
    <row r="35" spans="3:14" x14ac:dyDescent="0.3">
      <c r="C35" s="9" t="s">
        <v>60</v>
      </c>
      <c r="D35" s="15">
        <v>4.9589014037764496</v>
      </c>
      <c r="E35" s="15">
        <v>50.921399999999998</v>
      </c>
      <c r="F35" s="15">
        <v>7.3017564713659482</v>
      </c>
      <c r="G35" s="15">
        <v>12.752287088717054</v>
      </c>
      <c r="H35" s="15">
        <v>7.7078006028777262</v>
      </c>
      <c r="I35" s="15">
        <v>0.28544107582433337</v>
      </c>
      <c r="J35" s="15">
        <v>-4.4510525022856975E-2</v>
      </c>
      <c r="K35" s="15">
        <v>4.0999999999999996</v>
      </c>
      <c r="L35" s="15">
        <v>7.6259790379183503</v>
      </c>
      <c r="M35" s="15">
        <v>7.1743872437804574</v>
      </c>
      <c r="N35" s="15">
        <v>15</v>
      </c>
    </row>
    <row r="36" spans="3:14" x14ac:dyDescent="0.3">
      <c r="C36" s="9" t="s">
        <v>61</v>
      </c>
      <c r="D36" s="15">
        <v>4.8522870483813101</v>
      </c>
      <c r="E36" s="15">
        <v>55.377499999999998</v>
      </c>
      <c r="F36" s="15">
        <v>4.8227854793164937</v>
      </c>
      <c r="G36" s="15">
        <v>5.6007446580815383</v>
      </c>
      <c r="H36" s="15">
        <v>7.1227732902088894</v>
      </c>
      <c r="I36" s="15">
        <v>0.23980132440034457</v>
      </c>
      <c r="J36" s="15">
        <v>2.6670713236935551E-3</v>
      </c>
      <c r="K36" s="15">
        <v>3.73</v>
      </c>
      <c r="L36" s="15">
        <v>11.6381513220985</v>
      </c>
      <c r="M36" s="15">
        <v>9.7844959380267404</v>
      </c>
      <c r="N36" s="15">
        <v>15.079166666666699</v>
      </c>
    </row>
    <row r="37" spans="3:14" x14ac:dyDescent="0.3">
      <c r="C37" s="9" t="s">
        <v>62</v>
      </c>
      <c r="D37" s="15">
        <v>7.7810908959605003</v>
      </c>
      <c r="E37" s="15">
        <v>57.247500000000002</v>
      </c>
      <c r="F37" s="15">
        <v>0.56694454081653589</v>
      </c>
      <c r="G37" s="15">
        <v>2.7245433639485412</v>
      </c>
      <c r="H37" s="15">
        <v>6.8821029427730096</v>
      </c>
      <c r="I37" s="15">
        <v>0.20966481293670627</v>
      </c>
      <c r="J37" s="15">
        <v>-9.3445832345897241E-5</v>
      </c>
      <c r="K37" s="15">
        <v>2.99</v>
      </c>
      <c r="L37" s="15">
        <v>11.8674762151377</v>
      </c>
      <c r="M37" s="15">
        <v>14.351689339955634</v>
      </c>
      <c r="N37" s="15">
        <v>15</v>
      </c>
    </row>
    <row r="38" spans="3:14" x14ac:dyDescent="0.3">
      <c r="C38" s="9" t="s">
        <v>63</v>
      </c>
      <c r="D38" s="15">
        <v>11.0743789647307</v>
      </c>
      <c r="E38" s="15">
        <v>67.866085769230807</v>
      </c>
      <c r="F38" s="15">
        <v>-2.1975264659060372</v>
      </c>
      <c r="G38" s="15">
        <v>2.2603142013045243</v>
      </c>
      <c r="H38" s="15">
        <v>9.5026527828809435</v>
      </c>
      <c r="I38" s="15">
        <v>0.51660636768859058</v>
      </c>
      <c r="J38" s="15">
        <v>7.7310729217480709E-2</v>
      </c>
      <c r="K38" s="15">
        <v>3.01</v>
      </c>
      <c r="L38" s="15">
        <v>11.4370971722688</v>
      </c>
      <c r="M38" s="15">
        <v>17.583938160736771</v>
      </c>
      <c r="N38" s="15">
        <v>15</v>
      </c>
    </row>
    <row r="39" spans="3:14" x14ac:dyDescent="0.3">
      <c r="C39" s="9" t="s">
        <v>64</v>
      </c>
      <c r="D39" s="15">
        <v>2.1170228738586201</v>
      </c>
      <c r="E39" s="15">
        <v>3.8962951544704998</v>
      </c>
      <c r="F39" s="15">
        <v>20.915124272046981</v>
      </c>
      <c r="G39" s="15">
        <v>10.125398156100232</v>
      </c>
      <c r="H39" s="15">
        <v>12.85304269032555</v>
      </c>
      <c r="I39" s="15">
        <v>2.6751617188653691</v>
      </c>
      <c r="J39" s="15">
        <v>0.22773801460406259</v>
      </c>
      <c r="K39" s="15">
        <v>304.73</v>
      </c>
      <c r="L39" s="15">
        <v>11.2780126549758</v>
      </c>
      <c r="M39" s="15">
        <v>-8.5660287200659528</v>
      </c>
      <c r="N39" s="15">
        <v>10.557499999999999</v>
      </c>
    </row>
    <row r="40" spans="3:14" x14ac:dyDescent="0.3">
      <c r="C40" s="9" t="s">
        <v>65</v>
      </c>
      <c r="D40" s="15">
        <v>1.3955984062040201</v>
      </c>
      <c r="E40" s="15">
        <v>4.1101395762132604</v>
      </c>
      <c r="F40" s="15">
        <v>23.70347218395932</v>
      </c>
      <c r="G40" s="15">
        <v>6.003951692805785</v>
      </c>
      <c r="H40" s="15">
        <v>12.663627701231457</v>
      </c>
      <c r="I40" s="15">
        <v>2.0446400800307067</v>
      </c>
      <c r="J40" s="15">
        <v>0.2806682491440064</v>
      </c>
      <c r="K40" s="15">
        <v>326.27999999999997</v>
      </c>
      <c r="L40" s="15">
        <v>11.1583893321912</v>
      </c>
      <c r="M40" s="15">
        <v>-7.7734052360789141</v>
      </c>
      <c r="N40" s="15">
        <v>14.0875</v>
      </c>
    </row>
    <row r="41" spans="3:14" x14ac:dyDescent="0.3">
      <c r="C41" s="9" t="s">
        <v>66</v>
      </c>
      <c r="D41" s="15">
        <v>1.7345487210843</v>
      </c>
      <c r="E41" s="15">
        <v>4.5369343601874599</v>
      </c>
      <c r="F41" s="15">
        <v>22.314880673304899</v>
      </c>
      <c r="G41" s="15">
        <v>-1.0264204544320989</v>
      </c>
      <c r="H41" s="15">
        <v>12.95284151274126</v>
      </c>
      <c r="I41" s="15">
        <v>2.8066718998293192</v>
      </c>
      <c r="J41" s="15">
        <v>0.19320212977602724</v>
      </c>
      <c r="K41" s="15">
        <v>347.83</v>
      </c>
      <c r="L41" s="15">
        <v>11.495852494229901</v>
      </c>
      <c r="M41" s="15">
        <v>-6.7481955544048784</v>
      </c>
      <c r="N41" s="15">
        <v>14.060833333333299</v>
      </c>
    </row>
    <row r="42" spans="3:14" x14ac:dyDescent="0.3">
      <c r="C42" s="9" t="s">
        <v>67</v>
      </c>
      <c r="D42" s="15">
        <v>1.7325824313673699</v>
      </c>
      <c r="E42" s="15">
        <v>5.4593526646570396</v>
      </c>
      <c r="F42" s="15">
        <v>23.948798416274641</v>
      </c>
      <c r="G42" s="15">
        <v>2.4053237807943617</v>
      </c>
      <c r="H42" s="15">
        <v>12.452902755807672</v>
      </c>
      <c r="I42" s="15">
        <v>1.7792055364853054</v>
      </c>
      <c r="J42" s="15">
        <v>0.16121962458456518</v>
      </c>
      <c r="K42" s="15">
        <v>344.06</v>
      </c>
      <c r="L42" s="15">
        <v>12.120744939780201</v>
      </c>
      <c r="M42" s="15">
        <v>-5.4858391823789869</v>
      </c>
      <c r="N42" s="15">
        <v>17.149166666666702</v>
      </c>
    </row>
    <row r="43" spans="3:14" x14ac:dyDescent="0.3">
      <c r="C43" s="9" t="s">
        <v>68</v>
      </c>
      <c r="D43" s="15">
        <v>1.9900643833510001</v>
      </c>
      <c r="E43" s="15">
        <v>8.0752759928133404</v>
      </c>
      <c r="F43" s="15">
        <v>40.282971631550595</v>
      </c>
      <c r="G43" s="15">
        <v>-2.5126153208139357</v>
      </c>
      <c r="H43" s="15">
        <v>12.610966606719071</v>
      </c>
      <c r="I43" s="15">
        <v>0.96240665032551875</v>
      </c>
      <c r="J43" s="15">
        <v>0.36490017929375412</v>
      </c>
      <c r="K43" s="15">
        <v>355.92</v>
      </c>
      <c r="L43" s="15">
        <v>12.5481094028281</v>
      </c>
      <c r="M43" s="15">
        <v>-11.600698770216098</v>
      </c>
      <c r="N43" s="15">
        <v>24.009166666666701</v>
      </c>
    </row>
    <row r="44" spans="3:14" x14ac:dyDescent="0.3">
      <c r="C44" s="9" t="s">
        <v>69</v>
      </c>
      <c r="D44" s="15">
        <v>1.73684181834171</v>
      </c>
      <c r="E44" s="15">
        <v>9.2331855247242896</v>
      </c>
      <c r="F44" s="15">
        <v>26.579991602470713</v>
      </c>
      <c r="G44" s="15">
        <v>2.7311598282894352</v>
      </c>
      <c r="H44" s="15">
        <v>12.336506941829089</v>
      </c>
      <c r="I44" s="15">
        <v>1.9771346178442624</v>
      </c>
      <c r="J44" s="15">
        <v>0.14716003008665651</v>
      </c>
      <c r="K44" s="15">
        <v>380.52</v>
      </c>
      <c r="L44" s="15">
        <v>12.2806927246817</v>
      </c>
      <c r="M44" s="15">
        <v>-1.31470878459509</v>
      </c>
      <c r="N44" s="15">
        <v>24.9158333333333</v>
      </c>
    </row>
    <row r="45" spans="3:14" x14ac:dyDescent="0.3">
      <c r="C45" s="9" t="s">
        <v>70</v>
      </c>
      <c r="D45" s="15">
        <v>1.8366055437628399</v>
      </c>
      <c r="E45" s="15">
        <v>14.7581750873396</v>
      </c>
      <c r="F45" s="15">
        <v>41.119379988227905</v>
      </c>
      <c r="G45" s="15">
        <v>-2.0803278437781074</v>
      </c>
      <c r="H45" s="15">
        <v>12.097283641196244</v>
      </c>
      <c r="I45" s="15">
        <v>0.58474993172390877</v>
      </c>
      <c r="J45" s="15">
        <v>0.32043594512420687</v>
      </c>
      <c r="K45" s="15">
        <v>395.62</v>
      </c>
      <c r="L45" s="15">
        <v>11.233698042199</v>
      </c>
      <c r="M45" s="15">
        <v>-7.0060398430411572</v>
      </c>
      <c r="N45" s="15">
        <v>31.232500000000002</v>
      </c>
    </row>
    <row r="46" spans="3:14" x14ac:dyDescent="0.3">
      <c r="C46" s="9" t="s">
        <v>71</v>
      </c>
      <c r="D46" s="15">
        <v>1.83036371198087</v>
      </c>
      <c r="E46" s="15">
        <v>16.5627069251411</v>
      </c>
      <c r="F46" s="15">
        <v>26.00637928190794</v>
      </c>
      <c r="G46" s="15">
        <v>2.8185029777591808</v>
      </c>
      <c r="H46" s="15">
        <v>10.939623860490986</v>
      </c>
      <c r="I46" s="15">
        <v>1.7893642845875808</v>
      </c>
      <c r="J46" s="15">
        <v>0.17954921530445092</v>
      </c>
      <c r="K46" s="15">
        <v>395.63</v>
      </c>
      <c r="L46" s="15">
        <v>11.565903757638999</v>
      </c>
      <c r="M46" s="15">
        <v>0.45589283233046296</v>
      </c>
      <c r="N46" s="15">
        <v>26.580833333333299</v>
      </c>
    </row>
    <row r="47" spans="3:14" x14ac:dyDescent="0.3">
      <c r="C47" s="9" t="s">
        <v>72</v>
      </c>
      <c r="D47" s="15">
        <v>3.1085722494152002</v>
      </c>
      <c r="E47" s="15">
        <v>28.094991666666701</v>
      </c>
      <c r="F47" s="15">
        <v>42.033668957503068</v>
      </c>
      <c r="G47" s="15">
        <v>-2.6173964628203805</v>
      </c>
      <c r="H47" s="15">
        <v>9.9923900838433433</v>
      </c>
      <c r="I47" s="15">
        <v>2.2325322126020022</v>
      </c>
      <c r="J47" s="15">
        <v>0.3288713117206768</v>
      </c>
      <c r="K47" s="15">
        <v>407.36</v>
      </c>
      <c r="L47" s="15">
        <v>11.0386541749681</v>
      </c>
      <c r="M47" s="15">
        <v>4.5644090987351511</v>
      </c>
      <c r="N47" s="15">
        <v>48.516666666666701</v>
      </c>
    </row>
    <row r="48" spans="3:14" x14ac:dyDescent="0.3">
      <c r="C48" s="9" t="s">
        <v>73</v>
      </c>
      <c r="D48" s="15">
        <v>5.7484930539046797</v>
      </c>
      <c r="E48" s="15">
        <v>48.147891666666702</v>
      </c>
      <c r="F48" s="15">
        <v>50.92149870873061</v>
      </c>
      <c r="G48" s="15">
        <v>-2.0259342366392019</v>
      </c>
      <c r="H48" s="15">
        <v>10.475921571933595</v>
      </c>
      <c r="I48" s="15">
        <v>1.474349429119141</v>
      </c>
      <c r="J48" s="15">
        <v>0.34058551948158272</v>
      </c>
      <c r="K48" s="15">
        <v>407.32</v>
      </c>
      <c r="L48" s="15">
        <v>13.471997832597101</v>
      </c>
      <c r="M48" s="15">
        <v>10.821962475642488</v>
      </c>
      <c r="N48" s="15">
        <v>67.254166666666706</v>
      </c>
    </row>
    <row r="49" spans="3:14" x14ac:dyDescent="0.3">
      <c r="C49" s="9" t="s">
        <v>74</v>
      </c>
      <c r="D49" s="15">
        <v>3.01859191826486</v>
      </c>
      <c r="E49" s="15">
        <v>1.429002741625</v>
      </c>
      <c r="F49" s="15">
        <v>6.1975695545000349</v>
      </c>
      <c r="G49" s="15">
        <v>5.8571263421709432</v>
      </c>
      <c r="H49" s="15">
        <v>21.394270008378001</v>
      </c>
      <c r="I49" s="15">
        <v>11.673739667335562</v>
      </c>
      <c r="J49" s="15">
        <v>0.40940432176543678</v>
      </c>
      <c r="K49" s="15">
        <v>250.92</v>
      </c>
      <c r="L49" s="15">
        <v>8.8178065174542901</v>
      </c>
      <c r="M49" s="15">
        <v>0.91803461189348001</v>
      </c>
      <c r="N49" s="15">
        <v>7.1725000000000003</v>
      </c>
    </row>
    <row r="50" spans="3:14" x14ac:dyDescent="0.3">
      <c r="C50" s="9" t="s">
        <v>75</v>
      </c>
      <c r="D50" s="15">
        <v>3.0912079422106502</v>
      </c>
      <c r="E50" s="15">
        <v>1.3351956804842799</v>
      </c>
      <c r="F50" s="15">
        <v>7.3353513282428509</v>
      </c>
      <c r="G50" s="15">
        <v>5.4438310345017698</v>
      </c>
      <c r="H50" s="15">
        <v>20.302113462986178</v>
      </c>
      <c r="I50" s="15">
        <v>5.2575020196455107</v>
      </c>
      <c r="J50" s="15">
        <v>0.2063944276757311</v>
      </c>
      <c r="K50" s="15">
        <v>259.98</v>
      </c>
      <c r="L50" s="15">
        <v>9.3721510633980092</v>
      </c>
      <c r="M50" s="15">
        <v>-0.33261920745731521</v>
      </c>
      <c r="N50" s="15">
        <v>6.9783333333333299</v>
      </c>
    </row>
    <row r="51" spans="3:14" x14ac:dyDescent="0.3">
      <c r="C51" s="9" t="s">
        <v>76</v>
      </c>
      <c r="D51" s="15">
        <v>5.8712072518763003</v>
      </c>
      <c r="E51" s="15">
        <v>1.4078912383694999</v>
      </c>
      <c r="F51" s="15">
        <v>0.18546654166620161</v>
      </c>
      <c r="G51" s="15">
        <v>-3.0044559301334601</v>
      </c>
      <c r="H51" s="15">
        <v>18.946285948987924</v>
      </c>
      <c r="I51" s="15">
        <v>0.78637620780900441</v>
      </c>
      <c r="J51" s="15">
        <v>-0.5307622315867796</v>
      </c>
      <c r="K51" s="15">
        <v>256.61</v>
      </c>
      <c r="L51" s="15">
        <v>10.721257495301501</v>
      </c>
      <c r="M51" s="15">
        <v>7.7326919020852989</v>
      </c>
      <c r="N51" s="15">
        <v>7.9325000000000001</v>
      </c>
    </row>
    <row r="52" spans="3:14" x14ac:dyDescent="0.3">
      <c r="C52" s="9" t="s">
        <v>77</v>
      </c>
      <c r="D52" s="15">
        <v>13.4656882284517</v>
      </c>
      <c r="E52" s="15">
        <v>1.5222099744513</v>
      </c>
      <c r="F52" s="15">
        <v>0.79577326529020809</v>
      </c>
      <c r="G52" s="15">
        <v>-0.82183647421689443</v>
      </c>
      <c r="H52" s="15">
        <v>20.477539966130664</v>
      </c>
      <c r="I52" s="15">
        <v>2.2761312675919938</v>
      </c>
      <c r="J52" s="15">
        <v>0.34608857149250094</v>
      </c>
      <c r="K52" s="15">
        <v>279.26</v>
      </c>
      <c r="L52" s="15">
        <v>14.213432294284599</v>
      </c>
      <c r="M52" s="15">
        <v>6.4815648411977564</v>
      </c>
      <c r="N52" s="15">
        <v>7.3289166666666699</v>
      </c>
    </row>
    <row r="53" spans="3:14" x14ac:dyDescent="0.3">
      <c r="C53" s="9" t="s">
        <v>78</v>
      </c>
      <c r="D53" s="15">
        <v>7.4116570582978598</v>
      </c>
      <c r="E53" s="15">
        <v>1.74708646136073</v>
      </c>
      <c r="F53" s="15">
        <v>2.6312047861847958</v>
      </c>
      <c r="G53" s="15">
        <v>2.8310026025969677</v>
      </c>
      <c r="H53" s="15">
        <v>20.10135331365089</v>
      </c>
      <c r="I53" s="15">
        <v>2.1667565772762436</v>
      </c>
      <c r="J53" s="15">
        <v>0.60682467589672873</v>
      </c>
      <c r="K53" s="15">
        <v>340.9</v>
      </c>
      <c r="L53" s="15">
        <v>12.8424006118574</v>
      </c>
      <c r="M53" s="15">
        <v>0.63920361578449902</v>
      </c>
      <c r="N53" s="15">
        <v>3.2872271581012802</v>
      </c>
    </row>
    <row r="54" spans="3:14" x14ac:dyDescent="0.3">
      <c r="C54" s="9" t="s">
        <v>79</v>
      </c>
      <c r="D54" s="15">
        <v>2.6206080932367199</v>
      </c>
      <c r="E54" s="15">
        <v>7.6405250000000002</v>
      </c>
      <c r="F54" s="15">
        <v>0.193793941816196</v>
      </c>
      <c r="G54" s="15">
        <v>4.4561444705962998</v>
      </c>
      <c r="H54" s="15">
        <v>27.11535960707911</v>
      </c>
      <c r="I54" s="15">
        <v>1.0158839554762071</v>
      </c>
      <c r="J54" s="15">
        <v>5.5325004724087898E-2</v>
      </c>
      <c r="K54" s="15">
        <v>219.33</v>
      </c>
      <c r="L54" s="15">
        <v>7.0607841056668699</v>
      </c>
      <c r="M54" s="15">
        <v>10.785304790892638</v>
      </c>
      <c r="N54" s="15">
        <v>11</v>
      </c>
    </row>
    <row r="55" spans="3:14" x14ac:dyDescent="0.3">
      <c r="C55" s="9" t="s">
        <v>80</v>
      </c>
      <c r="D55" s="15">
        <v>3.6134300587629502</v>
      </c>
      <c r="E55" s="15">
        <v>8.3989083333333294</v>
      </c>
      <c r="F55" s="15">
        <v>2.3091445214994906</v>
      </c>
      <c r="G55" s="15">
        <v>11.343396971349364</v>
      </c>
      <c r="H55" s="15">
        <v>25.609892272408359</v>
      </c>
      <c r="I55" s="15">
        <v>0.45052964717462113</v>
      </c>
      <c r="J55" s="15">
        <v>0.56794010472549938</v>
      </c>
      <c r="K55" s="15">
        <v>202</v>
      </c>
      <c r="L55" s="15">
        <v>8.3826522801362504</v>
      </c>
      <c r="M55" s="15">
        <v>7.7022331177618986</v>
      </c>
      <c r="N55" s="15">
        <v>10.1892333333333</v>
      </c>
    </row>
    <row r="56" spans="3:14" x14ac:dyDescent="0.3">
      <c r="C56" s="9" t="s">
        <v>81</v>
      </c>
      <c r="D56" s="15">
        <v>3.5494549027766098</v>
      </c>
      <c r="E56" s="15">
        <v>8.9760833333333405</v>
      </c>
      <c r="F56" s="15">
        <v>7.7991735345539439</v>
      </c>
      <c r="G56" s="15">
        <v>4.1492622552041354</v>
      </c>
      <c r="H56" s="15">
        <v>26.773348287547911</v>
      </c>
      <c r="I56" s="15">
        <v>3.2909334833721058</v>
      </c>
      <c r="J56" s="15">
        <v>0.71139854897184185</v>
      </c>
      <c r="K56" s="15">
        <v>191.58</v>
      </c>
      <c r="L56" s="15">
        <v>9.1114126987214608</v>
      </c>
      <c r="M56" s="15">
        <v>1.1139477475317914</v>
      </c>
      <c r="N56" s="15">
        <v>9</v>
      </c>
    </row>
    <row r="57" spans="3:14" x14ac:dyDescent="0.3">
      <c r="C57" s="9" t="s">
        <v>82</v>
      </c>
      <c r="D57" s="15">
        <v>3.7343552424661302</v>
      </c>
      <c r="E57" s="15">
        <v>10.1289916666667</v>
      </c>
      <c r="F57" s="15">
        <v>3.8161462342587384</v>
      </c>
      <c r="G57" s="15">
        <v>-5.7176825570632701</v>
      </c>
      <c r="H57" s="15">
        <v>26.218060014890298</v>
      </c>
      <c r="I57" s="15">
        <v>2.7878417968972991</v>
      </c>
      <c r="J57" s="15">
        <v>1.3495002085618384</v>
      </c>
      <c r="K57" s="15">
        <v>264.95</v>
      </c>
      <c r="L57" s="15">
        <v>8.5243210182195792</v>
      </c>
      <c r="M57" s="15">
        <v>3.9818986888737999</v>
      </c>
      <c r="N57" s="15">
        <v>7.95</v>
      </c>
    </row>
    <row r="58" spans="3:14" x14ac:dyDescent="0.3">
      <c r="C58" s="9" t="s">
        <v>83</v>
      </c>
      <c r="D58" s="15">
        <v>4.8526413333410501</v>
      </c>
      <c r="E58" s="15">
        <v>10.901158333333299</v>
      </c>
      <c r="F58" s="15">
        <v>11.683723622065571</v>
      </c>
      <c r="G58" s="15">
        <v>7.0368969506324106</v>
      </c>
      <c r="H58" s="15">
        <v>21.630056769870976</v>
      </c>
      <c r="I58" s="15">
        <v>0.94494852063919976</v>
      </c>
      <c r="J58" s="15">
        <v>1.1250975511053645</v>
      </c>
      <c r="K58" s="15">
        <v>184.23</v>
      </c>
      <c r="L58" s="15">
        <v>8.4403492262148294</v>
      </c>
      <c r="M58" s="15">
        <v>-3.9251230885710529</v>
      </c>
      <c r="N58" s="15">
        <v>7.3</v>
      </c>
    </row>
    <row r="59" spans="3:14" x14ac:dyDescent="0.3">
      <c r="C59" s="9" t="s">
        <v>84</v>
      </c>
      <c r="D59" s="15">
        <v>5.2769030141643896</v>
      </c>
      <c r="E59" s="15">
        <v>10.3474166666667</v>
      </c>
      <c r="F59" s="15">
        <v>-2.6474176114001864</v>
      </c>
      <c r="G59" s="15">
        <v>4.0034497397490014</v>
      </c>
      <c r="H59" s="15">
        <v>23.958405992545359</v>
      </c>
      <c r="I59" s="15">
        <v>1.6196422214053126</v>
      </c>
      <c r="J59" s="15">
        <v>-5.3815660269262312E-3</v>
      </c>
      <c r="K59" s="15">
        <v>174.46</v>
      </c>
      <c r="L59" s="15">
        <v>8.7661297247797592</v>
      </c>
      <c r="M59" s="15">
        <v>9.7813713594055383</v>
      </c>
      <c r="N59" s="15">
        <v>6.875</v>
      </c>
    </row>
    <row r="60" spans="3:14" x14ac:dyDescent="0.3">
      <c r="C60" s="9" t="s">
        <v>85</v>
      </c>
      <c r="D60" s="15">
        <v>5.4263192393542496</v>
      </c>
      <c r="E60" s="15">
        <v>10.199975</v>
      </c>
      <c r="F60" s="15">
        <v>-0.33189149184259747</v>
      </c>
      <c r="G60" s="15">
        <v>3.9803953904255422</v>
      </c>
      <c r="H60" s="15">
        <v>21.89172254735972</v>
      </c>
      <c r="I60" s="15">
        <v>1.6906167569084376</v>
      </c>
      <c r="J60" s="15">
        <v>0.48526431433528167</v>
      </c>
      <c r="K60" s="15">
        <v>193.62</v>
      </c>
      <c r="L60" s="15">
        <v>9.4450441443082607</v>
      </c>
      <c r="M60" s="15">
        <v>6.8546414636567876</v>
      </c>
      <c r="N60" s="15">
        <v>6.5</v>
      </c>
    </row>
    <row r="61" spans="3:14" x14ac:dyDescent="0.3">
      <c r="C61" s="9" t="s">
        <v>86</v>
      </c>
      <c r="D61" s="15">
        <v>4.7879742073812999</v>
      </c>
      <c r="E61" s="15">
        <v>10.7558666666667</v>
      </c>
      <c r="F61" s="15">
        <v>0.44565083535725591</v>
      </c>
      <c r="G61" s="15">
        <v>2.9927376353362689</v>
      </c>
      <c r="H61" s="15">
        <v>21.266559241238813</v>
      </c>
      <c r="I61" s="15">
        <v>0.56411176236587601</v>
      </c>
      <c r="J61" s="15">
        <v>-0.11929141794252376</v>
      </c>
      <c r="K61" s="15">
        <v>232.83</v>
      </c>
      <c r="L61" s="15">
        <v>11.934772281424801</v>
      </c>
      <c r="M61" s="15">
        <v>5.9237831090657682</v>
      </c>
      <c r="N61" s="15">
        <v>6.3958333333333304</v>
      </c>
    </row>
    <row r="62" spans="3:14" x14ac:dyDescent="0.3">
      <c r="C62" s="9" t="s">
        <v>87</v>
      </c>
      <c r="D62" s="15">
        <v>2.8572822930109298</v>
      </c>
      <c r="E62" s="15">
        <v>2.1560891512631102</v>
      </c>
      <c r="F62" s="15">
        <v>7.5045645320485761</v>
      </c>
      <c r="G62" s="15">
        <v>3.004822670288803</v>
      </c>
      <c r="H62" s="15">
        <v>14.125513447868668</v>
      </c>
      <c r="I62" s="15">
        <v>3.0415092294480828</v>
      </c>
      <c r="J62" s="15">
        <v>0.63261813393424682</v>
      </c>
      <c r="K62" s="15">
        <v>393.92</v>
      </c>
      <c r="L62" s="15">
        <v>9.26520547533495</v>
      </c>
      <c r="M62" s="15">
        <v>18.498844417614947</v>
      </c>
      <c r="N62" s="15">
        <v>27.391666666666701</v>
      </c>
    </row>
    <row r="63" spans="3:14" x14ac:dyDescent="0.3">
      <c r="C63" s="9" t="s">
        <v>88</v>
      </c>
      <c r="D63" s="15">
        <v>2.8547999551071701</v>
      </c>
      <c r="E63" s="15">
        <v>2.3529519627666899</v>
      </c>
      <c r="F63" s="15">
        <v>7.8467097434948414</v>
      </c>
      <c r="G63" s="15">
        <v>0.5039557402732413</v>
      </c>
      <c r="H63" s="15">
        <v>13.490125274570085</v>
      </c>
      <c r="I63" s="15">
        <v>3.5713526131119453</v>
      </c>
      <c r="J63" s="15">
        <v>0.83902632966757018</v>
      </c>
      <c r="K63" s="15">
        <v>399.59</v>
      </c>
      <c r="L63" s="15">
        <v>9.0344115934819893</v>
      </c>
      <c r="M63" s="15">
        <v>22.403672441472747</v>
      </c>
      <c r="N63" s="15">
        <v>32.008333333333297</v>
      </c>
    </row>
    <row r="64" spans="3:14" x14ac:dyDescent="0.3">
      <c r="C64" s="9" t="s">
        <v>89</v>
      </c>
      <c r="D64" s="15">
        <v>3.3117879601559901</v>
      </c>
      <c r="E64" s="15">
        <v>3.3269043827687899</v>
      </c>
      <c r="F64" s="15">
        <v>7.5661750129393681</v>
      </c>
      <c r="G64" s="15">
        <v>-3.5457633934727824</v>
      </c>
      <c r="H64" s="15">
        <v>13.629716791216396</v>
      </c>
      <c r="I64" s="15">
        <v>3.5921497310533477</v>
      </c>
      <c r="J64" s="15">
        <v>0.17389614154895264</v>
      </c>
      <c r="K64" s="15">
        <v>403.24</v>
      </c>
      <c r="L64" s="15">
        <v>8.4606181657418897</v>
      </c>
      <c r="M64" s="15">
        <v>33.832343965020826</v>
      </c>
      <c r="N64" s="15">
        <v>43.9583333333333</v>
      </c>
    </row>
    <row r="65" spans="3:14" x14ac:dyDescent="0.3">
      <c r="C65" s="9" t="s">
        <v>90</v>
      </c>
      <c r="D65" s="15">
        <v>3.9166390981856098</v>
      </c>
      <c r="E65" s="15">
        <v>3.49131342157271</v>
      </c>
      <c r="F65" s="15">
        <v>8.10360435702502</v>
      </c>
      <c r="G65" s="15">
        <v>-3.2759169063211004</v>
      </c>
      <c r="H65" s="15">
        <v>13.710482593210422</v>
      </c>
      <c r="I65" s="15">
        <v>4.1373785387376625</v>
      </c>
      <c r="J65" s="15">
        <v>0.81826235017984417</v>
      </c>
      <c r="K65" s="15">
        <v>552.59</v>
      </c>
      <c r="L65" s="15">
        <v>9.2722483048338695</v>
      </c>
      <c r="M65" s="15">
        <v>40.698361451179416</v>
      </c>
      <c r="N65" s="15">
        <v>52.1</v>
      </c>
    </row>
    <row r="66" spans="3:14" x14ac:dyDescent="0.3">
      <c r="C66" s="9" t="s">
        <v>91</v>
      </c>
      <c r="D66" s="15">
        <v>3.5857190100884999</v>
      </c>
      <c r="E66" s="15">
        <v>3.1913894463004802</v>
      </c>
      <c r="F66" s="15">
        <v>3.6713845128893752</v>
      </c>
      <c r="G66" s="15">
        <v>1.3228690539081498</v>
      </c>
      <c r="H66" s="15">
        <v>13.605289072845681</v>
      </c>
      <c r="I66" s="15">
        <v>3.3382602842802376</v>
      </c>
      <c r="J66" s="15">
        <v>1.0341827509860582</v>
      </c>
      <c r="K66" s="15">
        <v>545.36</v>
      </c>
      <c r="L66" s="15">
        <v>10.0471860648899</v>
      </c>
      <c r="M66" s="15">
        <v>41.713807871834369</v>
      </c>
      <c r="N66" s="15">
        <v>46.9166666666667</v>
      </c>
    </row>
    <row r="67" spans="3:14" x14ac:dyDescent="0.3">
      <c r="C67" s="9" t="s">
        <v>92</v>
      </c>
      <c r="D67" s="15">
        <v>3.05305831437256</v>
      </c>
      <c r="E67" s="15">
        <v>3.65382536145755</v>
      </c>
      <c r="F67" s="15">
        <v>4.493534331641186</v>
      </c>
      <c r="G67" s="15">
        <v>1.7836667613700286</v>
      </c>
      <c r="H67" s="15">
        <v>13.940349282695166</v>
      </c>
      <c r="I67" s="15">
        <v>4.0774870841166528</v>
      </c>
      <c r="J67" s="15">
        <v>0.10561500408008193</v>
      </c>
      <c r="K67" s="15">
        <v>549.09</v>
      </c>
      <c r="L67" s="15">
        <v>10.0644359458305</v>
      </c>
      <c r="M67" s="15">
        <v>33.102334247697215</v>
      </c>
      <c r="N67" s="15">
        <v>39.0833333333333</v>
      </c>
    </row>
    <row r="68" spans="3:14" x14ac:dyDescent="0.3">
      <c r="C68" s="9" t="s">
        <v>93</v>
      </c>
      <c r="D68" s="15">
        <v>3.11063609593426</v>
      </c>
      <c r="E68" s="15">
        <v>3.9444710972507</v>
      </c>
      <c r="F68" s="15">
        <v>4.280505119003692</v>
      </c>
      <c r="G68" s="15">
        <v>1.4111529850699469</v>
      </c>
      <c r="H68" s="15">
        <v>13.736163640960788</v>
      </c>
      <c r="I68" s="15">
        <v>3.683753198927691</v>
      </c>
      <c r="J68" s="15">
        <v>1.2152151200359389</v>
      </c>
      <c r="K68" s="15">
        <v>655.77</v>
      </c>
      <c r="L68" s="15">
        <v>10.2108937932146</v>
      </c>
      <c r="M68" s="15">
        <v>31.831927590986588</v>
      </c>
      <c r="N68" s="15">
        <v>37.475000000000001</v>
      </c>
    </row>
    <row r="69" spans="3:14" x14ac:dyDescent="0.3">
      <c r="C69" s="9" t="s">
        <v>94</v>
      </c>
      <c r="D69" s="15">
        <v>0.90528936302841201</v>
      </c>
      <c r="E69" s="15">
        <v>559.76750000000004</v>
      </c>
      <c r="F69" s="15">
        <v>7.6428886494825719</v>
      </c>
      <c r="G69" s="15">
        <v>5.7428304894762618</v>
      </c>
      <c r="H69" s="15">
        <v>18.025123630202124</v>
      </c>
      <c r="I69" s="15">
        <v>6.0685712080049807</v>
      </c>
      <c r="J69" s="15">
        <v>1.7363888087825932</v>
      </c>
      <c r="K69" s="15">
        <v>259.11</v>
      </c>
      <c r="L69" s="15">
        <v>7.1010181488161397</v>
      </c>
      <c r="M69" s="15">
        <v>-0.89649177179875827</v>
      </c>
      <c r="N69" s="15">
        <v>6.6778790098134602</v>
      </c>
    </row>
    <row r="70" spans="3:14" x14ac:dyDescent="0.3">
      <c r="C70" s="9" t="s">
        <v>95</v>
      </c>
      <c r="D70" s="15">
        <v>0.748131241077717</v>
      </c>
      <c r="E70" s="15">
        <v>530.27499999999998</v>
      </c>
      <c r="F70" s="15">
        <v>12.162207241063584</v>
      </c>
      <c r="G70" s="15">
        <v>6.3171763431691232</v>
      </c>
      <c r="H70" s="15">
        <v>19.49190685462569</v>
      </c>
      <c r="I70" s="15">
        <v>4.90101892525671</v>
      </c>
      <c r="J70" s="15">
        <v>1.4289977255275197</v>
      </c>
      <c r="K70" s="15">
        <v>283.04000000000002</v>
      </c>
      <c r="L70" s="15">
        <v>6.7938800609175196</v>
      </c>
      <c r="M70" s="15">
        <v>-3.7113438339803935</v>
      </c>
      <c r="N70" s="15">
        <v>7.9994820785660599</v>
      </c>
    </row>
    <row r="71" spans="3:14" x14ac:dyDescent="0.3">
      <c r="C71" s="9" t="s">
        <v>96</v>
      </c>
      <c r="D71" s="15">
        <v>0.75070158468320602</v>
      </c>
      <c r="E71" s="15">
        <v>522.46416666666698</v>
      </c>
      <c r="F71" s="15">
        <v>5.3380188121562497</v>
      </c>
      <c r="G71" s="15">
        <v>4.9053245035745192</v>
      </c>
      <c r="H71" s="15">
        <v>20.2569326179994</v>
      </c>
      <c r="I71" s="15">
        <v>7.7616919589932314</v>
      </c>
      <c r="J71" s="15">
        <v>2.7945792539205261</v>
      </c>
      <c r="K71" s="15">
        <v>303.81</v>
      </c>
      <c r="L71" s="15">
        <v>7.1173088300809404</v>
      </c>
      <c r="M71" s="15">
        <v>3.1643272883606417</v>
      </c>
      <c r="N71" s="15">
        <v>8.6712584864477797</v>
      </c>
    </row>
    <row r="72" spans="3:14" x14ac:dyDescent="0.3">
      <c r="C72" s="9" t="s">
        <v>97</v>
      </c>
      <c r="D72" s="15">
        <v>0.97646198139473905</v>
      </c>
      <c r="E72" s="15">
        <v>522.46103583333297</v>
      </c>
      <c r="F72" s="15">
        <v>-5.3439049277343997E-2</v>
      </c>
      <c r="G72" s="15">
        <v>3.5295305532373931</v>
      </c>
      <c r="H72" s="15">
        <v>18.711859607012791</v>
      </c>
      <c r="I72" s="15">
        <v>10.283487668180364</v>
      </c>
      <c r="J72" s="15">
        <v>5.094312655883126</v>
      </c>
      <c r="K72" s="15">
        <v>314.44</v>
      </c>
      <c r="L72" s="15">
        <v>6.4336045430598698</v>
      </c>
      <c r="M72" s="15">
        <v>13.322329742048078</v>
      </c>
      <c r="N72" s="15">
        <v>13.261771366414999</v>
      </c>
    </row>
    <row r="73" spans="3:14" x14ac:dyDescent="0.3">
      <c r="C73" s="9" t="s">
        <v>98</v>
      </c>
      <c r="D73" s="15">
        <v>2.9256375691423</v>
      </c>
      <c r="E73" s="15">
        <v>560.85989484127003</v>
      </c>
      <c r="F73" s="15">
        <v>4.6547649911906177</v>
      </c>
      <c r="G73" s="15">
        <v>-1.5642394430186073</v>
      </c>
      <c r="H73" s="15">
        <v>14.52309549860631</v>
      </c>
      <c r="I73" s="15">
        <v>8.0371056183230127</v>
      </c>
      <c r="J73" s="15">
        <v>4.1956610110026569</v>
      </c>
      <c r="K73" s="15">
        <v>320.69</v>
      </c>
      <c r="L73" s="15">
        <v>6.8476400258616597</v>
      </c>
      <c r="M73" s="15">
        <v>2.4804124091937152</v>
      </c>
      <c r="N73" s="15">
        <v>7.2506347688446304</v>
      </c>
    </row>
    <row r="74" spans="3:14" x14ac:dyDescent="0.3">
      <c r="C74" s="9" t="s">
        <v>99</v>
      </c>
      <c r="D74" s="15">
        <v>2.6932803137134602</v>
      </c>
      <c r="E74" s="15">
        <v>510.24916666666701</v>
      </c>
      <c r="F74" s="15">
        <v>8.962293747419352</v>
      </c>
      <c r="G74" s="15">
        <v>5.8441772957926332</v>
      </c>
      <c r="H74" s="15">
        <v>17.35651439584559</v>
      </c>
      <c r="I74" s="15">
        <v>7.3304029546480853</v>
      </c>
      <c r="J74" s="15">
        <v>4.3291005810535479</v>
      </c>
      <c r="K74" s="15">
        <v>323.95999999999998</v>
      </c>
      <c r="L74" s="15">
        <v>8.2847416351771308</v>
      </c>
      <c r="M74" s="15">
        <v>-3.8613971838601895</v>
      </c>
      <c r="N74" s="15">
        <v>4.7548268051870304</v>
      </c>
    </row>
    <row r="75" spans="3:14" x14ac:dyDescent="0.3">
      <c r="C75" s="9" t="s">
        <v>100</v>
      </c>
      <c r="D75" s="15">
        <v>2.34645555975677</v>
      </c>
      <c r="E75" s="15">
        <v>483.66750000000002</v>
      </c>
      <c r="F75" s="15">
        <v>3.112906924902219</v>
      </c>
      <c r="G75" s="15">
        <v>6.1109188291355281</v>
      </c>
      <c r="H75" s="15">
        <v>18.858990847606265</v>
      </c>
      <c r="I75" s="15">
        <v>10.13468503098478</v>
      </c>
      <c r="J75" s="15">
        <v>8.0284592022312538</v>
      </c>
      <c r="K75" s="15">
        <v>343.38</v>
      </c>
      <c r="L75" s="15">
        <v>7.7713466272341201</v>
      </c>
      <c r="M75" s="15">
        <v>5.7386080697944362</v>
      </c>
      <c r="N75" s="15">
        <v>9.0301525226942907</v>
      </c>
    </row>
    <row r="76" spans="3:14" x14ac:dyDescent="0.3">
      <c r="C76" s="9" t="s">
        <v>101</v>
      </c>
      <c r="D76" s="15">
        <v>2.15715182395589</v>
      </c>
      <c r="E76" s="15">
        <v>486.47130339105303</v>
      </c>
      <c r="F76" s="15">
        <v>1.1301609175908141</v>
      </c>
      <c r="G76" s="15">
        <v>5.318628000435524</v>
      </c>
      <c r="H76" s="15">
        <v>18.994866866671721</v>
      </c>
      <c r="I76" s="15">
        <v>11.743021847089729</v>
      </c>
      <c r="J76" s="15">
        <v>7.6953948324515382</v>
      </c>
      <c r="K76" s="15">
        <v>370.58</v>
      </c>
      <c r="L76" s="15">
        <v>8.0064781823149094</v>
      </c>
      <c r="M76" s="15">
        <v>8.8273383971426895</v>
      </c>
      <c r="N76" s="15">
        <v>10.0572624433615</v>
      </c>
    </row>
    <row r="77" spans="3:14" x14ac:dyDescent="0.3">
      <c r="C77" s="9" t="s">
        <v>102</v>
      </c>
      <c r="D77" s="15">
        <v>2.1054329203444002</v>
      </c>
      <c r="E77" s="15">
        <v>495.272877645503</v>
      </c>
      <c r="F77" s="15">
        <v>1.9766452666634391</v>
      </c>
      <c r="G77" s="15">
        <v>4.0450042981471768</v>
      </c>
      <c r="H77" s="15">
        <v>17.386972703345318</v>
      </c>
      <c r="I77" s="15">
        <v>7.9783372786493834</v>
      </c>
      <c r="J77" s="15">
        <v>3.5520459832318068</v>
      </c>
      <c r="K77" s="15">
        <v>381.29</v>
      </c>
      <c r="L77" s="15">
        <v>8.1263573376277805</v>
      </c>
      <c r="M77" s="15">
        <v>7.1440195901787984</v>
      </c>
      <c r="N77" s="15">
        <v>9.2618767819210106</v>
      </c>
    </row>
    <row r="78" spans="3:14" x14ac:dyDescent="0.3">
      <c r="C78" s="9" t="s">
        <v>103</v>
      </c>
      <c r="D78" s="15">
        <v>2.0596652843164001</v>
      </c>
      <c r="E78" s="15">
        <v>570.34821612743997</v>
      </c>
      <c r="F78" s="15">
        <v>5.9063490569642738</v>
      </c>
      <c r="G78" s="15">
        <v>1.7667397836393235</v>
      </c>
      <c r="H78" s="15">
        <v>16.970156195071848</v>
      </c>
      <c r="I78" s="15">
        <v>9.0419489606219088</v>
      </c>
      <c r="J78" s="15">
        <v>4.9129532355382146</v>
      </c>
      <c r="K78" s="15">
        <v>415.62</v>
      </c>
      <c r="L78" s="15">
        <v>7.9711226321012196</v>
      </c>
      <c r="M78" s="15">
        <v>2.0694785637893891</v>
      </c>
      <c r="N78" s="15">
        <v>8.0980582483901191</v>
      </c>
    </row>
    <row r="79" spans="3:14" x14ac:dyDescent="0.3">
      <c r="C79" s="9" t="s">
        <v>104</v>
      </c>
      <c r="D79" s="15">
        <v>1.8746632672456001</v>
      </c>
      <c r="E79" s="15">
        <v>654.12408425419596</v>
      </c>
      <c r="F79" s="15">
        <v>4.9535380635763033</v>
      </c>
      <c r="G79" s="15">
        <v>2.3037670361237872</v>
      </c>
      <c r="H79" s="15">
        <v>17.443761832852761</v>
      </c>
      <c r="I79" s="15">
        <v>8.5598631468486737</v>
      </c>
      <c r="J79" s="15">
        <v>6.5312938595105567</v>
      </c>
      <c r="K79" s="15">
        <v>445.25</v>
      </c>
      <c r="L79" s="15">
        <v>7.5749858141334299</v>
      </c>
      <c r="M79" s="15">
        <v>0.53489312480123663</v>
      </c>
      <c r="N79" s="15">
        <v>5.5149273229140201</v>
      </c>
    </row>
    <row r="80" spans="3:14" x14ac:dyDescent="0.3">
      <c r="C80" s="9" t="s">
        <v>105</v>
      </c>
      <c r="D80" s="15">
        <v>1.83263616219253</v>
      </c>
      <c r="E80" s="15">
        <v>676.95773604465705</v>
      </c>
      <c r="F80" s="15">
        <v>4.4699192826813885</v>
      </c>
      <c r="G80" s="15">
        <v>1.7110892886704081</v>
      </c>
      <c r="H80" s="15">
        <v>17.38934619213779</v>
      </c>
      <c r="I80" s="15">
        <v>4.9227826661559524</v>
      </c>
      <c r="J80" s="15">
        <v>3.3910119144192374</v>
      </c>
      <c r="K80" s="15">
        <v>454.61</v>
      </c>
      <c r="L80" s="15">
        <v>8.4103327199534306</v>
      </c>
      <c r="M80" s="15">
        <v>1.0706213829305478</v>
      </c>
      <c r="N80" s="15">
        <v>5.5883965772520598</v>
      </c>
    </row>
    <row r="81" spans="3:14" x14ac:dyDescent="0.3">
      <c r="C81" s="9" t="s">
        <v>106</v>
      </c>
      <c r="D81" s="15">
        <v>1.91636250925282</v>
      </c>
      <c r="E81" s="15">
        <v>648.83379259826097</v>
      </c>
      <c r="F81" s="15">
        <v>4.7823003051823463</v>
      </c>
      <c r="G81" s="15">
        <v>1.184544706579743</v>
      </c>
      <c r="H81" s="15">
        <v>17.463473760810707</v>
      </c>
      <c r="I81" s="15">
        <v>2.2119328498614963</v>
      </c>
      <c r="J81" s="15">
        <v>1.2718777688105882</v>
      </c>
      <c r="K81" s="15">
        <v>452.69</v>
      </c>
      <c r="L81" s="15">
        <v>8.4431545407333193</v>
      </c>
      <c r="M81" s="15">
        <v>-0.21897326707216139</v>
      </c>
      <c r="N81" s="15">
        <v>4.5528550788907198</v>
      </c>
    </row>
    <row r="82" spans="3:14" x14ac:dyDescent="0.3">
      <c r="C82" s="9" t="s">
        <v>107</v>
      </c>
      <c r="D82" s="15">
        <v>1.87201462093851</v>
      </c>
      <c r="E82" s="15">
        <v>641.27681306639499</v>
      </c>
      <c r="F82" s="15">
        <v>2.3605833745014024</v>
      </c>
      <c r="G82" s="15">
        <v>3.7138591770995646</v>
      </c>
      <c r="H82" s="15">
        <v>18.261436988482995</v>
      </c>
      <c r="I82" s="15">
        <v>2.607656422277314</v>
      </c>
      <c r="J82" s="15">
        <v>0.43998202252033486</v>
      </c>
      <c r="K82" s="15">
        <v>555.54999999999995</v>
      </c>
      <c r="L82" s="15">
        <v>8.4199766224094006</v>
      </c>
      <c r="M82" s="15">
        <v>1.7755231709698736</v>
      </c>
      <c r="N82" s="15">
        <v>4.1780192502556099</v>
      </c>
    </row>
    <row r="83" spans="3:14" x14ac:dyDescent="0.3">
      <c r="C83" s="9" t="s">
        <v>108</v>
      </c>
      <c r="D83" s="15">
        <v>3.9321782860041798</v>
      </c>
      <c r="E83" s="15">
        <v>1967.7113091666699</v>
      </c>
      <c r="F83" s="15">
        <v>7.6773829151826334</v>
      </c>
      <c r="G83" s="15">
        <v>3.2834461861654063</v>
      </c>
      <c r="H83" s="15">
        <v>13.031511014491509</v>
      </c>
      <c r="I83" s="15">
        <v>4.3619838957635899</v>
      </c>
      <c r="J83" s="15">
        <v>1.273860691777726</v>
      </c>
      <c r="K83" s="15">
        <v>159.69</v>
      </c>
      <c r="L83" s="15">
        <v>12.616549459443601</v>
      </c>
      <c r="M83" s="15">
        <v>8.8210169780675525</v>
      </c>
      <c r="N83" s="15">
        <v>17.1756231436697</v>
      </c>
    </row>
    <row r="84" spans="3:14" x14ac:dyDescent="0.3">
      <c r="C84" s="9" t="s">
        <v>109</v>
      </c>
      <c r="D84" s="15">
        <v>4.01283835055224</v>
      </c>
      <c r="E84" s="15">
        <v>2158.25590299025</v>
      </c>
      <c r="F84" s="15">
        <v>4.0642254674546194</v>
      </c>
      <c r="G84" s="15">
        <v>1.1396486454806194</v>
      </c>
      <c r="H84" s="15">
        <v>12.675227384194557</v>
      </c>
      <c r="I84" s="15">
        <v>3.4573240123481201</v>
      </c>
      <c r="J84" s="15">
        <v>1.5080424018323575</v>
      </c>
      <c r="K84" s="15">
        <v>166.54</v>
      </c>
      <c r="L84" s="15">
        <v>14.244078080949199</v>
      </c>
      <c r="M84" s="15">
        <v>8.5945473535732138</v>
      </c>
      <c r="N84" s="15">
        <v>13.0080746033842</v>
      </c>
    </row>
    <row r="85" spans="3:14" x14ac:dyDescent="0.3">
      <c r="C85" s="9" t="s">
        <v>110</v>
      </c>
      <c r="D85" s="15">
        <v>2.8633765635499899</v>
      </c>
      <c r="E85" s="15">
        <v>1898.56963600842</v>
      </c>
      <c r="F85" s="15">
        <v>3.8048602914640099</v>
      </c>
      <c r="G85" s="15">
        <v>4.4946589707092244</v>
      </c>
      <c r="H85" s="15">
        <v>12.142165202367366</v>
      </c>
      <c r="I85" s="15">
        <v>2.2438302406988933</v>
      </c>
      <c r="J85" s="15">
        <v>1.9132465702511925</v>
      </c>
      <c r="K85" s="15">
        <v>169.68</v>
      </c>
      <c r="L85" s="15">
        <v>14.245444619392</v>
      </c>
      <c r="M85" s="15">
        <v>5.3722240266129191</v>
      </c>
      <c r="N85" s="15">
        <v>9.3814899368340097</v>
      </c>
    </row>
    <row r="86" spans="3:14" x14ac:dyDescent="0.3">
      <c r="C86" s="9" t="s">
        <v>111</v>
      </c>
      <c r="D86" s="15">
        <v>2.49554384848147</v>
      </c>
      <c r="E86" s="15">
        <v>1848.1394699518301</v>
      </c>
      <c r="F86" s="15">
        <v>6.3868033728525546</v>
      </c>
      <c r="G86" s="15">
        <v>6.9478919817355518</v>
      </c>
      <c r="H86" s="15">
        <v>14.575881186967182</v>
      </c>
      <c r="I86" s="15">
        <v>4.3729860032890349</v>
      </c>
      <c r="J86" s="15">
        <v>2.5138019143863515</v>
      </c>
      <c r="K86" s="15">
        <v>188.15</v>
      </c>
      <c r="L86" s="15">
        <v>14.2993419490513</v>
      </c>
      <c r="M86" s="15">
        <v>4.5429648424224034</v>
      </c>
      <c r="N86" s="15">
        <v>11.2199184470583</v>
      </c>
    </row>
    <row r="87" spans="3:14" x14ac:dyDescent="0.3">
      <c r="C87" s="9" t="s">
        <v>112</v>
      </c>
      <c r="D87" s="15">
        <v>2.7584412659085902</v>
      </c>
      <c r="E87" s="15">
        <v>1796.8959123110001</v>
      </c>
      <c r="F87" s="15">
        <v>3.6166550626844729</v>
      </c>
      <c r="G87" s="15">
        <v>3.9126357671611487</v>
      </c>
      <c r="H87" s="15">
        <v>13.226990714276049</v>
      </c>
      <c r="I87" s="15">
        <v>4.0547626432669794</v>
      </c>
      <c r="J87" s="15">
        <v>-0.16343145009816437</v>
      </c>
      <c r="K87" s="15">
        <v>201.89</v>
      </c>
      <c r="L87" s="15">
        <v>14.716153292755299</v>
      </c>
      <c r="M87" s="15">
        <v>8.655350953777333</v>
      </c>
      <c r="N87" s="15">
        <v>12.585040204924701</v>
      </c>
    </row>
    <row r="88" spans="3:14" x14ac:dyDescent="0.3">
      <c r="C88" s="9" t="s">
        <v>113</v>
      </c>
      <c r="D88" s="15">
        <v>2.7719926663116601</v>
      </c>
      <c r="E88" s="15">
        <v>1868.7853270907999</v>
      </c>
      <c r="F88" s="15">
        <v>1.907676432211616</v>
      </c>
      <c r="G88" s="15">
        <v>5.1339935199567179</v>
      </c>
      <c r="H88" s="15">
        <v>14.022114346450651</v>
      </c>
      <c r="I88" s="15">
        <v>4.2422755528911269</v>
      </c>
      <c r="J88" s="15">
        <v>2.0025536933679273</v>
      </c>
      <c r="K88" s="15">
        <v>213.31</v>
      </c>
      <c r="L88" s="15">
        <v>14.7615234837474</v>
      </c>
      <c r="M88" s="15">
        <v>8.9079744103777703</v>
      </c>
      <c r="N88" s="15">
        <v>10.9855861710036</v>
      </c>
    </row>
    <row r="89" spans="3:14" x14ac:dyDescent="0.3">
      <c r="C89" s="9" t="s">
        <v>114</v>
      </c>
      <c r="D89" s="15">
        <v>2.9152608412193599</v>
      </c>
      <c r="E89" s="15">
        <v>2001.781048176</v>
      </c>
      <c r="F89" s="15">
        <v>2.2356323764314538</v>
      </c>
      <c r="G89" s="15">
        <v>4.4990300011097162</v>
      </c>
      <c r="H89" s="15">
        <v>15.699748372001402</v>
      </c>
      <c r="I89" s="15">
        <v>4.2425052578444875</v>
      </c>
      <c r="J89" s="15">
        <v>1.0230431762585983</v>
      </c>
      <c r="K89" s="15">
        <v>220.59</v>
      </c>
      <c r="L89" s="15">
        <v>14.8804140843681</v>
      </c>
      <c r="M89" s="15">
        <v>8.4429493519434899</v>
      </c>
      <c r="N89" s="15">
        <v>10.867335037612699</v>
      </c>
    </row>
    <row r="90" spans="3:14" x14ac:dyDescent="0.3">
      <c r="C90" s="9" t="s">
        <v>115</v>
      </c>
      <c r="D90" s="15">
        <v>2.8476727881339001</v>
      </c>
      <c r="E90" s="15">
        <v>2741.88085479965</v>
      </c>
      <c r="F90" s="15">
        <v>2.4493284205200325</v>
      </c>
      <c r="G90" s="15">
        <v>2.9559013752752321</v>
      </c>
      <c r="H90" s="15">
        <v>15.797262655066019</v>
      </c>
      <c r="I90" s="15">
        <v>3.9595418506828057</v>
      </c>
      <c r="J90" s="15">
        <v>1.4371375600974008</v>
      </c>
      <c r="K90" s="15">
        <v>234.81</v>
      </c>
      <c r="L90" s="15">
        <v>14.062894873304399</v>
      </c>
      <c r="M90" s="15">
        <v>8.7854737320140224</v>
      </c>
      <c r="N90" s="15">
        <v>11.4499872575296</v>
      </c>
    </row>
    <row r="91" spans="3:14" x14ac:dyDescent="0.3">
      <c r="C91" s="9" t="s">
        <v>116</v>
      </c>
      <c r="D91" s="15">
        <v>3.1245365360840101</v>
      </c>
      <c r="E91" s="15">
        <v>3054.1216732108101</v>
      </c>
      <c r="F91" s="15">
        <v>5.1483343051458945</v>
      </c>
      <c r="G91" s="15">
        <v>2.0873825016279426</v>
      </c>
      <c r="H91" s="15">
        <v>14.385212929851264</v>
      </c>
      <c r="I91" s="15">
        <v>4.8998275387020938</v>
      </c>
      <c r="J91" s="15">
        <v>1.5972250551051037</v>
      </c>
      <c r="K91" s="15">
        <v>239.25</v>
      </c>
      <c r="L91" s="15">
        <v>16.194590955731901</v>
      </c>
      <c r="M91" s="15">
        <v>9.032095057226428</v>
      </c>
      <c r="N91" s="15">
        <v>14.6454318106769</v>
      </c>
    </row>
    <row r="92" spans="3:14" x14ac:dyDescent="0.3">
      <c r="C92" s="9" t="s">
        <v>117</v>
      </c>
      <c r="D92" s="15">
        <v>4.1797814547337504</v>
      </c>
      <c r="E92" s="15">
        <v>2951.3274023476001</v>
      </c>
      <c r="F92" s="15">
        <v>5.1337358996333364</v>
      </c>
      <c r="G92" s="15">
        <v>1.3593608678874602</v>
      </c>
      <c r="H92" s="15">
        <v>14.850818408179071</v>
      </c>
      <c r="I92" s="15">
        <v>4.3929449012562456</v>
      </c>
      <c r="J92" s="15">
        <v>1.1829934400168338</v>
      </c>
      <c r="K92" s="15">
        <v>240.02</v>
      </c>
      <c r="L92" s="15">
        <v>16.083284540219498</v>
      </c>
      <c r="M92" s="15">
        <v>8.1344911275793432</v>
      </c>
      <c r="N92" s="15">
        <v>13.685830318481701</v>
      </c>
    </row>
    <row r="93" spans="3:14" x14ac:dyDescent="0.3">
      <c r="C93" s="9" t="s">
        <v>118</v>
      </c>
      <c r="D93" s="15">
        <v>4.4003754740379799</v>
      </c>
      <c r="E93" s="15">
        <v>2955.70396997842</v>
      </c>
      <c r="F93" s="15">
        <v>4.6305796732783762</v>
      </c>
      <c r="G93" s="15">
        <v>2.5643242827770365</v>
      </c>
      <c r="H93" s="15">
        <v>14.791050959759994</v>
      </c>
      <c r="I93" s="15">
        <v>3.3808357665169422</v>
      </c>
      <c r="J93" s="15">
        <v>1.5339153518455551</v>
      </c>
      <c r="K93" s="15">
        <v>243.2</v>
      </c>
      <c r="L93" s="15">
        <v>16.602649815857099</v>
      </c>
      <c r="M93" s="15">
        <v>7.1530694898283516</v>
      </c>
      <c r="N93" s="15">
        <v>12.1148777449182</v>
      </c>
    </row>
    <row r="94" spans="3:14" x14ac:dyDescent="0.3">
      <c r="C94" s="9" t="s">
        <v>119</v>
      </c>
      <c r="D94" s="15">
        <v>4.1744054734652396</v>
      </c>
      <c r="E94" s="15">
        <v>3280.83163119763</v>
      </c>
      <c r="F94" s="15">
        <v>4.0107194938858299</v>
      </c>
      <c r="G94" s="15">
        <v>3.2811168045264338</v>
      </c>
      <c r="H94" s="15">
        <v>15.071370142873231</v>
      </c>
      <c r="I94" s="15">
        <v>4.3252508524998623</v>
      </c>
      <c r="J94" s="15">
        <v>0.9750170273641432</v>
      </c>
      <c r="K94" s="15">
        <v>258.19</v>
      </c>
      <c r="L94" s="15">
        <v>16.989412295318001</v>
      </c>
      <c r="M94" s="15">
        <v>7.4591791365821081</v>
      </c>
      <c r="N94" s="15">
        <v>11.769065382182699</v>
      </c>
    </row>
    <row r="95" spans="3:14" x14ac:dyDescent="0.3">
      <c r="C95" s="9" t="s">
        <v>120</v>
      </c>
      <c r="D95" s="15">
        <v>1.5356614238097399</v>
      </c>
      <c r="E95" s="15">
        <v>526.23551344086002</v>
      </c>
      <c r="F95" s="15">
        <v>11.423785784424354</v>
      </c>
      <c r="G95" s="15">
        <v>4.7381748779287989</v>
      </c>
      <c r="H95" s="15">
        <v>15.232509906681999</v>
      </c>
      <c r="I95" s="15">
        <v>7.9090071931879153</v>
      </c>
      <c r="J95" s="15">
        <v>0.63829363571178377</v>
      </c>
      <c r="K95" s="15">
        <v>204.73</v>
      </c>
      <c r="L95" s="15">
        <v>8.5137844660457507</v>
      </c>
      <c r="M95" s="15">
        <v>3.952220959441882</v>
      </c>
      <c r="N95" s="15">
        <v>15.827500000000001</v>
      </c>
    </row>
    <row r="96" spans="3:14" x14ac:dyDescent="0.3">
      <c r="C96" s="9" t="s">
        <v>121</v>
      </c>
      <c r="D96" s="15">
        <v>1.8168765652600201</v>
      </c>
      <c r="E96" s="15">
        <v>505.664239919355</v>
      </c>
      <c r="F96" s="15">
        <v>4.59322514078751</v>
      </c>
      <c r="G96" s="15">
        <v>4.4031592398043244</v>
      </c>
      <c r="H96" s="15">
        <v>13.208986865444569</v>
      </c>
      <c r="I96" s="15">
        <v>6.3917248908433084</v>
      </c>
      <c r="J96" s="15">
        <v>0.94721049862396944</v>
      </c>
      <c r="K96" s="15">
        <v>194.84</v>
      </c>
      <c r="L96" s="15">
        <v>10.0658569123426</v>
      </c>
      <c r="M96" s="15">
        <v>11.045273895126028</v>
      </c>
      <c r="N96" s="15">
        <v>16.1458333333333</v>
      </c>
    </row>
    <row r="97" spans="3:14" x14ac:dyDescent="0.3">
      <c r="C97" s="9" t="s">
        <v>122</v>
      </c>
      <c r="D97" s="15">
        <v>1.7451562173608599</v>
      </c>
      <c r="E97" s="15">
        <v>502.90146198156702</v>
      </c>
      <c r="F97" s="15">
        <v>4.7336330138084861</v>
      </c>
      <c r="G97" s="15">
        <v>4.8825923686673036</v>
      </c>
      <c r="H97" s="15">
        <v>13.105296065687364</v>
      </c>
      <c r="I97" s="15">
        <v>5.7086616799046803</v>
      </c>
      <c r="J97" s="15">
        <v>1.891867612225187</v>
      </c>
      <c r="K97" s="15">
        <v>200.05</v>
      </c>
      <c r="L97" s="15">
        <v>9.9700782822639695</v>
      </c>
      <c r="M97" s="15">
        <v>12.869664307753366</v>
      </c>
      <c r="N97" s="15">
        <v>18.212499999999999</v>
      </c>
    </row>
    <row r="98" spans="3:14" x14ac:dyDescent="0.3">
      <c r="C98" s="9" t="s">
        <v>123</v>
      </c>
      <c r="D98" s="15">
        <v>1.55295060069473</v>
      </c>
      <c r="E98" s="15">
        <v>538.31720027905806</v>
      </c>
      <c r="F98" s="15">
        <v>6.2069204203078101</v>
      </c>
      <c r="G98" s="15">
        <v>3.5421098775242115</v>
      </c>
      <c r="H98" s="15">
        <v>13.045588962652356</v>
      </c>
      <c r="I98" s="15">
        <v>6.2329366105155906</v>
      </c>
      <c r="J98" s="15">
        <v>0.81591644492101412</v>
      </c>
      <c r="K98" s="15">
        <v>212.69</v>
      </c>
      <c r="L98" s="15">
        <v>9.7441044662552496</v>
      </c>
      <c r="M98" s="15">
        <v>8.1879176054002194</v>
      </c>
      <c r="N98" s="15">
        <v>14.9030555555556</v>
      </c>
    </row>
    <row r="99" spans="3:14" x14ac:dyDescent="0.3">
      <c r="C99" s="9" t="s">
        <v>124</v>
      </c>
      <c r="D99" s="15">
        <v>1.66417841493179</v>
      </c>
      <c r="E99" s="15">
        <v>534.56576996927799</v>
      </c>
      <c r="F99" s="15">
        <v>3.9552153972449702</v>
      </c>
      <c r="G99" s="15">
        <v>3.652080967943732</v>
      </c>
      <c r="H99" s="15">
        <v>13.253994216437428</v>
      </c>
      <c r="I99" s="15">
        <v>5.2363948705803081</v>
      </c>
      <c r="J99" s="15">
        <v>0.73387428068053662</v>
      </c>
      <c r="K99" s="15">
        <v>225.43</v>
      </c>
      <c r="L99" s="15">
        <v>9.7175495529981308</v>
      </c>
      <c r="M99" s="15">
        <v>9.8870632866398918</v>
      </c>
      <c r="N99" s="15">
        <v>14.2333333333334</v>
      </c>
    </row>
    <row r="100" spans="3:14" x14ac:dyDescent="0.3">
      <c r="C100" s="9" t="s">
        <v>125</v>
      </c>
      <c r="D100" s="15">
        <v>1.5532381338663099</v>
      </c>
      <c r="E100" s="15">
        <v>544.73936722901999</v>
      </c>
      <c r="F100" s="15">
        <v>1.9587648021023936</v>
      </c>
      <c r="G100" s="15">
        <v>4.2043232517833218</v>
      </c>
      <c r="H100" s="15">
        <v>13.510854335435512</v>
      </c>
      <c r="I100" s="15">
        <v>4.4529623874544937</v>
      </c>
      <c r="J100" s="15">
        <v>0.83844602422249903</v>
      </c>
      <c r="K100" s="15">
        <v>240.52</v>
      </c>
      <c r="L100" s="15">
        <v>9.3765677217363503</v>
      </c>
      <c r="M100" s="15">
        <v>9.4938834614139065</v>
      </c>
      <c r="N100" s="15">
        <v>11.6386111111111</v>
      </c>
    </row>
    <row r="101" spans="3:14" x14ac:dyDescent="0.3">
      <c r="C101" s="9" t="s">
        <v>126</v>
      </c>
      <c r="D101" s="15">
        <v>2.0532816046528999</v>
      </c>
      <c r="E101" s="15">
        <v>567.51309030977995</v>
      </c>
      <c r="F101" s="15">
        <v>2.8588837277662833</v>
      </c>
      <c r="G101" s="15">
        <v>4.1576989628774328</v>
      </c>
      <c r="H101" s="15">
        <v>13.244102554608975</v>
      </c>
      <c r="I101" s="15">
        <v>4.8332753059495781</v>
      </c>
      <c r="J101" s="15">
        <v>0.4508120332925466</v>
      </c>
      <c r="K101" s="15">
        <v>253.47</v>
      </c>
      <c r="L101" s="15">
        <v>9.5722089951096496</v>
      </c>
      <c r="M101" s="15">
        <v>8.2698303275737324</v>
      </c>
      <c r="N101" s="15">
        <v>11.3651388888889</v>
      </c>
    </row>
    <row r="102" spans="3:14" x14ac:dyDescent="0.3">
      <c r="C102" s="9" t="s">
        <v>127</v>
      </c>
      <c r="D102" s="15">
        <v>2.1177311669060801</v>
      </c>
      <c r="E102" s="15">
        <v>576.97250124807999</v>
      </c>
      <c r="F102" s="15">
        <v>2.1924784278347431</v>
      </c>
      <c r="G102" s="15">
        <v>2.6159044044370887</v>
      </c>
      <c r="H102" s="15">
        <v>13.18214868514178</v>
      </c>
      <c r="I102" s="15">
        <v>4.8294387129731522</v>
      </c>
      <c r="J102" s="15">
        <v>0.93039293680329838</v>
      </c>
      <c r="K102" s="15">
        <v>265.49</v>
      </c>
      <c r="L102" s="15">
        <v>9.7178661237984691</v>
      </c>
      <c r="M102" s="15">
        <v>8.7392072193172492</v>
      </c>
      <c r="N102" s="15">
        <v>11.123290880199299</v>
      </c>
    </row>
    <row r="103" spans="3:14" x14ac:dyDescent="0.3">
      <c r="C103" s="9" t="s">
        <v>128</v>
      </c>
      <c r="D103" s="15">
        <v>2.3952960563121599</v>
      </c>
      <c r="E103" s="15">
        <v>587.29459568612401</v>
      </c>
      <c r="F103" s="15">
        <v>2.1786184153218926</v>
      </c>
      <c r="G103" s="15">
        <v>2.2563150791643238</v>
      </c>
      <c r="H103" s="15">
        <v>13.446179029520184</v>
      </c>
      <c r="I103" s="15">
        <v>4.2436545918555968</v>
      </c>
      <c r="J103" s="15">
        <v>3.7283242711589011E-2</v>
      </c>
      <c r="K103" s="15">
        <v>265.37</v>
      </c>
      <c r="L103" s="15">
        <v>10.179009739792299</v>
      </c>
      <c r="M103" s="15">
        <v>6.4275004853923106</v>
      </c>
      <c r="N103" s="15">
        <v>8.7461496099338696</v>
      </c>
    </row>
    <row r="104" spans="3:14" x14ac:dyDescent="0.3">
      <c r="C104" s="9" t="s">
        <v>129</v>
      </c>
      <c r="D104" s="15">
        <v>3.6697083714486798</v>
      </c>
      <c r="E104" s="15">
        <v>34.529360957350598</v>
      </c>
      <c r="F104" s="15">
        <v>10.391687513918484</v>
      </c>
      <c r="G104" s="15">
        <v>3.2095042615795819</v>
      </c>
      <c r="H104" s="15">
        <v>14.161053517159765</v>
      </c>
      <c r="I104" s="15">
        <v>5.669691568806571</v>
      </c>
      <c r="J104" s="15">
        <v>-0.29424876343021933</v>
      </c>
      <c r="K104" s="15">
        <v>132.04</v>
      </c>
      <c r="L104" s="15">
        <v>9.68108503619065</v>
      </c>
      <c r="M104" s="15">
        <v>8.6540143567213903</v>
      </c>
      <c r="N104" s="15">
        <v>19.945</v>
      </c>
    </row>
    <row r="105" spans="3:14" x14ac:dyDescent="0.3">
      <c r="C105" s="9" t="s">
        <v>130</v>
      </c>
      <c r="D105" s="15">
        <v>4.2740853226590501</v>
      </c>
      <c r="E105" s="15">
        <v>35.971865545260002</v>
      </c>
      <c r="F105" s="15">
        <v>3.4981465659755742</v>
      </c>
      <c r="G105" s="15">
        <v>0.94615516779062159</v>
      </c>
      <c r="H105" s="15">
        <v>12.635909352309408</v>
      </c>
      <c r="I105" s="15">
        <v>3.5127718661232259</v>
      </c>
      <c r="J105" s="15">
        <v>-0.97407777636083803</v>
      </c>
      <c r="K105" s="15">
        <v>136.24</v>
      </c>
      <c r="L105" s="15">
        <v>9.1828658375558607</v>
      </c>
      <c r="M105" s="15">
        <v>14.142945794712206</v>
      </c>
      <c r="N105" s="15">
        <v>18.135833333333299</v>
      </c>
    </row>
    <row r="106" spans="3:14" x14ac:dyDescent="0.3">
      <c r="C106" s="9" t="s">
        <v>131</v>
      </c>
      <c r="D106" s="15">
        <v>3.1291942024553498</v>
      </c>
      <c r="E106" s="15">
        <v>36.821291867081499</v>
      </c>
      <c r="F106" s="15">
        <v>5.4434133154248627</v>
      </c>
      <c r="G106" s="15">
        <v>8.3396510596221844</v>
      </c>
      <c r="H106" s="15">
        <v>12.207401125726012</v>
      </c>
      <c r="I106" s="15">
        <v>3.3794913982551278</v>
      </c>
      <c r="J106" s="15">
        <v>-0.3778301832463018</v>
      </c>
      <c r="K106" s="15">
        <v>136.27000000000001</v>
      </c>
      <c r="L106" s="15">
        <v>8.9695241794604801</v>
      </c>
      <c r="M106" s="15">
        <v>6.3477206785971072</v>
      </c>
      <c r="N106" s="15">
        <v>12.1366666666667</v>
      </c>
    </row>
    <row r="107" spans="3:14" x14ac:dyDescent="0.3">
      <c r="C107" s="9" t="s">
        <v>132</v>
      </c>
      <c r="D107" s="15">
        <v>2.8706380231717001</v>
      </c>
      <c r="E107" s="15">
        <v>38.087584866809898</v>
      </c>
      <c r="F107" s="15">
        <v>8.060755175147662</v>
      </c>
      <c r="G107" s="15">
        <v>3.1334230032675521</v>
      </c>
      <c r="H107" s="15">
        <v>12.297625512720249</v>
      </c>
      <c r="I107" s="15">
        <v>3.786850661537172</v>
      </c>
      <c r="J107" s="15">
        <v>-0.13648171667519635</v>
      </c>
      <c r="K107" s="15">
        <v>145.1</v>
      </c>
      <c r="L107" s="15">
        <v>9.4606697355723899</v>
      </c>
      <c r="M107" s="15">
        <v>6.930587161558865</v>
      </c>
      <c r="N107" s="15">
        <v>15.55</v>
      </c>
    </row>
    <row r="108" spans="3:14" x14ac:dyDescent="0.3">
      <c r="C108" s="9" t="s">
        <v>133</v>
      </c>
      <c r="D108" s="15">
        <v>3.4548601140250601</v>
      </c>
      <c r="E108" s="15">
        <v>39.320300843225802</v>
      </c>
      <c r="F108" s="15">
        <v>5.0981815450064687</v>
      </c>
      <c r="G108" s="15">
        <v>2.7173678967056247</v>
      </c>
      <c r="H108" s="15">
        <v>13.026482966777554</v>
      </c>
      <c r="I108" s="15">
        <v>5.6292245678912183</v>
      </c>
      <c r="J108" s="15">
        <v>0.4507136975081964</v>
      </c>
      <c r="K108" s="15">
        <v>133.4</v>
      </c>
      <c r="L108" s="15">
        <v>9.5245961932593808</v>
      </c>
      <c r="M108" s="15">
        <v>9.8805881341977564</v>
      </c>
      <c r="N108" s="15">
        <v>15.4825</v>
      </c>
    </row>
    <row r="109" spans="3:14" x14ac:dyDescent="0.3">
      <c r="C109" s="9" t="s">
        <v>134</v>
      </c>
      <c r="D109" s="15">
        <v>2.2517968324547901</v>
      </c>
      <c r="E109" s="15">
        <v>41.794503425229699</v>
      </c>
      <c r="F109" s="15">
        <v>4.6928191423126577</v>
      </c>
      <c r="G109" s="15">
        <v>4.8752050933227054</v>
      </c>
      <c r="H109" s="15">
        <v>13.503535632633422</v>
      </c>
      <c r="I109" s="15">
        <v>2.5524007182514565</v>
      </c>
      <c r="J109" s="15">
        <v>-0.62314377182887604</v>
      </c>
      <c r="K109" s="15">
        <v>147.35</v>
      </c>
      <c r="L109" s="15">
        <v>9.1158082956449604</v>
      </c>
      <c r="M109" s="15">
        <v>8.4997055837096998</v>
      </c>
      <c r="N109" s="15">
        <v>13.5914005366949</v>
      </c>
    </row>
    <row r="110" spans="3:14" x14ac:dyDescent="0.3">
      <c r="C110" s="9" t="s">
        <v>135</v>
      </c>
      <c r="D110" s="15">
        <v>1.53648993145054</v>
      </c>
      <c r="E110" s="15">
        <v>43.549672619047598</v>
      </c>
      <c r="F110" s="15">
        <v>4.3212889376767549</v>
      </c>
      <c r="G110" s="15">
        <v>7.0504636896591109</v>
      </c>
      <c r="H110" s="15">
        <v>13.386447035733431</v>
      </c>
      <c r="I110" s="15">
        <v>3.5506148445540919</v>
      </c>
      <c r="J110" s="15">
        <v>0.26317390035516014</v>
      </c>
      <c r="K110" s="15">
        <v>160.88999999999999</v>
      </c>
      <c r="L110" s="15">
        <v>9.0825162547195308</v>
      </c>
      <c r="M110" s="15">
        <v>9.1843296415242843</v>
      </c>
      <c r="N110" s="15">
        <v>13.9025</v>
      </c>
    </row>
    <row r="111" spans="3:14" x14ac:dyDescent="0.3">
      <c r="C111" s="9" t="s">
        <v>136</v>
      </c>
      <c r="D111" s="15">
        <v>1.7259498886068101</v>
      </c>
      <c r="E111" s="15">
        <v>45.045499074074101</v>
      </c>
      <c r="F111" s="15">
        <v>2.4718859770976707</v>
      </c>
      <c r="G111" s="15">
        <v>6.9270187716221017</v>
      </c>
      <c r="H111" s="15">
        <v>12.811847960953845</v>
      </c>
      <c r="I111" s="15">
        <v>3.1297765321088562</v>
      </c>
      <c r="J111" s="15">
        <v>3.1476224271197582E-2</v>
      </c>
      <c r="K111" s="15">
        <v>179.25</v>
      </c>
      <c r="L111" s="15">
        <v>9.0579086191849196</v>
      </c>
      <c r="M111" s="15">
        <v>12.105545410124966</v>
      </c>
      <c r="N111" s="15">
        <v>14.876666666666701</v>
      </c>
    </row>
    <row r="112" spans="3:14" x14ac:dyDescent="0.3">
      <c r="C112" s="9" t="s">
        <v>137</v>
      </c>
      <c r="D112" s="15">
        <v>1.73698833018976</v>
      </c>
      <c r="E112" s="15">
        <v>46.064443939393897</v>
      </c>
      <c r="F112" s="15">
        <v>1.9936784645293528</v>
      </c>
      <c r="G112" s="15">
        <v>6.6592002626958191</v>
      </c>
      <c r="H112" s="15">
        <v>12.910868547508752</v>
      </c>
      <c r="I112" s="15">
        <v>3.3235708337601881</v>
      </c>
      <c r="J112" s="15">
        <v>0.14450882286608824</v>
      </c>
      <c r="K112" s="15">
        <v>192.33</v>
      </c>
      <c r="L112" s="15">
        <v>9.1039972653865107</v>
      </c>
      <c r="M112" s="15">
        <v>12.834607398427991</v>
      </c>
      <c r="N112" s="15">
        <v>15.0841666666667</v>
      </c>
    </row>
    <row r="113" spans="3:14" x14ac:dyDescent="0.3">
      <c r="C113" s="9" t="s">
        <v>138</v>
      </c>
      <c r="D113" s="15">
        <v>1.9065862701113501</v>
      </c>
      <c r="E113" s="15">
        <v>47.534358196248199</v>
      </c>
      <c r="F113" s="15">
        <v>4.1813750336502125</v>
      </c>
      <c r="G113" s="15">
        <v>4.6667046773236649</v>
      </c>
      <c r="H113" s="15">
        <v>13.030751059433973</v>
      </c>
      <c r="I113" s="15">
        <v>4.497488807725035</v>
      </c>
      <c r="J113" s="15">
        <v>3.4000860382478938E-2</v>
      </c>
      <c r="K113" s="15">
        <v>192.51</v>
      </c>
      <c r="L113" s="15">
        <v>9.4440291221501305</v>
      </c>
      <c r="M113" s="15">
        <v>10.781957551806483</v>
      </c>
      <c r="N113" s="15">
        <v>15.4141666666667</v>
      </c>
    </row>
    <row r="114" spans="3:14" x14ac:dyDescent="0.3">
      <c r="C114" s="9" t="s">
        <v>139</v>
      </c>
      <c r="D114" s="15">
        <v>4.0580813051785602</v>
      </c>
      <c r="E114" s="15">
        <v>1.4907916666666701</v>
      </c>
      <c r="F114" s="15">
        <v>9.595583262020142</v>
      </c>
      <c r="G114" s="15">
        <v>2.4185716590417172</v>
      </c>
      <c r="H114" s="15">
        <v>24.224504453496479</v>
      </c>
      <c r="I114" s="15">
        <v>12.522257759464406</v>
      </c>
      <c r="J114" s="15">
        <v>1.3567822798907674</v>
      </c>
      <c r="K114" s="15">
        <v>160.72999999999999</v>
      </c>
      <c r="L114" s="15">
        <v>17.1139513780988</v>
      </c>
      <c r="M114" s="15">
        <v>7.7088417432976613</v>
      </c>
      <c r="N114" s="15">
        <v>18.044133333333299</v>
      </c>
    </row>
    <row r="115" spans="3:14" x14ac:dyDescent="0.3">
      <c r="C115" s="9" t="s">
        <v>140</v>
      </c>
      <c r="D115" s="15">
        <v>5.9196827046094</v>
      </c>
      <c r="E115" s="15">
        <v>1.78234166666667</v>
      </c>
      <c r="F115" s="15">
        <v>14.189233208161298</v>
      </c>
      <c r="G115" s="15">
        <v>6.2494877678718694</v>
      </c>
      <c r="H115" s="15">
        <v>21.42739304175679</v>
      </c>
      <c r="I115" s="15">
        <v>7.5216677650982469</v>
      </c>
      <c r="J115" s="15">
        <v>1.5553242311538156</v>
      </c>
      <c r="K115" s="15">
        <v>224.98</v>
      </c>
      <c r="L115" s="15">
        <v>16.921718243066501</v>
      </c>
      <c r="M115" s="15">
        <v>1.450085743916137</v>
      </c>
      <c r="N115" s="15">
        <v>15.845075</v>
      </c>
    </row>
    <row r="116" spans="3:14" x14ac:dyDescent="0.3">
      <c r="C116" s="9" t="s">
        <v>141</v>
      </c>
      <c r="D116" s="15">
        <v>4.5260016010742801</v>
      </c>
      <c r="E116" s="15">
        <v>1.6864954301075299</v>
      </c>
      <c r="F116" s="15">
        <v>8.7142298772245255</v>
      </c>
      <c r="G116" s="15">
        <v>7.3999998671419007</v>
      </c>
      <c r="H116" s="15">
        <v>23.213115268832397</v>
      </c>
      <c r="I116" s="15">
        <v>7.7451072944528194</v>
      </c>
      <c r="J116" s="15">
        <v>1.2095528194081333</v>
      </c>
      <c r="K116" s="15">
        <v>304.98</v>
      </c>
      <c r="L116" s="15">
        <v>16.5971048383789</v>
      </c>
      <c r="M116" s="15">
        <v>5.7774743899998189</v>
      </c>
      <c r="N116" s="15">
        <v>14.9951666666667</v>
      </c>
    </row>
    <row r="117" spans="3:14" x14ac:dyDescent="0.3">
      <c r="C117" s="9" t="s">
        <v>142</v>
      </c>
      <c r="D117" s="15">
        <v>3.6802555019312302</v>
      </c>
      <c r="E117" s="15">
        <v>1.6512583333333299</v>
      </c>
      <c r="F117" s="15">
        <v>0.46440144228884606</v>
      </c>
      <c r="G117" s="15">
        <v>6.3690083063385998</v>
      </c>
      <c r="H117" s="15">
        <v>23.656403683068099</v>
      </c>
      <c r="I117" s="15">
        <v>5.8719828302711576</v>
      </c>
      <c r="J117" s="15">
        <v>1.3156004721946315</v>
      </c>
      <c r="K117" s="15">
        <v>320.47000000000003</v>
      </c>
      <c r="L117" s="15">
        <v>16.6500406074097</v>
      </c>
      <c r="M117" s="15">
        <v>14.27774251554268</v>
      </c>
      <c r="N117" s="15">
        <v>14.808450000000001</v>
      </c>
    </row>
    <row r="118" spans="3:14" x14ac:dyDescent="0.3">
      <c r="C118" s="9" t="s">
        <v>143</v>
      </c>
      <c r="D118" s="15">
        <v>3.0317160657941802</v>
      </c>
      <c r="E118" s="15">
        <v>1.6633500000000001</v>
      </c>
      <c r="F118" s="15">
        <v>1.3462322653378749</v>
      </c>
      <c r="G118" s="15">
        <v>3.6213053519627607</v>
      </c>
      <c r="H118" s="15">
        <v>22.48304660914696</v>
      </c>
      <c r="I118" s="15">
        <v>6.0883624210474201</v>
      </c>
      <c r="J118" s="15">
        <v>0.74052043565319592</v>
      </c>
      <c r="K118" s="15">
        <v>410.38</v>
      </c>
      <c r="L118" s="15">
        <v>16.752040082217199</v>
      </c>
      <c r="M118" s="15">
        <v>12.085954322398594</v>
      </c>
      <c r="N118" s="15">
        <v>13.594891604398599</v>
      </c>
    </row>
    <row r="119" spans="3:14" x14ac:dyDescent="0.3">
      <c r="C119" s="9" t="s">
        <v>144</v>
      </c>
      <c r="D119" s="15">
        <v>3.0270644295269999</v>
      </c>
      <c r="E119" s="15">
        <v>1.76566666666667</v>
      </c>
      <c r="F119" s="15">
        <v>4.2319543281895022</v>
      </c>
      <c r="G119" s="15">
        <v>4.4319248230907817</v>
      </c>
      <c r="H119" s="15">
        <v>22.47686672664182</v>
      </c>
      <c r="I119" s="15">
        <v>10.420824206159011</v>
      </c>
      <c r="J119" s="15">
        <v>2.306408529642205</v>
      </c>
      <c r="K119" s="15">
        <v>462.67</v>
      </c>
      <c r="L119" s="15">
        <v>17.396989152636699</v>
      </c>
      <c r="M119" s="15">
        <v>7.366030398912371</v>
      </c>
      <c r="N119" s="15">
        <v>11.909711769384399</v>
      </c>
    </row>
    <row r="120" spans="3:14" x14ac:dyDescent="0.3">
      <c r="C120" s="9" t="s">
        <v>145</v>
      </c>
      <c r="D120" s="15">
        <v>2.7114511435797999</v>
      </c>
      <c r="E120" s="15">
        <v>2.2693416666666701</v>
      </c>
      <c r="F120" s="15">
        <v>5.8331191363577943</v>
      </c>
      <c r="G120" s="15">
        <v>3.0222073801970311</v>
      </c>
      <c r="H120" s="15">
        <v>22.751436569913068</v>
      </c>
      <c r="I120" s="15">
        <v>11.604193722819126</v>
      </c>
      <c r="J120" s="15">
        <v>2.1111456147814911</v>
      </c>
      <c r="K120" s="15">
        <v>440.14</v>
      </c>
      <c r="L120" s="15">
        <v>13.958585650018</v>
      </c>
      <c r="M120" s="15">
        <v>6.2885383904707446</v>
      </c>
      <c r="N120" s="15">
        <v>12.488475463080301</v>
      </c>
    </row>
    <row r="121" spans="3:14" x14ac:dyDescent="0.3">
      <c r="C121" s="9" t="s">
        <v>146</v>
      </c>
      <c r="D121" s="15">
        <v>3.44697501744779</v>
      </c>
      <c r="E121" s="15">
        <v>2.3667250000000002</v>
      </c>
      <c r="F121" s="15">
        <v>2.6193182957106562</v>
      </c>
      <c r="G121" s="15">
        <v>2.9064387800206362</v>
      </c>
      <c r="H121" s="15">
        <v>23.503460207612456</v>
      </c>
      <c r="I121" s="15">
        <v>10.961870683643385</v>
      </c>
      <c r="J121" s="15">
        <v>2.7275527996865079</v>
      </c>
      <c r="K121" s="15">
        <v>466.62</v>
      </c>
      <c r="L121" s="15">
        <v>13.1950561690937</v>
      </c>
      <c r="M121" s="15">
        <v>9.7463114519384835</v>
      </c>
      <c r="N121" s="15">
        <v>12.6209166666667</v>
      </c>
    </row>
    <row r="122" spans="3:14" x14ac:dyDescent="0.3">
      <c r="C122" s="9" t="s">
        <v>147</v>
      </c>
      <c r="D122" s="15">
        <v>2.7787999697928401</v>
      </c>
      <c r="E122" s="15">
        <v>2.5095416666666699</v>
      </c>
      <c r="F122" s="15">
        <v>8.4910466687035466</v>
      </c>
      <c r="G122" s="15">
        <v>4.8426032249658562</v>
      </c>
      <c r="H122" s="15">
        <v>23.340104411995604</v>
      </c>
      <c r="I122" s="15">
        <v>11.824405082015611</v>
      </c>
      <c r="J122" s="15">
        <v>1.2884533806698952</v>
      </c>
      <c r="K122" s="15">
        <v>566.37</v>
      </c>
      <c r="L122" s="15">
        <v>12.819326391977</v>
      </c>
      <c r="M122" s="15">
        <v>2.7599850462992412</v>
      </c>
      <c r="N122" s="15">
        <v>11.485383333333299</v>
      </c>
    </row>
    <row r="123" spans="3:14" x14ac:dyDescent="0.3">
      <c r="C123" s="9" t="s">
        <v>148</v>
      </c>
      <c r="D123" s="15">
        <v>2.6788683438240701</v>
      </c>
      <c r="E123" s="15">
        <v>2.53411083333333</v>
      </c>
      <c r="F123" s="15">
        <v>4.3611090435295807</v>
      </c>
      <c r="G123" s="15">
        <v>4.8429198850662658</v>
      </c>
      <c r="H123" s="15">
        <v>22.430795033117036</v>
      </c>
      <c r="I123" s="15">
        <v>7.2188058562820219</v>
      </c>
      <c r="J123" s="15">
        <v>1.6682527447391735</v>
      </c>
      <c r="K123" s="15">
        <v>647.05999999999995</v>
      </c>
      <c r="L123" s="15">
        <v>12.643054480627899</v>
      </c>
      <c r="M123" s="15">
        <v>6.4758631688344828</v>
      </c>
      <c r="N123" s="15">
        <v>11.119391666666701</v>
      </c>
    </row>
    <row r="124" spans="3:14" x14ac:dyDescent="0.3">
      <c r="C124" s="9" t="s">
        <v>149</v>
      </c>
      <c r="D124" s="15">
        <v>1.9284095650986099</v>
      </c>
      <c r="E124" s="15">
        <v>2.8181449999999999</v>
      </c>
      <c r="F124" s="15">
        <v>5.1923914534081774</v>
      </c>
      <c r="G124" s="15">
        <v>4.9823504751110619</v>
      </c>
      <c r="H124" s="15">
        <v>23.117332972792362</v>
      </c>
      <c r="I124" s="15">
        <v>7.816786339098865</v>
      </c>
      <c r="J124" s="15">
        <v>1.7845121639321104</v>
      </c>
      <c r="K124" s="15">
        <v>534.61</v>
      </c>
      <c r="L124" s="15">
        <v>11.918551461590599</v>
      </c>
      <c r="M124" s="15">
        <v>5.3464024050473391</v>
      </c>
      <c r="N124" s="15">
        <v>10.8164</v>
      </c>
    </row>
    <row r="125" spans="3:14" x14ac:dyDescent="0.3">
      <c r="C125" s="9" t="s">
        <v>150</v>
      </c>
      <c r="D125" s="15">
        <v>2.1103967473765302</v>
      </c>
      <c r="E125" s="15">
        <v>8.0577708333333309</v>
      </c>
      <c r="F125" s="15">
        <v>5.1375729884662178</v>
      </c>
      <c r="G125" s="15">
        <v>2.8841754280037719</v>
      </c>
      <c r="H125" s="15">
        <v>10.605021841524948</v>
      </c>
      <c r="I125" s="15">
        <v>2.710316822343287</v>
      </c>
      <c r="J125" s="15">
        <v>1.215646592730663</v>
      </c>
      <c r="K125" s="15">
        <v>138.91</v>
      </c>
      <c r="L125" s="15">
        <v>6.7259889585159502</v>
      </c>
      <c r="M125" s="15">
        <v>7.8031986520180396</v>
      </c>
      <c r="N125" s="15">
        <v>13.341666666666701</v>
      </c>
    </row>
    <row r="126" spans="3:14" x14ac:dyDescent="0.3">
      <c r="C126" s="9" t="s">
        <v>151</v>
      </c>
      <c r="D126" s="15">
        <v>1.6061323948094901</v>
      </c>
      <c r="E126" s="15">
        <v>7.7854183333333298</v>
      </c>
      <c r="F126" s="15">
        <v>6.8946434031646788</v>
      </c>
      <c r="G126" s="15">
        <v>4.1639068829334889</v>
      </c>
      <c r="H126" s="15">
        <v>11.01784354319482</v>
      </c>
      <c r="I126" s="15">
        <v>1.8703781158847701</v>
      </c>
      <c r="J126" s="15">
        <v>-0.5606531427774778</v>
      </c>
      <c r="K126" s="15">
        <v>146.18</v>
      </c>
      <c r="L126" s="15">
        <v>6.5967716736315802</v>
      </c>
      <c r="M126" s="15">
        <v>6.1138298316656687</v>
      </c>
      <c r="N126" s="15">
        <v>13.43</v>
      </c>
    </row>
    <row r="127" spans="3:14" x14ac:dyDescent="0.3">
      <c r="C127" s="9" t="s">
        <v>152</v>
      </c>
      <c r="D127" s="15">
        <v>1.1931253315328101</v>
      </c>
      <c r="E127" s="15">
        <v>7.8568137499999997</v>
      </c>
      <c r="F127" s="15">
        <v>3.3584463459484653</v>
      </c>
      <c r="G127" s="15">
        <v>3.694819198817513</v>
      </c>
      <c r="H127" s="15">
        <v>11.102293890223786</v>
      </c>
      <c r="I127" s="15">
        <v>2.8721563328316728</v>
      </c>
      <c r="J127" s="15">
        <v>0.138282176585593</v>
      </c>
      <c r="K127" s="15">
        <v>157.52000000000001</v>
      </c>
      <c r="L127" s="15">
        <v>6.9158120111145696</v>
      </c>
      <c r="M127" s="15">
        <v>9.9063540678433366</v>
      </c>
      <c r="N127" s="15">
        <v>13.5975</v>
      </c>
    </row>
    <row r="128" spans="3:14" x14ac:dyDescent="0.3">
      <c r="C128" s="9" t="s">
        <v>153</v>
      </c>
      <c r="D128" s="15">
        <v>1.2877549193262099</v>
      </c>
      <c r="E128" s="15">
        <v>7.7322333333333297</v>
      </c>
      <c r="F128" s="15">
        <v>2.8603116065973495</v>
      </c>
      <c r="G128" s="15">
        <v>4.443977582852682</v>
      </c>
      <c r="H128" s="15">
        <v>10.777815919786004</v>
      </c>
      <c r="I128" s="15">
        <v>2.433011043415739</v>
      </c>
      <c r="J128" s="15">
        <v>3.4247118550659331E-2</v>
      </c>
      <c r="K128" s="15">
        <v>155.55000000000001</v>
      </c>
      <c r="L128" s="15">
        <v>6.9447047579416301</v>
      </c>
      <c r="M128" s="15">
        <v>10.609555382715763</v>
      </c>
      <c r="N128" s="15">
        <v>13.7733333333333</v>
      </c>
    </row>
    <row r="129" spans="3:14" x14ac:dyDescent="0.3">
      <c r="C129" s="9" t="s">
        <v>154</v>
      </c>
      <c r="D129" s="15">
        <v>1.34732299472207</v>
      </c>
      <c r="E129" s="15">
        <v>7.6548150000000001</v>
      </c>
      <c r="F129" s="15">
        <v>2.2316214598906612</v>
      </c>
      <c r="G129" s="15">
        <v>4.0921708162124446</v>
      </c>
      <c r="H129" s="15">
        <v>10.358251569886392</v>
      </c>
      <c r="I129" s="15">
        <v>1.9350842144570208</v>
      </c>
      <c r="J129" s="15">
        <v>0.24967449935346697</v>
      </c>
      <c r="K129" s="15">
        <v>151.62</v>
      </c>
      <c r="L129" s="15">
        <v>6.86319318094466</v>
      </c>
      <c r="M129" s="15">
        <v>10.755848712057681</v>
      </c>
      <c r="N129" s="15">
        <v>13.227499999999999</v>
      </c>
    </row>
    <row r="130" spans="3:14" x14ac:dyDescent="0.3">
      <c r="C130" s="9" t="s">
        <v>155</v>
      </c>
      <c r="D130" s="15">
        <v>2.0547543642596899</v>
      </c>
      <c r="E130" s="15">
        <v>7.5999370833333302</v>
      </c>
      <c r="F130" s="15">
        <v>2.7071912966317484</v>
      </c>
      <c r="G130" s="15">
        <v>2.6778025553282561</v>
      </c>
      <c r="H130" s="15">
        <v>10.421514879466397</v>
      </c>
      <c r="I130" s="15">
        <v>1.28045247920901</v>
      </c>
      <c r="J130" s="15">
        <v>-0.18051489134264992</v>
      </c>
      <c r="K130" s="15">
        <v>150.85</v>
      </c>
      <c r="L130" s="15">
        <v>7.0537704720876802</v>
      </c>
      <c r="M130" s="15">
        <v>10.120494231036218</v>
      </c>
      <c r="N130" s="15">
        <v>13.1016666666667</v>
      </c>
    </row>
    <row r="131" spans="3:14" x14ac:dyDescent="0.3">
      <c r="C131" s="9" t="s">
        <v>156</v>
      </c>
      <c r="D131" s="15">
        <v>2.3239981630954101</v>
      </c>
      <c r="E131" s="15">
        <v>7.34793875</v>
      </c>
      <c r="F131" s="15">
        <v>1.7479141087134025</v>
      </c>
      <c r="G131" s="15">
        <v>3.0798514912568891</v>
      </c>
      <c r="H131" s="15">
        <v>10.635573972764607</v>
      </c>
      <c r="I131" s="15">
        <v>1.3932824374459805</v>
      </c>
      <c r="J131" s="15">
        <v>8.9775280321123835E-2</v>
      </c>
      <c r="K131" s="15">
        <v>149.44999999999999</v>
      </c>
      <c r="L131" s="15">
        <v>6.9677971695834797</v>
      </c>
      <c r="M131" s="15">
        <v>11.112023924021717</v>
      </c>
      <c r="N131" s="15">
        <v>13.054166666666699</v>
      </c>
    </row>
    <row r="132" spans="3:14" x14ac:dyDescent="0.3">
      <c r="C132" s="9" t="s">
        <v>157</v>
      </c>
      <c r="D132" s="15">
        <v>2.1762210494627601</v>
      </c>
      <c r="E132" s="15">
        <v>7.51916458333333</v>
      </c>
      <c r="F132" s="15">
        <v>1.1896129620177192</v>
      </c>
      <c r="G132" s="15">
        <v>3.3220979973495872</v>
      </c>
      <c r="H132" s="15">
        <v>10.578180259229503</v>
      </c>
      <c r="I132" s="15">
        <v>1.2599586314053386</v>
      </c>
      <c r="J132" s="15">
        <v>0.19742982663888503</v>
      </c>
      <c r="K132" s="15">
        <v>146.02000000000001</v>
      </c>
      <c r="L132" s="15">
        <v>7.0822194797091598</v>
      </c>
      <c r="M132" s="15">
        <v>11.595775522651644</v>
      </c>
      <c r="N132" s="15">
        <v>12.9233333333333</v>
      </c>
    </row>
    <row r="133" spans="3:14" x14ac:dyDescent="0.3">
      <c r="C133" s="9" t="s">
        <v>158</v>
      </c>
      <c r="D133" s="15">
        <v>2.2012720436377502</v>
      </c>
      <c r="E133" s="15">
        <v>7.6966983333333303</v>
      </c>
      <c r="F133" s="15">
        <v>3.6806064366277553</v>
      </c>
      <c r="G133" s="15">
        <v>3.8668565749049999</v>
      </c>
      <c r="H133" s="15">
        <v>10.456023917975998</v>
      </c>
      <c r="I133" s="15">
        <v>1.5182120348113859</v>
      </c>
      <c r="J133" s="15">
        <v>0.48024863281727903</v>
      </c>
      <c r="K133" s="15">
        <v>145.88</v>
      </c>
      <c r="L133" s="15">
        <v>6.9374543434759799</v>
      </c>
      <c r="M133" s="15">
        <v>8.738593656127378</v>
      </c>
      <c r="N133" s="15">
        <v>12.740833333333301</v>
      </c>
    </row>
    <row r="134" spans="3:14" x14ac:dyDescent="0.3">
      <c r="C134" s="9" t="s">
        <v>159</v>
      </c>
      <c r="D134" s="15">
        <v>1.6867667801747801</v>
      </c>
      <c r="E134" s="15">
        <v>10461.24</v>
      </c>
      <c r="F134" s="15">
        <v>4.9659902913167713</v>
      </c>
      <c r="G134" s="15">
        <v>5.5572636889100977</v>
      </c>
      <c r="H134" s="15">
        <v>11.285301463398691</v>
      </c>
      <c r="I134" s="15">
        <v>2.5513563340105772</v>
      </c>
      <c r="J134" s="15">
        <v>1.2176869340389354</v>
      </c>
      <c r="K134" s="15">
        <v>373.78</v>
      </c>
      <c r="L134" s="15">
        <v>12.4665107344589</v>
      </c>
      <c r="M134" s="15">
        <v>6.3749312421213657</v>
      </c>
      <c r="N134" s="15">
        <v>11.657500000000001</v>
      </c>
    </row>
    <row r="135" spans="3:14" x14ac:dyDescent="0.3">
      <c r="C135" s="9" t="s">
        <v>160</v>
      </c>
      <c r="D135" s="15">
        <v>2.0668174536708999</v>
      </c>
      <c r="E135" s="15">
        <v>11865.2112962963</v>
      </c>
      <c r="F135" s="15">
        <v>5.4431745493561152</v>
      </c>
      <c r="G135" s="15">
        <v>5.0066684257549952</v>
      </c>
      <c r="H135" s="15">
        <v>10.835523753290548</v>
      </c>
      <c r="I135" s="15">
        <v>2.8199726050716918</v>
      </c>
      <c r="J135" s="15">
        <v>1.16607114059182</v>
      </c>
      <c r="K135" s="15">
        <v>393.84</v>
      </c>
      <c r="L135" s="15">
        <v>12.761810263170799</v>
      </c>
      <c r="M135" s="15">
        <v>6.7921185806972755</v>
      </c>
      <c r="N135" s="15">
        <v>12.605</v>
      </c>
    </row>
    <row r="136" spans="3:14" x14ac:dyDescent="0.3">
      <c r="C136" s="9" t="s">
        <v>161</v>
      </c>
      <c r="D136" s="15">
        <v>2.4310424811415499</v>
      </c>
      <c r="E136" s="15">
        <v>13389.412936507901</v>
      </c>
      <c r="F136" s="15">
        <v>3.9802426601396097</v>
      </c>
      <c r="G136" s="15">
        <v>4.8763223002212328</v>
      </c>
      <c r="H136" s="15">
        <v>10.753487777209591</v>
      </c>
      <c r="I136" s="15">
        <v>2.2976163874552276</v>
      </c>
      <c r="J136" s="15">
        <v>1.0541447425933523</v>
      </c>
      <c r="K136" s="15">
        <v>417.16</v>
      </c>
      <c r="L136" s="15">
        <v>13.6058696263685</v>
      </c>
      <c r="M136" s="15">
        <v>8.3499106346947354</v>
      </c>
      <c r="N136" s="15">
        <v>12.6625</v>
      </c>
    </row>
    <row r="137" spans="3:14" x14ac:dyDescent="0.3">
      <c r="C137" s="9" t="s">
        <v>162</v>
      </c>
      <c r="D137" s="15">
        <v>2.89634913035996</v>
      </c>
      <c r="E137" s="15">
        <v>13308.3268020542</v>
      </c>
      <c r="F137" s="15">
        <v>2.4389240868820679</v>
      </c>
      <c r="G137" s="15">
        <v>5.0330691828017677</v>
      </c>
      <c r="H137" s="15">
        <v>10.336348703327603</v>
      </c>
      <c r="I137" s="15">
        <v>0.48737247129563566</v>
      </c>
      <c r="J137" s="15">
        <v>-1.2441768332569432</v>
      </c>
      <c r="K137" s="15">
        <v>443.12</v>
      </c>
      <c r="L137" s="15">
        <v>14.4056925574665</v>
      </c>
      <c r="M137" s="15">
        <v>9.2244323441320564</v>
      </c>
      <c r="N137" s="15">
        <v>11.8883333333333</v>
      </c>
    </row>
    <row r="138" spans="3:14" x14ac:dyDescent="0.3">
      <c r="C138" s="9" t="s">
        <v>163</v>
      </c>
      <c r="D138" s="15">
        <v>2.5570048176247102</v>
      </c>
      <c r="E138" s="15">
        <v>13380.8338788891</v>
      </c>
      <c r="F138" s="15">
        <v>4.2926781219952517</v>
      </c>
      <c r="G138" s="15">
        <v>5.0697859013491637</v>
      </c>
      <c r="H138" s="15">
        <v>9.8772930803788022</v>
      </c>
      <c r="I138" s="15">
        <v>2.019489201295221</v>
      </c>
      <c r="J138" s="15">
        <v>0.19773876629645429</v>
      </c>
      <c r="K138" s="15">
        <v>414.75</v>
      </c>
      <c r="L138" s="15">
        <v>15.2176820260939</v>
      </c>
      <c r="M138" s="15">
        <v>6.5015639960903568</v>
      </c>
      <c r="N138" s="15">
        <v>11.0733333333333</v>
      </c>
    </row>
    <row r="139" spans="3:14" x14ac:dyDescent="0.3">
      <c r="C139" s="9" t="s">
        <v>164</v>
      </c>
      <c r="D139" s="15">
        <v>2.2920824647473999</v>
      </c>
      <c r="E139" s="15">
        <v>14236.938773481799</v>
      </c>
      <c r="F139" s="15">
        <v>3.8183235694333462</v>
      </c>
      <c r="G139" s="15">
        <v>5.1742915395502393</v>
      </c>
      <c r="H139" s="15">
        <v>10.23014302113196</v>
      </c>
      <c r="I139" s="15">
        <v>1.8142897969351688</v>
      </c>
      <c r="J139" s="15">
        <v>0.61396817802359482</v>
      </c>
      <c r="K139" s="15">
        <v>171.32</v>
      </c>
      <c r="L139" s="15">
        <v>15.115324214968901</v>
      </c>
      <c r="M139" s="15">
        <v>6.4712498393794133</v>
      </c>
      <c r="N139" s="15">
        <v>10.536666666666701</v>
      </c>
    </row>
    <row r="140" spans="3:14" x14ac:dyDescent="0.3">
      <c r="C140" s="9" t="s">
        <v>165</v>
      </c>
      <c r="D140" s="15">
        <v>2.4327436396057598</v>
      </c>
      <c r="E140" s="15">
        <v>14147.671360545401</v>
      </c>
      <c r="F140" s="15">
        <v>1.5987981341496322</v>
      </c>
      <c r="G140" s="15">
        <v>5.0181597150828594</v>
      </c>
      <c r="H140" s="15">
        <v>9.7520368303088087</v>
      </c>
      <c r="I140" s="15">
        <v>2.2333792302762721</v>
      </c>
      <c r="J140" s="15">
        <v>0.39875936356335651</v>
      </c>
      <c r="K140" s="15">
        <v>168.72</v>
      </c>
      <c r="L140" s="15">
        <v>15.632294638107799</v>
      </c>
      <c r="M140" s="15">
        <v>8.629073729403574</v>
      </c>
      <c r="N140" s="15">
        <v>10.365833333333301</v>
      </c>
    </row>
    <row r="141" spans="3:14" x14ac:dyDescent="0.3">
      <c r="C141" s="9" t="s">
        <v>166</v>
      </c>
      <c r="D141" s="15">
        <v>7.6061970910768197</v>
      </c>
      <c r="E141" s="15">
        <v>2003.02583333333</v>
      </c>
      <c r="F141" s="15">
        <v>18.36382464634605</v>
      </c>
      <c r="G141" s="15">
        <v>4.7558450966262598</v>
      </c>
      <c r="H141" s="15">
        <v>8.6901555176453638</v>
      </c>
      <c r="I141" s="15">
        <v>1.458008012972059</v>
      </c>
      <c r="J141" s="15">
        <v>0.59627694832119404</v>
      </c>
      <c r="K141" s="15">
        <v>13.19</v>
      </c>
      <c r="L141" s="15">
        <v>10.2152861348392</v>
      </c>
      <c r="M141" s="15">
        <v>6.3458369785669344</v>
      </c>
      <c r="N141" s="15">
        <v>25.875</v>
      </c>
    </row>
    <row r="142" spans="3:14" x14ac:dyDescent="0.3">
      <c r="C142" s="9" t="s">
        <v>167</v>
      </c>
      <c r="D142" s="15">
        <v>6.1462836924726103</v>
      </c>
      <c r="E142" s="15">
        <v>2142.3016666666699</v>
      </c>
      <c r="F142" s="15">
        <v>10.765637155620198</v>
      </c>
      <c r="G142" s="15">
        <v>5.3985084500447442</v>
      </c>
      <c r="H142" s="15">
        <v>9.2018816211953922</v>
      </c>
      <c r="I142" s="15">
        <v>4.6074920739145657</v>
      </c>
      <c r="J142" s="15">
        <v>0.17460477663492791</v>
      </c>
      <c r="K142" s="15">
        <v>13.26</v>
      </c>
      <c r="L142" s="15">
        <v>9.8502545262963501</v>
      </c>
      <c r="M142" s="15">
        <v>15.694725630436842</v>
      </c>
      <c r="N142" s="15">
        <v>28.15</v>
      </c>
    </row>
    <row r="143" spans="3:14" x14ac:dyDescent="0.3">
      <c r="C143" s="9" t="s">
        <v>168</v>
      </c>
      <c r="D143" s="15">
        <v>6.6973444866356298</v>
      </c>
      <c r="E143" s="15">
        <v>1873.87666666667</v>
      </c>
      <c r="F143" s="15">
        <v>10.287966318484877</v>
      </c>
      <c r="G143" s="15">
        <v>5.7105641969030074</v>
      </c>
      <c r="H143" s="15">
        <v>9.8480613247709776</v>
      </c>
      <c r="I143" s="15">
        <v>9.2601154729471897</v>
      </c>
      <c r="J143" s="15">
        <v>0.45138033453560711</v>
      </c>
      <c r="K143" s="15">
        <v>15.98</v>
      </c>
      <c r="L143" s="15">
        <v>10.2573496205599</v>
      </c>
      <c r="M143" s="15">
        <v>27.189760299795399</v>
      </c>
      <c r="N143" s="15">
        <v>40.274999999999999</v>
      </c>
    </row>
    <row r="144" spans="3:14" x14ac:dyDescent="0.3">
      <c r="C144" s="9" t="s">
        <v>169</v>
      </c>
      <c r="D144" s="15">
        <v>6.3975236387878098</v>
      </c>
      <c r="E144" s="15">
        <v>1708.37083333333</v>
      </c>
      <c r="F144" s="15">
        <v>7.4863002761681656</v>
      </c>
      <c r="G144" s="15">
        <v>6.712632542272928</v>
      </c>
      <c r="H144" s="15">
        <v>11.391450838167897</v>
      </c>
      <c r="I144" s="15">
        <v>10.577930556561236</v>
      </c>
      <c r="J144" s="15">
        <v>0.41582875588139268</v>
      </c>
      <c r="K144" s="15">
        <v>19.72</v>
      </c>
      <c r="L144" s="15">
        <v>9.8832294087035493</v>
      </c>
      <c r="M144" s="15">
        <v>33.970561485525096</v>
      </c>
      <c r="N144" s="15">
        <v>44</v>
      </c>
    </row>
    <row r="145" spans="3:14" x14ac:dyDescent="0.3">
      <c r="C145" s="9" t="s">
        <v>170</v>
      </c>
      <c r="D145" s="15">
        <v>8.1039876469502392</v>
      </c>
      <c r="E145" s="15">
        <v>1956.20583333333</v>
      </c>
      <c r="F145" s="15">
        <v>6.929159083994179</v>
      </c>
      <c r="G145" s="15">
        <v>-3.9787086129157103</v>
      </c>
      <c r="H145" s="15">
        <v>8.3441489614026469</v>
      </c>
      <c r="I145" s="15">
        <v>13.448542561572252</v>
      </c>
      <c r="J145" s="15">
        <v>0.27226857541682492</v>
      </c>
      <c r="K145" s="15">
        <v>20.239999999999998</v>
      </c>
      <c r="L145" s="15">
        <v>9.1826531705062404</v>
      </c>
      <c r="M145" s="15">
        <v>35.247642369530418</v>
      </c>
      <c r="N145" s="15">
        <v>44.6191666666667</v>
      </c>
    </row>
    <row r="146" spans="3:14" x14ac:dyDescent="0.3">
      <c r="C146" s="9" t="s">
        <v>171</v>
      </c>
      <c r="D146" s="15">
        <v>9.6209688884801992</v>
      </c>
      <c r="E146" s="15">
        <v>2089.9499999999998</v>
      </c>
      <c r="F146" s="15">
        <v>10.218541030643236</v>
      </c>
      <c r="G146" s="15">
        <v>0.6192397461768735</v>
      </c>
      <c r="H146" s="15">
        <v>8.5353191175209329</v>
      </c>
      <c r="I146" s="15">
        <v>9.1386713382436238</v>
      </c>
      <c r="J146" s="15">
        <v>0.4362287864759874</v>
      </c>
      <c r="K146" s="15">
        <v>20.46</v>
      </c>
      <c r="L146" s="15">
        <v>9.7804620730365794</v>
      </c>
      <c r="M146" s="15">
        <v>32.464101443158015</v>
      </c>
      <c r="N146" s="15">
        <v>46</v>
      </c>
    </row>
    <row r="147" spans="3:14" x14ac:dyDescent="0.3">
      <c r="C147" s="9" t="s">
        <v>172</v>
      </c>
      <c r="D147" s="15">
        <v>10.693575474365201</v>
      </c>
      <c r="E147" s="15">
        <v>2025.1175000000001</v>
      </c>
      <c r="F147" s="15">
        <v>10.386187135864899</v>
      </c>
      <c r="G147" s="15">
        <v>1.578427051226214</v>
      </c>
      <c r="H147" s="15">
        <v>8.7103236379090667</v>
      </c>
      <c r="I147" s="15">
        <v>7.0597921498583629</v>
      </c>
      <c r="J147" s="15">
        <v>0.36644771324879938</v>
      </c>
      <c r="K147" s="15">
        <v>21.1</v>
      </c>
      <c r="L147" s="15">
        <v>9.4351675488308704</v>
      </c>
      <c r="M147" s="15">
        <v>38.151342986691638</v>
      </c>
      <c r="N147" s="15">
        <v>52.5</v>
      </c>
    </row>
    <row r="148" spans="3:14" x14ac:dyDescent="0.3">
      <c r="C148" s="9" t="s">
        <v>173</v>
      </c>
      <c r="D148" s="15">
        <v>11.1257411528126</v>
      </c>
      <c r="E148" s="15">
        <v>2194.9666666666699</v>
      </c>
      <c r="F148" s="15">
        <v>5.4661748676737716</v>
      </c>
      <c r="G148" s="15">
        <v>3.0111481149502737</v>
      </c>
      <c r="H148" s="15">
        <v>8.368255543004171</v>
      </c>
      <c r="I148" s="15">
        <v>7.0368054392876758</v>
      </c>
      <c r="J148" s="15">
        <v>0.31461701294727895</v>
      </c>
      <c r="K148" s="15">
        <v>21.45</v>
      </c>
      <c r="L148" s="15">
        <v>9.8261900926164696</v>
      </c>
      <c r="M148" s="15">
        <v>48.033244019598506</v>
      </c>
      <c r="N148" s="15">
        <v>56.125</v>
      </c>
    </row>
    <row r="149" spans="3:14" x14ac:dyDescent="0.3">
      <c r="C149" s="9" t="s">
        <v>174</v>
      </c>
      <c r="D149" s="15">
        <v>11.6258508330996</v>
      </c>
      <c r="E149" s="15">
        <v>2206.9141666666701</v>
      </c>
      <c r="F149" s="15">
        <v>5.4523024475511477</v>
      </c>
      <c r="G149" s="15">
        <v>2.3003762324290449</v>
      </c>
      <c r="H149" s="15">
        <v>8.7855917730887789</v>
      </c>
      <c r="I149" s="15">
        <v>4.5546453792356489</v>
      </c>
      <c r="J149" s="15">
        <v>0.12561330800849826</v>
      </c>
      <c r="K149" s="15">
        <v>24.04</v>
      </c>
      <c r="L149" s="15">
        <v>10.635314213494601</v>
      </c>
      <c r="M149" s="15">
        <v>50.760103203125354</v>
      </c>
      <c r="N149" s="15">
        <v>58.98</v>
      </c>
    </row>
    <row r="150" spans="3:14" x14ac:dyDescent="0.3">
      <c r="C150" s="9" t="s">
        <v>175</v>
      </c>
      <c r="D150" s="15">
        <v>10.119647910682</v>
      </c>
      <c r="E150" s="15">
        <v>2414.8116666666701</v>
      </c>
      <c r="F150" s="15">
        <v>6.7317708110441004</v>
      </c>
      <c r="G150" s="15">
        <v>3.3392031128762056</v>
      </c>
      <c r="H150" s="15">
        <v>8.4411333820969379</v>
      </c>
      <c r="I150" s="15">
        <v>2.9775112736491378</v>
      </c>
      <c r="J150" s="15">
        <v>0.29354400986305568</v>
      </c>
      <c r="K150" s="15">
        <v>29.1</v>
      </c>
      <c r="L150" s="15">
        <v>11.2164396514651</v>
      </c>
      <c r="M150" s="15">
        <v>49.908503142200239</v>
      </c>
      <c r="N150" s="15">
        <v>60</v>
      </c>
    </row>
    <row r="151" spans="3:14" x14ac:dyDescent="0.3">
      <c r="C151" s="9" t="s">
        <v>176</v>
      </c>
      <c r="D151" s="15">
        <v>9.0069563695627508</v>
      </c>
      <c r="E151" s="15">
        <v>2933.50833333333</v>
      </c>
      <c r="F151" s="15">
        <v>6.5037166924634988</v>
      </c>
      <c r="G151" s="15">
        <v>3.1322980725707623</v>
      </c>
      <c r="H151" s="15">
        <v>8.9453103735239967</v>
      </c>
      <c r="I151" s="15">
        <v>2.8972772419631325</v>
      </c>
      <c r="J151" s="15">
        <v>0.7235167393004831</v>
      </c>
      <c r="K151" s="15">
        <v>31.16</v>
      </c>
      <c r="L151" s="15">
        <v>11.592870896793199</v>
      </c>
      <c r="M151" s="15">
        <v>47.146664486082109</v>
      </c>
      <c r="N151" s="15">
        <v>56.716666666666697</v>
      </c>
    </row>
    <row r="152" spans="3:14" x14ac:dyDescent="0.3">
      <c r="C152" s="9" t="s">
        <v>177</v>
      </c>
      <c r="D152" s="15">
        <v>8.3638932434883202</v>
      </c>
      <c r="E152" s="15">
        <v>3176.5391666666701</v>
      </c>
      <c r="F152" s="15">
        <v>8.9600807271212375</v>
      </c>
      <c r="G152" s="15">
        <v>3.9931460641238914</v>
      </c>
      <c r="H152" s="15">
        <v>9.2448518735971756</v>
      </c>
      <c r="I152" s="15">
        <v>4.564608079196729</v>
      </c>
      <c r="J152" s="15">
        <v>0.75728509195869698</v>
      </c>
      <c r="K152" s="15">
        <v>28.81</v>
      </c>
      <c r="L152" s="15">
        <v>10.7319544516945</v>
      </c>
      <c r="M152" s="15">
        <v>46.842769326412963</v>
      </c>
      <c r="N152" s="15">
        <v>60</v>
      </c>
    </row>
    <row r="153" spans="3:14" x14ac:dyDescent="0.3">
      <c r="C153" s="9" t="s">
        <v>178</v>
      </c>
      <c r="D153" s="15">
        <v>7.6726212044537796</v>
      </c>
      <c r="E153" s="15">
        <v>3116.11</v>
      </c>
      <c r="F153" s="15">
        <v>4.9615397574405335</v>
      </c>
      <c r="G153" s="15">
        <v>3.933307594547415</v>
      </c>
      <c r="H153" s="15">
        <v>10.027544729974046</v>
      </c>
      <c r="I153" s="15">
        <v>3.5279715100030087</v>
      </c>
      <c r="J153" s="15">
        <v>0.80421358098079543</v>
      </c>
      <c r="K153" s="15">
        <v>31.82</v>
      </c>
      <c r="L153" s="15">
        <v>10.301724195090101</v>
      </c>
      <c r="M153" s="15">
        <v>52.436788150926382</v>
      </c>
      <c r="N153" s="15">
        <v>60</v>
      </c>
    </row>
    <row r="154" spans="3:14" x14ac:dyDescent="0.3">
      <c r="C154" s="9" t="s">
        <v>179</v>
      </c>
      <c r="D154" s="15">
        <v>7.2696921812544799</v>
      </c>
      <c r="E154" s="15">
        <v>3334.75225490196</v>
      </c>
      <c r="F154" s="15">
        <v>8.2979933128946186</v>
      </c>
      <c r="G154" s="15">
        <v>3.194356514918951</v>
      </c>
      <c r="H154" s="15">
        <v>10.283128679334068</v>
      </c>
      <c r="I154" s="15">
        <v>4.447928047333388</v>
      </c>
      <c r="J154" s="15">
        <v>0.85680225459427684</v>
      </c>
      <c r="K154" s="15">
        <v>63.23</v>
      </c>
      <c r="L154" s="15">
        <v>10.608911566810299</v>
      </c>
      <c r="M154" s="15">
        <v>43.483344963171774</v>
      </c>
      <c r="N154" s="15">
        <v>55.389583333333299</v>
      </c>
    </row>
    <row r="155" spans="3:14" x14ac:dyDescent="0.3">
      <c r="C155" s="9" t="s">
        <v>180</v>
      </c>
      <c r="D155" s="15">
        <v>1.8491465714120801</v>
      </c>
      <c r="E155" s="15">
        <v>3.1509085500972498</v>
      </c>
      <c r="F155" s="15">
        <v>0.17447448132143961</v>
      </c>
      <c r="G155" s="15">
        <v>4.6937225255789343</v>
      </c>
      <c r="H155" s="15">
        <v>15.310235280488978</v>
      </c>
      <c r="I155" s="15">
        <v>3.494301778732019</v>
      </c>
      <c r="J155" s="15">
        <v>4.1475901919841265</v>
      </c>
      <c r="K155" s="15">
        <v>344.17</v>
      </c>
      <c r="L155" s="15">
        <v>9.5937685367136503</v>
      </c>
      <c r="M155" s="15">
        <v>4.4675308174569262</v>
      </c>
      <c r="N155" s="15">
        <v>4.6497999999999999</v>
      </c>
    </row>
    <row r="156" spans="3:14" x14ac:dyDescent="0.3">
      <c r="C156" s="9" t="s">
        <v>181</v>
      </c>
      <c r="D156" s="15">
        <v>1.6457854597914301</v>
      </c>
      <c r="E156" s="15">
        <v>3.2728597464304698</v>
      </c>
      <c r="F156" s="15">
        <v>2.4674667836637809</v>
      </c>
      <c r="G156" s="15">
        <v>6.0067219455820293</v>
      </c>
      <c r="H156" s="15">
        <v>14.84079071402684</v>
      </c>
      <c r="I156" s="15">
        <v>3.1412677949003274</v>
      </c>
      <c r="J156" s="15">
        <v>4.7505712355843954</v>
      </c>
      <c r="K156" s="15">
        <v>346.65</v>
      </c>
      <c r="L156" s="15">
        <v>9.9516899045645104</v>
      </c>
      <c r="M156" s="15">
        <v>2.0685182164317268</v>
      </c>
      <c r="N156" s="15">
        <v>4.5870249999999997</v>
      </c>
    </row>
    <row r="157" spans="3:14" x14ac:dyDescent="0.3">
      <c r="C157" s="9" t="s">
        <v>182</v>
      </c>
      <c r="D157" s="15">
        <v>1.60682828804839</v>
      </c>
      <c r="E157" s="15">
        <v>3.9055002630276801</v>
      </c>
      <c r="F157" s="15">
        <v>1.2180557335533848</v>
      </c>
      <c r="G157" s="15">
        <v>5.091532421550113</v>
      </c>
      <c r="H157" s="15">
        <v>14.056862129339349</v>
      </c>
      <c r="I157" s="15">
        <v>3.27094905445992</v>
      </c>
      <c r="J157" s="15">
        <v>3.4981924049594229</v>
      </c>
      <c r="K157" s="15">
        <v>336.79</v>
      </c>
      <c r="L157" s="15">
        <v>10.451167792443201</v>
      </c>
      <c r="M157" s="15">
        <v>3.3070377040812859</v>
      </c>
      <c r="N157" s="15">
        <v>4.5653750000000004</v>
      </c>
    </row>
    <row r="158" spans="3:14" x14ac:dyDescent="0.3">
      <c r="C158" s="9" t="s">
        <v>183</v>
      </c>
      <c r="D158" s="15">
        <v>1.6142682559308399</v>
      </c>
      <c r="E158" s="15">
        <v>4.14830066287879</v>
      </c>
      <c r="F158" s="15">
        <v>1.65825996642414</v>
      </c>
      <c r="G158" s="15">
        <v>4.4497813976154106</v>
      </c>
      <c r="H158" s="15">
        <v>13.550725172419179</v>
      </c>
      <c r="I158" s="15">
        <v>4.4713192867973452</v>
      </c>
      <c r="J158" s="15">
        <v>3.3517468760396048</v>
      </c>
      <c r="K158" s="15">
        <v>330.61</v>
      </c>
      <c r="L158" s="15">
        <v>10.999693422229299</v>
      </c>
      <c r="M158" s="15">
        <v>2.8259451826062718</v>
      </c>
      <c r="N158" s="15">
        <v>4.5310666666666704</v>
      </c>
    </row>
    <row r="159" spans="3:14" x14ac:dyDescent="0.3">
      <c r="C159" s="9" t="s">
        <v>184</v>
      </c>
      <c r="D159" s="15">
        <v>1.5491872268523099</v>
      </c>
      <c r="E159" s="15">
        <v>4.3004408776112397</v>
      </c>
      <c r="F159" s="15">
        <v>3.7789609430645328</v>
      </c>
      <c r="G159" s="15">
        <v>5.8127224098332846</v>
      </c>
      <c r="H159" s="15">
        <v>12.945966241179709</v>
      </c>
      <c r="I159" s="15">
        <v>2.9357923907502359</v>
      </c>
      <c r="J159" s="15">
        <v>1.7574954225595667</v>
      </c>
      <c r="K159" s="15">
        <v>319.77999999999997</v>
      </c>
      <c r="L159" s="15">
        <v>11.2417529633546</v>
      </c>
      <c r="M159" s="15">
        <v>0.79892604032727521</v>
      </c>
      <c r="N159" s="15">
        <v>4.6080780864197504</v>
      </c>
    </row>
    <row r="160" spans="3:14" x14ac:dyDescent="0.3">
      <c r="C160" s="9" t="s">
        <v>185</v>
      </c>
      <c r="D160" s="15">
        <v>1.4681909648104401</v>
      </c>
      <c r="E160" s="15">
        <v>4.0351301370680597</v>
      </c>
      <c r="F160" s="15">
        <v>0.62472918829379864</v>
      </c>
      <c r="G160" s="15">
        <v>4.8430566096969301</v>
      </c>
      <c r="H160" s="15">
        <v>12.022662828391448</v>
      </c>
      <c r="I160" s="15">
        <v>2.3145694203903053</v>
      </c>
      <c r="J160" s="15">
        <v>1.606875671894396</v>
      </c>
      <c r="K160" s="15">
        <v>318.45</v>
      </c>
      <c r="L160" s="15">
        <v>11.2454848255146</v>
      </c>
      <c r="M160" s="15">
        <v>4.2769915815308943</v>
      </c>
      <c r="N160" s="15">
        <v>4.9284403846153797</v>
      </c>
    </row>
    <row r="161" spans="3:14" x14ac:dyDescent="0.3">
      <c r="C161" s="9" t="s">
        <v>186</v>
      </c>
      <c r="D161" s="15">
        <v>1.5161208977837399</v>
      </c>
      <c r="E161" s="15">
        <v>4.1424697356973104</v>
      </c>
      <c r="F161" s="15">
        <v>7.4344314498219433E-2</v>
      </c>
      <c r="G161" s="15">
        <v>4.4394712875962483</v>
      </c>
      <c r="H161" s="15">
        <v>11.933041660552076</v>
      </c>
      <c r="I161" s="15">
        <v>2.5063006072916068</v>
      </c>
      <c r="J161" s="15">
        <v>2.0608923579753862</v>
      </c>
      <c r="K161" s="15">
        <v>313.82</v>
      </c>
      <c r="L161" s="15">
        <v>11.6506156160324</v>
      </c>
      <c r="M161" s="15">
        <v>4.7989808647928989</v>
      </c>
      <c r="N161" s="15">
        <v>4.8768929487179502</v>
      </c>
    </row>
    <row r="162" spans="3:14" x14ac:dyDescent="0.3">
      <c r="C162" s="9" t="s">
        <v>187</v>
      </c>
      <c r="D162" s="15">
        <v>10.660064078494999</v>
      </c>
      <c r="E162" s="15">
        <v>11.7386124865591</v>
      </c>
      <c r="F162" s="15">
        <v>8.1907992749046059</v>
      </c>
      <c r="G162" s="15">
        <v>5.8181664045350914</v>
      </c>
      <c r="H162" s="15">
        <v>15.240327161277396</v>
      </c>
      <c r="I162" s="15">
        <v>4.4314715666600319</v>
      </c>
      <c r="J162" s="15">
        <v>0.42463119254656451</v>
      </c>
      <c r="K162" s="15">
        <v>46.04</v>
      </c>
      <c r="L162" s="15">
        <v>15.841280116243899</v>
      </c>
      <c r="M162" s="15">
        <v>5.7742844625214609</v>
      </c>
      <c r="N162" s="15">
        <v>14.4380437873132</v>
      </c>
    </row>
    <row r="163" spans="3:14" x14ac:dyDescent="0.3">
      <c r="C163" s="9" t="s">
        <v>188</v>
      </c>
      <c r="D163" s="15">
        <v>9.9471424671692095</v>
      </c>
      <c r="E163" s="15">
        <v>18.818475145289302</v>
      </c>
      <c r="F163" s="15">
        <v>9.5643655593770092</v>
      </c>
      <c r="G163" s="15">
        <v>-0.33823532445994431</v>
      </c>
      <c r="H163" s="15">
        <v>16.401236821238403</v>
      </c>
      <c r="I163" s="15">
        <v>2.9162458904457429</v>
      </c>
      <c r="J163" s="15">
        <v>9.4380650193289839E-2</v>
      </c>
      <c r="K163" s="15">
        <v>62.28</v>
      </c>
      <c r="L163" s="15">
        <v>16.6945085125741</v>
      </c>
      <c r="M163" s="15">
        <v>4.1846439651099638</v>
      </c>
      <c r="N163" s="15">
        <v>14.149244170668499</v>
      </c>
    </row>
    <row r="164" spans="3:14" x14ac:dyDescent="0.3">
      <c r="C164" s="9" t="s">
        <v>189</v>
      </c>
      <c r="D164" s="15">
        <v>8.4910760404855896</v>
      </c>
      <c r="E164" s="15">
        <v>17.573468866487499</v>
      </c>
      <c r="F164" s="15">
        <v>5.4001345325573453</v>
      </c>
      <c r="G164" s="15">
        <v>3.6834042607171824</v>
      </c>
      <c r="H164" s="15">
        <v>17.310360337360006</v>
      </c>
      <c r="I164" s="15">
        <v>4.2334176804321197</v>
      </c>
      <c r="J164" s="15">
        <v>0.32430443878515025</v>
      </c>
      <c r="K164" s="15">
        <v>117.62</v>
      </c>
      <c r="L164" s="15">
        <v>12.554389707323301</v>
      </c>
      <c r="M164" s="15">
        <v>2.7038537285380349</v>
      </c>
      <c r="N164" s="15">
        <v>8.25</v>
      </c>
    </row>
    <row r="165" spans="3:14" x14ac:dyDescent="0.3">
      <c r="C165" s="9" t="s">
        <v>190</v>
      </c>
      <c r="D165" s="15">
        <v>2.6617770585812401</v>
      </c>
      <c r="E165" s="15">
        <v>30.1041110929498</v>
      </c>
      <c r="F165" s="15">
        <v>2.9763803050951054</v>
      </c>
      <c r="G165" s="15">
        <v>6.9636071348707134</v>
      </c>
      <c r="H165" s="15">
        <v>21.824605202842044</v>
      </c>
      <c r="I165" s="15">
        <v>39.456203341565491</v>
      </c>
      <c r="J165" s="15">
        <v>3.0769879022260778</v>
      </c>
      <c r="K165" s="15">
        <v>32.950000000000003</v>
      </c>
      <c r="L165" s="15">
        <v>9.6694288387859704</v>
      </c>
      <c r="M165" s="15">
        <v>11.987430039960262</v>
      </c>
      <c r="N165" s="15">
        <v>15.3206018518518</v>
      </c>
    </row>
    <row r="166" spans="3:14" x14ac:dyDescent="0.3">
      <c r="C166" s="9" t="s">
        <v>191</v>
      </c>
      <c r="D166" s="15">
        <v>3.2443667563747201</v>
      </c>
      <c r="E166" s="15">
        <v>31.352687700944301</v>
      </c>
      <c r="F166" s="15">
        <v>1.2106853151674386</v>
      </c>
      <c r="G166" s="15">
        <v>7.3985127971386362</v>
      </c>
      <c r="H166" s="15">
        <v>24.320014137685515</v>
      </c>
      <c r="I166" s="15">
        <v>28.216163933286676</v>
      </c>
      <c r="J166" s="15">
        <v>0.54757724350860038</v>
      </c>
      <c r="K166" s="15">
        <v>33.31</v>
      </c>
      <c r="L166" s="15">
        <v>9.6291775965211794</v>
      </c>
      <c r="M166" s="15">
        <v>13.424700474252276</v>
      </c>
      <c r="N166" s="15">
        <v>14.797916666666699</v>
      </c>
    </row>
    <row r="167" spans="3:14" x14ac:dyDescent="0.3">
      <c r="C167" s="9" t="s">
        <v>192</v>
      </c>
      <c r="D167" s="15">
        <v>4.3063273909389403</v>
      </c>
      <c r="E167" s="15">
        <v>39.982474146540603</v>
      </c>
      <c r="F167" s="15">
        <v>7.5858555415649391</v>
      </c>
      <c r="G167" s="15">
        <v>6.7232787803581857</v>
      </c>
      <c r="H167" s="15">
        <v>20.330088512653258</v>
      </c>
      <c r="I167" s="15">
        <v>24.251529047265759</v>
      </c>
      <c r="J167" s="15">
        <v>9.5411013474623607E-3</v>
      </c>
      <c r="K167" s="15">
        <v>39.06</v>
      </c>
      <c r="L167" s="15">
        <v>9.2682981863486393</v>
      </c>
      <c r="M167" s="15">
        <v>6.7672877831252043</v>
      </c>
      <c r="N167" s="15">
        <v>14.8665</v>
      </c>
    </row>
    <row r="168" spans="3:14" x14ac:dyDescent="0.3">
      <c r="C168" s="9" t="s">
        <v>193</v>
      </c>
      <c r="D168" s="15">
        <v>5.7261126057554197</v>
      </c>
      <c r="E168" s="15">
        <v>63.056232731037099</v>
      </c>
      <c r="F168" s="15">
        <v>13.67560965432007</v>
      </c>
      <c r="G168" s="15">
        <v>3.824214319211876</v>
      </c>
      <c r="H168" s="15">
        <v>20.298870165789484</v>
      </c>
      <c r="I168" s="15">
        <v>26.205496494483267</v>
      </c>
      <c r="J168" s="15">
        <v>0.29086619518295709</v>
      </c>
      <c r="K168" s="15">
        <v>40.090000000000003</v>
      </c>
      <c r="L168" s="15">
        <v>5.2475226750634301</v>
      </c>
      <c r="M168" s="15">
        <v>6.5980676462030257</v>
      </c>
      <c r="N168" s="15">
        <v>21.176003276545799</v>
      </c>
    </row>
    <row r="169" spans="3:14" x14ac:dyDescent="0.3">
      <c r="C169" s="9" t="s">
        <v>194</v>
      </c>
      <c r="D169" s="15">
        <v>11.1183361707449</v>
      </c>
      <c r="E169" s="15">
        <v>60.326207643202203</v>
      </c>
      <c r="F169" s="15">
        <v>3.0011696403508665</v>
      </c>
      <c r="G169" s="15">
        <v>3.4438138397146218</v>
      </c>
      <c r="H169" s="15">
        <v>21.438117115237993</v>
      </c>
      <c r="I169" s="15">
        <v>11.303218916097761</v>
      </c>
      <c r="J169" s="15">
        <v>-0.17045063648352479</v>
      </c>
      <c r="K169" s="15">
        <v>37.619999999999997</v>
      </c>
      <c r="L169" s="15">
        <v>11.361585616139401</v>
      </c>
      <c r="M169" s="15">
        <v>19.399938624730325</v>
      </c>
      <c r="N169" s="15">
        <v>22.983333333333299</v>
      </c>
    </row>
    <row r="170" spans="3:14" x14ac:dyDescent="0.3">
      <c r="C170" s="9" t="s">
        <v>195</v>
      </c>
      <c r="D170" s="15">
        <v>10.1582280493631</v>
      </c>
      <c r="E170" s="15">
        <v>62.548333333333296</v>
      </c>
      <c r="F170" s="15">
        <v>5.0557084128955694</v>
      </c>
      <c r="G170" s="15">
        <v>2.3146060102005066</v>
      </c>
      <c r="H170" s="15">
        <v>26.895642737631437</v>
      </c>
      <c r="I170" s="15">
        <v>14.174913916269318</v>
      </c>
      <c r="J170" s="15">
        <v>-0.20075910670325617</v>
      </c>
      <c r="K170" s="15">
        <v>50</v>
      </c>
      <c r="L170" s="15">
        <v>12.6681753616227</v>
      </c>
      <c r="M170" s="15">
        <v>13.233574006085307</v>
      </c>
      <c r="N170" s="15">
        <v>18.9583333333333</v>
      </c>
    </row>
    <row r="171" spans="3:14" x14ac:dyDescent="0.3">
      <c r="C171" s="9" t="s">
        <v>196</v>
      </c>
      <c r="D171" s="15">
        <v>1.9647272829344</v>
      </c>
      <c r="E171" s="15">
        <v>7.3302500000000004</v>
      </c>
      <c r="F171" s="15">
        <v>3.725898498911008</v>
      </c>
      <c r="G171" s="15">
        <v>6.0392494795585776</v>
      </c>
      <c r="H171" s="15">
        <v>25.542315977769057</v>
      </c>
      <c r="I171" s="15">
        <v>2.5152704241447439</v>
      </c>
      <c r="J171" s="15">
        <v>4.2911470766645782E-2</v>
      </c>
      <c r="K171" s="15">
        <v>50.02</v>
      </c>
      <c r="L171" s="15">
        <v>8.3391383685179008</v>
      </c>
      <c r="M171" s="15">
        <v>5.7787896637520326</v>
      </c>
      <c r="N171" s="15">
        <v>9.7200000000000006</v>
      </c>
    </row>
    <row r="172" spans="3:14" x14ac:dyDescent="0.3">
      <c r="C172" s="9" t="s">
        <v>197</v>
      </c>
      <c r="D172" s="15">
        <v>1.4863492691519999</v>
      </c>
      <c r="E172" s="15">
        <v>7.3000249999999998</v>
      </c>
      <c r="F172" s="15">
        <v>3.8148763624349584</v>
      </c>
      <c r="G172" s="15">
        <v>5.0913381386433798</v>
      </c>
      <c r="H172" s="15">
        <v>29.550590421820356</v>
      </c>
      <c r="I172" s="15">
        <v>6.4167912481570335</v>
      </c>
      <c r="J172" s="15">
        <v>0.10763785901798496</v>
      </c>
      <c r="K172" s="15">
        <v>152.47999999999999</v>
      </c>
      <c r="L172" s="15">
        <v>7.7916260289616002</v>
      </c>
      <c r="M172" s="15">
        <v>4.7345080105913997</v>
      </c>
      <c r="N172" s="15">
        <v>8.73</v>
      </c>
    </row>
    <row r="173" spans="3:14" x14ac:dyDescent="0.3">
      <c r="C173" s="9" t="s">
        <v>198</v>
      </c>
      <c r="D173" s="15">
        <v>1.3373516360537701</v>
      </c>
      <c r="E173" s="15">
        <v>8.1937708333333301</v>
      </c>
      <c r="F173" s="15">
        <v>11.260308473434904</v>
      </c>
      <c r="G173" s="15">
        <v>5.0616820696264</v>
      </c>
      <c r="H173" s="15">
        <v>32.932751442592462</v>
      </c>
      <c r="I173" s="15">
        <v>7.9861587147298154</v>
      </c>
      <c r="J173" s="15">
        <v>8.5491611417473148E-2</v>
      </c>
      <c r="K173" s="15">
        <v>205.45</v>
      </c>
      <c r="L173" s="15">
        <v>7.9939249854236696</v>
      </c>
      <c r="M173" s="15">
        <v>-2.3444420649415276</v>
      </c>
      <c r="N173" s="15">
        <v>8.6518750000000004</v>
      </c>
    </row>
    <row r="174" spans="3:14" x14ac:dyDescent="0.3">
      <c r="C174" s="9" t="s">
        <v>199</v>
      </c>
      <c r="D174" s="15">
        <v>1.2855613825487799</v>
      </c>
      <c r="E174" s="15">
        <v>9.7500750000000007</v>
      </c>
      <c r="F174" s="15">
        <v>4.0397908935007507</v>
      </c>
      <c r="G174" s="15">
        <v>5.6147196225448539</v>
      </c>
      <c r="H174" s="15">
        <v>32.98071933719693</v>
      </c>
      <c r="I174" s="15">
        <v>6.4523442022773034</v>
      </c>
      <c r="J174" s="15">
        <v>4.3640114436289353E-2</v>
      </c>
      <c r="K174" s="15">
        <v>270.17</v>
      </c>
      <c r="L174" s="15">
        <v>8.51510919374949</v>
      </c>
      <c r="M174" s="15">
        <v>4.0843755419652368</v>
      </c>
      <c r="N174" s="15">
        <v>8.2891666666666701</v>
      </c>
    </row>
    <row r="175" spans="3:14" x14ac:dyDescent="0.3">
      <c r="C175" s="9" t="s">
        <v>200</v>
      </c>
      <c r="D175" s="15">
        <v>1.4533408243589401</v>
      </c>
      <c r="E175" s="15">
        <v>10.8428875</v>
      </c>
      <c r="F175" s="15">
        <v>8.2348917986665242</v>
      </c>
      <c r="G175" s="15">
        <v>6.092519159779556</v>
      </c>
      <c r="H175" s="15">
        <v>34.628688101058451</v>
      </c>
      <c r="I175" s="15">
        <v>3.5831712079396816</v>
      </c>
      <c r="J175" s="15">
        <v>0.17874471540157352</v>
      </c>
      <c r="K175" s="15">
        <v>259.01</v>
      </c>
      <c r="L175" s="15">
        <v>8.8696673203315601</v>
      </c>
      <c r="M175" s="15">
        <v>0.42895120074934923</v>
      </c>
      <c r="N175" s="15">
        <v>8.6991666666666596</v>
      </c>
    </row>
    <row r="176" spans="3:14" x14ac:dyDescent="0.3">
      <c r="C176" s="9" t="s">
        <v>201</v>
      </c>
      <c r="D176" s="15">
        <v>1.55169543390496</v>
      </c>
      <c r="E176" s="15">
        <v>12.8819208333333</v>
      </c>
      <c r="F176" s="15">
        <v>3.864574350776607</v>
      </c>
      <c r="G176" s="15">
        <v>4.2641745376367481</v>
      </c>
      <c r="H176" s="15">
        <v>33.422386866615703</v>
      </c>
      <c r="I176" s="15">
        <v>7.4006684951566202</v>
      </c>
      <c r="J176" s="15">
        <v>0.9203190678541856</v>
      </c>
      <c r="K176" s="15">
        <v>251.04</v>
      </c>
      <c r="L176" s="15">
        <v>9.2183042379243592</v>
      </c>
      <c r="M176" s="15">
        <v>5.2564527896216635</v>
      </c>
      <c r="N176" s="15">
        <v>9.3241666666666703</v>
      </c>
    </row>
    <row r="177" spans="3:14" x14ac:dyDescent="0.3">
      <c r="C177" s="9" t="s">
        <v>202</v>
      </c>
      <c r="D177" s="15">
        <v>1.5445492240871199</v>
      </c>
      <c r="E177" s="15">
        <v>14.708766666666699</v>
      </c>
      <c r="F177" s="15">
        <v>7.9686720122591197</v>
      </c>
      <c r="G177" s="15">
        <v>3.3794450206329429E-2</v>
      </c>
      <c r="H177" s="15">
        <v>30.096305972243321</v>
      </c>
      <c r="I177" s="15">
        <v>3.3457118794037735</v>
      </c>
      <c r="J177" s="15">
        <v>-7.2966390481122814E-2</v>
      </c>
      <c r="K177" s="15">
        <v>317.29000000000002</v>
      </c>
      <c r="L177" s="15">
        <v>9.3210502310182495</v>
      </c>
      <c r="M177" s="15">
        <v>1.7373193032605829</v>
      </c>
      <c r="N177" s="15">
        <v>9.8444325926022103</v>
      </c>
    </row>
    <row r="178" spans="3:14" x14ac:dyDescent="0.3">
      <c r="C178" s="9" t="s">
        <v>203</v>
      </c>
      <c r="D178" s="15">
        <v>2.5855725981103301</v>
      </c>
      <c r="E178" s="15">
        <v>13.312900000000001</v>
      </c>
      <c r="F178" s="15">
        <v>9.9190382364776593</v>
      </c>
      <c r="G178" s="15">
        <v>-1.0272508270177385</v>
      </c>
      <c r="H178" s="15">
        <v>31.694632926214943</v>
      </c>
      <c r="I178" s="15">
        <v>2.1750573375020807</v>
      </c>
      <c r="J178" s="15">
        <v>-0.51556248277845529</v>
      </c>
      <c r="K178" s="15">
        <v>312.97000000000003</v>
      </c>
      <c r="L178" s="15">
        <v>9.5188320595928904</v>
      </c>
      <c r="M178" s="15">
        <v>9.7994734090288416E-2</v>
      </c>
      <c r="N178" s="15">
        <v>10.0267531057121</v>
      </c>
    </row>
    <row r="179" spans="3:14" x14ac:dyDescent="0.3">
      <c r="C179" s="9" t="s">
        <v>204</v>
      </c>
      <c r="D179" s="15">
        <v>3.57917290160729</v>
      </c>
      <c r="E179" s="15">
        <v>13.2339416666667</v>
      </c>
      <c r="F179" s="15">
        <v>4.4284846373092108</v>
      </c>
      <c r="G179" s="15">
        <v>1.0599434707292801</v>
      </c>
      <c r="H179" s="15">
        <v>29.180088233737528</v>
      </c>
      <c r="I179" s="15">
        <v>1.7129926780358271</v>
      </c>
      <c r="J179" s="15">
        <v>0.70764184628250415</v>
      </c>
      <c r="K179" s="15">
        <v>301.83</v>
      </c>
      <c r="L179" s="15">
        <v>10.554282220997001</v>
      </c>
      <c r="M179" s="15">
        <v>5.4713916225646004</v>
      </c>
      <c r="N179" s="15">
        <v>10.142175997326101</v>
      </c>
    </row>
    <row r="180" spans="3:14" x14ac:dyDescent="0.3">
      <c r="C180" s="9" t="s">
        <v>205</v>
      </c>
      <c r="D180" s="15">
        <v>4.5649248577141401</v>
      </c>
      <c r="E180" s="15">
        <v>14.4486904166667</v>
      </c>
      <c r="F180" s="15">
        <v>0.61268164964343441</v>
      </c>
      <c r="G180" s="15">
        <v>-0.88809915955728513</v>
      </c>
      <c r="H180" s="15">
        <v>30.463654700893866</v>
      </c>
      <c r="I180" s="15">
        <v>-1.4121896784374786</v>
      </c>
      <c r="J180" s="15">
        <v>7.1902389262074887E-2</v>
      </c>
      <c r="K180" s="15">
        <v>316.49</v>
      </c>
      <c r="L180" s="15">
        <v>9.2852302210794697</v>
      </c>
      <c r="M180" s="15">
        <v>9.2067436547873047</v>
      </c>
      <c r="N180" s="15">
        <v>9.8758333333333308</v>
      </c>
    </row>
    <row r="181" spans="3:14" x14ac:dyDescent="0.3">
      <c r="C181" s="9" t="s">
        <v>206</v>
      </c>
      <c r="D181" s="15">
        <v>7.5144884285804796</v>
      </c>
      <c r="E181" s="15">
        <v>44.7298166666667</v>
      </c>
      <c r="F181" s="15">
        <v>4.5925525690303317</v>
      </c>
      <c r="G181" s="15">
        <v>6.4734868575234685</v>
      </c>
      <c r="H181" s="15">
        <v>19.074830221728181</v>
      </c>
      <c r="I181" s="15">
        <v>8.7982822781831054</v>
      </c>
      <c r="J181" s="15">
        <v>0.39964275959407214</v>
      </c>
      <c r="K181" s="15">
        <v>64.66</v>
      </c>
      <c r="L181" s="15">
        <v>11.3855712506694</v>
      </c>
      <c r="M181" s="15">
        <v>5.6501679668905123</v>
      </c>
      <c r="N181" s="15">
        <v>10.502207470038799</v>
      </c>
    </row>
    <row r="182" spans="3:14" x14ac:dyDescent="0.3">
      <c r="C182" s="9" t="s">
        <v>207</v>
      </c>
      <c r="D182" s="15">
        <v>6.7146195489814096</v>
      </c>
      <c r="E182" s="15">
        <v>41.867683333333297</v>
      </c>
      <c r="F182" s="15">
        <v>5.4911940360027387</v>
      </c>
      <c r="G182" s="15">
        <v>5.4720013901559525</v>
      </c>
      <c r="H182" s="15">
        <v>18.523946106196824</v>
      </c>
      <c r="I182" s="15">
        <v>6.1727169922034166</v>
      </c>
      <c r="J182" s="15">
        <v>0.11288762127421628</v>
      </c>
      <c r="K182" s="15">
        <v>256.14999999999998</v>
      </c>
      <c r="L182" s="15">
        <v>11.5404589719898</v>
      </c>
      <c r="M182" s="15">
        <v>4.4941078777622563</v>
      </c>
      <c r="N182" s="15">
        <v>10.2320820975202</v>
      </c>
    </row>
    <row r="183" spans="3:14" x14ac:dyDescent="0.3">
      <c r="C183" s="9" t="s">
        <v>208</v>
      </c>
      <c r="D183" s="15">
        <v>8.93736962216569</v>
      </c>
      <c r="E183" s="15">
        <v>44.100574999999999</v>
      </c>
      <c r="F183" s="15">
        <v>0.29507761420927636</v>
      </c>
      <c r="G183" s="15">
        <v>-0.35861485697967055</v>
      </c>
      <c r="H183" s="15">
        <v>17.129578266469217</v>
      </c>
      <c r="I183" s="15">
        <v>2.760452386927247</v>
      </c>
      <c r="J183" s="15">
        <v>0.78711557944103405</v>
      </c>
      <c r="K183" s="15">
        <v>273.27</v>
      </c>
      <c r="L183" s="15">
        <v>11.398319933401901</v>
      </c>
      <c r="M183" s="15">
        <v>10.842736103336284</v>
      </c>
      <c r="N183" s="15">
        <v>11.1698082045543</v>
      </c>
    </row>
    <row r="184" spans="3:14" x14ac:dyDescent="0.3">
      <c r="C184" s="9" t="s">
        <v>209</v>
      </c>
      <c r="D184" s="15">
        <v>6.2866140982279397</v>
      </c>
      <c r="E184" s="15">
        <v>55.731724999999997</v>
      </c>
      <c r="F184" s="15">
        <v>3.4652528565308813</v>
      </c>
      <c r="G184" s="15">
        <v>2.8482051936330635</v>
      </c>
      <c r="H184" s="15">
        <v>16.951157821602401</v>
      </c>
      <c r="I184" s="15">
        <v>5.1475525887606288</v>
      </c>
      <c r="J184" s="15">
        <v>1.8740404594757931</v>
      </c>
      <c r="K184" s="15">
        <v>333.42</v>
      </c>
      <c r="L184" s="15">
        <v>10.612307334934201</v>
      </c>
      <c r="M184" s="15">
        <v>3.433369964923731</v>
      </c>
      <c r="N184" s="15">
        <v>7.0175977722393998</v>
      </c>
    </row>
    <row r="185" spans="3:14" x14ac:dyDescent="0.3">
      <c r="C185" s="9" t="s">
        <v>210</v>
      </c>
      <c r="D185" s="15">
        <v>6.09844460015566</v>
      </c>
      <c r="E185" s="15">
        <v>54.665458333333298</v>
      </c>
      <c r="F185" s="15">
        <v>2.807027035390377</v>
      </c>
      <c r="G185" s="15">
        <v>1.0817727381324289</v>
      </c>
      <c r="H185" s="15">
        <v>17.161113590549192</v>
      </c>
      <c r="I185" s="15">
        <v>3.3672681671062819</v>
      </c>
      <c r="J185" s="15">
        <v>1.6113903360690589</v>
      </c>
      <c r="K185" s="15">
        <v>339.29</v>
      </c>
      <c r="L185" s="15">
        <v>10.8402377079505</v>
      </c>
      <c r="M185" s="15">
        <v>3.6958855640675878</v>
      </c>
      <c r="N185" s="15">
        <v>6.6066571064384298</v>
      </c>
    </row>
    <row r="186" spans="3:14" x14ac:dyDescent="0.3">
      <c r="C186" s="9" t="s">
        <v>211</v>
      </c>
      <c r="D186" s="15">
        <v>5.0360929923004401</v>
      </c>
      <c r="E186" s="15">
        <v>52.107108333333301</v>
      </c>
      <c r="F186" s="15">
        <v>3.9261552893668181</v>
      </c>
      <c r="G186" s="15">
        <v>2.8805967096426741</v>
      </c>
      <c r="H186" s="15">
        <v>17.574936317595682</v>
      </c>
      <c r="I186" s="15">
        <v>5.1149478938499247</v>
      </c>
      <c r="J186" s="15">
        <v>-0.50875449749120061</v>
      </c>
      <c r="K186" s="15">
        <v>345.31</v>
      </c>
      <c r="L186" s="15">
        <v>10.791463099517999</v>
      </c>
      <c r="M186" s="15">
        <v>2.0983774914569819</v>
      </c>
      <c r="N186" s="15">
        <v>6.10691833969552</v>
      </c>
    </row>
    <row r="187" spans="3:14" x14ac:dyDescent="0.3">
      <c r="C187" s="9" t="s">
        <v>212</v>
      </c>
      <c r="D187" s="15">
        <v>4.6247113465353804</v>
      </c>
      <c r="E187" s="15">
        <v>54.947200000000002</v>
      </c>
      <c r="F187" s="15">
        <v>0.86816868476068976</v>
      </c>
      <c r="G187" s="15">
        <v>3.910419538401726</v>
      </c>
      <c r="H187" s="15">
        <v>17.083281079512563</v>
      </c>
      <c r="I187" s="15">
        <v>4.3589249338385523</v>
      </c>
      <c r="J187" s="15">
        <v>1.1544405772976485</v>
      </c>
      <c r="K187" s="15">
        <v>348.8</v>
      </c>
      <c r="L187" s="15">
        <v>10.963255365502301</v>
      </c>
      <c r="M187" s="15">
        <v>4.7003878490245272</v>
      </c>
      <c r="N187" s="15">
        <v>5.6093638291527501</v>
      </c>
    </row>
    <row r="188" spans="3:14" x14ac:dyDescent="0.3">
      <c r="C188" s="9" t="s">
        <v>213</v>
      </c>
      <c r="D188" s="15">
        <v>1.43941743015921</v>
      </c>
      <c r="E188" s="15">
        <v>4758.4301287878798</v>
      </c>
      <c r="F188" s="15">
        <v>4.6557013825034232</v>
      </c>
      <c r="G188" s="15">
        <v>11.095231268552055</v>
      </c>
      <c r="H188" s="15">
        <v>8.8712134760668224</v>
      </c>
      <c r="I188" s="15">
        <v>2.0396080072512457</v>
      </c>
      <c r="J188" s="15">
        <v>0.34356320599370038</v>
      </c>
      <c r="K188" s="15">
        <v>122.38</v>
      </c>
      <c r="L188" s="15">
        <v>5.7686786365309004</v>
      </c>
      <c r="M188" s="15">
        <v>24.301762401232217</v>
      </c>
      <c r="N188" s="15">
        <v>30.088881271822501</v>
      </c>
    </row>
    <row r="189" spans="3:14" x14ac:dyDescent="0.3">
      <c r="C189" s="9" t="s">
        <v>214</v>
      </c>
      <c r="D189" s="15">
        <v>1.8645352597990399</v>
      </c>
      <c r="E189" s="15">
        <v>4193.8023075919</v>
      </c>
      <c r="F189" s="15">
        <v>5.095710538757487</v>
      </c>
      <c r="G189" s="15">
        <v>4.2863712070228246</v>
      </c>
      <c r="H189" s="15">
        <v>9.3668351029700396</v>
      </c>
      <c r="I189" s="15">
        <v>1.3745429495553629</v>
      </c>
      <c r="J189" s="15">
        <v>-0.34733727537310222</v>
      </c>
      <c r="K189" s="15">
        <v>136.94999999999999</v>
      </c>
      <c r="L189" s="15">
        <v>7.3309409445660796</v>
      </c>
      <c r="M189" s="15">
        <v>11.705847387063937</v>
      </c>
      <c r="N189" s="15">
        <v>17.3980540247749</v>
      </c>
    </row>
    <row r="190" spans="3:14" x14ac:dyDescent="0.3">
      <c r="C190" s="9" t="s">
        <v>215</v>
      </c>
      <c r="D190" s="15">
        <v>2.2168881171809298</v>
      </c>
      <c r="E190" s="15">
        <v>4421.6592864041404</v>
      </c>
      <c r="F190" s="15">
        <v>4.798275878651566</v>
      </c>
      <c r="G190" s="15">
        <v>-0.70804311231688644</v>
      </c>
      <c r="H190" s="15">
        <v>9.4577783512195808</v>
      </c>
      <c r="I190" s="15">
        <v>2.183849195241411</v>
      </c>
      <c r="J190" s="15">
        <v>9.0288936381985596E-2</v>
      </c>
      <c r="K190" s="15">
        <v>176.3</v>
      </c>
      <c r="L190" s="15">
        <v>7.50883441321524</v>
      </c>
      <c r="M190" s="15">
        <v>11.794269836530711</v>
      </c>
      <c r="N190" s="15">
        <v>17.158467319811599</v>
      </c>
    </row>
    <row r="191" spans="3:14" x14ac:dyDescent="0.3">
      <c r="C191" s="9" t="s">
        <v>216</v>
      </c>
      <c r="D191" s="15">
        <v>2.1314974947110299</v>
      </c>
      <c r="E191" s="15">
        <v>4303.8825659981903</v>
      </c>
      <c r="F191" s="15">
        <v>4.3376760951578888</v>
      </c>
      <c r="G191" s="15">
        <v>8.2930764894047115</v>
      </c>
      <c r="H191" s="15">
        <v>8.9921416312553752</v>
      </c>
      <c r="I191" s="15">
        <v>0.80868359594945471</v>
      </c>
      <c r="J191" s="15">
        <v>0.173913789106727</v>
      </c>
      <c r="K191" s="15">
        <v>190.08</v>
      </c>
      <c r="L191" s="15">
        <v>7.0029897419924998</v>
      </c>
      <c r="M191" s="15">
        <v>14.31208515742782</v>
      </c>
      <c r="N191" s="15">
        <v>19.270573149178102</v>
      </c>
    </row>
    <row r="192" spans="3:14" x14ac:dyDescent="0.3">
      <c r="C192" s="9" t="s">
        <v>217</v>
      </c>
      <c r="D192" s="15">
        <v>1.9904703583090499</v>
      </c>
      <c r="E192" s="15">
        <v>4462.1852882909297</v>
      </c>
      <c r="F192" s="15">
        <v>2.8570064847103822</v>
      </c>
      <c r="G192" s="15">
        <v>5.3012385923702539</v>
      </c>
      <c r="H192" s="15">
        <v>9.7451763796531559</v>
      </c>
      <c r="I192" s="15">
        <v>1.3613605778787099</v>
      </c>
      <c r="J192" s="15">
        <v>0.34127010662469853</v>
      </c>
      <c r="K192" s="15">
        <v>273.61</v>
      </c>
      <c r="L192" s="15">
        <v>6.9661102338448204</v>
      </c>
      <c r="M192" s="15">
        <v>17.819944330987418</v>
      </c>
      <c r="N192" s="15">
        <v>21.186067780805899</v>
      </c>
    </row>
    <row r="193" spans="3:14" x14ac:dyDescent="0.3">
      <c r="C193" s="9" t="s">
        <v>218</v>
      </c>
      <c r="D193" s="15">
        <v>2.5937945302277399</v>
      </c>
      <c r="E193" s="15">
        <v>5204.92080811087</v>
      </c>
      <c r="F193" s="15">
        <v>1.6038880103796345</v>
      </c>
      <c r="G193" s="15">
        <v>2.9571517348710614</v>
      </c>
      <c r="H193" s="15">
        <v>9.7366986003486193</v>
      </c>
      <c r="I193" s="15">
        <v>1.3268459009915854</v>
      </c>
      <c r="J193" s="15">
        <v>0.47592606890219824</v>
      </c>
      <c r="K193" s="15">
        <v>253.3</v>
      </c>
      <c r="L193" s="15">
        <v>7.1788094225032699</v>
      </c>
      <c r="M193" s="15">
        <v>17.845742447586701</v>
      </c>
      <c r="N193" s="15">
        <v>19.735856181446401</v>
      </c>
    </row>
    <row r="194" spans="3:14" x14ac:dyDescent="0.3">
      <c r="C194" s="9" t="s">
        <v>219</v>
      </c>
      <c r="D194" s="15">
        <v>2.94140167118517</v>
      </c>
      <c r="E194" s="15">
        <v>5670.5408979978401</v>
      </c>
      <c r="F194" s="15">
        <v>4.1347544440302642</v>
      </c>
      <c r="G194" s="15">
        <v>4.2680258331458276</v>
      </c>
      <c r="H194" s="15">
        <v>9.5590633366043942</v>
      </c>
      <c r="I194" s="15">
        <v>1.3653883252366747</v>
      </c>
      <c r="J194" s="15">
        <v>0.18683538898793095</v>
      </c>
      <c r="K194" s="15">
        <v>258.05</v>
      </c>
      <c r="L194" s="15">
        <v>7.9365325329418903</v>
      </c>
      <c r="M194" s="15">
        <v>13.386599075218331</v>
      </c>
      <c r="N194" s="15">
        <v>18.0748565194157</v>
      </c>
    </row>
    <row r="195" spans="3:14" x14ac:dyDescent="0.3">
      <c r="C195" s="9" t="s">
        <v>220</v>
      </c>
      <c r="D195" s="15">
        <v>2.8115142761469998</v>
      </c>
      <c r="E195" s="15">
        <v>5618.9334516427998</v>
      </c>
      <c r="F195" s="15">
        <v>2.1592092917461514</v>
      </c>
      <c r="G195" s="15">
        <v>4.8100788555404108</v>
      </c>
      <c r="H195" s="15">
        <v>9.9564744137239281</v>
      </c>
      <c r="I195" s="15">
        <v>1.9094219829803001</v>
      </c>
      <c r="J195" s="15">
        <v>0.43192509557679148</v>
      </c>
      <c r="K195" s="15">
        <v>260.52999999999997</v>
      </c>
      <c r="L195" s="15">
        <v>8.1564634563063194</v>
      </c>
      <c r="M195" s="15">
        <v>14.509388613732574</v>
      </c>
      <c r="N195" s="15">
        <v>16.981885972602001</v>
      </c>
    </row>
    <row r="196" spans="3:14" x14ac:dyDescent="0.3">
      <c r="C196" s="9" t="s">
        <v>221</v>
      </c>
      <c r="D196" s="15">
        <v>2.5120217524609201</v>
      </c>
      <c r="E196" s="15">
        <v>5732.10455572912</v>
      </c>
      <c r="F196" s="15">
        <v>1.9602481984654929</v>
      </c>
      <c r="G196" s="15">
        <v>3.2042503407663929</v>
      </c>
      <c r="H196" s="15">
        <v>10.075058576683832</v>
      </c>
      <c r="I196" s="15">
        <v>0.81879959878317143</v>
      </c>
      <c r="J196" s="15">
        <v>-0.31888058242274936</v>
      </c>
      <c r="K196" s="15">
        <v>270.47000000000003</v>
      </c>
      <c r="L196" s="15">
        <v>8.4235212678016396</v>
      </c>
      <c r="M196" s="15">
        <v>13.492962636288532</v>
      </c>
      <c r="N196" s="15">
        <v>15.7177063917515</v>
      </c>
    </row>
    <row r="197" spans="3:14" x14ac:dyDescent="0.3">
      <c r="C197" s="9" t="s">
        <v>222</v>
      </c>
      <c r="D197" s="15">
        <v>2.5578640451102101</v>
      </c>
      <c r="E197" s="15">
        <v>6240.7220784425699</v>
      </c>
      <c r="F197" s="15">
        <v>3.0118931781982781</v>
      </c>
      <c r="G197" s="15">
        <v>-0.40185510068000951</v>
      </c>
      <c r="H197" s="15">
        <v>10.000606491674011</v>
      </c>
      <c r="I197" s="15">
        <v>1.5728996598351661</v>
      </c>
      <c r="J197" s="15">
        <v>0.19495631692701468</v>
      </c>
      <c r="K197" s="15">
        <v>272.20999999999998</v>
      </c>
      <c r="L197" s="15">
        <v>8.7219241541250092</v>
      </c>
      <c r="M197" s="15">
        <v>12.107699677498802</v>
      </c>
      <c r="N197" s="15">
        <v>15.4842638363204</v>
      </c>
    </row>
    <row r="198" spans="3:14" x14ac:dyDescent="0.3">
      <c r="C198" s="9" t="s">
        <v>223</v>
      </c>
      <c r="D198" s="15">
        <v>3.0270060139358899</v>
      </c>
      <c r="E198" s="15">
        <v>2.8251249999999999</v>
      </c>
      <c r="F198" s="15">
        <v>5.7107285940752206</v>
      </c>
      <c r="G198" s="15">
        <v>8.3324591074957652</v>
      </c>
      <c r="H198" s="15">
        <v>15.466571757043122</v>
      </c>
      <c r="I198" s="15">
        <v>5.730826614890737</v>
      </c>
      <c r="J198" s="15">
        <v>0.29571859705029585</v>
      </c>
      <c r="K198" s="15">
        <v>122.85</v>
      </c>
      <c r="L198" s="15">
        <v>9.9796510327673698</v>
      </c>
      <c r="M198" s="15">
        <v>12.549473374835491</v>
      </c>
      <c r="N198" s="15">
        <v>18.9768683333333</v>
      </c>
    </row>
    <row r="199" spans="3:14" x14ac:dyDescent="0.3">
      <c r="C199" s="9" t="s">
        <v>224</v>
      </c>
      <c r="D199" s="15">
        <v>2.8927505841566199</v>
      </c>
      <c r="E199" s="15">
        <v>2.7541000000000002</v>
      </c>
      <c r="F199" s="15">
        <v>6.7457871247569017</v>
      </c>
      <c r="G199" s="15">
        <v>6.3271924016111711</v>
      </c>
      <c r="H199" s="15">
        <v>15.968895145208869</v>
      </c>
      <c r="I199" s="15">
        <v>4.4726265818416611</v>
      </c>
      <c r="J199" s="15">
        <v>0.19945859619513401</v>
      </c>
      <c r="K199" s="15">
        <v>134.16</v>
      </c>
      <c r="L199" s="15">
        <v>10.560327399431999</v>
      </c>
      <c r="M199" s="15">
        <v>11.178087863362377</v>
      </c>
      <c r="N199" s="15">
        <v>18.677924999999998</v>
      </c>
    </row>
    <row r="200" spans="3:14" x14ac:dyDescent="0.3">
      <c r="C200" s="9" t="s">
        <v>225</v>
      </c>
      <c r="D200" s="15">
        <v>3.23332091761044</v>
      </c>
      <c r="E200" s="15">
        <v>2.6375864177489201</v>
      </c>
      <c r="F200" s="15">
        <v>1.202584940227382</v>
      </c>
      <c r="G200" s="15">
        <v>6.1397247056043511</v>
      </c>
      <c r="H200" s="15">
        <v>16.546687102766906</v>
      </c>
      <c r="I200" s="15">
        <v>7.0711424241246545</v>
      </c>
      <c r="J200" s="15">
        <v>0.91146706072514438</v>
      </c>
      <c r="K200" s="15">
        <v>148.66999999999999</v>
      </c>
      <c r="L200" s="15">
        <v>10.4155498323064</v>
      </c>
      <c r="M200" s="15">
        <v>17.820022486340065</v>
      </c>
      <c r="N200" s="15">
        <v>19.2369083333333</v>
      </c>
    </row>
    <row r="201" spans="3:14" x14ac:dyDescent="0.3">
      <c r="C201" s="9" t="s">
        <v>226</v>
      </c>
      <c r="D201" s="15">
        <v>3.5029433184915302</v>
      </c>
      <c r="E201" s="15">
        <v>2.7018990259740301</v>
      </c>
      <c r="F201" s="15">
        <v>1.0572343514957652</v>
      </c>
      <c r="G201" s="15">
        <v>5.8525182108492828</v>
      </c>
      <c r="H201" s="15">
        <v>16.433006693027249</v>
      </c>
      <c r="I201" s="15">
        <v>4.8842945848551018</v>
      </c>
      <c r="J201" s="15">
        <v>0.24471775499920953</v>
      </c>
      <c r="K201" s="15">
        <v>158.47</v>
      </c>
      <c r="L201" s="15">
        <v>10.1469331322728</v>
      </c>
      <c r="M201" s="15">
        <v>16.903308069058994</v>
      </c>
      <c r="N201" s="15">
        <v>18.139250000000001</v>
      </c>
    </row>
    <row r="202" spans="3:14" x14ac:dyDescent="0.3">
      <c r="C202" s="9" t="s">
        <v>227</v>
      </c>
      <c r="D202" s="15">
        <v>3.9534589610466599</v>
      </c>
      <c r="E202" s="15">
        <v>2.8390441378066398</v>
      </c>
      <c r="F202" s="15">
        <v>2.4324410850177856</v>
      </c>
      <c r="G202" s="15">
        <v>2.3821573718054054</v>
      </c>
      <c r="H202" s="15">
        <v>16.720926678531843</v>
      </c>
      <c r="I202" s="15">
        <v>1.9572465703233628</v>
      </c>
      <c r="J202" s="15">
        <v>0.55121506657532093</v>
      </c>
      <c r="K202" s="15">
        <v>162.06</v>
      </c>
      <c r="L202" s="15">
        <v>10.6686256368664</v>
      </c>
      <c r="M202" s="15">
        <v>12.994785090204999</v>
      </c>
      <c r="N202" s="15">
        <v>15.743316666666701</v>
      </c>
    </row>
    <row r="203" spans="3:14" x14ac:dyDescent="0.3">
      <c r="C203" s="9" t="s">
        <v>228</v>
      </c>
      <c r="D203" s="15">
        <v>3.9254859235396702</v>
      </c>
      <c r="E203" s="15">
        <v>3.1844392415223699</v>
      </c>
      <c r="F203" s="15">
        <v>2.6905209007433086</v>
      </c>
      <c r="G203" s="15">
        <v>3.2522447721845111</v>
      </c>
      <c r="H203" s="15">
        <v>14.919651317911567</v>
      </c>
      <c r="I203" s="15">
        <v>4.3802605921190683</v>
      </c>
      <c r="J203" s="15">
        <v>9.9617594494725126E-2</v>
      </c>
      <c r="K203" s="15">
        <v>158.19999999999999</v>
      </c>
      <c r="L203" s="15">
        <v>10.086726922581599</v>
      </c>
      <c r="M203" s="15">
        <v>13.063822015277545</v>
      </c>
      <c r="N203" s="15">
        <v>16.105827777777801</v>
      </c>
    </row>
    <row r="204" spans="3:14" x14ac:dyDescent="0.3">
      <c r="C204" s="9" t="s">
        <v>229</v>
      </c>
      <c r="D204" s="15">
        <v>4.2923165474033098</v>
      </c>
      <c r="E204" s="15">
        <v>3.3750615872066501</v>
      </c>
      <c r="F204" s="15">
        <v>3.0808826903773365</v>
      </c>
      <c r="G204" s="15">
        <v>3.9533187152076721</v>
      </c>
      <c r="H204" s="15">
        <v>13.787547642922949</v>
      </c>
      <c r="I204" s="15">
        <v>3.5118261094486467</v>
      </c>
      <c r="J204" s="15">
        <v>0.60239001146660964</v>
      </c>
      <c r="K204" s="15">
        <v>152.79</v>
      </c>
      <c r="L204" s="15">
        <v>11.4175108580647</v>
      </c>
      <c r="M204" s="15">
        <v>12.985256781151126</v>
      </c>
      <c r="N204" s="15">
        <v>16.466200000000001</v>
      </c>
    </row>
    <row r="205" spans="3:14" x14ac:dyDescent="0.3">
      <c r="C205" s="9" t="s">
        <v>230</v>
      </c>
      <c r="D205" s="15">
        <v>4.6950251645376904</v>
      </c>
      <c r="E205" s="15">
        <v>3.2604884908320999</v>
      </c>
      <c r="F205" s="15">
        <v>3.615658261059735</v>
      </c>
      <c r="G205" s="15">
        <v>2.5188354423313513</v>
      </c>
      <c r="H205" s="15">
        <v>13.174341651092664</v>
      </c>
      <c r="I205" s="15">
        <v>3.2513073374681829</v>
      </c>
      <c r="J205" s="15">
        <v>0.23699163498550851</v>
      </c>
      <c r="K205" s="15">
        <v>148.43</v>
      </c>
      <c r="L205" s="15">
        <v>12.0758620269144</v>
      </c>
      <c r="M205" s="15">
        <v>12.712203567167922</v>
      </c>
      <c r="N205" s="15">
        <v>16.7874916666667</v>
      </c>
    </row>
    <row r="206" spans="3:14" x14ac:dyDescent="0.3">
      <c r="C206" s="9" t="s">
        <v>231</v>
      </c>
      <c r="D206" s="15">
        <v>3.2710496348175901</v>
      </c>
      <c r="E206" s="15">
        <v>3.2866026980329601</v>
      </c>
      <c r="F206" s="15">
        <v>2.2672612621867927</v>
      </c>
      <c r="G206" s="15">
        <v>3.969156870180754</v>
      </c>
      <c r="H206" s="15">
        <v>14.287815245497285</v>
      </c>
      <c r="I206" s="15">
        <v>2.7828622101007476</v>
      </c>
      <c r="J206" s="15">
        <v>-0.33801616369031606</v>
      </c>
      <c r="K206" s="15">
        <v>148.54</v>
      </c>
      <c r="L206" s="15">
        <v>12.4648013056505</v>
      </c>
      <c r="M206" s="15">
        <v>11.999796989137437</v>
      </c>
      <c r="N206" s="15">
        <v>14.539125</v>
      </c>
    </row>
    <row r="207" spans="3:14" x14ac:dyDescent="0.3">
      <c r="C207" s="9" t="s">
        <v>232</v>
      </c>
      <c r="D207" s="15">
        <v>3.3659944585872799</v>
      </c>
      <c r="E207" s="15">
        <v>3.3372655465368002</v>
      </c>
      <c r="F207" s="15">
        <v>1.9848707844906104</v>
      </c>
      <c r="G207" s="15">
        <v>2.2039747486555967</v>
      </c>
      <c r="H207" s="15">
        <v>14.5160313046509</v>
      </c>
      <c r="I207" s="15">
        <v>2.7631896899098085</v>
      </c>
      <c r="J207" s="15">
        <v>-0.20907084216390809</v>
      </c>
      <c r="K207" s="15">
        <v>155.34</v>
      </c>
      <c r="L207" s="15">
        <v>12.855503989806101</v>
      </c>
      <c r="M207" s="15">
        <v>12.159234129652113</v>
      </c>
      <c r="N207" s="15">
        <v>14.385450000000001</v>
      </c>
    </row>
    <row r="208" spans="3:14" x14ac:dyDescent="0.3">
      <c r="C208" s="9" t="s">
        <v>233</v>
      </c>
      <c r="D208" s="15">
        <v>4.3644069890193302</v>
      </c>
      <c r="E208" s="15">
        <v>5.5196916666666702</v>
      </c>
      <c r="F208" s="15">
        <v>1.4423446221167353</v>
      </c>
      <c r="G208" s="15">
        <v>9.4061278795308834</v>
      </c>
      <c r="H208" s="15">
        <v>24.692550271208059</v>
      </c>
      <c r="I208" s="15">
        <v>13.828529381105961</v>
      </c>
      <c r="J208" s="15">
        <v>0.26276410097719849</v>
      </c>
      <c r="K208" s="15">
        <v>93.35</v>
      </c>
      <c r="L208" s="15">
        <v>6.66835675832899</v>
      </c>
      <c r="M208" s="15">
        <v>8.4852357037036583</v>
      </c>
      <c r="N208" s="15">
        <v>10.0499666666667</v>
      </c>
    </row>
    <row r="209" spans="3:14" x14ac:dyDescent="0.3">
      <c r="C209" s="9" t="s">
        <v>234</v>
      </c>
      <c r="D209" s="15">
        <v>2.32989452268506</v>
      </c>
      <c r="E209" s="15">
        <v>6.7010595376306004</v>
      </c>
      <c r="F209" s="15">
        <v>11.799838579499609</v>
      </c>
      <c r="G209" s="15">
        <v>10.421436110718531</v>
      </c>
      <c r="H209" s="15">
        <v>23.251259327172971</v>
      </c>
      <c r="I209" s="15">
        <v>17.021108108967013</v>
      </c>
      <c r="J209" s="15">
        <v>1.7248052843039461</v>
      </c>
      <c r="K209" s="15">
        <v>111.74</v>
      </c>
      <c r="L209" s="15">
        <v>6.9522252681116097</v>
      </c>
      <c r="M209" s="15">
        <v>-0.81052566288540318</v>
      </c>
      <c r="N209" s="15">
        <v>10.8936721967483</v>
      </c>
    </row>
    <row r="210" spans="3:14" x14ac:dyDescent="0.3">
      <c r="C210" s="9" t="s">
        <v>235</v>
      </c>
      <c r="D210" s="15">
        <v>3.77628230056178</v>
      </c>
      <c r="E210" s="15">
        <v>13.609940452489999</v>
      </c>
      <c r="F210" s="15">
        <v>27.49417926257377</v>
      </c>
      <c r="G210" s="15">
        <v>-1.1052457934675033</v>
      </c>
      <c r="H210" s="15">
        <v>25.24170280022544</v>
      </c>
      <c r="I210" s="15">
        <v>19.855096625130152</v>
      </c>
      <c r="J210" s="15">
        <v>0.62961620339479829</v>
      </c>
      <c r="K210" s="15">
        <v>119.3</v>
      </c>
      <c r="L210" s="15">
        <v>9.8904529606687301</v>
      </c>
      <c r="M210" s="15">
        <v>-9.5274370359380161</v>
      </c>
      <c r="N210" s="15">
        <v>15.347251608846101</v>
      </c>
    </row>
    <row r="211" spans="3:14" x14ac:dyDescent="0.3">
      <c r="C211" s="9" t="s">
        <v>236</v>
      </c>
      <c r="D211" s="15">
        <v>5.46606365904674</v>
      </c>
      <c r="E211" s="15">
        <v>12.06775664095</v>
      </c>
      <c r="F211" s="15">
        <v>-4.2127237664955004</v>
      </c>
      <c r="G211" s="15">
        <v>5.9549624687239344</v>
      </c>
      <c r="H211" s="15">
        <v>27.851389346347709</v>
      </c>
      <c r="I211" s="15">
        <v>16.474828077103805</v>
      </c>
      <c r="J211" s="15">
        <v>0.63421753429745409</v>
      </c>
      <c r="K211" s="15">
        <v>128.25</v>
      </c>
      <c r="L211" s="15">
        <v>9.2324718170153997</v>
      </c>
      <c r="M211" s="15">
        <v>17.659311596757185</v>
      </c>
      <c r="N211" s="15">
        <v>12.7026498136256</v>
      </c>
    </row>
    <row r="212" spans="3:14" x14ac:dyDescent="0.3">
      <c r="C212" s="9" t="s">
        <v>237</v>
      </c>
      <c r="D212" s="15">
        <v>9.0088717490083603</v>
      </c>
      <c r="E212" s="15">
        <v>13.704031214932501</v>
      </c>
      <c r="F212" s="15">
        <v>8.6585908796354687</v>
      </c>
      <c r="G212" s="15">
        <v>1.2608288340872631</v>
      </c>
      <c r="H212" s="15">
        <v>30.40517836559151</v>
      </c>
      <c r="I212" s="15">
        <v>57.837546298051443</v>
      </c>
      <c r="J212" s="15">
        <v>17.698114180539232</v>
      </c>
      <c r="K212" s="15">
        <v>155.03</v>
      </c>
      <c r="L212" s="15">
        <v>9.9414018126156396</v>
      </c>
      <c r="M212" s="15">
        <v>3.2510958001475374</v>
      </c>
      <c r="N212" s="15">
        <v>12.1911857642228</v>
      </c>
    </row>
    <row r="213" spans="3:14" x14ac:dyDescent="0.3">
      <c r="C213" s="9" t="s">
        <v>238</v>
      </c>
      <c r="D213" s="15">
        <v>7.58752425543803</v>
      </c>
      <c r="E213" s="15">
        <v>13.313924999999999</v>
      </c>
      <c r="F213" s="15">
        <v>2.0897100619692708</v>
      </c>
      <c r="G213" s="15">
        <v>4.9373856188849885</v>
      </c>
      <c r="H213" s="15">
        <v>29.598583397009858</v>
      </c>
      <c r="I213" s="15">
        <v>7.6874030794264314</v>
      </c>
      <c r="J213" s="15">
        <v>-6.3205801704149218</v>
      </c>
      <c r="K213" s="15">
        <v>210.74</v>
      </c>
      <c r="L213" s="15">
        <v>11.1072623891446</v>
      </c>
      <c r="M213" s="15">
        <v>10.058300913860435</v>
      </c>
      <c r="N213" s="15">
        <v>12.3582003020898</v>
      </c>
    </row>
    <row r="214" spans="3:14" x14ac:dyDescent="0.3">
      <c r="C214" s="9" t="s">
        <v>239</v>
      </c>
      <c r="D214" s="15">
        <v>6.7521846573161497</v>
      </c>
      <c r="E214" s="15">
        <v>13.3191166666667</v>
      </c>
      <c r="F214" s="15">
        <v>-0.90828320198318124</v>
      </c>
      <c r="G214" s="15">
        <v>4.5626232779387692</v>
      </c>
      <c r="H214" s="15">
        <v>31.6928887127278</v>
      </c>
      <c r="I214" s="15">
        <v>2.8636413306781896</v>
      </c>
      <c r="J214" s="15">
        <v>-5.4975462089886546</v>
      </c>
      <c r="K214" s="15">
        <v>218.42</v>
      </c>
      <c r="L214" s="15">
        <v>11.8798924148583</v>
      </c>
      <c r="M214" s="15">
        <v>13.387442914440232</v>
      </c>
      <c r="N214" s="15">
        <v>12.357563817290099</v>
      </c>
    </row>
    <row r="215" spans="3:14" x14ac:dyDescent="0.3">
      <c r="C215" s="9" t="s">
        <v>240</v>
      </c>
      <c r="D215" s="15">
        <v>8.1225509654131702</v>
      </c>
      <c r="E215" s="15">
        <v>13.6478416666667</v>
      </c>
      <c r="F215" s="15">
        <v>4.7971324862399456</v>
      </c>
      <c r="G215" s="15">
        <v>4.7383608860809119</v>
      </c>
      <c r="H215" s="15">
        <v>31.987668942591668</v>
      </c>
      <c r="I215" s="15">
        <v>8.144360222892141</v>
      </c>
      <c r="J215" s="15">
        <v>-4.2187167788098163</v>
      </c>
      <c r="K215" s="15">
        <v>256.70999999999998</v>
      </c>
      <c r="L215" s="15">
        <v>11.0136462920859</v>
      </c>
      <c r="M215" s="15">
        <v>7.1033621026728815</v>
      </c>
      <c r="N215" s="15">
        <v>12.2412522799554</v>
      </c>
    </row>
    <row r="216" spans="3:14" x14ac:dyDescent="0.3">
      <c r="C216" s="9" t="s">
        <v>241</v>
      </c>
      <c r="D216" s="15">
        <v>4.4310361234529196</v>
      </c>
      <c r="E216" s="15">
        <v>13.9111166666667</v>
      </c>
      <c r="F216" s="15">
        <v>1.430599048130432</v>
      </c>
      <c r="G216" s="15">
        <v>1.7711834674453115</v>
      </c>
      <c r="H216" s="15">
        <v>34.960984364047611</v>
      </c>
      <c r="I216" s="15">
        <v>19.87894880899427</v>
      </c>
      <c r="J216" s="15">
        <v>-0.66372695499403944</v>
      </c>
      <c r="K216" s="15">
        <v>263.64</v>
      </c>
      <c r="L216" s="15">
        <v>10.106561855131</v>
      </c>
      <c r="M216" s="15">
        <v>10.724783860721836</v>
      </c>
      <c r="N216" s="15">
        <v>12.3088115646778</v>
      </c>
    </row>
    <row r="217" spans="3:14" x14ac:dyDescent="0.3">
      <c r="C217" s="9" t="s">
        <v>242</v>
      </c>
      <c r="D217" s="15">
        <v>1.4254996554100601</v>
      </c>
      <c r="E217" s="15">
        <v>1.4148608333333299</v>
      </c>
      <c r="F217" s="15">
        <v>-1.3861655913639763</v>
      </c>
      <c r="G217" s="15">
        <v>1.8682455341607351</v>
      </c>
      <c r="H217" s="15">
        <v>13.754391446936138</v>
      </c>
      <c r="I217" s="15">
        <v>7.0234796759696465</v>
      </c>
      <c r="J217" s="15">
        <v>4.113581850479167</v>
      </c>
      <c r="K217" s="15">
        <v>827.19</v>
      </c>
      <c r="L217" s="15">
        <v>7.1967190503543401</v>
      </c>
      <c r="M217" s="15">
        <v>6.8612742136426181</v>
      </c>
      <c r="N217" s="15">
        <v>5.38</v>
      </c>
    </row>
    <row r="218" spans="3:14" x14ac:dyDescent="0.3">
      <c r="C218" s="9" t="s">
        <v>243</v>
      </c>
      <c r="D218" s="15">
        <v>2.0343843417332801</v>
      </c>
      <c r="E218" s="15">
        <v>1.45451471343873</v>
      </c>
      <c r="F218" s="15">
        <v>2.9610925203750895</v>
      </c>
      <c r="G218" s="15">
        <v>0.1209827417308702</v>
      </c>
      <c r="H218" s="15">
        <v>12.954926530084688</v>
      </c>
      <c r="I218" s="15">
        <v>12.070969928560007</v>
      </c>
      <c r="J218" s="15">
        <v>16.502314523477285</v>
      </c>
      <c r="K218" s="15">
        <v>862.55</v>
      </c>
      <c r="L218" s="15">
        <v>9.1703138666343893</v>
      </c>
      <c r="M218" s="15">
        <v>2.3493413098217015</v>
      </c>
      <c r="N218" s="15">
        <v>5.38</v>
      </c>
    </row>
    <row r="219" spans="3:14" x14ac:dyDescent="0.3">
      <c r="C219" s="9" t="s">
        <v>244</v>
      </c>
      <c r="D219" s="15">
        <v>1.0604556085389301</v>
      </c>
      <c r="E219" s="15">
        <v>1.2577758771929799</v>
      </c>
      <c r="F219" s="15">
        <v>1.0538351833840949</v>
      </c>
      <c r="G219" s="15">
        <v>6.3378708138408228</v>
      </c>
      <c r="H219" s="15">
        <v>13.105721951265323</v>
      </c>
      <c r="I219" s="15">
        <v>17.596367161722899</v>
      </c>
      <c r="J219" s="15">
        <v>11.419389626180823</v>
      </c>
      <c r="K219" s="15">
        <v>1006.88</v>
      </c>
      <c r="L219" s="15">
        <v>8.3223737309906696</v>
      </c>
      <c r="M219" s="15">
        <v>4.2810496096116957</v>
      </c>
      <c r="N219" s="15">
        <v>5.38</v>
      </c>
    </row>
    <row r="220" spans="3:14" x14ac:dyDescent="0.3">
      <c r="C220" s="9" t="s">
        <v>245</v>
      </c>
      <c r="D220" s="15">
        <v>1.04262808908742</v>
      </c>
      <c r="E220" s="15">
        <v>1.2496762037036999</v>
      </c>
      <c r="F220" s="15">
        <v>0.47022582618441788</v>
      </c>
      <c r="G220" s="15">
        <v>4.4616089510133321</v>
      </c>
      <c r="H220" s="15">
        <v>13.580668735704185</v>
      </c>
      <c r="I220" s="15">
        <v>18.743884392153131</v>
      </c>
      <c r="J220" s="15">
        <v>6.9404649662232076</v>
      </c>
      <c r="K220" s="15">
        <v>1039.31</v>
      </c>
      <c r="L220" s="15">
        <v>8.9215945512345396</v>
      </c>
      <c r="M220" s="15">
        <v>4.8867952007091136</v>
      </c>
      <c r="N220" s="15">
        <v>5.38</v>
      </c>
    </row>
    <row r="221" spans="3:14" x14ac:dyDescent="0.3">
      <c r="C221" s="9" t="s">
        <v>246</v>
      </c>
      <c r="D221" s="15">
        <v>0.866941606339939</v>
      </c>
      <c r="E221" s="15">
        <v>1.2513000000000001</v>
      </c>
      <c r="F221" s="15">
        <v>-0.44973869354680573</v>
      </c>
      <c r="G221" s="15">
        <v>4.837298645760967</v>
      </c>
      <c r="H221" s="15">
        <v>13.2712500808714</v>
      </c>
      <c r="I221" s="15">
        <v>20.934481044653214</v>
      </c>
      <c r="J221" s="15">
        <v>14.721167104866224</v>
      </c>
      <c r="K221" s="15">
        <v>1088.3</v>
      </c>
      <c r="L221" s="15">
        <v>8.21691639434483</v>
      </c>
      <c r="M221" s="15">
        <v>5.8560757320371843</v>
      </c>
      <c r="N221" s="15">
        <v>5.38</v>
      </c>
    </row>
    <row r="222" spans="3:14" x14ac:dyDescent="0.3">
      <c r="C222" s="9" t="s">
        <v>247</v>
      </c>
      <c r="D222" s="15">
        <v>0.75653286227153704</v>
      </c>
      <c r="E222" s="15">
        <v>1.26705</v>
      </c>
      <c r="F222" s="15">
        <v>-0.26963286380831164</v>
      </c>
      <c r="G222" s="15">
        <v>3.9380027286605639</v>
      </c>
      <c r="H222" s="15">
        <v>13.556557134402764</v>
      </c>
      <c r="I222" s="15">
        <v>21.819349073811761</v>
      </c>
      <c r="J222" s="15">
        <v>16.667395385300626</v>
      </c>
      <c r="K222" s="15">
        <v>1116.6500000000001</v>
      </c>
      <c r="L222" s="15">
        <v>8.4127132273396796</v>
      </c>
      <c r="M222" s="15">
        <v>5.6348262070810851</v>
      </c>
      <c r="N222" s="15">
        <v>5.35</v>
      </c>
    </row>
    <row r="223" spans="3:14" x14ac:dyDescent="0.3">
      <c r="C223" s="9" t="s">
        <v>248</v>
      </c>
      <c r="D223" s="15">
        <v>0.92406290512103995</v>
      </c>
      <c r="E223" s="15">
        <v>1.374825</v>
      </c>
      <c r="F223" s="15">
        <v>3.060224154582599</v>
      </c>
      <c r="G223" s="15">
        <v>2.988520675577135</v>
      </c>
      <c r="H223" s="15">
        <v>13.139774529861205</v>
      </c>
      <c r="I223" s="15">
        <v>22.653770742388883</v>
      </c>
      <c r="J223" s="15">
        <v>14.682662816590025</v>
      </c>
      <c r="K223" s="15">
        <v>1113.48</v>
      </c>
      <c r="L223" s="15">
        <v>9.0007460713120597</v>
      </c>
      <c r="M223" s="15">
        <v>2.2217842666273508</v>
      </c>
      <c r="N223" s="15">
        <v>5.35</v>
      </c>
    </row>
    <row r="224" spans="3:14" x14ac:dyDescent="0.3">
      <c r="C224" s="9" t="s">
        <v>249</v>
      </c>
      <c r="D224" s="15">
        <v>1.2225330718016101</v>
      </c>
      <c r="E224" s="15">
        <v>1.3815463636363601</v>
      </c>
      <c r="F224" s="15">
        <v>0.64713979750912642</v>
      </c>
      <c r="G224" s="15">
        <v>3.3290344581492519</v>
      </c>
      <c r="H224" s="15">
        <v>13.321225219150982</v>
      </c>
      <c r="I224" s="15">
        <v>21.30480792201319</v>
      </c>
      <c r="J224" s="15">
        <v>11.970381166538576</v>
      </c>
      <c r="K224" s="15">
        <v>1165.3900000000001</v>
      </c>
      <c r="L224" s="15">
        <v>9.2299529072627404</v>
      </c>
      <c r="M224" s="15">
        <v>4.672621807189465</v>
      </c>
      <c r="N224" s="15">
        <v>5.35</v>
      </c>
    </row>
    <row r="225" spans="3:14" x14ac:dyDescent="0.3">
      <c r="C225" s="9" t="s">
        <v>250</v>
      </c>
      <c r="D225" s="15">
        <v>1.4002009266489901</v>
      </c>
      <c r="E225" s="15">
        <v>1.380925</v>
      </c>
      <c r="F225" s="15">
        <v>3.0060929647920887</v>
      </c>
      <c r="G225" s="15">
        <v>4.5203794755550746</v>
      </c>
      <c r="H225" s="15">
        <v>13.987054324994078</v>
      </c>
      <c r="I225" s="15">
        <v>29.354871916350223</v>
      </c>
      <c r="J225" s="15">
        <v>18.897684956213858</v>
      </c>
      <c r="K225" s="15">
        <v>1121.26</v>
      </c>
      <c r="L225" s="15">
        <v>9.1775501022298407</v>
      </c>
      <c r="M225" s="15">
        <v>2.2075461458237688</v>
      </c>
      <c r="N225" s="15">
        <v>5.28</v>
      </c>
    </row>
    <row r="226" spans="3:14" x14ac:dyDescent="0.3">
      <c r="C226" s="9" t="s">
        <v>251</v>
      </c>
      <c r="D226" s="15">
        <v>1.3095178516019901</v>
      </c>
      <c r="E226" s="15">
        <v>1.34884166666667</v>
      </c>
      <c r="F226" s="15">
        <v>3.3476389913190303</v>
      </c>
      <c r="G226" s="15">
        <v>3.4974696011013719</v>
      </c>
      <c r="H226" s="15">
        <v>13.04509073041322</v>
      </c>
      <c r="I226" s="15">
        <v>22.105019513043732</v>
      </c>
      <c r="J226" s="15">
        <v>5.8606943726432288</v>
      </c>
      <c r="K226" s="15">
        <v>1087.73</v>
      </c>
      <c r="L226" s="15">
        <v>9.0257320776469303</v>
      </c>
      <c r="M226" s="15">
        <v>1.9181483273628437</v>
      </c>
      <c r="N226" s="15">
        <v>5.33</v>
      </c>
    </row>
    <row r="227" spans="3:14" x14ac:dyDescent="0.3">
      <c r="C227" s="9" t="s">
        <v>252</v>
      </c>
      <c r="D227" s="15">
        <v>7.0460230236675701</v>
      </c>
      <c r="E227" s="15">
        <v>7.3021351000420598</v>
      </c>
      <c r="F227" s="15">
        <v>1.6690148477294997</v>
      </c>
      <c r="G227" s="15">
        <v>5.3310502283105023</v>
      </c>
      <c r="H227" s="15">
        <v>26.631499072273741</v>
      </c>
      <c r="I227" s="15">
        <v>4.1592898112404324</v>
      </c>
      <c r="J227" s="15">
        <v>0.23545537841761729</v>
      </c>
      <c r="K227" s="15">
        <v>35.700000000000003</v>
      </c>
      <c r="L227" s="15">
        <v>16.242980232164701</v>
      </c>
      <c r="M227" s="15">
        <v>8.9556801869026259</v>
      </c>
      <c r="N227" s="15">
        <v>10.7741666666667</v>
      </c>
    </row>
    <row r="228" spans="3:14" x14ac:dyDescent="0.3">
      <c r="C228" s="9" t="s">
        <v>253</v>
      </c>
      <c r="D228" s="15">
        <v>3.8466206388053901</v>
      </c>
      <c r="E228" s="15">
        <v>7.9481529377886702</v>
      </c>
      <c r="F228" s="15">
        <v>3.4035522766600934E-2</v>
      </c>
      <c r="G228" s="15">
        <v>5.8798646362098168</v>
      </c>
      <c r="H228" s="15">
        <v>23.85919553399653</v>
      </c>
      <c r="I228" s="15">
        <v>2.7089037373124136</v>
      </c>
      <c r="J228" s="15">
        <v>9.9048353964068039E-2</v>
      </c>
      <c r="K228" s="15">
        <v>29.02</v>
      </c>
      <c r="L228" s="15">
        <v>16.260635416334701</v>
      </c>
      <c r="M228" s="15">
        <v>10.0623798123846</v>
      </c>
      <c r="N228" s="15">
        <v>10.099840118723099</v>
      </c>
    </row>
    <row r="229" spans="3:14" x14ac:dyDescent="0.3">
      <c r="C229" s="9" t="s">
        <v>254</v>
      </c>
      <c r="D229" s="15">
        <v>6.3732570645111899</v>
      </c>
      <c r="E229" s="15">
        <v>7.8873903690918299</v>
      </c>
      <c r="F229" s="15">
        <v>1.3905405184279545</v>
      </c>
      <c r="G229" s="15">
        <v>5.3435876947662848</v>
      </c>
      <c r="H229" s="15">
        <v>24.531870316243698</v>
      </c>
      <c r="I229" s="15">
        <v>2.8902253214315889</v>
      </c>
      <c r="J229" s="15">
        <v>0.47328674359789757</v>
      </c>
      <c r="K229" s="15">
        <v>26.7</v>
      </c>
      <c r="L229" s="15">
        <v>17.413989773220401</v>
      </c>
      <c r="M229" s="15">
        <v>9.1765859859872165</v>
      </c>
      <c r="N229" s="15">
        <v>10.6947306507587</v>
      </c>
    </row>
    <row r="230" spans="3:14" x14ac:dyDescent="0.3">
      <c r="C230" s="9" t="s">
        <v>255</v>
      </c>
      <c r="D230" s="15">
        <v>7.1253316221235101</v>
      </c>
      <c r="E230" s="15">
        <v>7.9525048613100298</v>
      </c>
      <c r="F230" s="15">
        <v>2.9380711794137397</v>
      </c>
      <c r="G230" s="15">
        <v>3.944249549634975</v>
      </c>
      <c r="H230" s="15">
        <v>26.190362063009104</v>
      </c>
      <c r="I230" s="15">
        <v>1.5872319630137683</v>
      </c>
      <c r="J230" s="15">
        <v>0.5751008612515276</v>
      </c>
      <c r="K230" s="15">
        <v>85.33</v>
      </c>
      <c r="L230" s="15">
        <v>16.5374989684958</v>
      </c>
      <c r="M230" s="15">
        <v>7.5876500664595481</v>
      </c>
      <c r="N230" s="15">
        <v>10.748651805670701</v>
      </c>
    </row>
    <row r="231" spans="3:14" x14ac:dyDescent="0.3">
      <c r="C231" s="9" t="s">
        <v>256</v>
      </c>
      <c r="D231" s="15">
        <v>10.4142610631044</v>
      </c>
      <c r="E231" s="15">
        <v>8.1733992977783902</v>
      </c>
      <c r="F231" s="15">
        <v>1.2643553564743542</v>
      </c>
      <c r="G231" s="15">
        <v>1.2040499863176279</v>
      </c>
      <c r="H231" s="15">
        <v>22.926846412919815</v>
      </c>
      <c r="I231" s="15">
        <v>2.088225852412231</v>
      </c>
      <c r="J231" s="15">
        <v>0.25780087515740013</v>
      </c>
      <c r="K231" s="15">
        <v>96.02</v>
      </c>
      <c r="L231" s="15">
        <v>17.212590426954101</v>
      </c>
      <c r="M231" s="15">
        <v>9.2143001803934137</v>
      </c>
      <c r="N231" s="15">
        <v>10.5951570347602</v>
      </c>
    </row>
    <row r="232" spans="3:14" x14ac:dyDescent="0.3">
      <c r="C232" s="9" t="s">
        <v>257</v>
      </c>
      <c r="D232" s="15">
        <v>5.5987921134627703</v>
      </c>
      <c r="E232" s="15">
        <v>33.313300641233802</v>
      </c>
      <c r="F232" s="15">
        <v>5.1337803515996114</v>
      </c>
      <c r="G232" s="15">
        <v>1.7256988486633418</v>
      </c>
      <c r="H232" s="15">
        <v>15.384886404340651</v>
      </c>
      <c r="I232" s="15">
        <v>2.9382489657328028</v>
      </c>
      <c r="J232" s="15">
        <v>0.80296304329347501</v>
      </c>
      <c r="K232" s="15">
        <v>213.64</v>
      </c>
      <c r="L232" s="15">
        <v>8.0171304229372602</v>
      </c>
      <c r="M232" s="15">
        <v>0.65450689489198588</v>
      </c>
      <c r="N232" s="15">
        <v>5.8218881928614303</v>
      </c>
    </row>
    <row r="233" spans="3:14" x14ac:dyDescent="0.3">
      <c r="C233" s="9" t="s">
        <v>258</v>
      </c>
      <c r="D233" s="15">
        <v>5.2206186115082502</v>
      </c>
      <c r="E233" s="15">
        <v>34.285774123424098</v>
      </c>
      <c r="F233" s="15">
        <v>0.19477213095817092</v>
      </c>
      <c r="G233" s="15">
        <v>-0.69061823230057939</v>
      </c>
      <c r="H233" s="15">
        <v>14.194230839514397</v>
      </c>
      <c r="I233" s="15">
        <v>2.275903966545767</v>
      </c>
      <c r="J233" s="15">
        <v>2.1285258303114705</v>
      </c>
      <c r="K233" s="15">
        <v>216.98</v>
      </c>
      <c r="L233" s="15">
        <v>8.41159531801698</v>
      </c>
      <c r="M233" s="15">
        <v>4.572319804974013</v>
      </c>
      <c r="N233" s="15">
        <v>4.7759975406505601</v>
      </c>
    </row>
    <row r="234" spans="3:14" x14ac:dyDescent="0.3">
      <c r="C234" s="9" t="s">
        <v>259</v>
      </c>
      <c r="D234" s="15">
        <v>3.8878578450574302</v>
      </c>
      <c r="E234" s="15">
        <v>31.685704999999999</v>
      </c>
      <c r="F234" s="15">
        <v>4.0809892267374295</v>
      </c>
      <c r="G234" s="15">
        <v>7.513390532616242</v>
      </c>
      <c r="H234" s="15">
        <v>14.932647554228778</v>
      </c>
      <c r="I234" s="15">
        <v>4.3232085998898961</v>
      </c>
      <c r="J234" s="15">
        <v>2.3838211943454848</v>
      </c>
      <c r="K234" s="15">
        <v>230.69</v>
      </c>
      <c r="L234" s="15">
        <v>8.5269451312319102</v>
      </c>
      <c r="M234" s="15">
        <v>0.24312863861146236</v>
      </c>
      <c r="N234" s="15">
        <v>4.3340399188977399</v>
      </c>
    </row>
    <row r="235" spans="3:14" x14ac:dyDescent="0.3">
      <c r="C235" s="9" t="s">
        <v>260</v>
      </c>
      <c r="D235" s="15">
        <v>2.9326185363555801</v>
      </c>
      <c r="E235" s="15">
        <v>30.4917333333333</v>
      </c>
      <c r="F235" s="15">
        <v>3.7430981204437046</v>
      </c>
      <c r="G235" s="15">
        <v>0.84013208305333364</v>
      </c>
      <c r="H235" s="15">
        <v>16.36183479370926</v>
      </c>
      <c r="I235" s="15">
        <v>0.66708692258594604</v>
      </c>
      <c r="J235" s="15">
        <v>1.9351128496989496</v>
      </c>
      <c r="K235" s="15">
        <v>250.82</v>
      </c>
      <c r="L235" s="15">
        <v>7.8366689152613196</v>
      </c>
      <c r="M235" s="15">
        <v>1.2766820317925012</v>
      </c>
      <c r="N235" s="15">
        <v>5.0675676133722796</v>
      </c>
    </row>
    <row r="236" spans="3:14" x14ac:dyDescent="0.3">
      <c r="C236" s="9" t="s">
        <v>261</v>
      </c>
      <c r="D236" s="15">
        <v>2.4301867966544202</v>
      </c>
      <c r="E236" s="15">
        <v>31.0830916666667</v>
      </c>
      <c r="F236" s="15">
        <v>1.9091444419967445</v>
      </c>
      <c r="G236" s="15">
        <v>7.2427962024964216</v>
      </c>
      <c r="H236" s="15">
        <v>15.440935674025532</v>
      </c>
      <c r="I236" s="15">
        <v>3.2445652782147234</v>
      </c>
      <c r="J236" s="15">
        <v>3.587039503926559</v>
      </c>
      <c r="K236" s="15">
        <v>272.83</v>
      </c>
      <c r="L236" s="15">
        <v>7.8067574846955399</v>
      </c>
      <c r="M236" s="15">
        <v>3.2167571246918256</v>
      </c>
      <c r="N236" s="15">
        <v>5.1873141065471602</v>
      </c>
    </row>
    <row r="237" spans="3:14" x14ac:dyDescent="0.3">
      <c r="C237" s="9" t="s">
        <v>262</v>
      </c>
      <c r="D237" s="15">
        <v>2.3038271312450398</v>
      </c>
      <c r="E237" s="15">
        <v>30.7259666666667</v>
      </c>
      <c r="F237" s="15">
        <v>1.7787458923541664</v>
      </c>
      <c r="G237" s="15">
        <v>2.6874955632055588</v>
      </c>
      <c r="H237" s="15">
        <v>17.012288872395366</v>
      </c>
      <c r="I237" s="15">
        <v>3.7912685805846822</v>
      </c>
      <c r="J237" s="15">
        <v>2.8837823345281457</v>
      </c>
      <c r="K237" s="15">
        <v>294.36</v>
      </c>
      <c r="L237" s="15">
        <v>8.5231058704957992</v>
      </c>
      <c r="M237" s="15">
        <v>3.2243349821082106</v>
      </c>
      <c r="N237" s="15">
        <v>5.0604336005123596</v>
      </c>
    </row>
    <row r="238" spans="3:14" x14ac:dyDescent="0.3">
      <c r="C238" s="9" t="s">
        <v>263</v>
      </c>
      <c r="D238" s="15">
        <v>2.3052329840739998</v>
      </c>
      <c r="E238" s="15">
        <v>32.479833333333303</v>
      </c>
      <c r="F238" s="15">
        <v>1.441465365280294</v>
      </c>
      <c r="G238" s="15">
        <v>0.98446886361942643</v>
      </c>
      <c r="H238" s="15">
        <v>15.808339070115018</v>
      </c>
      <c r="I238" s="15">
        <v>1.2214519391251382</v>
      </c>
      <c r="J238" s="15">
        <v>1.4095750278398644</v>
      </c>
      <c r="K238" s="15">
        <v>307.87</v>
      </c>
      <c r="L238" s="15">
        <v>9.2121331982962396</v>
      </c>
      <c r="M238" s="15">
        <v>3.4578431711481374</v>
      </c>
      <c r="N238" s="15">
        <v>4.9491521481262399</v>
      </c>
    </row>
    <row r="239" spans="3:14" x14ac:dyDescent="0.3">
      <c r="C239" s="9" t="s">
        <v>264</v>
      </c>
      <c r="D239" s="15">
        <v>2.6828308673521</v>
      </c>
      <c r="E239" s="15">
        <v>34.247716666666697</v>
      </c>
      <c r="F239" s="15">
        <v>0.72211357341251414</v>
      </c>
      <c r="G239" s="15">
        <v>3.1340472491163496</v>
      </c>
      <c r="H239" s="15">
        <v>16.140397939508262</v>
      </c>
      <c r="I239" s="15">
        <v>2.2246843853007783</v>
      </c>
      <c r="J239" s="15">
        <v>1.2437316588280485</v>
      </c>
      <c r="K239" s="15">
        <v>316.89</v>
      </c>
      <c r="L239" s="15">
        <v>10.0338856006863</v>
      </c>
      <c r="M239" s="15">
        <v>3.9810139730984271</v>
      </c>
      <c r="N239" s="15">
        <v>4.7318749887701399</v>
      </c>
    </row>
    <row r="240" spans="3:14" x14ac:dyDescent="0.3">
      <c r="C240" s="9" t="s">
        <v>265</v>
      </c>
      <c r="D240" s="15">
        <v>2.9856960759499902</v>
      </c>
      <c r="E240" s="15">
        <v>35.296383333333303</v>
      </c>
      <c r="F240" s="15">
        <v>2.6361676199892798</v>
      </c>
      <c r="G240" s="15">
        <v>3.4351577169218217</v>
      </c>
      <c r="H240" s="15">
        <v>15.362769795136606</v>
      </c>
      <c r="I240" s="15">
        <v>0.84336474691303764</v>
      </c>
      <c r="J240" s="15">
        <v>3.2398973485816689</v>
      </c>
      <c r="K240" s="15">
        <v>323.77</v>
      </c>
      <c r="L240" s="15">
        <v>10.4577565481486</v>
      </c>
      <c r="M240" s="15">
        <v>1.7851191699727542</v>
      </c>
      <c r="N240" s="15">
        <v>4.4683455234990799</v>
      </c>
    </row>
    <row r="241" spans="3:14" x14ac:dyDescent="0.3">
      <c r="C241" s="9" t="s">
        <v>266</v>
      </c>
      <c r="D241" s="15">
        <v>3.0708020594110899</v>
      </c>
      <c r="E241" s="15">
        <v>33.939811056685798</v>
      </c>
      <c r="F241" s="15">
        <v>1.8999449899776977</v>
      </c>
      <c r="G241" s="15">
        <v>4.1776810321000966</v>
      </c>
      <c r="H241" s="15">
        <v>14.779676974741202</v>
      </c>
      <c r="I241" s="15">
        <v>1.8155020126097416</v>
      </c>
      <c r="J241" s="15">
        <v>3.1153352888046513</v>
      </c>
      <c r="K241" s="15">
        <v>327.9</v>
      </c>
      <c r="L241" s="15">
        <v>10.727805486047799</v>
      </c>
      <c r="M241" s="15">
        <v>2.4697146240885162</v>
      </c>
      <c r="N241" s="15">
        <v>4.4165828333333303</v>
      </c>
    </row>
    <row r="242" spans="3:14" x14ac:dyDescent="0.3">
      <c r="C242" s="9" t="s">
        <v>267</v>
      </c>
      <c r="D242" s="15">
        <v>3.0839448901527802</v>
      </c>
      <c r="E242" s="15">
        <v>32.3102257431458</v>
      </c>
      <c r="F242" s="15">
        <v>1.4322485389252506</v>
      </c>
      <c r="G242" s="15">
        <v>4.1895854956670746</v>
      </c>
      <c r="H242" s="15">
        <v>14.924889758190032</v>
      </c>
      <c r="I242" s="15">
        <v>2.6028504495435185</v>
      </c>
      <c r="J242" s="15">
        <v>3.4282685236441366</v>
      </c>
      <c r="K242" s="15">
        <v>363.48</v>
      </c>
      <c r="L242" s="15">
        <v>10.780239201828</v>
      </c>
      <c r="M242" s="15">
        <v>2.6760898696825635</v>
      </c>
      <c r="N242" s="15">
        <v>4.1466666666666701</v>
      </c>
    </row>
    <row r="243" spans="3:14" x14ac:dyDescent="0.3">
      <c r="C243" s="9" t="s">
        <v>268</v>
      </c>
      <c r="D243" s="15">
        <v>3.1302718235907099</v>
      </c>
      <c r="E243" s="15">
        <v>31.047605780549901</v>
      </c>
      <c r="F243" s="15">
        <v>0.94622511100712359</v>
      </c>
      <c r="G243" s="15">
        <v>2.2664336717559479</v>
      </c>
      <c r="H243" s="15">
        <v>14.647654577372077</v>
      </c>
      <c r="I243" s="15">
        <v>0.88015440714618687</v>
      </c>
      <c r="J243" s="15">
        <v>1.9098692194537832</v>
      </c>
      <c r="K243" s="15">
        <v>373.98</v>
      </c>
      <c r="L243" s="15">
        <v>11.297816658175201</v>
      </c>
      <c r="M243" s="15">
        <v>3.108527884236242</v>
      </c>
      <c r="N243" s="15">
        <v>4.0841666666666701</v>
      </c>
    </row>
    <row r="244" spans="3:14" x14ac:dyDescent="0.3">
      <c r="C244" s="9" t="s">
        <v>269</v>
      </c>
      <c r="D244" s="15">
        <v>0.50936485866375103</v>
      </c>
      <c r="E244" s="15">
        <v>20.9493166666667</v>
      </c>
      <c r="F244" s="15">
        <v>8.0235364047884588</v>
      </c>
      <c r="G244" s="15">
        <v>7.1761446678717817</v>
      </c>
      <c r="H244" s="15">
        <v>18.241841272385138</v>
      </c>
      <c r="I244" s="15">
        <v>7.0537914383133229</v>
      </c>
      <c r="J244" s="15">
        <v>8.3542753287490737E-2</v>
      </c>
      <c r="K244" s="15">
        <v>402.76</v>
      </c>
      <c r="L244" s="15">
        <v>8.6569189377990607</v>
      </c>
      <c r="M244" s="15">
        <v>4.0954742294619368</v>
      </c>
      <c r="N244" s="15">
        <v>12.4476125</v>
      </c>
    </row>
    <row r="245" spans="3:14" x14ac:dyDescent="0.3">
      <c r="C245" s="9" t="s">
        <v>270</v>
      </c>
      <c r="D245" s="15">
        <v>3.81668671640444</v>
      </c>
      <c r="E245" s="15">
        <v>22.567983333333299</v>
      </c>
      <c r="F245" s="15">
        <v>7.7475420900275509</v>
      </c>
      <c r="G245" s="15">
        <v>4.2434941753021036</v>
      </c>
      <c r="H245" s="15">
        <v>18.722220951818517</v>
      </c>
      <c r="I245" s="15">
        <v>5.0617362170961266</v>
      </c>
      <c r="J245" s="15">
        <v>0.28555715137687948</v>
      </c>
      <c r="K245" s="15">
        <v>424.24</v>
      </c>
      <c r="L245" s="15">
        <v>11.4775573799598</v>
      </c>
      <c r="M245" s="15">
        <v>6.9953338605874871</v>
      </c>
      <c r="N245" s="15">
        <v>15.284842385801999</v>
      </c>
    </row>
    <row r="246" spans="3:14" x14ac:dyDescent="0.3">
      <c r="C246" s="9" t="s">
        <v>271</v>
      </c>
      <c r="D246" s="15">
        <v>2.4228090020352302</v>
      </c>
      <c r="E246" s="15">
        <v>20.059275</v>
      </c>
      <c r="F246" s="15">
        <v>4.9070252637003051</v>
      </c>
      <c r="G246" s="15">
        <v>7.8034096656469245</v>
      </c>
      <c r="H246" s="15">
        <v>18.886388740712952</v>
      </c>
      <c r="I246" s="15">
        <v>5.4389876117764677</v>
      </c>
      <c r="J246" s="15">
        <v>-0.3915003689289428</v>
      </c>
      <c r="K246" s="15">
        <v>476.49</v>
      </c>
      <c r="L246" s="15">
        <v>10.824627112266</v>
      </c>
      <c r="M246" s="15">
        <v>5.165714026001587</v>
      </c>
      <c r="N246" s="15">
        <v>10.3262221820083</v>
      </c>
    </row>
    <row r="247" spans="3:14" x14ac:dyDescent="0.3">
      <c r="C247" s="9" t="s">
        <v>272</v>
      </c>
      <c r="D247" s="15">
        <v>1.4910544188885699</v>
      </c>
      <c r="E247" s="15">
        <v>19.314208333333301</v>
      </c>
      <c r="F247" s="15">
        <v>9.0096755368464159</v>
      </c>
      <c r="G247" s="15">
        <v>5.1621330293569088</v>
      </c>
      <c r="H247" s="15">
        <v>19.101831298202629</v>
      </c>
      <c r="I247" s="15">
        <v>5.6087518393874918</v>
      </c>
      <c r="J247" s="15">
        <v>0.37361640271422936</v>
      </c>
      <c r="K247" s="15">
        <v>482.78</v>
      </c>
      <c r="L247" s="15">
        <v>10.0723098997757</v>
      </c>
      <c r="M247" s="15">
        <v>0.70832722066062737</v>
      </c>
      <c r="N247" s="15">
        <v>9.7818207418277296</v>
      </c>
    </row>
    <row r="248" spans="3:14" x14ac:dyDescent="0.3">
      <c r="C248" s="9" t="s">
        <v>273</v>
      </c>
      <c r="D248" s="15">
        <v>1.32547589221842</v>
      </c>
      <c r="E248" s="15">
        <v>20.310575</v>
      </c>
      <c r="F248" s="15">
        <v>8.5575516998795536</v>
      </c>
      <c r="G248" s="15">
        <v>3.5381787065877006</v>
      </c>
      <c r="H248" s="15">
        <v>18.821885608355569</v>
      </c>
      <c r="I248" s="15">
        <v>12.47273167043079</v>
      </c>
      <c r="J248" s="15">
        <v>8.1027765349053666</v>
      </c>
      <c r="K248" s="15">
        <v>561.15</v>
      </c>
      <c r="L248" s="15">
        <v>10.048277681257099</v>
      </c>
      <c r="M248" s="15">
        <v>2.4334009152967857</v>
      </c>
      <c r="N248" s="15">
        <v>11.1991921565682</v>
      </c>
    </row>
    <row r="249" spans="3:14" x14ac:dyDescent="0.3">
      <c r="C249" s="9" t="s">
        <v>274</v>
      </c>
      <c r="D249" s="15">
        <v>1.2769421146681801</v>
      </c>
      <c r="E249" s="15">
        <v>20.481608333333298</v>
      </c>
      <c r="F249" s="15">
        <v>8.1537298165058871</v>
      </c>
      <c r="G249" s="15">
        <v>4.6375386412851043</v>
      </c>
      <c r="H249" s="15">
        <v>19.041385474601956</v>
      </c>
      <c r="I249" s="15">
        <v>1.715468265009672</v>
      </c>
      <c r="J249" s="15">
        <v>-3.5775560719092789</v>
      </c>
      <c r="K249" s="15">
        <v>568.07000000000005</v>
      </c>
      <c r="L249" s="15">
        <v>9.3040587739084302</v>
      </c>
      <c r="M249" s="15">
        <v>3.9576398793606584</v>
      </c>
      <c r="N249" s="15">
        <v>12.434064958739899</v>
      </c>
    </row>
    <row r="250" spans="3:14" x14ac:dyDescent="0.3">
      <c r="C250" s="9" t="s">
        <v>275</v>
      </c>
      <c r="D250" s="15">
        <v>1.27782210089718</v>
      </c>
      <c r="E250" s="15">
        <v>23.246024999999999</v>
      </c>
      <c r="F250" s="15">
        <v>9.3722463798197708</v>
      </c>
      <c r="G250" s="15">
        <v>3.2387912174465612</v>
      </c>
      <c r="H250" s="15">
        <v>18.56113853827102</v>
      </c>
      <c r="I250" s="15">
        <v>7.1375125667791997</v>
      </c>
      <c r="J250" s="15">
        <v>3.2111887688847909</v>
      </c>
      <c r="K250" s="15">
        <v>565.37</v>
      </c>
      <c r="L250" s="15">
        <v>9.1911145692467802</v>
      </c>
      <c r="M250" s="15">
        <v>5.6338733327038595</v>
      </c>
      <c r="N250" s="15">
        <v>15.534140201991599</v>
      </c>
    </row>
    <row r="251" spans="3:14" x14ac:dyDescent="0.3">
      <c r="C251" s="9" t="s">
        <v>276</v>
      </c>
      <c r="D251" s="15">
        <v>1.5981749561848499</v>
      </c>
      <c r="E251" s="15">
        <v>27.327366666666698</v>
      </c>
      <c r="F251" s="15">
        <v>9.0162806235735076</v>
      </c>
      <c r="G251" s="15">
        <v>0.37074126500149873</v>
      </c>
      <c r="H251" s="15">
        <v>18.509477573004578</v>
      </c>
      <c r="I251" s="15">
        <v>5.0175058659934288</v>
      </c>
      <c r="J251" s="15">
        <v>3.5633335758913387</v>
      </c>
      <c r="K251" s="15">
        <v>522.71</v>
      </c>
      <c r="L251" s="15">
        <v>8.5326352220831101</v>
      </c>
      <c r="M251" s="15">
        <v>6.260350043376274</v>
      </c>
      <c r="N251" s="15">
        <v>15.8410813948786</v>
      </c>
    </row>
    <row r="252" spans="3:14" x14ac:dyDescent="0.3">
      <c r="C252" s="9" t="s">
        <v>277</v>
      </c>
      <c r="D252" s="15">
        <v>2.3158618123316099</v>
      </c>
      <c r="E252" s="15">
        <v>30.162600000000001</v>
      </c>
      <c r="F252" s="15">
        <v>16.613683897668665</v>
      </c>
      <c r="G252" s="15">
        <v>1.6897981642922844</v>
      </c>
      <c r="H252" s="15">
        <v>21.824944102218261</v>
      </c>
      <c r="I252" s="15">
        <v>-0.90090926416464678</v>
      </c>
      <c r="J252" s="15">
        <v>2.2848245586678213</v>
      </c>
      <c r="K252" s="15">
        <v>469.57</v>
      </c>
      <c r="L252" s="15">
        <v>9.1739863385187608</v>
      </c>
      <c r="M252" s="15">
        <v>-0.38020483087442242</v>
      </c>
      <c r="N252" s="15">
        <v>16.1703130380291</v>
      </c>
    </row>
    <row r="253" spans="3:14" x14ac:dyDescent="0.3">
      <c r="C253" s="9" t="s">
        <v>278</v>
      </c>
      <c r="D253" s="15">
        <v>2.3716809862364698</v>
      </c>
      <c r="E253" s="15">
        <v>28.676400000000001</v>
      </c>
      <c r="F253" s="15">
        <v>4.9866419216526197</v>
      </c>
      <c r="G253" s="15">
        <v>1.6277539732249409</v>
      </c>
      <c r="H253" s="15">
        <v>18.294750067740715</v>
      </c>
      <c r="I253" s="15">
        <v>4.182381199078784</v>
      </c>
      <c r="J253" s="15">
        <v>7.354131837046836</v>
      </c>
      <c r="K253" s="15">
        <v>544.41999999999996</v>
      </c>
      <c r="L253" s="15">
        <v>10.1451755194852</v>
      </c>
      <c r="M253" s="15">
        <v>8.4266112903854165</v>
      </c>
      <c r="N253" s="15">
        <v>13.833458143219101</v>
      </c>
    </row>
    <row r="254" spans="3:14" x14ac:dyDescent="0.3">
      <c r="C254" s="9" t="s">
        <v>279</v>
      </c>
      <c r="D254" s="15">
        <v>2.2553221144041999</v>
      </c>
      <c r="E254" s="15">
        <v>30.725258333333301</v>
      </c>
      <c r="F254" s="15">
        <v>7.1018906804749804</v>
      </c>
      <c r="G254" s="15">
        <v>0.47790718389906323</v>
      </c>
      <c r="H254" s="15">
        <v>18.560299215263282</v>
      </c>
      <c r="I254" s="15">
        <v>2.8290908016696377</v>
      </c>
      <c r="J254" s="15">
        <v>3.5150656087967693</v>
      </c>
      <c r="K254" s="15">
        <v>544.69000000000005</v>
      </c>
      <c r="L254" s="15">
        <v>11.188323385328699</v>
      </c>
      <c r="M254" s="15">
        <v>4.7611615740044462</v>
      </c>
      <c r="N254" s="15">
        <v>12.201184744586</v>
      </c>
    </row>
    <row r="255" spans="3:14" x14ac:dyDescent="0.3">
      <c r="C255" s="9" t="s">
        <v>280</v>
      </c>
      <c r="D255" s="15">
        <v>1.95426121016035</v>
      </c>
      <c r="E255" s="15">
        <v>35.255375000000001</v>
      </c>
      <c r="F255" s="15">
        <v>8.5229669262271983</v>
      </c>
      <c r="G255" s="15">
        <v>0.3504471530861224</v>
      </c>
      <c r="H255" s="15">
        <v>18.154268227322991</v>
      </c>
      <c r="I255" s="15">
        <v>2.2448941044591444</v>
      </c>
      <c r="J255" s="15">
        <v>1.8863183362044719E-2</v>
      </c>
      <c r="K255" s="15">
        <v>563.88</v>
      </c>
      <c r="L255" s="15">
        <v>11.4783997204879</v>
      </c>
      <c r="M255" s="15">
        <v>2.7959225780322843</v>
      </c>
      <c r="N255" s="15">
        <v>11.5571850608681</v>
      </c>
    </row>
    <row r="256" spans="3:14" x14ac:dyDescent="0.3">
      <c r="C256" s="9" t="s">
        <v>281</v>
      </c>
      <c r="D256" s="15">
        <v>2.8167003287653398</v>
      </c>
      <c r="E256" s="15">
        <v>2094.9884650537601</v>
      </c>
      <c r="F256" s="15">
        <v>11.987891478795092</v>
      </c>
      <c r="G256" s="15">
        <v>7.2965503696402294</v>
      </c>
      <c r="H256" s="15">
        <v>13.800479891847891</v>
      </c>
      <c r="I256" s="15">
        <v>0.94503399732141635</v>
      </c>
      <c r="J256" s="15">
        <v>5.9048355471146763E-3</v>
      </c>
      <c r="K256" s="15">
        <v>46.69</v>
      </c>
      <c r="L256" s="15">
        <v>11.2321571808983</v>
      </c>
      <c r="M256" s="15">
        <v>3.7626170237515111</v>
      </c>
      <c r="N256" s="15">
        <v>16.2015669481166</v>
      </c>
    </row>
    <row r="257" spans="3:14" x14ac:dyDescent="0.3">
      <c r="C257" s="9" t="s">
        <v>282</v>
      </c>
      <c r="D257" s="15">
        <v>2.0968703476616599</v>
      </c>
      <c r="E257" s="15">
        <v>2310.9481588069598</v>
      </c>
      <c r="F257" s="15">
        <v>14.02491763232196</v>
      </c>
      <c r="G257" s="15">
        <v>6.8738384408295872</v>
      </c>
      <c r="H257" s="15">
        <v>13.4703929830448</v>
      </c>
      <c r="I257" s="15">
        <v>1.0002747872633262</v>
      </c>
      <c r="J257" s="15">
        <v>5.4799180611765476E-3</v>
      </c>
      <c r="K257" s="15">
        <v>49.17</v>
      </c>
      <c r="L257" s="15">
        <v>11.6560158739274</v>
      </c>
      <c r="M257" s="15">
        <v>1.7235132375268305</v>
      </c>
      <c r="N257" s="15">
        <v>15.9901521817941</v>
      </c>
    </row>
    <row r="258" spans="3:14" x14ac:dyDescent="0.3">
      <c r="C258" s="9" t="s">
        <v>283</v>
      </c>
      <c r="D258" s="15">
        <v>1.4624146137323299</v>
      </c>
      <c r="E258" s="15">
        <v>2567.9872133982699</v>
      </c>
      <c r="F258" s="15">
        <v>10.500699514948522</v>
      </c>
      <c r="G258" s="15">
        <v>7.21877350826054</v>
      </c>
      <c r="H258" s="15">
        <v>13.557754032473875</v>
      </c>
      <c r="I258" s="15">
        <v>1.2079401454097085</v>
      </c>
      <c r="J258" s="15">
        <v>5.3065649768342035E-3</v>
      </c>
      <c r="K258" s="15">
        <v>57.99</v>
      </c>
      <c r="L258" s="15">
        <v>11.251486478181</v>
      </c>
      <c r="M258" s="15">
        <v>2.9620295547194271</v>
      </c>
      <c r="N258" s="15">
        <v>13.773762892753</v>
      </c>
    </row>
    <row r="259" spans="3:14" x14ac:dyDescent="0.3">
      <c r="C259" s="9" t="s">
        <v>284</v>
      </c>
      <c r="D259" s="15">
        <v>1.1978075306929601</v>
      </c>
      <c r="E259" s="15">
        <v>5113.8789459571699</v>
      </c>
      <c r="F259" s="15">
        <v>19.061814716448296</v>
      </c>
      <c r="G259" s="15">
        <v>4.3952746334570776</v>
      </c>
      <c r="H259" s="15">
        <v>11.641747402273181</v>
      </c>
      <c r="I259" s="15">
        <v>2.8951403419614676</v>
      </c>
      <c r="J259" s="15">
        <v>1.3144834498225623E-2</v>
      </c>
      <c r="K259" s="15">
        <v>88.26</v>
      </c>
      <c r="L259" s="15">
        <v>12.4082842409022</v>
      </c>
      <c r="M259" s="15">
        <v>-3.0950627144736567</v>
      </c>
      <c r="N259" s="15">
        <v>15.376776881983799</v>
      </c>
    </row>
    <row r="260" spans="3:14" x14ac:dyDescent="0.3">
      <c r="C260" s="9" t="s">
        <v>285</v>
      </c>
      <c r="D260" s="15">
        <v>1.2787164431301401</v>
      </c>
      <c r="E260" s="15">
        <v>8069.6062365591397</v>
      </c>
      <c r="F260" s="15">
        <v>26.982861454608862</v>
      </c>
      <c r="G260" s="15">
        <v>5.3549968882173431</v>
      </c>
      <c r="H260" s="15">
        <v>14.157646970189449</v>
      </c>
      <c r="I260" s="15">
        <v>1.1868691290435174</v>
      </c>
      <c r="J260" s="15">
        <v>3.8214546418221646E-3</v>
      </c>
      <c r="K260" s="15">
        <v>113.58</v>
      </c>
      <c r="L260" s="15">
        <v>12.4424043076675</v>
      </c>
      <c r="M260" s="15">
        <v>-5.5261310157181649</v>
      </c>
      <c r="N260" s="15">
        <v>19.965622163119299</v>
      </c>
    </row>
    <row r="261" spans="3:14" x14ac:dyDescent="0.3">
      <c r="C261" s="9" t="s">
        <v>286</v>
      </c>
      <c r="D261" s="15">
        <v>1.4978134631364</v>
      </c>
      <c r="E261" s="15">
        <v>8836.7875000000004</v>
      </c>
      <c r="F261" s="15">
        <v>17.91000418048813</v>
      </c>
      <c r="G261" s="15">
        <v>5.7096322218392004</v>
      </c>
      <c r="H261" s="15">
        <v>12.695374701756604</v>
      </c>
      <c r="I261" s="15">
        <v>3.8667549690280199</v>
      </c>
      <c r="J261" s="15">
        <v>5.1587053009544475E-3</v>
      </c>
      <c r="K261" s="15">
        <v>152.91999999999999</v>
      </c>
      <c r="L261" s="15">
        <v>18.711280806885501</v>
      </c>
      <c r="M261" s="15">
        <v>4.8308566667837942</v>
      </c>
      <c r="N261" s="15">
        <v>23.606067478246299</v>
      </c>
    </row>
    <row r="262" spans="3:14" x14ac:dyDescent="0.3">
      <c r="C262" s="9" t="s">
        <v>287</v>
      </c>
      <c r="D262" s="15">
        <v>8.1053913206000008</v>
      </c>
      <c r="E262" s="15">
        <v>5.1475</v>
      </c>
      <c r="F262" s="15">
        <v>6.9920162811540507</v>
      </c>
      <c r="G262" s="15">
        <v>7.5975932105319117</v>
      </c>
      <c r="H262" s="15">
        <v>14.892364297402141</v>
      </c>
      <c r="I262" s="15">
        <v>6.7893812408504379</v>
      </c>
      <c r="J262" s="15">
        <v>-2.7522069447353159</v>
      </c>
      <c r="K262" s="15">
        <v>38.770000000000003</v>
      </c>
      <c r="L262" s="15">
        <v>10.976365822</v>
      </c>
      <c r="M262" s="15">
        <v>4.8216841139089235</v>
      </c>
      <c r="N262" s="15">
        <v>12.150833333333299</v>
      </c>
    </row>
    <row r="263" spans="3:14" x14ac:dyDescent="0.3">
      <c r="C263" s="9" t="s">
        <v>288</v>
      </c>
      <c r="D263" s="15">
        <v>6.9583622706000003</v>
      </c>
      <c r="E263" s="15">
        <v>5.3964833333333297</v>
      </c>
      <c r="F263" s="15">
        <v>9.7312100088254141</v>
      </c>
      <c r="G263" s="15">
        <v>5.057231739797345</v>
      </c>
      <c r="H263" s="15">
        <v>14.347109316663472</v>
      </c>
      <c r="I263" s="15">
        <v>7.4893250556726647</v>
      </c>
      <c r="J263" s="15">
        <v>1.4604433526508118</v>
      </c>
      <c r="K263" s="15">
        <v>38.549999999999997</v>
      </c>
      <c r="L263" s="15">
        <v>13.483882022</v>
      </c>
      <c r="M263" s="15">
        <v>-0.19171999969303988</v>
      </c>
      <c r="N263" s="15">
        <v>9.5208333333333304</v>
      </c>
    </row>
    <row r="264" spans="3:14" x14ac:dyDescent="0.3">
      <c r="C264" s="9" t="s">
        <v>289</v>
      </c>
      <c r="D264" s="15">
        <v>6.1043178251136503</v>
      </c>
      <c r="E264" s="15">
        <v>6.1541666666666703</v>
      </c>
      <c r="F264" s="15">
        <v>5.435781984233472</v>
      </c>
      <c r="G264" s="15">
        <v>4.6979923625298596</v>
      </c>
      <c r="H264" s="15">
        <v>15.761030331691138</v>
      </c>
      <c r="I264" s="15">
        <v>5.5554279180858774</v>
      </c>
      <c r="J264" s="15">
        <v>-3.5960323969039769</v>
      </c>
      <c r="K264" s="15">
        <v>38.39</v>
      </c>
      <c r="L264" s="15">
        <v>13.749488989985799</v>
      </c>
      <c r="M264" s="15">
        <v>5.821127546640307</v>
      </c>
      <c r="N264" s="15">
        <v>11.5733333333333</v>
      </c>
    </row>
    <row r="265" spans="3:14" x14ac:dyDescent="0.3">
      <c r="C265" s="9" t="s">
        <v>290</v>
      </c>
      <c r="D265" s="15">
        <v>7.27921009900607</v>
      </c>
      <c r="E265" s="15">
        <v>8.6316666666666695</v>
      </c>
      <c r="F265" s="15">
        <v>6.6592921135734287</v>
      </c>
      <c r="G265" s="15">
        <v>2.9203751121796131</v>
      </c>
      <c r="H265" s="15">
        <v>14.393963933013779</v>
      </c>
      <c r="I265" s="15">
        <v>7.4474166898424761</v>
      </c>
      <c r="J265" s="15">
        <v>-0.66621762085713543</v>
      </c>
      <c r="K265" s="15">
        <v>33.950000000000003</v>
      </c>
      <c r="L265" s="15">
        <v>11.1603854084769</v>
      </c>
      <c r="M265" s="15">
        <v>6.1792158524815806</v>
      </c>
      <c r="N265" s="15">
        <v>13.25</v>
      </c>
    </row>
    <row r="266" spans="3:14" x14ac:dyDescent="0.3">
      <c r="C266" s="9" t="s">
        <v>291</v>
      </c>
      <c r="D266" s="15">
        <v>8.9072779239080706</v>
      </c>
      <c r="E266" s="15">
        <v>12.89</v>
      </c>
      <c r="F266" s="15">
        <v>7.6334704807674285</v>
      </c>
      <c r="G266" s="15">
        <v>1.4413060260378501</v>
      </c>
      <c r="H266" s="15">
        <v>16.677622662803508</v>
      </c>
      <c r="I266" s="15">
        <v>2.3509190433173073</v>
      </c>
      <c r="J266" s="15">
        <v>2.9869297680274229</v>
      </c>
      <c r="K266" s="15">
        <v>23.03</v>
      </c>
      <c r="L266" s="15">
        <v>11.0903739134879</v>
      </c>
      <c r="M266" s="15">
        <v>2.469674325305943</v>
      </c>
      <c r="N266" s="15">
        <v>10.2916666666667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P26"/>
    <mergeCell ref="F27:P27"/>
    <mergeCell ref="F28:P28"/>
    <mergeCell ref="B4:C4"/>
    <mergeCell ref="D4:E4"/>
    <mergeCell ref="B3:E3"/>
    <mergeCell ref="J3:M3"/>
    <mergeCell ref="C24:E24"/>
    <mergeCell ref="C18:P18"/>
    <mergeCell ref="C19:E19"/>
    <mergeCell ref="C20:E20"/>
    <mergeCell ref="F19:P19"/>
    <mergeCell ref="C22:P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DAF69016-87D5-474A-B966-82E6665DEBDD}"/>
    <hyperlink ref="D4" location="'Imputation'!$B$31:$B$31" display="Transformed Data" xr:uid="{E5BB673E-463B-46E9-BA56-8A3BEB2278FB}"/>
  </hyperlink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0DFB-7160-4C09-BA0D-28C3A3271B04}">
  <dimension ref="A1:V28"/>
  <sheetViews>
    <sheetView topLeftCell="I1" workbookViewId="0">
      <selection activeCell="U1" sqref="U1"/>
    </sheetView>
  </sheetViews>
  <sheetFormatPr defaultColWidth="8.77734375" defaultRowHeight="14.4" x14ac:dyDescent="0.3"/>
  <cols>
    <col min="1" max="1" width="19.33203125" customWidth="1"/>
    <col min="2" max="2" width="16.109375" customWidth="1"/>
    <col min="3" max="3" width="17.44140625" style="9" customWidth="1"/>
    <col min="4" max="4" width="9.109375" customWidth="1"/>
    <col min="5" max="5" width="19" customWidth="1"/>
    <col min="6" max="6" width="11.44140625" customWidth="1"/>
    <col min="7" max="7" width="15.33203125" style="9" customWidth="1"/>
    <col min="8" max="8" width="12.6640625" customWidth="1"/>
    <col min="9" max="9" width="15.33203125" style="9" customWidth="1"/>
    <col min="10" max="10" width="11.33203125" customWidth="1"/>
    <col min="11" max="11" width="16.6640625" customWidth="1"/>
    <col min="12" max="12" width="13.44140625" customWidth="1"/>
    <col min="13" max="13" width="16.6640625" customWidth="1"/>
    <col min="14" max="14" width="13.6640625" customWidth="1"/>
    <col min="15" max="15" width="15.77734375" customWidth="1"/>
    <col min="16" max="16" width="11.109375" customWidth="1"/>
    <col min="17" max="17" width="11.33203125" style="9" customWidth="1"/>
    <col min="18" max="18" width="12.33203125" customWidth="1"/>
    <col min="19" max="19" width="8.33203125" customWidth="1"/>
    <col min="20" max="20" width="12.44140625" customWidth="1"/>
    <col min="21" max="21" width="11.6640625" customWidth="1"/>
    <col min="22" max="22" width="8.77734375" customWidth="1"/>
  </cols>
  <sheetData>
    <row r="1" spans="1:22" x14ac:dyDescent="0.3">
      <c r="A1" s="22" t="s">
        <v>0</v>
      </c>
      <c r="B1" s="4"/>
      <c r="C1" s="22" t="s">
        <v>1</v>
      </c>
      <c r="D1" s="4"/>
      <c r="E1" s="4" t="s">
        <v>2</v>
      </c>
      <c r="F1" s="4"/>
      <c r="G1" s="22" t="s">
        <v>468</v>
      </c>
      <c r="H1" s="4"/>
      <c r="I1" s="22" t="s">
        <v>4</v>
      </c>
      <c r="J1" s="4"/>
      <c r="K1" s="22" t="s">
        <v>5</v>
      </c>
      <c r="L1" s="4"/>
      <c r="M1" s="22" t="s">
        <v>6</v>
      </c>
      <c r="N1" s="4"/>
      <c r="O1" s="22" t="s">
        <v>466</v>
      </c>
      <c r="P1" s="4"/>
      <c r="Q1" s="22" t="s">
        <v>8</v>
      </c>
      <c r="R1" s="4"/>
      <c r="S1" s="22" t="s">
        <v>9</v>
      </c>
      <c r="T1" s="4"/>
      <c r="U1" s="22" t="s">
        <v>10</v>
      </c>
      <c r="V1" s="4"/>
    </row>
    <row r="2" spans="1:22" x14ac:dyDescent="0.3">
      <c r="A2" s="2"/>
      <c r="B2" s="2"/>
      <c r="C2" s="23"/>
      <c r="D2" s="2"/>
      <c r="E2" s="2"/>
      <c r="F2" s="2"/>
      <c r="G2" s="23"/>
      <c r="H2" s="2"/>
      <c r="I2" s="23"/>
      <c r="J2" s="2"/>
      <c r="K2" s="2"/>
      <c r="L2" s="2"/>
      <c r="M2" s="2"/>
      <c r="N2" s="2"/>
      <c r="O2" s="2"/>
      <c r="P2" s="2"/>
      <c r="Q2" s="23"/>
      <c r="R2" s="2"/>
      <c r="S2" s="2"/>
      <c r="T2" s="2"/>
      <c r="U2" s="2"/>
      <c r="V2" s="2"/>
    </row>
    <row r="3" spans="1:22" x14ac:dyDescent="0.3">
      <c r="A3" s="2" t="s">
        <v>11</v>
      </c>
      <c r="B3" s="2">
        <v>3.6803598473500152</v>
      </c>
      <c r="C3" s="23" t="s">
        <v>11</v>
      </c>
      <c r="D3" s="2">
        <v>1062.6892814582945</v>
      </c>
      <c r="E3" s="2" t="s">
        <v>11</v>
      </c>
      <c r="F3" s="2">
        <v>6.1298834969246618</v>
      </c>
      <c r="G3" s="23" t="s">
        <v>11</v>
      </c>
      <c r="H3" s="2">
        <v>3.7444059693397671</v>
      </c>
      <c r="I3" s="23" t="s">
        <v>11</v>
      </c>
      <c r="J3" s="2">
        <v>16.392436214113413</v>
      </c>
      <c r="K3" s="2" t="s">
        <v>11</v>
      </c>
      <c r="L3" s="2">
        <v>5.7498600215615188</v>
      </c>
      <c r="M3" s="2" t="s">
        <v>11</v>
      </c>
      <c r="N3" s="2">
        <v>1.4382069268025048</v>
      </c>
      <c r="O3" s="2" t="s">
        <v>11</v>
      </c>
      <c r="P3" s="2">
        <v>273.20656652360515</v>
      </c>
      <c r="Q3" s="23" t="s">
        <v>11</v>
      </c>
      <c r="R3" s="2">
        <v>10.549118715414766</v>
      </c>
      <c r="S3" s="2" t="s">
        <v>11</v>
      </c>
      <c r="T3" s="2">
        <v>8.8561956747256918</v>
      </c>
      <c r="U3" s="2" t="s">
        <v>11</v>
      </c>
      <c r="V3" s="2">
        <v>15.354241605588692</v>
      </c>
    </row>
    <row r="4" spans="1:22" x14ac:dyDescent="0.3">
      <c r="A4" s="2" t="s">
        <v>12</v>
      </c>
      <c r="B4" s="2">
        <v>0.16872024954089018</v>
      </c>
      <c r="C4" s="23" t="s">
        <v>12</v>
      </c>
      <c r="D4" s="2">
        <v>168.39344672602866</v>
      </c>
      <c r="E4" s="2" t="s">
        <v>12</v>
      </c>
      <c r="F4" s="2">
        <v>0.47386059701471384</v>
      </c>
      <c r="G4" s="23" t="s">
        <v>12</v>
      </c>
      <c r="H4" s="2">
        <v>0.17809794659475425</v>
      </c>
      <c r="I4" s="23" t="s">
        <v>12</v>
      </c>
      <c r="J4" s="2">
        <v>0.397264939616298</v>
      </c>
      <c r="K4" s="2" t="s">
        <v>12</v>
      </c>
      <c r="L4" s="2">
        <v>0.43872621817285318</v>
      </c>
      <c r="M4" s="2" t="s">
        <v>12</v>
      </c>
      <c r="N4" s="2">
        <v>0.21064416982944226</v>
      </c>
      <c r="O4" s="2" t="s">
        <v>12</v>
      </c>
      <c r="P4" s="2">
        <v>14.537734932965087</v>
      </c>
      <c r="Q4" s="23" t="s">
        <v>12</v>
      </c>
      <c r="R4" s="2">
        <v>0.17623632282101531</v>
      </c>
      <c r="S4" s="2" t="s">
        <v>12</v>
      </c>
      <c r="T4" s="2">
        <v>0.69515803674119336</v>
      </c>
      <c r="U4" s="2" t="s">
        <v>12</v>
      </c>
      <c r="V4" s="2">
        <v>0.79332142662579597</v>
      </c>
    </row>
    <row r="5" spans="1:22" x14ac:dyDescent="0.3">
      <c r="A5" s="2" t="s">
        <v>13</v>
      </c>
      <c r="B5" s="2">
        <v>2.8547999551071701</v>
      </c>
      <c r="C5" s="23" t="s">
        <v>13</v>
      </c>
      <c r="D5" s="2">
        <v>28.676400000000001</v>
      </c>
      <c r="E5" s="2" t="s">
        <v>13</v>
      </c>
      <c r="F5" s="2">
        <v>4.3376760951578888</v>
      </c>
      <c r="G5" s="23" t="s">
        <v>13</v>
      </c>
      <c r="H5" s="2">
        <v>3.969156870180754</v>
      </c>
      <c r="I5" s="23" t="s">
        <v>13</v>
      </c>
      <c r="J5" s="2">
        <v>14.647654577372077</v>
      </c>
      <c r="K5" s="2" t="s">
        <v>13</v>
      </c>
      <c r="L5" s="2">
        <v>3.683753198927691</v>
      </c>
      <c r="M5" s="2" t="s">
        <v>13</v>
      </c>
      <c r="N5" s="2">
        <v>0.48024863281727903</v>
      </c>
      <c r="O5" s="2" t="s">
        <v>13</v>
      </c>
      <c r="P5" s="2">
        <v>240.02</v>
      </c>
      <c r="Q5" s="23" t="s">
        <v>13</v>
      </c>
      <c r="R5" s="2">
        <v>10.048277681257099</v>
      </c>
      <c r="S5" s="2" t="s">
        <v>13</v>
      </c>
      <c r="T5" s="2">
        <v>6.7672877831252043</v>
      </c>
      <c r="U5" s="2" t="s">
        <v>13</v>
      </c>
      <c r="V5" s="2">
        <v>12.434064958739899</v>
      </c>
    </row>
    <row r="6" spans="1:22" x14ac:dyDescent="0.3">
      <c r="A6" s="2" t="s">
        <v>14</v>
      </c>
      <c r="B6" s="2" t="e">
        <v>#N/A</v>
      </c>
      <c r="C6" s="23" t="s">
        <v>14</v>
      </c>
      <c r="D6" s="2" t="e">
        <v>#N/A</v>
      </c>
      <c r="E6" s="2" t="s">
        <v>14</v>
      </c>
      <c r="F6" s="2" t="e">
        <v>#N/A</v>
      </c>
      <c r="G6" s="23" t="s">
        <v>14</v>
      </c>
      <c r="H6" s="2" t="e">
        <v>#N/A</v>
      </c>
      <c r="I6" s="23" t="s">
        <v>14</v>
      </c>
      <c r="J6" s="2" t="e">
        <v>#N/A</v>
      </c>
      <c r="K6" s="2" t="s">
        <v>14</v>
      </c>
      <c r="L6" s="2" t="e">
        <v>#N/A</v>
      </c>
      <c r="M6" s="2" t="s">
        <v>14</v>
      </c>
      <c r="N6" s="2" t="e">
        <v>#N/A</v>
      </c>
      <c r="O6" s="2" t="s">
        <v>14</v>
      </c>
      <c r="P6" s="2" t="e">
        <v>#N/A</v>
      </c>
      <c r="Q6" s="23" t="s">
        <v>14</v>
      </c>
      <c r="R6" s="2" t="e">
        <v>#N/A</v>
      </c>
      <c r="S6" s="2" t="s">
        <v>14</v>
      </c>
      <c r="T6" s="2" t="e">
        <v>#N/A</v>
      </c>
      <c r="U6" s="2" t="s">
        <v>14</v>
      </c>
      <c r="V6" s="2">
        <v>5.38</v>
      </c>
    </row>
    <row r="7" spans="1:22" x14ac:dyDescent="0.3">
      <c r="A7" s="2" t="s">
        <v>15</v>
      </c>
      <c r="B7" s="2">
        <v>2.575402835868144</v>
      </c>
      <c r="C7" s="23" t="s">
        <v>15</v>
      </c>
      <c r="D7" s="2">
        <v>2570.4144073988032</v>
      </c>
      <c r="E7" s="2" t="s">
        <v>15</v>
      </c>
      <c r="F7" s="2">
        <v>7.2331680914335079</v>
      </c>
      <c r="G7" s="23" t="s">
        <v>15</v>
      </c>
      <c r="H7" s="2">
        <v>2.718547168881833</v>
      </c>
      <c r="I7" s="23" t="s">
        <v>15</v>
      </c>
      <c r="J7" s="2">
        <v>6.0639861241483253</v>
      </c>
      <c r="K7" s="2" t="s">
        <v>15</v>
      </c>
      <c r="L7" s="2">
        <v>6.696865074148886</v>
      </c>
      <c r="M7" s="2" t="s">
        <v>15</v>
      </c>
      <c r="N7" s="2">
        <v>3.2153437054178879</v>
      </c>
      <c r="O7" s="2" t="s">
        <v>15</v>
      </c>
      <c r="P7" s="2">
        <v>221.90889282903635</v>
      </c>
      <c r="Q7" s="23" t="s">
        <v>15</v>
      </c>
      <c r="R7" s="2">
        <v>2.6901307152596203</v>
      </c>
      <c r="S7" s="2" t="s">
        <v>15</v>
      </c>
      <c r="T7" s="2">
        <v>10.611126904277782</v>
      </c>
      <c r="U7" s="2" t="s">
        <v>15</v>
      </c>
      <c r="V7" s="2">
        <v>12.109526019826541</v>
      </c>
    </row>
    <row r="8" spans="1:22" x14ac:dyDescent="0.3">
      <c r="A8" s="2" t="s">
        <v>16</v>
      </c>
      <c r="B8" s="2">
        <v>6.6326997669976775</v>
      </c>
      <c r="C8" s="23" t="s">
        <v>16</v>
      </c>
      <c r="D8" s="2">
        <v>6607030.2257633395</v>
      </c>
      <c r="E8" s="2" t="s">
        <v>16</v>
      </c>
      <c r="F8" s="2">
        <v>52.31872063893185</v>
      </c>
      <c r="G8" s="23" t="s">
        <v>16</v>
      </c>
      <c r="H8" s="2">
        <v>7.3904987094354286</v>
      </c>
      <c r="I8" s="23" t="s">
        <v>16</v>
      </c>
      <c r="J8" s="2">
        <v>36.771927713863427</v>
      </c>
      <c r="K8" s="2" t="s">
        <v>16</v>
      </c>
      <c r="L8" s="2">
        <v>44.848001821355162</v>
      </c>
      <c r="M8" s="2" t="s">
        <v>16</v>
      </c>
      <c r="N8" s="2">
        <v>10.338435143970434</v>
      </c>
      <c r="O8" s="2" t="s">
        <v>16</v>
      </c>
      <c r="P8" s="2">
        <v>49243.556716608735</v>
      </c>
      <c r="Q8" s="23" t="s">
        <v>16</v>
      </c>
      <c r="R8" s="2">
        <v>7.2368032651832372</v>
      </c>
      <c r="S8" s="2" t="s">
        <v>16</v>
      </c>
      <c r="T8" s="2">
        <v>112.5960141786878</v>
      </c>
      <c r="U8" s="2" t="s">
        <v>16</v>
      </c>
      <c r="V8" s="2">
        <v>146.64062042485602</v>
      </c>
    </row>
    <row r="9" spans="1:22" x14ac:dyDescent="0.3">
      <c r="A9" s="2" t="s">
        <v>17</v>
      </c>
      <c r="B9" s="2">
        <v>1.5332852533404986</v>
      </c>
      <c r="C9" s="23" t="s">
        <v>17</v>
      </c>
      <c r="D9" s="2">
        <v>13.090697294383231</v>
      </c>
      <c r="E9" s="2" t="s">
        <v>17</v>
      </c>
      <c r="F9" s="2">
        <v>12.75493657703135</v>
      </c>
      <c r="G9" s="23" t="s">
        <v>17</v>
      </c>
      <c r="H9" s="2">
        <v>1.2740105826837218</v>
      </c>
      <c r="I9" s="23" t="s">
        <v>17</v>
      </c>
      <c r="J9" s="2">
        <v>0.59170949616441382</v>
      </c>
      <c r="K9" s="2" t="s">
        <v>17</v>
      </c>
      <c r="L9" s="2">
        <v>19.081254504294947</v>
      </c>
      <c r="M9" s="2" t="s">
        <v>17</v>
      </c>
      <c r="N9" s="2">
        <v>12.305917921931647</v>
      </c>
      <c r="O9" s="2" t="s">
        <v>17</v>
      </c>
      <c r="P9" s="2">
        <v>4.5907388627484913</v>
      </c>
      <c r="Q9" s="23" t="s">
        <v>17</v>
      </c>
      <c r="R9" s="2">
        <v>0.34804658237823238</v>
      </c>
      <c r="S9" s="2" t="s">
        <v>17</v>
      </c>
      <c r="T9" s="2">
        <v>5.3107881541900852</v>
      </c>
      <c r="U9" s="2" t="s">
        <v>17</v>
      </c>
      <c r="V9" s="2">
        <v>5.5448850757807637</v>
      </c>
    </row>
    <row r="10" spans="1:22" x14ac:dyDescent="0.3">
      <c r="A10" s="2" t="s">
        <v>18</v>
      </c>
      <c r="B10" s="2">
        <v>1.4397515763712883</v>
      </c>
      <c r="C10" s="23" t="s">
        <v>18</v>
      </c>
      <c r="D10" s="2">
        <v>3.5025281429896644</v>
      </c>
      <c r="E10" s="2" t="s">
        <v>18</v>
      </c>
      <c r="F10" s="2">
        <v>3.1244119974953422</v>
      </c>
      <c r="G10" s="23" t="s">
        <v>18</v>
      </c>
      <c r="H10" s="2">
        <v>-0.27491948775820524</v>
      </c>
      <c r="I10" s="23" t="s">
        <v>18</v>
      </c>
      <c r="J10" s="2">
        <v>1.0241052988304122</v>
      </c>
      <c r="K10" s="2" t="s">
        <v>18</v>
      </c>
      <c r="L10" s="2">
        <v>3.6013070494073443</v>
      </c>
      <c r="M10" s="2" t="s">
        <v>18</v>
      </c>
      <c r="N10" s="2">
        <v>3.0717007198815454</v>
      </c>
      <c r="O10" s="2" t="s">
        <v>18</v>
      </c>
      <c r="P10" s="2">
        <v>1.8363281315203259</v>
      </c>
      <c r="Q10" s="23" t="s">
        <v>18</v>
      </c>
      <c r="R10" s="2">
        <v>0.85200621154350542</v>
      </c>
      <c r="S10" s="2" t="s">
        <v>18</v>
      </c>
      <c r="T10" s="2">
        <v>2.0700767158209321</v>
      </c>
      <c r="U10" s="2" t="s">
        <v>18</v>
      </c>
      <c r="V10" s="2">
        <v>2.3622575398365098</v>
      </c>
    </row>
    <row r="11" spans="1:22" x14ac:dyDescent="0.3">
      <c r="A11" s="2" t="s">
        <v>19</v>
      </c>
      <c r="B11" s="2">
        <v>12.956323369787949</v>
      </c>
      <c r="C11" s="23" t="s">
        <v>19</v>
      </c>
      <c r="D11" s="2">
        <v>14235.689097278095</v>
      </c>
      <c r="E11" s="2" t="s">
        <v>19</v>
      </c>
      <c r="F11" s="2">
        <v>55.13422247522611</v>
      </c>
      <c r="G11" s="23" t="s">
        <v>19</v>
      </c>
      <c r="H11" s="2">
        <v>18.469969645780324</v>
      </c>
      <c r="I11" s="23" t="s">
        <v>19</v>
      </c>
      <c r="J11" s="2">
        <v>28.078881421274602</v>
      </c>
      <c r="K11" s="2" t="s">
        <v>19</v>
      </c>
      <c r="L11" s="2">
        <v>59.249735976488921</v>
      </c>
      <c r="M11" s="2" t="s">
        <v>19</v>
      </c>
      <c r="N11" s="2">
        <v>25.218265126628779</v>
      </c>
      <c r="O11" s="2" t="s">
        <v>19</v>
      </c>
      <c r="P11" s="2">
        <v>1162.4000000000001</v>
      </c>
      <c r="Q11" s="23" t="s">
        <v>19</v>
      </c>
      <c r="R11" s="2">
        <v>13.463758131822072</v>
      </c>
      <c r="S11" s="2" t="s">
        <v>19</v>
      </c>
      <c r="T11" s="2">
        <v>64.037486921142488</v>
      </c>
      <c r="U11" s="2" t="s">
        <v>19</v>
      </c>
      <c r="V11" s="2">
        <v>63.966939508565424</v>
      </c>
    </row>
    <row r="12" spans="1:22" x14ac:dyDescent="0.3">
      <c r="A12" s="2" t="s">
        <v>20</v>
      </c>
      <c r="B12" s="2">
        <v>0.50936485866375103</v>
      </c>
      <c r="C12" s="23" t="s">
        <v>20</v>
      </c>
      <c r="D12" s="2">
        <v>1.2496762037036999</v>
      </c>
      <c r="E12" s="2" t="s">
        <v>20</v>
      </c>
      <c r="F12" s="2">
        <v>-4.2127237664955004</v>
      </c>
      <c r="G12" s="23" t="s">
        <v>20</v>
      </c>
      <c r="H12" s="2">
        <v>-5.7176825570632701</v>
      </c>
      <c r="I12" s="23" t="s">
        <v>20</v>
      </c>
      <c r="J12" s="2">
        <v>6.8821029427730096</v>
      </c>
      <c r="K12" s="2" t="s">
        <v>20</v>
      </c>
      <c r="L12" s="2">
        <v>-1.4121896784374786</v>
      </c>
      <c r="M12" s="2" t="s">
        <v>20</v>
      </c>
      <c r="N12" s="2">
        <v>-6.3205801704149218</v>
      </c>
      <c r="O12" s="2" t="s">
        <v>20</v>
      </c>
      <c r="P12" s="2">
        <v>2.99</v>
      </c>
      <c r="Q12" s="23" t="s">
        <v>20</v>
      </c>
      <c r="R12" s="2">
        <v>5.2475226750634301</v>
      </c>
      <c r="S12" s="2" t="s">
        <v>20</v>
      </c>
      <c r="T12" s="2">
        <v>-11.600698770216098</v>
      </c>
      <c r="U12" s="2" t="s">
        <v>20</v>
      </c>
      <c r="V12" s="2">
        <v>3.2872271581012802</v>
      </c>
    </row>
    <row r="13" spans="1:22" x14ac:dyDescent="0.3">
      <c r="A13" s="2" t="s">
        <v>21</v>
      </c>
      <c r="B13" s="2">
        <v>13.4656882284517</v>
      </c>
      <c r="C13" s="23" t="s">
        <v>21</v>
      </c>
      <c r="D13" s="2">
        <v>14236.938773481799</v>
      </c>
      <c r="E13" s="2" t="s">
        <v>21</v>
      </c>
      <c r="F13" s="2">
        <v>50.92149870873061</v>
      </c>
      <c r="G13" s="23" t="s">
        <v>21</v>
      </c>
      <c r="H13" s="2">
        <v>12.752287088717054</v>
      </c>
      <c r="I13" s="23" t="s">
        <v>21</v>
      </c>
      <c r="J13" s="2">
        <v>34.960984364047611</v>
      </c>
      <c r="K13" s="2" t="s">
        <v>21</v>
      </c>
      <c r="L13" s="2">
        <v>57.837546298051443</v>
      </c>
      <c r="M13" s="2" t="s">
        <v>21</v>
      </c>
      <c r="N13" s="2">
        <v>18.897684956213858</v>
      </c>
      <c r="O13" s="2" t="s">
        <v>21</v>
      </c>
      <c r="P13" s="2">
        <v>1165.3900000000001</v>
      </c>
      <c r="Q13" s="23" t="s">
        <v>21</v>
      </c>
      <c r="R13" s="2">
        <v>18.711280806885501</v>
      </c>
      <c r="S13" s="2" t="s">
        <v>21</v>
      </c>
      <c r="T13" s="2">
        <v>52.436788150926382</v>
      </c>
      <c r="U13" s="2" t="s">
        <v>21</v>
      </c>
      <c r="V13" s="2">
        <v>67.254166666666706</v>
      </c>
    </row>
    <row r="14" spans="1:22" x14ac:dyDescent="0.3">
      <c r="A14" s="2" t="s">
        <v>22</v>
      </c>
      <c r="B14" s="2">
        <v>857.52384443255357</v>
      </c>
      <c r="C14" s="23" t="s">
        <v>22</v>
      </c>
      <c r="D14" s="2">
        <v>247606.60257978263</v>
      </c>
      <c r="E14" s="2" t="s">
        <v>22</v>
      </c>
      <c r="F14" s="2">
        <v>1428.2628547834463</v>
      </c>
      <c r="G14" s="23" t="s">
        <v>22</v>
      </c>
      <c r="H14" s="2">
        <v>872.4465908561657</v>
      </c>
      <c r="I14" s="23" t="s">
        <v>22</v>
      </c>
      <c r="J14" s="2">
        <v>3819.4376378884249</v>
      </c>
      <c r="K14" s="2" t="s">
        <v>22</v>
      </c>
      <c r="L14" s="2">
        <v>1339.7173850238339</v>
      </c>
      <c r="M14" s="2" t="s">
        <v>22</v>
      </c>
      <c r="N14" s="2">
        <v>335.10221394498365</v>
      </c>
      <c r="O14" s="2" t="s">
        <v>22</v>
      </c>
      <c r="P14" s="2">
        <v>63657.13</v>
      </c>
      <c r="Q14" s="23" t="s">
        <v>22</v>
      </c>
      <c r="R14" s="2">
        <v>2457.9446606916404</v>
      </c>
      <c r="S14" s="2" t="s">
        <v>22</v>
      </c>
      <c r="T14" s="2">
        <v>2063.4935922110863</v>
      </c>
      <c r="U14" s="2" t="s">
        <v>22</v>
      </c>
      <c r="V14" s="2">
        <v>3577.5382941021653</v>
      </c>
    </row>
    <row r="15" spans="1:22" ht="15" thickBot="1" x14ac:dyDescent="0.35">
      <c r="A15" s="3" t="s">
        <v>23</v>
      </c>
      <c r="B15" s="3">
        <v>233</v>
      </c>
      <c r="C15" s="24" t="s">
        <v>23</v>
      </c>
      <c r="D15" s="3">
        <v>233</v>
      </c>
      <c r="E15" s="3" t="s">
        <v>23</v>
      </c>
      <c r="F15" s="3">
        <v>233</v>
      </c>
      <c r="G15" s="24" t="s">
        <v>23</v>
      </c>
      <c r="H15" s="3">
        <v>233</v>
      </c>
      <c r="I15" s="24" t="s">
        <v>23</v>
      </c>
      <c r="J15" s="3">
        <v>233</v>
      </c>
      <c r="K15" s="3" t="s">
        <v>23</v>
      </c>
      <c r="L15" s="3">
        <v>233</v>
      </c>
      <c r="M15" s="3" t="s">
        <v>23</v>
      </c>
      <c r="N15" s="3">
        <v>233</v>
      </c>
      <c r="O15" s="3" t="s">
        <v>23</v>
      </c>
      <c r="P15" s="3">
        <v>233</v>
      </c>
      <c r="Q15" s="24" t="s">
        <v>23</v>
      </c>
      <c r="R15" s="3">
        <v>233</v>
      </c>
      <c r="S15" s="3" t="s">
        <v>23</v>
      </c>
      <c r="T15" s="3">
        <v>233</v>
      </c>
      <c r="U15" s="3" t="s">
        <v>23</v>
      </c>
      <c r="V15" s="3">
        <v>233</v>
      </c>
    </row>
    <row r="28" spans="20:20" x14ac:dyDescent="0.3">
      <c r="T28" t="s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3669-D030-45E2-B065-100D86CF87CC}">
  <dimension ref="A1:L12"/>
  <sheetViews>
    <sheetView workbookViewId="0">
      <selection activeCell="F39" sqref="F39"/>
    </sheetView>
  </sheetViews>
  <sheetFormatPr defaultColWidth="8.77734375" defaultRowHeight="14.4" x14ac:dyDescent="0.3"/>
  <cols>
    <col min="1" max="1" width="35.109375" customWidth="1"/>
    <col min="2" max="2" width="9.44140625" style="9" customWidth="1"/>
    <col min="3" max="3" width="8.6640625" style="9" customWidth="1"/>
    <col min="4" max="12" width="8.77734375" style="9"/>
  </cols>
  <sheetData>
    <row r="1" spans="1:12" x14ac:dyDescent="0.3">
      <c r="A1" s="4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2" x14ac:dyDescent="0.3">
      <c r="A2" s="2" t="s">
        <v>0</v>
      </c>
      <c r="B2" s="23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2" t="s">
        <v>1</v>
      </c>
      <c r="B3" s="23">
        <v>-7.4425211212866049E-2</v>
      </c>
      <c r="C3" s="23">
        <v>1</v>
      </c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">
      <c r="A4" s="2" t="s">
        <v>2</v>
      </c>
      <c r="B4" s="23">
        <v>-4.6268921137768516E-2</v>
      </c>
      <c r="C4" s="23">
        <v>5.8267625335822705E-3</v>
      </c>
      <c r="D4" s="23">
        <v>1</v>
      </c>
      <c r="E4" s="23"/>
      <c r="F4" s="23"/>
      <c r="G4" s="23"/>
      <c r="H4" s="23"/>
      <c r="I4" s="23"/>
      <c r="J4" s="23"/>
      <c r="K4" s="23"/>
      <c r="L4" s="23"/>
    </row>
    <row r="5" spans="1:12" x14ac:dyDescent="0.3">
      <c r="A5" s="2" t="s">
        <v>3</v>
      </c>
      <c r="B5" s="23">
        <v>-0.17973328515243919</v>
      </c>
      <c r="C5" s="23">
        <v>0.10088996915962939</v>
      </c>
      <c r="D5" s="23">
        <v>-0.19760813203501534</v>
      </c>
      <c r="E5" s="23">
        <v>1</v>
      </c>
      <c r="F5" s="23"/>
      <c r="G5" s="23"/>
      <c r="H5" s="23"/>
      <c r="I5" s="23"/>
      <c r="J5" s="23"/>
      <c r="K5" s="23"/>
      <c r="L5" s="23"/>
    </row>
    <row r="6" spans="1:12" x14ac:dyDescent="0.3">
      <c r="A6" s="2" t="s">
        <v>4</v>
      </c>
      <c r="B6" s="23">
        <v>4.3208970763891026E-2</v>
      </c>
      <c r="C6" s="23">
        <v>-0.35381245911045661</v>
      </c>
      <c r="D6" s="23">
        <v>-0.13751591310543951</v>
      </c>
      <c r="E6" s="23">
        <v>3.5529484234134726E-2</v>
      </c>
      <c r="F6" s="23">
        <v>1</v>
      </c>
      <c r="G6" s="23"/>
      <c r="H6" s="23"/>
      <c r="I6" s="23"/>
      <c r="J6" s="23"/>
      <c r="K6" s="23"/>
      <c r="L6" s="23"/>
    </row>
    <row r="7" spans="1:12" x14ac:dyDescent="0.3">
      <c r="A7" s="2" t="s">
        <v>5</v>
      </c>
      <c r="B7" s="23">
        <v>3.1792345465768278E-2</v>
      </c>
      <c r="C7" s="23">
        <v>-0.17490777373081828</v>
      </c>
      <c r="D7" s="23">
        <v>-7.0732812048383553E-2</v>
      </c>
      <c r="E7" s="23">
        <v>8.359456183325481E-2</v>
      </c>
      <c r="F7" s="23">
        <v>0.27719832236788133</v>
      </c>
      <c r="G7" s="23">
        <v>1</v>
      </c>
      <c r="H7" s="23"/>
      <c r="I7" s="23"/>
      <c r="J7" s="23"/>
      <c r="K7" s="23"/>
      <c r="L7" s="23"/>
    </row>
    <row r="8" spans="1:12" x14ac:dyDescent="0.3">
      <c r="A8" s="2" t="s">
        <v>6</v>
      </c>
      <c r="B8" s="23">
        <v>-0.23731458128357585</v>
      </c>
      <c r="C8" s="23">
        <v>-0.11137383482093771</v>
      </c>
      <c r="D8" s="23">
        <v>-0.13386930062554733</v>
      </c>
      <c r="E8" s="23">
        <v>-5.0166749883188255E-2</v>
      </c>
      <c r="F8" s="23">
        <v>-4.7406969598895635E-2</v>
      </c>
      <c r="G8" s="23">
        <v>0.57364966957913777</v>
      </c>
      <c r="H8" s="23">
        <v>1</v>
      </c>
      <c r="I8" s="23"/>
      <c r="J8" s="23"/>
      <c r="K8" s="23"/>
      <c r="L8" s="23"/>
    </row>
    <row r="9" spans="1:12" x14ac:dyDescent="0.3">
      <c r="A9" s="2" t="s">
        <v>466</v>
      </c>
      <c r="B9" s="23">
        <v>-0.46672988150365685</v>
      </c>
      <c r="C9" s="23">
        <v>-8.1694726408591475E-2</v>
      </c>
      <c r="D9" s="23">
        <v>-5.5760813086408519E-2</v>
      </c>
      <c r="E9" s="23">
        <v>-0.16335963240519483</v>
      </c>
      <c r="F9" s="23">
        <v>2.6616335130290353E-2</v>
      </c>
      <c r="G9" s="23">
        <v>0.26405274584552985</v>
      </c>
      <c r="H9" s="23">
        <v>0.64914300143010928</v>
      </c>
      <c r="I9" s="23">
        <v>1</v>
      </c>
      <c r="J9" s="23"/>
      <c r="K9" s="23"/>
      <c r="L9" s="23"/>
    </row>
    <row r="10" spans="1:12" x14ac:dyDescent="0.3">
      <c r="A10" s="2" t="s">
        <v>8</v>
      </c>
      <c r="B10" s="23">
        <v>0.31218240248767049</v>
      </c>
      <c r="C10" s="23">
        <v>0.24159461156231091</v>
      </c>
      <c r="D10" s="23">
        <v>0.10549039609147144</v>
      </c>
      <c r="E10" s="23">
        <v>-3.1774060826030757E-2</v>
      </c>
      <c r="F10" s="23">
        <v>7.4266327937154555E-2</v>
      </c>
      <c r="G10" s="23">
        <v>-0.11885396298086613</v>
      </c>
      <c r="H10" s="23">
        <v>-0.15994109719867719</v>
      </c>
      <c r="I10" s="23">
        <v>-0.11584751730497159</v>
      </c>
      <c r="J10" s="23">
        <v>1</v>
      </c>
      <c r="K10" s="23"/>
      <c r="L10" s="23"/>
    </row>
    <row r="11" spans="1:12" x14ac:dyDescent="0.3">
      <c r="A11" s="2" t="s">
        <v>9</v>
      </c>
      <c r="B11" s="23">
        <v>0.44314562218765047</v>
      </c>
      <c r="C11" s="23">
        <v>0.13620567560957356</v>
      </c>
      <c r="D11" s="23">
        <v>-0.22861288929420587</v>
      </c>
      <c r="E11" s="23">
        <v>-0.10210462055836149</v>
      </c>
      <c r="F11" s="23">
        <v>-0.29438969048719277</v>
      </c>
      <c r="G11" s="23">
        <v>-2.5273346149379455E-2</v>
      </c>
      <c r="H11" s="23">
        <v>-0.15519379387387464</v>
      </c>
      <c r="I11" s="23">
        <v>-0.23312599230880318</v>
      </c>
      <c r="J11" s="23">
        <v>-3.9281528579276859E-2</v>
      </c>
      <c r="K11" s="23">
        <v>1</v>
      </c>
      <c r="L11" s="23"/>
    </row>
    <row r="12" spans="1:12" ht="15" thickBot="1" x14ac:dyDescent="0.35">
      <c r="A12" s="3" t="s">
        <v>10</v>
      </c>
      <c r="B12" s="24">
        <v>0.39235208350199446</v>
      </c>
      <c r="C12" s="24">
        <v>0.13160762556622579</v>
      </c>
      <c r="D12" s="24">
        <v>0.39303973172934276</v>
      </c>
      <c r="E12" s="24">
        <v>-0.21505189079878481</v>
      </c>
      <c r="F12" s="24">
        <v>-0.3620180347217718</v>
      </c>
      <c r="G12" s="24">
        <v>-6.4422103009609086E-2</v>
      </c>
      <c r="H12" s="24">
        <v>-0.22282395716192482</v>
      </c>
      <c r="I12" s="24">
        <v>-0.25133366374876592</v>
      </c>
      <c r="J12" s="24">
        <v>2.7021535471795231E-2</v>
      </c>
      <c r="K12" s="24">
        <v>0.80403497002235891</v>
      </c>
      <c r="L12" s="2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AE54-ED9B-448F-8607-3D3BF031D355}">
  <dimension ref="B1:CV98"/>
  <sheetViews>
    <sheetView showGridLines="0" topLeftCell="A100" workbookViewId="0">
      <selection activeCell="F110" sqref="F110"/>
    </sheetView>
  </sheetViews>
  <sheetFormatPr defaultColWidth="8.77734375" defaultRowHeight="14.4" x14ac:dyDescent="0.3"/>
  <cols>
    <col min="3" max="3" width="18.77734375" customWidth="1"/>
    <col min="4" max="4" width="10.6640625" customWidth="1"/>
    <col min="5" max="6" width="12.77734375" customWidth="1"/>
    <col min="7" max="7" width="15.109375" customWidth="1"/>
    <col min="8" max="8" width="11.109375" customWidth="1"/>
    <col min="9" max="9" width="9.44140625" customWidth="1"/>
    <col min="14" max="14" width="15.77734375" bestFit="1" customWidth="1"/>
  </cols>
  <sheetData>
    <row r="1" spans="2:100" ht="18" x14ac:dyDescent="0.35">
      <c r="B1" s="6" t="s">
        <v>397</v>
      </c>
      <c r="N1" t="s">
        <v>293</v>
      </c>
      <c r="CV1" s="13" t="s">
        <v>411</v>
      </c>
    </row>
    <row r="3" spans="2:100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00" x14ac:dyDescent="0.3">
      <c r="B4" s="35" t="s">
        <v>347</v>
      </c>
      <c r="C4" s="36"/>
      <c r="D4" s="35" t="s">
        <v>32</v>
      </c>
      <c r="E4" s="36"/>
      <c r="F4" s="35" t="s">
        <v>348</v>
      </c>
      <c r="G4" s="36"/>
      <c r="H4" s="35" t="s">
        <v>349</v>
      </c>
      <c r="I4" s="36"/>
      <c r="J4" s="35" t="s">
        <v>350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00" x14ac:dyDescent="0.3">
      <c r="B5" s="35" t="s">
        <v>351</v>
      </c>
      <c r="C5" s="36"/>
      <c r="D5" s="35" t="s">
        <v>294</v>
      </c>
      <c r="E5" s="36"/>
      <c r="F5" s="35" t="s">
        <v>352</v>
      </c>
      <c r="G5" s="36"/>
      <c r="H5" s="35" t="s">
        <v>353</v>
      </c>
      <c r="I5" s="36"/>
      <c r="J5" s="37"/>
      <c r="K5" s="36"/>
      <c r="N5" s="10">
        <v>7</v>
      </c>
      <c r="O5" s="10">
        <v>34</v>
      </c>
      <c r="P5" s="10">
        <v>8</v>
      </c>
      <c r="Q5" s="10">
        <v>49</v>
      </c>
    </row>
    <row r="10" spans="2:100" ht="18" x14ac:dyDescent="0.35">
      <c r="B10" s="7" t="s">
        <v>32</v>
      </c>
    </row>
    <row r="12" spans="2:100" ht="15.6" x14ac:dyDescent="0.3">
      <c r="C12" s="32" t="s">
        <v>33</v>
      </c>
      <c r="D12" s="33"/>
      <c r="E12" s="33"/>
      <c r="F12" s="33"/>
      <c r="G12" s="33"/>
      <c r="H12" s="33"/>
      <c r="I12" s="33"/>
      <c r="J12" s="33"/>
      <c r="K12" s="34"/>
    </row>
    <row r="13" spans="2:100" x14ac:dyDescent="0.3">
      <c r="C13" s="39" t="s">
        <v>34</v>
      </c>
      <c r="D13" s="40"/>
      <c r="E13" s="40"/>
      <c r="F13" s="41"/>
      <c r="G13" s="42" t="s">
        <v>35</v>
      </c>
      <c r="H13" s="43"/>
      <c r="I13" s="43"/>
      <c r="J13" s="43"/>
      <c r="K13" s="44"/>
    </row>
    <row r="14" spans="2:100" x14ac:dyDescent="0.3">
      <c r="C14" s="39" t="s">
        <v>36</v>
      </c>
      <c r="D14" s="40"/>
      <c r="E14" s="40"/>
      <c r="F14" s="41"/>
      <c r="G14" s="42" t="s">
        <v>37</v>
      </c>
      <c r="H14" s="43"/>
      <c r="I14" s="43"/>
      <c r="J14" s="43"/>
      <c r="K14" s="44"/>
    </row>
    <row r="15" spans="2:100" x14ac:dyDescent="0.3">
      <c r="C15" s="39" t="s">
        <v>398</v>
      </c>
      <c r="D15" s="40"/>
      <c r="E15" s="40"/>
      <c r="F15" s="41"/>
      <c r="G15" s="42" t="s">
        <v>38</v>
      </c>
      <c r="H15" s="43"/>
      <c r="I15" s="43"/>
      <c r="J15" s="43"/>
      <c r="K15" s="44"/>
    </row>
    <row r="16" spans="2:100" x14ac:dyDescent="0.3">
      <c r="C16" s="39" t="s">
        <v>399</v>
      </c>
      <c r="D16" s="40"/>
      <c r="E16" s="40"/>
      <c r="F16" s="41"/>
      <c r="G16" s="42">
        <v>233</v>
      </c>
      <c r="H16" s="43"/>
      <c r="I16" s="43"/>
      <c r="J16" s="43"/>
      <c r="K16" s="44"/>
    </row>
    <row r="18" spans="3:14" ht="15.6" x14ac:dyDescent="0.3">
      <c r="C18" s="32" t="s">
        <v>40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3:14" x14ac:dyDescent="0.3">
      <c r="C19" s="39" t="s">
        <v>400</v>
      </c>
      <c r="D19" s="41"/>
      <c r="E19" s="42">
        <v>10</v>
      </c>
      <c r="F19" s="43"/>
      <c r="G19" s="43"/>
      <c r="H19" s="43"/>
      <c r="I19" s="43"/>
      <c r="J19" s="43"/>
      <c r="K19" s="43"/>
      <c r="L19" s="43"/>
      <c r="M19" s="43"/>
      <c r="N19" s="44"/>
    </row>
    <row r="20" spans="3:14" x14ac:dyDescent="0.3">
      <c r="C20" s="39" t="s">
        <v>401</v>
      </c>
      <c r="D20" s="41"/>
      <c r="E20" s="10" t="s">
        <v>1</v>
      </c>
      <c r="F20" s="10" t="s">
        <v>44</v>
      </c>
      <c r="G20" s="10" t="s">
        <v>45</v>
      </c>
      <c r="H20" s="10" t="s">
        <v>46</v>
      </c>
      <c r="I20" s="10" t="s">
        <v>5</v>
      </c>
      <c r="J20" s="10" t="s">
        <v>6</v>
      </c>
      <c r="K20" s="10" t="s">
        <v>7</v>
      </c>
      <c r="L20" s="10" t="s">
        <v>8</v>
      </c>
      <c r="M20" s="10" t="s">
        <v>47</v>
      </c>
      <c r="N20" s="10" t="s">
        <v>10</v>
      </c>
    </row>
    <row r="21" spans="3:14" x14ac:dyDescent="0.3">
      <c r="C21" s="39" t="s">
        <v>402</v>
      </c>
      <c r="D21" s="41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x14ac:dyDescent="0.3">
      <c r="C22" s="39" t="s">
        <v>403</v>
      </c>
      <c r="D22" s="41"/>
      <c r="E22" s="37" t="s">
        <v>43</v>
      </c>
      <c r="F22" s="38"/>
      <c r="G22" s="38"/>
      <c r="H22" s="38"/>
      <c r="I22" s="38"/>
      <c r="J22" s="38"/>
      <c r="K22" s="38"/>
      <c r="L22" s="38"/>
      <c r="M22" s="38"/>
      <c r="N22" s="36"/>
    </row>
    <row r="24" spans="3:14" ht="15.6" x14ac:dyDescent="0.3">
      <c r="C24" s="32" t="s">
        <v>404</v>
      </c>
      <c r="D24" s="33"/>
      <c r="E24" s="33"/>
      <c r="F24" s="33"/>
      <c r="G24" s="33"/>
      <c r="H24" s="33"/>
      <c r="I24" s="34"/>
    </row>
    <row r="25" spans="3:14" x14ac:dyDescent="0.3">
      <c r="C25" s="39" t="s">
        <v>405</v>
      </c>
      <c r="D25" s="40"/>
      <c r="E25" s="41"/>
      <c r="F25" s="42" t="b">
        <v>0</v>
      </c>
      <c r="G25" s="43"/>
      <c r="H25" s="43"/>
      <c r="I25" s="44"/>
    </row>
    <row r="27" spans="3:14" ht="15.6" x14ac:dyDescent="0.3">
      <c r="C27" s="32" t="s">
        <v>406</v>
      </c>
      <c r="D27" s="33"/>
      <c r="E27" s="33"/>
      <c r="F27" s="33"/>
      <c r="G27" s="33"/>
      <c r="H27" s="33"/>
      <c r="I27" s="34"/>
    </row>
    <row r="28" spans="3:14" x14ac:dyDescent="0.3">
      <c r="C28" s="39" t="s">
        <v>407</v>
      </c>
      <c r="D28" s="40"/>
      <c r="E28" s="41"/>
      <c r="F28" s="42" t="b">
        <v>1</v>
      </c>
      <c r="G28" s="43"/>
      <c r="H28" s="43"/>
      <c r="I28" s="44"/>
    </row>
    <row r="30" spans="3:14" ht="15.6" x14ac:dyDescent="0.3">
      <c r="C30" s="32" t="s">
        <v>408</v>
      </c>
      <c r="D30" s="33"/>
      <c r="E30" s="33"/>
      <c r="F30" s="33"/>
      <c r="G30" s="33"/>
      <c r="H30" s="33"/>
      <c r="I30" s="34"/>
    </row>
    <row r="31" spans="3:14" x14ac:dyDescent="0.3">
      <c r="C31" s="39" t="s">
        <v>409</v>
      </c>
      <c r="D31" s="40"/>
      <c r="E31" s="41"/>
      <c r="F31" s="42" t="b">
        <v>0</v>
      </c>
      <c r="G31" s="43"/>
      <c r="H31" s="43"/>
      <c r="I31" s="44"/>
    </row>
    <row r="32" spans="3:14" x14ac:dyDescent="0.3">
      <c r="C32" s="39" t="s">
        <v>410</v>
      </c>
      <c r="D32" s="40"/>
      <c r="E32" s="41"/>
      <c r="F32" s="42" t="b">
        <v>0</v>
      </c>
      <c r="G32" s="43"/>
      <c r="H32" s="43"/>
      <c r="I32" s="44"/>
    </row>
    <row r="33" spans="3:9" x14ac:dyDescent="0.3">
      <c r="C33" s="39" t="s">
        <v>412</v>
      </c>
      <c r="D33" s="40"/>
      <c r="E33" s="41"/>
      <c r="F33" s="42" t="b">
        <v>1</v>
      </c>
      <c r="G33" s="43"/>
      <c r="H33" s="43"/>
      <c r="I33" s="44"/>
    </row>
    <row r="35" spans="3:9" ht="15.6" x14ac:dyDescent="0.3">
      <c r="C35" s="32" t="s">
        <v>413</v>
      </c>
      <c r="D35" s="33"/>
      <c r="E35" s="33"/>
      <c r="F35" s="33"/>
      <c r="G35" s="33"/>
      <c r="H35" s="33"/>
      <c r="I35" s="34"/>
    </row>
    <row r="36" spans="3:9" x14ac:dyDescent="0.3">
      <c r="C36" s="39" t="s">
        <v>351</v>
      </c>
      <c r="D36" s="40"/>
      <c r="E36" s="41"/>
      <c r="F36" s="42" t="b">
        <v>1</v>
      </c>
      <c r="G36" s="43"/>
      <c r="H36" s="43"/>
      <c r="I36" s="44"/>
    </row>
    <row r="37" spans="3:9" x14ac:dyDescent="0.3">
      <c r="C37" s="39" t="s">
        <v>414</v>
      </c>
      <c r="D37" s="40"/>
      <c r="E37" s="41"/>
      <c r="F37" s="42" t="b">
        <v>0</v>
      </c>
      <c r="G37" s="43"/>
      <c r="H37" s="43"/>
      <c r="I37" s="44"/>
    </row>
    <row r="38" spans="3:9" x14ac:dyDescent="0.3">
      <c r="C38" s="39" t="s">
        <v>415</v>
      </c>
      <c r="D38" s="40"/>
      <c r="E38" s="41"/>
      <c r="F38" s="42" t="b">
        <v>0</v>
      </c>
      <c r="G38" s="43"/>
      <c r="H38" s="43"/>
      <c r="I38" s="44"/>
    </row>
    <row r="39" spans="3:9" x14ac:dyDescent="0.3">
      <c r="C39" s="39" t="s">
        <v>416</v>
      </c>
      <c r="D39" s="40"/>
      <c r="E39" s="41"/>
      <c r="F39" s="42" t="b">
        <v>0</v>
      </c>
      <c r="G39" s="43"/>
      <c r="H39" s="43"/>
      <c r="I39" s="44"/>
    </row>
    <row r="41" spans="3:9" ht="15.6" x14ac:dyDescent="0.3">
      <c r="C41" s="32" t="s">
        <v>417</v>
      </c>
      <c r="D41" s="33"/>
      <c r="E41" s="33"/>
      <c r="F41" s="33"/>
      <c r="G41" s="33"/>
      <c r="H41" s="33"/>
      <c r="I41" s="34"/>
    </row>
    <row r="42" spans="3:9" x14ac:dyDescent="0.3">
      <c r="C42" s="39" t="s">
        <v>418</v>
      </c>
      <c r="D42" s="40"/>
      <c r="E42" s="41"/>
      <c r="F42" s="42" t="s">
        <v>365</v>
      </c>
      <c r="G42" s="43"/>
      <c r="H42" s="43"/>
      <c r="I42" s="44"/>
    </row>
    <row r="43" spans="3:9" x14ac:dyDescent="0.3">
      <c r="C43" s="39" t="s">
        <v>419</v>
      </c>
      <c r="D43" s="40"/>
      <c r="E43" s="41"/>
      <c r="F43" s="42">
        <v>10</v>
      </c>
      <c r="G43" s="43"/>
      <c r="H43" s="43"/>
      <c r="I43" s="44"/>
    </row>
    <row r="44" spans="3:9" x14ac:dyDescent="0.3">
      <c r="C44" s="39" t="s">
        <v>420</v>
      </c>
      <c r="D44" s="40"/>
      <c r="E44" s="41"/>
      <c r="F44" s="42">
        <v>1</v>
      </c>
      <c r="G44" s="43"/>
      <c r="H44" s="43"/>
      <c r="I44" s="44"/>
    </row>
    <row r="46" spans="3:9" ht="15.6" x14ac:dyDescent="0.3">
      <c r="C46" s="32" t="s">
        <v>421</v>
      </c>
      <c r="D46" s="33"/>
      <c r="E46" s="33"/>
      <c r="F46" s="33"/>
      <c r="G46" s="34"/>
    </row>
    <row r="47" spans="3:9" x14ac:dyDescent="0.3">
      <c r="C47" s="37" t="s">
        <v>422</v>
      </c>
      <c r="D47" s="38"/>
      <c r="E47" s="38"/>
      <c r="F47" s="38"/>
      <c r="G47" s="36"/>
    </row>
    <row r="48" spans="3:9" x14ac:dyDescent="0.3">
      <c r="C48" s="37" t="s">
        <v>423</v>
      </c>
      <c r="D48" s="38"/>
      <c r="E48" s="38"/>
      <c r="F48" s="38"/>
      <c r="G48" s="36"/>
    </row>
    <row r="51" spans="2:5" ht="18" x14ac:dyDescent="0.35">
      <c r="B51" s="7" t="s">
        <v>348</v>
      </c>
    </row>
    <row r="53" spans="2:5" x14ac:dyDescent="0.3">
      <c r="C53" s="9" t="s">
        <v>355</v>
      </c>
      <c r="D53" s="5" t="s">
        <v>356</v>
      </c>
    </row>
    <row r="54" spans="2:5" x14ac:dyDescent="0.3">
      <c r="C54" s="9" t="s">
        <v>424</v>
      </c>
      <c r="D54" s="8">
        <v>222</v>
      </c>
    </row>
    <row r="55" spans="2:5" x14ac:dyDescent="0.3">
      <c r="C55" s="9" t="s">
        <v>361</v>
      </c>
      <c r="D55" s="8">
        <v>0.5362415808206793</v>
      </c>
    </row>
    <row r="56" spans="2:5" x14ac:dyDescent="0.3">
      <c r="C56" s="9" t="s">
        <v>394</v>
      </c>
      <c r="D56" s="8">
        <v>0.51535156193872789</v>
      </c>
    </row>
    <row r="57" spans="2:5" x14ac:dyDescent="0.3">
      <c r="C57" s="9" t="s">
        <v>425</v>
      </c>
      <c r="D57" s="8">
        <v>1.792910366472565</v>
      </c>
    </row>
    <row r="58" spans="2:5" x14ac:dyDescent="0.3">
      <c r="C58" s="9" t="s">
        <v>392</v>
      </c>
      <c r="D58" s="8">
        <v>713.62512324946283</v>
      </c>
    </row>
    <row r="60" spans="2:5" ht="18" x14ac:dyDescent="0.35">
      <c r="B60" s="7" t="s">
        <v>349</v>
      </c>
    </row>
    <row r="62" spans="2:5" x14ac:dyDescent="0.3">
      <c r="C62" s="9" t="s">
        <v>426</v>
      </c>
      <c r="D62" s="5" t="s">
        <v>427</v>
      </c>
      <c r="E62" s="5" t="s">
        <v>428</v>
      </c>
    </row>
    <row r="63" spans="2:5" x14ac:dyDescent="0.3">
      <c r="C63" s="9" t="s">
        <v>367</v>
      </c>
      <c r="D63" s="8">
        <v>2.3781403268220647</v>
      </c>
      <c r="E63" s="8" t="b">
        <v>1</v>
      </c>
    </row>
    <row r="64" spans="2:5" x14ac:dyDescent="0.3">
      <c r="C64" s="9" t="s">
        <v>1</v>
      </c>
      <c r="D64" s="8">
        <v>42378.767029692259</v>
      </c>
      <c r="E64" s="8" t="b">
        <v>1</v>
      </c>
    </row>
    <row r="65" spans="2:9" x14ac:dyDescent="0.3">
      <c r="C65" s="9" t="s">
        <v>44</v>
      </c>
      <c r="D65" s="8">
        <v>101.37155019624174</v>
      </c>
      <c r="E65" s="8" t="b">
        <v>1</v>
      </c>
    </row>
    <row r="66" spans="2:9" x14ac:dyDescent="0.3">
      <c r="C66" s="9" t="s">
        <v>45</v>
      </c>
      <c r="D66" s="8">
        <v>41.777465427559584</v>
      </c>
      <c r="E66" s="8" t="b">
        <v>1</v>
      </c>
    </row>
    <row r="67" spans="2:9" x14ac:dyDescent="0.3">
      <c r="C67" s="9" t="s">
        <v>46</v>
      </c>
      <c r="D67" s="8">
        <v>157.87807597039387</v>
      </c>
      <c r="E67" s="8" t="b">
        <v>1</v>
      </c>
    </row>
    <row r="68" spans="2:9" x14ac:dyDescent="0.3">
      <c r="C68" s="9" t="s">
        <v>5</v>
      </c>
      <c r="D68" s="8">
        <v>93.71200484346754</v>
      </c>
      <c r="E68" s="8" t="b">
        <v>1</v>
      </c>
    </row>
    <row r="69" spans="2:9" x14ac:dyDescent="0.3">
      <c r="C69" s="9" t="s">
        <v>6</v>
      </c>
      <c r="D69" s="8">
        <v>28.86814289661444</v>
      </c>
      <c r="E69" s="8" t="b">
        <v>1</v>
      </c>
    </row>
    <row r="70" spans="2:9" x14ac:dyDescent="0.3">
      <c r="C70" s="9" t="s">
        <v>7</v>
      </c>
      <c r="D70" s="8">
        <v>5197.8196176870497</v>
      </c>
      <c r="E70" s="8" t="b">
        <v>1</v>
      </c>
    </row>
    <row r="71" spans="2:9" x14ac:dyDescent="0.3">
      <c r="C71" s="9" t="s">
        <v>8</v>
      </c>
      <c r="D71" s="8">
        <v>48.41569265127962</v>
      </c>
      <c r="E71" s="8" t="b">
        <v>1</v>
      </c>
    </row>
    <row r="72" spans="2:9" x14ac:dyDescent="0.3">
      <c r="C72" s="9" t="s">
        <v>47</v>
      </c>
      <c r="D72" s="8">
        <v>8.4759953392260829</v>
      </c>
      <c r="E72" s="8" t="b">
        <v>1</v>
      </c>
    </row>
    <row r="73" spans="2:9" x14ac:dyDescent="0.3">
      <c r="C73" s="9" t="s">
        <v>10</v>
      </c>
      <c r="D73" s="8">
        <v>244.42817568415106</v>
      </c>
      <c r="E73" s="8" t="b">
        <v>1</v>
      </c>
    </row>
    <row r="76" spans="2:9" x14ac:dyDescent="0.3">
      <c r="C76" s="9" t="s">
        <v>429</v>
      </c>
      <c r="D76" s="8">
        <v>2.1924790734865783E-9</v>
      </c>
    </row>
    <row r="78" spans="2:9" ht="18" x14ac:dyDescent="0.35">
      <c r="B78" s="7" t="s">
        <v>350</v>
      </c>
    </row>
    <row r="80" spans="2:9" x14ac:dyDescent="0.3">
      <c r="C80" s="9" t="s">
        <v>426</v>
      </c>
      <c r="D80" s="5" t="s">
        <v>430</v>
      </c>
      <c r="E80" s="5" t="s">
        <v>431</v>
      </c>
      <c r="F80" s="5" t="s">
        <v>432</v>
      </c>
      <c r="G80" s="5" t="s">
        <v>12</v>
      </c>
      <c r="H80" s="5" t="s">
        <v>433</v>
      </c>
      <c r="I80" s="5" t="s">
        <v>434</v>
      </c>
    </row>
    <row r="81" spans="2:9" x14ac:dyDescent="0.3">
      <c r="C81" s="9" t="s">
        <v>367</v>
      </c>
      <c r="D81" s="8">
        <v>1.5124727182599282</v>
      </c>
      <c r="E81" s="8">
        <v>2.6731242660941845E-2</v>
      </c>
      <c r="F81" s="8">
        <v>2.9982141938589146</v>
      </c>
      <c r="G81" s="8">
        <v>0.75391277219896058</v>
      </c>
      <c r="H81" s="8">
        <v>2.0061640736612705</v>
      </c>
      <c r="I81" s="8">
        <v>4.6052116958040457E-2</v>
      </c>
    </row>
    <row r="82" spans="2:9" x14ac:dyDescent="0.3">
      <c r="C82" s="9" t="s">
        <v>1</v>
      </c>
      <c r="D82" s="8">
        <v>-1.7537894041299808E-4</v>
      </c>
      <c r="E82" s="8">
        <v>-2.7793183380352018E-4</v>
      </c>
      <c r="F82" s="8">
        <v>-7.2826047022475984E-5</v>
      </c>
      <c r="G82" s="8">
        <v>5.2038620057976473E-5</v>
      </c>
      <c r="H82" s="8">
        <v>-3.3701689287226984</v>
      </c>
      <c r="I82" s="8">
        <v>8.8581296885765267E-4</v>
      </c>
    </row>
    <row r="83" spans="2:9" x14ac:dyDescent="0.3">
      <c r="C83" s="9" t="s">
        <v>44</v>
      </c>
      <c r="D83" s="8">
        <v>-0.32068832535586234</v>
      </c>
      <c r="E83" s="8">
        <v>-0.72321497633839138</v>
      </c>
      <c r="F83" s="8">
        <v>8.1838325626666708E-2</v>
      </c>
      <c r="G83" s="8">
        <v>0.20425490457810369</v>
      </c>
      <c r="H83" s="8">
        <v>-1.5700397795502454</v>
      </c>
      <c r="I83" s="8">
        <v>0.1178300348308091</v>
      </c>
    </row>
    <row r="84" spans="2:9" x14ac:dyDescent="0.3">
      <c r="C84" s="9" t="s">
        <v>45</v>
      </c>
      <c r="D84" s="8">
        <v>-0.20163973925052073</v>
      </c>
      <c r="E84" s="8">
        <v>-0.29461654903108153</v>
      </c>
      <c r="F84" s="8">
        <v>-0.10866292946995991</v>
      </c>
      <c r="G84" s="8">
        <v>4.7179408775418492E-2</v>
      </c>
      <c r="H84" s="8">
        <v>-4.2738928800561711</v>
      </c>
      <c r="I84" s="8">
        <v>2.8515571465344058E-5</v>
      </c>
    </row>
    <row r="85" spans="2:9" x14ac:dyDescent="0.3">
      <c r="C85" s="9" t="s">
        <v>46</v>
      </c>
      <c r="D85" s="8">
        <v>1.7912992218865383E-2</v>
      </c>
      <c r="E85" s="8">
        <v>-3.2060424439655316E-2</v>
      </c>
      <c r="F85" s="8">
        <v>6.7886408877386076E-2</v>
      </c>
      <c r="G85" s="8">
        <v>2.5358110888093699E-2</v>
      </c>
      <c r="H85" s="8">
        <v>0.70640089468478529</v>
      </c>
      <c r="I85" s="8">
        <v>0.48067957656801041</v>
      </c>
    </row>
    <row r="86" spans="2:9" x14ac:dyDescent="0.3">
      <c r="C86" s="9" t="s">
        <v>5</v>
      </c>
      <c r="D86" s="8">
        <v>5.440062032543614E-2</v>
      </c>
      <c r="E86" s="8">
        <v>5.3985902431974847E-3</v>
      </c>
      <c r="F86" s="8">
        <v>0.1034026504076748</v>
      </c>
      <c r="G86" s="8">
        <v>2.4865198252464138E-2</v>
      </c>
      <c r="H86" s="8">
        <v>2.1878217005587337</v>
      </c>
      <c r="I86" s="8">
        <v>2.9726198564319611E-2</v>
      </c>
    </row>
    <row r="87" spans="2:9" x14ac:dyDescent="0.3">
      <c r="C87" s="9" t="s">
        <v>6</v>
      </c>
      <c r="D87" s="8">
        <v>4.7022375884286004E-2</v>
      </c>
      <c r="E87" s="8">
        <v>-7.7319711785635958E-2</v>
      </c>
      <c r="F87" s="8">
        <v>0.17136446355420795</v>
      </c>
      <c r="G87" s="8">
        <v>6.3095154544597951E-2</v>
      </c>
      <c r="H87" s="8">
        <v>0.74526128390808322</v>
      </c>
      <c r="I87" s="8">
        <v>0.45690206965817592</v>
      </c>
    </row>
    <row r="88" spans="2:9" x14ac:dyDescent="0.3">
      <c r="C88" s="9" t="s">
        <v>7</v>
      </c>
      <c r="D88" s="8">
        <v>-5.5107298844918381E-3</v>
      </c>
      <c r="E88" s="8">
        <v>-6.9582803351491834E-3</v>
      </c>
      <c r="F88" s="8">
        <v>-4.0631794338344927E-3</v>
      </c>
      <c r="G88" s="8">
        <v>7.3453342393430779E-4</v>
      </c>
      <c r="H88" s="8">
        <v>-7.5023541542538226</v>
      </c>
      <c r="I88" s="8">
        <v>1.4953411203263134E-12</v>
      </c>
    </row>
    <row r="89" spans="2:9" x14ac:dyDescent="0.3">
      <c r="C89" s="9" t="s">
        <v>8</v>
      </c>
      <c r="D89" s="8">
        <v>0.32042720355744408</v>
      </c>
      <c r="E89" s="8">
        <v>0.2282691857389848</v>
      </c>
      <c r="F89" s="8">
        <v>0.41258522137590337</v>
      </c>
      <c r="G89" s="8">
        <v>4.6763927530437198E-2</v>
      </c>
      <c r="H89" s="8">
        <v>6.8520165109931774</v>
      </c>
      <c r="I89" s="8">
        <v>7.0823146504228726E-11</v>
      </c>
    </row>
    <row r="90" spans="2:9" x14ac:dyDescent="0.3">
      <c r="C90" s="9" t="s">
        <v>47</v>
      </c>
      <c r="D90" s="8">
        <v>-0.23465879334888431</v>
      </c>
      <c r="E90" s="8">
        <v>-0.65852112822576203</v>
      </c>
      <c r="F90" s="8">
        <v>0.18920354152799343</v>
      </c>
      <c r="G90" s="8">
        <v>0.21508131338187236</v>
      </c>
      <c r="H90" s="8">
        <v>-1.0910236210630375</v>
      </c>
      <c r="I90" s="8">
        <v>0.27644520197168271</v>
      </c>
    </row>
    <row r="91" spans="2:9" x14ac:dyDescent="0.3">
      <c r="C91" s="9" t="s">
        <v>10</v>
      </c>
      <c r="D91" s="8">
        <v>0.29988646880631309</v>
      </c>
      <c r="E91" s="8">
        <v>-9.2382578992189712E-2</v>
      </c>
      <c r="F91" s="8">
        <v>0.69215551660481589</v>
      </c>
      <c r="G91" s="8">
        <v>0.19904986845331732</v>
      </c>
      <c r="H91" s="8">
        <v>1.5065896357356534</v>
      </c>
      <c r="I91" s="8">
        <v>0.13333747567506846</v>
      </c>
    </row>
    <row r="93" spans="2:9" ht="18" x14ac:dyDescent="0.35">
      <c r="B93" s="7" t="s">
        <v>351</v>
      </c>
    </row>
    <row r="95" spans="2:9" x14ac:dyDescent="0.3">
      <c r="C95" s="9" t="s">
        <v>435</v>
      </c>
      <c r="D95" s="5" t="s">
        <v>436</v>
      </c>
      <c r="E95" s="5" t="s">
        <v>437</v>
      </c>
      <c r="F95" s="5" t="s">
        <v>438</v>
      </c>
      <c r="G95" s="5" t="s">
        <v>439</v>
      </c>
      <c r="H95" s="5" t="s">
        <v>434</v>
      </c>
    </row>
    <row r="96" spans="2:9" x14ac:dyDescent="0.3">
      <c r="C96" s="9" t="s">
        <v>440</v>
      </c>
      <c r="D96" s="8">
        <v>10</v>
      </c>
      <c r="E96" s="8">
        <v>825.1612226939983</v>
      </c>
      <c r="F96" s="8">
        <v>82.51612226939983</v>
      </c>
      <c r="G96" s="8">
        <v>25.669750891607993</v>
      </c>
      <c r="H96" s="8">
        <v>5.3583940421587169E-32</v>
      </c>
    </row>
    <row r="97" spans="3:8" x14ac:dyDescent="0.3">
      <c r="C97" s="9" t="s">
        <v>441</v>
      </c>
      <c r="D97" s="8">
        <v>222</v>
      </c>
      <c r="E97" s="8">
        <v>713.62512324946283</v>
      </c>
      <c r="F97" s="8">
        <v>3.2145275822047874</v>
      </c>
      <c r="G97" s="8" t="s">
        <v>396</v>
      </c>
      <c r="H97" s="8" t="s">
        <v>396</v>
      </c>
    </row>
    <row r="98" spans="3:8" x14ac:dyDescent="0.3">
      <c r="C98" s="9" t="s">
        <v>31</v>
      </c>
      <c r="D98" s="8">
        <v>232</v>
      </c>
      <c r="E98" s="8">
        <v>1538.7863459434611</v>
      </c>
      <c r="F98" s="8">
        <v>6.6326997669976775</v>
      </c>
      <c r="G98" s="8" t="s">
        <v>396</v>
      </c>
      <c r="H98" s="8" t="s">
        <v>396</v>
      </c>
    </row>
  </sheetData>
  <mergeCells count="60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8:N18"/>
    <mergeCell ref="C19:D19"/>
    <mergeCell ref="C20:D20"/>
    <mergeCell ref="C21:D21"/>
    <mergeCell ref="C22:D22"/>
    <mergeCell ref="E19:N19"/>
    <mergeCell ref="E22:N22"/>
    <mergeCell ref="C24:I24"/>
    <mergeCell ref="C25:E25"/>
    <mergeCell ref="F25:I25"/>
    <mergeCell ref="C27:I27"/>
    <mergeCell ref="C28:E28"/>
    <mergeCell ref="F28:I28"/>
    <mergeCell ref="C30:I30"/>
    <mergeCell ref="C31:E31"/>
    <mergeCell ref="C32:E32"/>
    <mergeCell ref="C33:E33"/>
    <mergeCell ref="F31:I31"/>
    <mergeCell ref="F32:I32"/>
    <mergeCell ref="F33:I33"/>
    <mergeCell ref="C38:E38"/>
    <mergeCell ref="C39:E39"/>
    <mergeCell ref="F36:I36"/>
    <mergeCell ref="F37:I37"/>
    <mergeCell ref="F38:I38"/>
    <mergeCell ref="F39:I39"/>
    <mergeCell ref="C46:G46"/>
    <mergeCell ref="C47:G47"/>
    <mergeCell ref="C48:G48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5:I35"/>
    <mergeCell ref="C36:E36"/>
    <mergeCell ref="C37:E37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FS'!$B$10:$B$10" display="Feature Selection" xr:uid="{5DCD7523-3667-4735-B435-EA36898B14DA}"/>
    <hyperlink ref="D4" location="'LinReg_Output'!$B$10:$B$10" display="Inputs" xr:uid="{99445DE7-277A-4557-80F9-6E9494461C53}"/>
    <hyperlink ref="F4" location="'LinReg_Output'!$B$51:$B$51" display="Regression Summary" xr:uid="{351C82FD-18A9-4DA8-B43D-DA4854691DDA}"/>
    <hyperlink ref="H4" location="'LinReg_Output'!$B$60:$B$60" display="Predictor Screening" xr:uid="{CBC2102A-7353-472C-9C26-6C58D7A2B628}"/>
    <hyperlink ref="J4" location="'LinReg_Output'!$B$78:$B$78" display="Coefficients" xr:uid="{5225D3B1-18D6-4490-B8BD-2ABB198FE691}"/>
    <hyperlink ref="B5" location="'LinReg_Output'!$B$93:$B$93" display="ANOVA" xr:uid="{139C6DA7-109F-4221-8C23-82AD167CCEA7}"/>
    <hyperlink ref="D5" location="'LinReg_Stored'!$B$10:$B$10" display="PMML Model" xr:uid="{5A3B63D1-2B8B-4383-B32E-4134CEB5733A}"/>
    <hyperlink ref="F5" location="'LinReg_TrainingScore'!$B$10:$B$10" display="Training: Prediction Summary" xr:uid="{9718BE66-8969-4D98-9562-E5B4EA23B368}"/>
    <hyperlink ref="H5" location="'LinReg_TrainingScore'!$B$19:$B$19" display="Training: Prediction Details" xr:uid="{AE0FB39F-0A63-4B09-86CA-CAB7438A1CD5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8A74-2886-485A-B4BC-1F96BBB10B68}">
  <dimension ref="B1:Q38"/>
  <sheetViews>
    <sheetView showGridLines="0" topLeftCell="B21" workbookViewId="0">
      <selection activeCell="M13" sqref="M13"/>
    </sheetView>
  </sheetViews>
  <sheetFormatPr defaultColWidth="8.77734375" defaultRowHeight="14.4" x14ac:dyDescent="0.3"/>
  <cols>
    <col min="3" max="3" width="10.77734375" customWidth="1"/>
    <col min="4" max="4" width="7.44140625" customWidth="1"/>
    <col min="5" max="5" width="7" customWidth="1"/>
    <col min="6" max="6" width="6.6640625" customWidth="1"/>
    <col min="7" max="7" width="6" customWidth="1"/>
    <col min="8" max="8" width="18.33203125" customWidth="1"/>
    <col min="9" max="9" width="5.6640625" customWidth="1"/>
    <col min="10" max="10" width="6.109375" customWidth="1"/>
    <col min="11" max="11" width="7.44140625" customWidth="1"/>
    <col min="12" max="12" width="9.6640625" customWidth="1"/>
    <col min="13" max="13" width="9.77734375" customWidth="1"/>
    <col min="14" max="14" width="6.33203125" customWidth="1"/>
  </cols>
  <sheetData>
    <row r="1" spans="2:17" ht="18" x14ac:dyDescent="0.35">
      <c r="B1" s="6" t="s">
        <v>364</v>
      </c>
      <c r="N1" t="s">
        <v>293</v>
      </c>
    </row>
    <row r="3" spans="2:17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7" x14ac:dyDescent="0.3">
      <c r="B4" s="35" t="s">
        <v>347</v>
      </c>
      <c r="C4" s="36"/>
      <c r="D4" s="35" t="s">
        <v>32</v>
      </c>
      <c r="E4" s="36"/>
      <c r="F4" s="35" t="s">
        <v>348</v>
      </c>
      <c r="G4" s="36"/>
      <c r="H4" s="35" t="s">
        <v>349</v>
      </c>
      <c r="I4" s="36"/>
      <c r="J4" s="35" t="s">
        <v>350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7" x14ac:dyDescent="0.3">
      <c r="B5" s="35" t="s">
        <v>351</v>
      </c>
      <c r="C5" s="36"/>
      <c r="D5" s="35" t="s">
        <v>294</v>
      </c>
      <c r="E5" s="36"/>
      <c r="F5" s="35" t="s">
        <v>352</v>
      </c>
      <c r="G5" s="36"/>
      <c r="H5" s="35" t="s">
        <v>353</v>
      </c>
      <c r="I5" s="36"/>
      <c r="J5" s="37"/>
      <c r="K5" s="36"/>
      <c r="N5" s="10">
        <v>7</v>
      </c>
      <c r="O5" s="10">
        <v>34</v>
      </c>
      <c r="P5" s="10">
        <v>8</v>
      </c>
      <c r="Q5" s="10">
        <v>49</v>
      </c>
    </row>
    <row r="10" spans="2:17" ht="18" x14ac:dyDescent="0.35">
      <c r="B10" s="7" t="s">
        <v>347</v>
      </c>
    </row>
    <row r="12" spans="2:17" ht="15.6" x14ac:dyDescent="0.3">
      <c r="C12" s="45" t="s">
        <v>365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</row>
    <row r="13" spans="2:17" x14ac:dyDescent="0.3">
      <c r="C13" s="9" t="s">
        <v>366</v>
      </c>
      <c r="D13" s="5" t="s">
        <v>367</v>
      </c>
      <c r="E13" s="5" t="s">
        <v>1</v>
      </c>
      <c r="F13" s="5" t="s">
        <v>44</v>
      </c>
      <c r="G13" s="5" t="s">
        <v>45</v>
      </c>
      <c r="H13" s="5" t="s">
        <v>46</v>
      </c>
      <c r="I13" s="5" t="s">
        <v>5</v>
      </c>
      <c r="J13" s="5" t="s">
        <v>6</v>
      </c>
      <c r="K13" s="5" t="s">
        <v>7</v>
      </c>
      <c r="L13" s="5" t="s">
        <v>8</v>
      </c>
      <c r="M13" s="5" t="s">
        <v>47</v>
      </c>
      <c r="N13" s="5" t="s">
        <v>10</v>
      </c>
    </row>
    <row r="14" spans="2:17" x14ac:dyDescent="0.3">
      <c r="B14" s="13" t="s">
        <v>368</v>
      </c>
      <c r="C14" s="16" t="s">
        <v>369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7" x14ac:dyDescent="0.3">
      <c r="B15" s="13" t="s">
        <v>370</v>
      </c>
      <c r="C15" s="16" t="s">
        <v>371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</row>
    <row r="16" spans="2:17" x14ac:dyDescent="0.3">
      <c r="B16" s="13" t="s">
        <v>372</v>
      </c>
      <c r="C16" s="16" t="s">
        <v>373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1</v>
      </c>
      <c r="N16" s="8">
        <v>0</v>
      </c>
    </row>
    <row r="17" spans="2:14" x14ac:dyDescent="0.3">
      <c r="B17" s="13" t="s">
        <v>374</v>
      </c>
      <c r="C17" s="16" t="s">
        <v>375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0</v>
      </c>
    </row>
    <row r="18" spans="2:14" x14ac:dyDescent="0.3">
      <c r="B18" s="13" t="s">
        <v>376</v>
      </c>
      <c r="C18" s="16" t="s">
        <v>377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1</v>
      </c>
      <c r="N18" s="8">
        <v>0</v>
      </c>
    </row>
    <row r="19" spans="2:14" x14ac:dyDescent="0.3">
      <c r="B19" s="13" t="s">
        <v>378</v>
      </c>
      <c r="C19" s="16" t="s">
        <v>379</v>
      </c>
      <c r="D19" s="8">
        <v>1</v>
      </c>
      <c r="E19" s="8">
        <v>1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1</v>
      </c>
      <c r="L19" s="8">
        <v>1</v>
      </c>
      <c r="M19" s="8">
        <v>1</v>
      </c>
      <c r="N19" s="8">
        <v>0</v>
      </c>
    </row>
    <row r="20" spans="2:14" x14ac:dyDescent="0.3">
      <c r="B20" s="13" t="s">
        <v>380</v>
      </c>
      <c r="C20" s="16" t="s">
        <v>381</v>
      </c>
      <c r="D20" s="8">
        <v>1</v>
      </c>
      <c r="E20" s="8">
        <v>1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1</v>
      </c>
      <c r="N20" s="8">
        <v>0</v>
      </c>
    </row>
    <row r="21" spans="2:14" x14ac:dyDescent="0.3">
      <c r="B21" s="13" t="s">
        <v>382</v>
      </c>
      <c r="C21" s="16" t="s">
        <v>383</v>
      </c>
      <c r="D21" s="8">
        <v>1</v>
      </c>
      <c r="E21" s="8">
        <v>1</v>
      </c>
      <c r="F21" s="8">
        <v>1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1</v>
      </c>
    </row>
    <row r="22" spans="2:14" x14ac:dyDescent="0.3">
      <c r="B22" s="13" t="s">
        <v>384</v>
      </c>
      <c r="C22" s="16" t="s">
        <v>385</v>
      </c>
      <c r="D22" s="8">
        <v>1</v>
      </c>
      <c r="E22" s="8">
        <v>1</v>
      </c>
      <c r="F22" s="8">
        <v>1</v>
      </c>
      <c r="G22" s="8">
        <v>1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1</v>
      </c>
      <c r="N22" s="8">
        <v>1</v>
      </c>
    </row>
    <row r="23" spans="2:14" x14ac:dyDescent="0.3">
      <c r="B23" s="13" t="s">
        <v>386</v>
      </c>
      <c r="C23" s="16" t="s">
        <v>387</v>
      </c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</row>
    <row r="24" spans="2:14" x14ac:dyDescent="0.3">
      <c r="B24" s="13" t="s">
        <v>388</v>
      </c>
      <c r="C24" s="16" t="s">
        <v>389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</row>
    <row r="26" spans="2:14" ht="15.6" x14ac:dyDescent="0.3">
      <c r="C26" s="45" t="s">
        <v>390</v>
      </c>
      <c r="D26" s="46"/>
      <c r="E26" s="46"/>
      <c r="F26" s="46"/>
      <c r="G26" s="46"/>
      <c r="H26" s="46"/>
      <c r="I26" s="47"/>
    </row>
    <row r="27" spans="2:14" x14ac:dyDescent="0.3">
      <c r="C27" s="9" t="s">
        <v>366</v>
      </c>
      <c r="D27" s="5" t="s">
        <v>391</v>
      </c>
      <c r="E27" s="5" t="s">
        <v>392</v>
      </c>
      <c r="F27" s="5" t="s">
        <v>393</v>
      </c>
      <c r="G27" s="5" t="s">
        <v>361</v>
      </c>
      <c r="H27" s="5" t="s">
        <v>394</v>
      </c>
      <c r="I27" s="5" t="s">
        <v>395</v>
      </c>
    </row>
    <row r="28" spans="2:14" x14ac:dyDescent="0.3">
      <c r="C28" s="9" t="s">
        <v>369</v>
      </c>
      <c r="D28" s="8">
        <v>1</v>
      </c>
      <c r="E28" s="8">
        <v>1538.7863459434604</v>
      </c>
      <c r="F28" s="8">
        <v>247.69750891608305</v>
      </c>
      <c r="G28" s="8">
        <v>4.4408920985006262E-16</v>
      </c>
      <c r="H28" s="8">
        <v>4.4408920985006262E-16</v>
      </c>
      <c r="I28" s="8">
        <v>5.3583940421548436E-32</v>
      </c>
    </row>
    <row r="29" spans="2:14" x14ac:dyDescent="0.3">
      <c r="C29" s="9" t="s">
        <v>371</v>
      </c>
      <c r="D29" s="8">
        <v>2</v>
      </c>
      <c r="E29" s="8">
        <v>1203.5820797137856</v>
      </c>
      <c r="F29" s="8">
        <v>145.41958388432255</v>
      </c>
      <c r="G29" s="8">
        <v>0.21783678228841774</v>
      </c>
      <c r="H29" s="8">
        <v>0.21445079433295633</v>
      </c>
      <c r="I29" s="8">
        <v>3.7988596413280475E-21</v>
      </c>
    </row>
    <row r="30" spans="2:14" x14ac:dyDescent="0.3">
      <c r="C30" s="9" t="s">
        <v>373</v>
      </c>
      <c r="D30" s="8">
        <v>3</v>
      </c>
      <c r="E30" s="8">
        <v>1021.6872742136973</v>
      </c>
      <c r="F30" s="8">
        <v>90.834346754289527</v>
      </c>
      <c r="G30" s="8">
        <v>0.33604344949702547</v>
      </c>
      <c r="H30" s="8">
        <v>0.33026991427526053</v>
      </c>
      <c r="I30" s="8">
        <v>3.5245540628689877E-14</v>
      </c>
    </row>
    <row r="31" spans="2:14" x14ac:dyDescent="0.3">
      <c r="C31" s="9" t="s">
        <v>375</v>
      </c>
      <c r="D31" s="8">
        <v>4</v>
      </c>
      <c r="E31" s="8">
        <v>897.46311253041745</v>
      </c>
      <c r="F31" s="8">
        <v>54.189737707856182</v>
      </c>
      <c r="G31" s="8">
        <v>0.41677211076358711</v>
      </c>
      <c r="H31" s="8">
        <v>0.40913157072992234</v>
      </c>
      <c r="I31" s="8">
        <v>7.50729620210255E-9</v>
      </c>
    </row>
    <row r="32" spans="2:14" x14ac:dyDescent="0.3">
      <c r="C32" s="9" t="s">
        <v>377</v>
      </c>
      <c r="D32" s="8">
        <v>5</v>
      </c>
      <c r="E32" s="8">
        <v>814.36665346907296</v>
      </c>
      <c r="F32" s="8">
        <v>30.33945117699659</v>
      </c>
      <c r="G32" s="8">
        <v>0.4707734081369378</v>
      </c>
      <c r="H32" s="8">
        <v>0.46148873108670863</v>
      </c>
      <c r="I32" s="8">
        <v>4.731358282100163E-5</v>
      </c>
    </row>
    <row r="33" spans="3:9" x14ac:dyDescent="0.3">
      <c r="C33" s="9" t="s">
        <v>379</v>
      </c>
      <c r="D33" s="8">
        <v>6</v>
      </c>
      <c r="E33" s="8">
        <v>772.12714355768298</v>
      </c>
      <c r="F33" s="8">
        <v>19.199259086182735</v>
      </c>
      <c r="G33" s="8">
        <v>0.49822329422589451</v>
      </c>
      <c r="H33" s="8">
        <v>0.48717094387844728</v>
      </c>
      <c r="I33" s="8">
        <v>3.4788364107754917E-3</v>
      </c>
    </row>
    <row r="34" spans="3:9" x14ac:dyDescent="0.3">
      <c r="C34" s="9" t="s">
        <v>381</v>
      </c>
      <c r="D34" s="8">
        <v>7</v>
      </c>
      <c r="E34" s="8">
        <v>728.1658516067622</v>
      </c>
      <c r="F34" s="8">
        <v>7.5234417765770729</v>
      </c>
      <c r="G34" s="8">
        <v>0.52679210240827223</v>
      </c>
      <c r="H34" s="8">
        <v>0.51422906087928832</v>
      </c>
      <c r="I34" s="8">
        <v>0.34277689042535769</v>
      </c>
    </row>
    <row r="35" spans="3:9" x14ac:dyDescent="0.3">
      <c r="C35" s="9" t="s">
        <v>383</v>
      </c>
      <c r="D35" s="8">
        <v>8</v>
      </c>
      <c r="E35" s="8">
        <v>720.4941400835778</v>
      </c>
      <c r="F35" s="8">
        <v>7.1368666649948693</v>
      </c>
      <c r="G35" s="8">
        <v>0.53177766232268708</v>
      </c>
      <c r="H35" s="8">
        <v>0.51721074515050391</v>
      </c>
      <c r="I35" s="8">
        <v>0.54558149772935161</v>
      </c>
    </row>
    <row r="36" spans="3:9" x14ac:dyDescent="0.3">
      <c r="C36" s="9" t="s">
        <v>385</v>
      </c>
      <c r="D36" s="8">
        <v>9</v>
      </c>
      <c r="E36" s="8">
        <v>716.09399354636491</v>
      </c>
      <c r="F36" s="8">
        <v>7.7680351883039975</v>
      </c>
      <c r="G36" s="8">
        <v>0.53463715386211519</v>
      </c>
      <c r="H36" s="8">
        <v>0.51801705221433358</v>
      </c>
      <c r="I36" s="8">
        <v>0.68157100417131855</v>
      </c>
    </row>
    <row r="37" spans="3:9" x14ac:dyDescent="0.3">
      <c r="C37" s="9" t="s">
        <v>387</v>
      </c>
      <c r="D37" s="8">
        <v>10</v>
      </c>
      <c r="E37" s="8">
        <v>715.22917966212117</v>
      </c>
      <c r="F37" s="8">
        <v>9.4990022240104963</v>
      </c>
      <c r="G37" s="8">
        <v>0.53519916423251102</v>
      </c>
      <c r="H37" s="8">
        <v>0.51644038610736565</v>
      </c>
      <c r="I37" s="8">
        <v>0.48067957656841309</v>
      </c>
    </row>
    <row r="38" spans="3:9" x14ac:dyDescent="0.3">
      <c r="C38" s="9" t="s">
        <v>389</v>
      </c>
      <c r="D38" s="8">
        <v>11</v>
      </c>
      <c r="E38" s="8">
        <v>713.62512324945783</v>
      </c>
      <c r="F38" s="8">
        <v>11</v>
      </c>
      <c r="G38" s="8">
        <v>0.53624158082068263</v>
      </c>
      <c r="H38" s="8">
        <v>0.51535156193873133</v>
      </c>
      <c r="I38" s="8" t="s">
        <v>396</v>
      </c>
    </row>
  </sheetData>
  <mergeCells count="14">
    <mergeCell ref="C26:I26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B3:K3"/>
    <mergeCell ref="N3:Q3"/>
    <mergeCell ref="C12:N12"/>
    <mergeCell ref="J4:K4"/>
  </mergeCells>
  <hyperlinks>
    <hyperlink ref="C14" location="B14:B14" tooltip="701" display="Subset 1" xr:uid="{1AC77AD4-E3C5-4172-9AD5-00BEF5AFF212}"/>
    <hyperlink ref="C15" location="B15:B15" tooltip="701" display="Subset 2" xr:uid="{0918BBE8-B0A1-46FA-9C3A-68C641763524}"/>
    <hyperlink ref="C16" location="B16:B16" tooltip="701" display="Subset 3" xr:uid="{CE9AB0FD-0DD2-4AC5-9901-0E06C44311C2}"/>
    <hyperlink ref="C17" location="B17:B17" tooltip="701" display="Subset 4" xr:uid="{BA45A867-2E20-4589-843C-E2B97DE6F2BD}"/>
    <hyperlink ref="C18" location="B18:B18" tooltip="701" display="Subset 5" xr:uid="{0EB05A80-E47B-4912-A4B3-54E27DEB1D5B}"/>
    <hyperlink ref="C19" location="B19:B19" tooltip="701" display="Subset 6" xr:uid="{632EFABD-3D70-41BC-BE6C-F58A849A194F}"/>
    <hyperlink ref="C20" location="B20:B20" tooltip="701" display="Subset 7" xr:uid="{78C79E95-51E7-434F-B350-5D96858BDF30}"/>
    <hyperlink ref="C21" location="B21:B21" tooltip="701" display="Subset 8" xr:uid="{7445EC4D-3159-498E-AAC1-CC836915F50E}"/>
    <hyperlink ref="C22" location="B22:B22" tooltip="701" display="Subset 9" xr:uid="{FD15BE30-9D80-46A7-B354-2563B6845DCA}"/>
    <hyperlink ref="C23" location="B23:B23" tooltip="701" display="Subset 10" xr:uid="{8D2707AD-735C-44CA-859D-C9E45FC5B242}"/>
    <hyperlink ref="C24" location="B24:B24" tooltip="701" display="Subset 11" xr:uid="{A3E0CE23-E42F-4B9F-A74C-7B04360AD847}"/>
    <hyperlink ref="B4" location="'LinReg_FS'!$B$10:$B$10" display="Feature Selection" xr:uid="{6245C296-23B1-4E72-897D-D64BEC5014D6}"/>
    <hyperlink ref="D4" location="'LinReg_Output'!$B$10:$B$10" display="Inputs" xr:uid="{A9C40D45-A101-49D2-80A7-B7FA98367C45}"/>
    <hyperlink ref="F4" location="'LinReg_Output'!$B$51:$B$51" display="Regression Summary" xr:uid="{DE42EDD7-4771-4E73-84D1-F26860F0C100}"/>
    <hyperlink ref="H4" location="'LinReg_Output'!$B$60:$B$60" display="Predictor Screening" xr:uid="{DC3F317A-F825-467B-A2AF-BD3FDE2F37AA}"/>
    <hyperlink ref="J4" location="'LinReg_Output'!$B$78:$B$78" display="Coefficients" xr:uid="{3AF22D2E-DF63-4848-80AC-3C48D8D13784}"/>
    <hyperlink ref="B5" location="'LinReg_Output'!$B$93:$B$93" display="ANOVA" xr:uid="{0FE6F021-31E3-434D-93F9-F3B200FA3AD7}"/>
    <hyperlink ref="D5" location="'LinReg_Stored'!$B$10:$B$10" display="PMML Model" xr:uid="{06137FEF-EC96-4881-962F-1D2A089A4E59}"/>
    <hyperlink ref="F5" location="'LinReg_TrainingScore'!$B$10:$B$10" display="Training: Prediction Summary" xr:uid="{240A6325-BE3B-466B-921F-BB0D76777341}"/>
    <hyperlink ref="H5" location="'LinReg_TrainingScore'!$B$19:$B$19" display="Training: Prediction Details" xr:uid="{4A285521-509F-4A51-898B-C2E80B96DF55}"/>
  </hyperlinks>
  <pageMargins left="0.7" right="0.7" top="0.75" bottom="0.75" header="0.3" footer="0.3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A28-E60B-4EC1-A559-3DC73F401A29}">
  <dimension ref="B1:Q254"/>
  <sheetViews>
    <sheetView showGridLines="0" topLeftCell="A60" workbookViewId="0">
      <selection activeCell="F16" sqref="F16"/>
    </sheetView>
  </sheetViews>
  <sheetFormatPr defaultColWidth="8.77734375" defaultRowHeight="14.4" x14ac:dyDescent="0.3"/>
  <cols>
    <col min="3" max="3" width="11" customWidth="1"/>
    <col min="4" max="4" width="18.44140625" customWidth="1"/>
    <col min="5" max="5" width="16" customWidth="1"/>
    <col min="6" max="6" width="9.77734375" customWidth="1"/>
    <col min="14" max="14" width="15.77734375" bestFit="1" customWidth="1"/>
  </cols>
  <sheetData>
    <row r="1" spans="2:17" ht="18" x14ac:dyDescent="0.35">
      <c r="B1" s="6" t="s">
        <v>354</v>
      </c>
      <c r="N1" t="s">
        <v>293</v>
      </c>
    </row>
    <row r="3" spans="2:17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7" x14ac:dyDescent="0.3">
      <c r="B4" s="35" t="s">
        <v>347</v>
      </c>
      <c r="C4" s="36"/>
      <c r="D4" s="35" t="s">
        <v>32</v>
      </c>
      <c r="E4" s="36"/>
      <c r="F4" s="35" t="s">
        <v>348</v>
      </c>
      <c r="G4" s="36"/>
      <c r="H4" s="35" t="s">
        <v>349</v>
      </c>
      <c r="I4" s="36"/>
      <c r="J4" s="35" t="s">
        <v>350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7" x14ac:dyDescent="0.3">
      <c r="B5" s="35" t="s">
        <v>351</v>
      </c>
      <c r="C5" s="36"/>
      <c r="D5" s="35" t="s">
        <v>294</v>
      </c>
      <c r="E5" s="36"/>
      <c r="F5" s="35" t="s">
        <v>352</v>
      </c>
      <c r="G5" s="36"/>
      <c r="H5" s="35" t="s">
        <v>353</v>
      </c>
      <c r="I5" s="36"/>
      <c r="J5" s="37"/>
      <c r="K5" s="36"/>
      <c r="N5" s="10">
        <v>7</v>
      </c>
      <c r="O5" s="10">
        <v>34</v>
      </c>
      <c r="P5" s="10">
        <v>8</v>
      </c>
      <c r="Q5" s="10">
        <v>49</v>
      </c>
    </row>
    <row r="10" spans="2:17" ht="18" x14ac:dyDescent="0.35">
      <c r="B10" s="7" t="s">
        <v>352</v>
      </c>
    </row>
    <row r="12" spans="2:17" x14ac:dyDescent="0.3">
      <c r="C12" t="s">
        <v>355</v>
      </c>
      <c r="D12" t="s">
        <v>356</v>
      </c>
    </row>
    <row r="13" spans="2:17" x14ac:dyDescent="0.3">
      <c r="C13" t="s">
        <v>357</v>
      </c>
      <c r="D13">
        <v>713.62512324946101</v>
      </c>
    </row>
    <row r="14" spans="2:17" x14ac:dyDescent="0.3">
      <c r="C14" t="s">
        <v>358</v>
      </c>
      <c r="D14">
        <v>3.0627687693109915</v>
      </c>
    </row>
    <row r="15" spans="2:17" x14ac:dyDescent="0.3">
      <c r="C15" t="s">
        <v>359</v>
      </c>
      <c r="D15">
        <v>1.7500767895469591</v>
      </c>
    </row>
    <row r="16" spans="2:17" x14ac:dyDescent="0.3">
      <c r="C16" t="s">
        <v>360</v>
      </c>
      <c r="D16">
        <v>1.3653943955000092</v>
      </c>
    </row>
    <row r="17" spans="2:6" x14ac:dyDescent="0.3">
      <c r="C17" t="s">
        <v>361</v>
      </c>
      <c r="D17">
        <v>0.5362415808206803</v>
      </c>
    </row>
    <row r="19" spans="2:6" ht="18" x14ac:dyDescent="0.35">
      <c r="B19" s="7" t="s">
        <v>353</v>
      </c>
    </row>
    <row r="21" spans="2:6" x14ac:dyDescent="0.3">
      <c r="C21" s="9" t="s">
        <v>58</v>
      </c>
      <c r="D21" s="5" t="s">
        <v>0</v>
      </c>
      <c r="E21" s="5" t="s">
        <v>362</v>
      </c>
      <c r="F21" s="5" t="s">
        <v>363</v>
      </c>
    </row>
    <row r="22" spans="2:6" x14ac:dyDescent="0.3">
      <c r="C22" s="9" t="s">
        <v>59</v>
      </c>
      <c r="D22" s="8">
        <v>4.6968178252385</v>
      </c>
      <c r="E22" s="8">
        <v>3.728335101550142</v>
      </c>
      <c r="F22" s="8">
        <v>0.96848272368835797</v>
      </c>
    </row>
    <row r="23" spans="2:6" x14ac:dyDescent="0.3">
      <c r="C23" s="9" t="s">
        <v>60</v>
      </c>
      <c r="D23" s="8">
        <v>4.9589014037764496</v>
      </c>
      <c r="E23" s="8">
        <v>1.9778323553178976</v>
      </c>
      <c r="F23" s="8">
        <v>2.981069048458552</v>
      </c>
    </row>
    <row r="24" spans="2:6" x14ac:dyDescent="0.3">
      <c r="C24" s="9" t="s">
        <v>61</v>
      </c>
      <c r="D24" s="8">
        <v>4.8522870483813101</v>
      </c>
      <c r="E24" s="8">
        <v>4.9022232090804723</v>
      </c>
      <c r="F24" s="8">
        <v>-4.993616069916218E-2</v>
      </c>
    </row>
    <row r="25" spans="2:6" x14ac:dyDescent="0.3">
      <c r="C25" s="9" t="s">
        <v>62</v>
      </c>
      <c r="D25" s="8">
        <v>7.7810908959605003</v>
      </c>
      <c r="E25" s="8">
        <v>5.8226566254327397</v>
      </c>
      <c r="F25" s="8">
        <v>1.9584342705277606</v>
      </c>
    </row>
    <row r="26" spans="2:6" x14ac:dyDescent="0.3">
      <c r="C26" s="9" t="s">
        <v>63</v>
      </c>
      <c r="D26" s="8">
        <v>11.0743789647307</v>
      </c>
      <c r="E26" s="8">
        <v>5.971723426290179</v>
      </c>
      <c r="F26" s="8">
        <v>5.102655538440521</v>
      </c>
    </row>
    <row r="27" spans="2:6" x14ac:dyDescent="0.3">
      <c r="C27" s="9" t="s">
        <v>64</v>
      </c>
      <c r="D27" s="8">
        <v>2.1170228738586201</v>
      </c>
      <c r="E27" s="8">
        <v>0.25998895861486443</v>
      </c>
      <c r="F27" s="8">
        <v>1.8570339152437556</v>
      </c>
    </row>
    <row r="28" spans="2:6" x14ac:dyDescent="0.3">
      <c r="C28" s="9" t="s">
        <v>65</v>
      </c>
      <c r="D28" s="8">
        <v>1.3955984062040201</v>
      </c>
      <c r="E28" s="8">
        <v>0.87711973923992181</v>
      </c>
      <c r="F28" s="8">
        <v>0.51847866696409828</v>
      </c>
    </row>
    <row r="29" spans="2:6" x14ac:dyDescent="0.3">
      <c r="C29" s="9" t="s">
        <v>66</v>
      </c>
      <c r="D29" s="8">
        <v>1.7345487210843</v>
      </c>
      <c r="E29" s="8">
        <v>2.5232799138712867</v>
      </c>
      <c r="F29" s="8">
        <v>-0.78873119278698667</v>
      </c>
    </row>
    <row r="30" spans="2:6" x14ac:dyDescent="0.3">
      <c r="C30" s="9" t="s">
        <v>67</v>
      </c>
      <c r="D30" s="8">
        <v>1.7325824313673699</v>
      </c>
      <c r="E30" s="8">
        <v>2.0917440289362648</v>
      </c>
      <c r="F30" s="8">
        <v>-0.35916159756889487</v>
      </c>
    </row>
    <row r="31" spans="2:6" x14ac:dyDescent="0.3">
      <c r="C31" s="9" t="s">
        <v>68</v>
      </c>
      <c r="D31" s="8">
        <v>1.9900643833510001</v>
      </c>
      <c r="E31" s="8">
        <v>1.3764418204958964</v>
      </c>
      <c r="F31" s="8">
        <v>0.61362256285510375</v>
      </c>
    </row>
    <row r="32" spans="2:6" x14ac:dyDescent="0.3">
      <c r="C32" s="9" t="s">
        <v>69</v>
      </c>
      <c r="D32" s="8">
        <v>1.73684181834171</v>
      </c>
      <c r="E32" s="8">
        <v>2.3902653227228203</v>
      </c>
      <c r="F32" s="8">
        <v>-0.6534235043811103</v>
      </c>
    </row>
    <row r="33" spans="3:6" x14ac:dyDescent="0.3">
      <c r="C33" s="9" t="s">
        <v>70</v>
      </c>
      <c r="D33" s="8">
        <v>1.8366055437628399</v>
      </c>
      <c r="E33" s="8">
        <v>1.4360935523265088</v>
      </c>
      <c r="F33" s="8">
        <v>0.40051199143633109</v>
      </c>
    </row>
    <row r="34" spans="3:6" x14ac:dyDescent="0.3">
      <c r="C34" s="9" t="s">
        <v>71</v>
      </c>
      <c r="D34" s="8">
        <v>1.83036371198087</v>
      </c>
      <c r="E34" s="8">
        <v>2.2931234149288908</v>
      </c>
      <c r="F34" s="8">
        <v>-0.46275970294802082</v>
      </c>
    </row>
    <row r="35" spans="3:6" x14ac:dyDescent="0.3">
      <c r="C35" s="9" t="s">
        <v>72</v>
      </c>
      <c r="D35" s="8">
        <v>3.1085722494152002</v>
      </c>
      <c r="E35" s="8">
        <v>3.64216601167952</v>
      </c>
      <c r="F35" s="8">
        <v>-0.53359376226431987</v>
      </c>
    </row>
    <row r="36" spans="3:6" x14ac:dyDescent="0.3">
      <c r="C36" s="9" t="s">
        <v>73</v>
      </c>
      <c r="D36" s="8">
        <v>5.7484930539046797</v>
      </c>
      <c r="E36" s="8">
        <v>5.5677930564358249</v>
      </c>
      <c r="F36" s="8">
        <v>0.18069999746885479</v>
      </c>
    </row>
    <row r="37" spans="3:6" x14ac:dyDescent="0.3">
      <c r="C37" s="9" t="s">
        <v>74</v>
      </c>
      <c r="D37" s="8">
        <v>3.01859191826486</v>
      </c>
      <c r="E37" s="8">
        <v>2.7594732512028828</v>
      </c>
      <c r="F37" s="8">
        <v>0.25911866706197717</v>
      </c>
    </row>
    <row r="38" spans="3:6" x14ac:dyDescent="0.3">
      <c r="C38" s="9" t="s">
        <v>75</v>
      </c>
      <c r="D38" s="8">
        <v>3.0912079422106502</v>
      </c>
      <c r="E38" s="8">
        <v>2.4627448420085223</v>
      </c>
      <c r="F38" s="8">
        <v>0.62846310020212792</v>
      </c>
    </row>
    <row r="39" spans="3:6" x14ac:dyDescent="0.3">
      <c r="C39" s="9" t="s">
        <v>76</v>
      </c>
      <c r="D39" s="8">
        <v>5.8712072518763003</v>
      </c>
      <c r="E39" s="8">
        <v>5.0013523095107271</v>
      </c>
      <c r="F39" s="8">
        <v>0.86985494236557326</v>
      </c>
    </row>
    <row r="40" spans="3:6" x14ac:dyDescent="0.3">
      <c r="C40" s="9" t="s">
        <v>77</v>
      </c>
      <c r="D40" s="8">
        <v>13.4656882284517</v>
      </c>
      <c r="E40" s="8">
        <v>5.6219670152800809</v>
      </c>
      <c r="F40" s="8">
        <v>7.8437212131716194</v>
      </c>
    </row>
    <row r="41" spans="3:6" x14ac:dyDescent="0.3">
      <c r="C41" s="9" t="s">
        <v>78</v>
      </c>
      <c r="D41" s="8">
        <v>7.4116570582978598</v>
      </c>
      <c r="E41" s="8">
        <v>3.6762565511539878</v>
      </c>
      <c r="F41" s="8">
        <v>3.7354005071438721</v>
      </c>
    </row>
    <row r="42" spans="3:6" x14ac:dyDescent="0.3">
      <c r="C42" s="9" t="s">
        <v>79</v>
      </c>
      <c r="D42" s="8">
        <v>2.6206080932367199</v>
      </c>
      <c r="E42" s="8">
        <v>2.9157163925549643</v>
      </c>
      <c r="F42" s="8">
        <v>-0.29510829931824434</v>
      </c>
    </row>
    <row r="43" spans="3:6" x14ac:dyDescent="0.3">
      <c r="C43" s="9" t="s">
        <v>80</v>
      </c>
      <c r="D43" s="8">
        <v>3.6134300587629502</v>
      </c>
      <c r="E43" s="8">
        <v>1.8142480823827483</v>
      </c>
      <c r="F43" s="8">
        <v>1.7991819763802019</v>
      </c>
    </row>
    <row r="44" spans="3:6" x14ac:dyDescent="0.3">
      <c r="C44" s="9" t="s">
        <v>81</v>
      </c>
      <c r="D44" s="8">
        <v>3.5494549027766098</v>
      </c>
      <c r="E44" s="8">
        <v>3.1665891407703692</v>
      </c>
      <c r="F44" s="8">
        <v>0.38286576200624056</v>
      </c>
    </row>
    <row r="45" spans="3:6" x14ac:dyDescent="0.3">
      <c r="C45" s="9" t="s">
        <v>82</v>
      </c>
      <c r="D45" s="8">
        <v>3.7343552424661302</v>
      </c>
      <c r="E45" s="8">
        <v>4.8456420640432238</v>
      </c>
      <c r="F45" s="8">
        <v>-1.1112868215770937</v>
      </c>
    </row>
    <row r="46" spans="3:6" x14ac:dyDescent="0.3">
      <c r="C46" s="9" t="s">
        <v>83</v>
      </c>
      <c r="D46" s="8">
        <v>4.8526413333410501</v>
      </c>
      <c r="E46" s="8">
        <v>1.6360902433685074</v>
      </c>
      <c r="F46" s="8">
        <v>3.2165510899725427</v>
      </c>
    </row>
    <row r="47" spans="3:6" x14ac:dyDescent="0.3">
      <c r="C47" s="9" t="s">
        <v>84</v>
      </c>
      <c r="D47" s="8">
        <v>5.2769030141643896</v>
      </c>
      <c r="E47" s="8">
        <v>3.6833617562634222</v>
      </c>
      <c r="F47" s="8">
        <v>1.5935412579009673</v>
      </c>
    </row>
    <row r="48" spans="3:6" x14ac:dyDescent="0.3">
      <c r="C48" s="9" t="s">
        <v>85</v>
      </c>
      <c r="D48" s="8">
        <v>5.4263192393542496</v>
      </c>
      <c r="E48" s="8">
        <v>3.6216685474224861</v>
      </c>
      <c r="F48" s="8">
        <v>1.8046506919317635</v>
      </c>
    </row>
    <row r="49" spans="3:6" x14ac:dyDescent="0.3">
      <c r="C49" s="9" t="s">
        <v>86</v>
      </c>
      <c r="D49" s="8">
        <v>4.7879742073812999</v>
      </c>
      <c r="E49" s="8">
        <v>4.2393614285625656</v>
      </c>
      <c r="F49" s="8">
        <v>0.54861277881873427</v>
      </c>
    </row>
    <row r="50" spans="3:6" x14ac:dyDescent="0.3">
      <c r="C50" s="9" t="s">
        <v>87</v>
      </c>
      <c r="D50" s="8">
        <v>2.8572822930109298</v>
      </c>
      <c r="E50" s="8">
        <v>3.6193249493098079</v>
      </c>
      <c r="F50" s="8">
        <v>-0.76204265629887802</v>
      </c>
    </row>
    <row r="51" spans="3:6" x14ac:dyDescent="0.3">
      <c r="C51" s="9" t="s">
        <v>88</v>
      </c>
      <c r="D51" s="8">
        <v>2.8547999551071701</v>
      </c>
      <c r="E51" s="8">
        <v>4.403965669011332</v>
      </c>
      <c r="F51" s="8">
        <v>-1.5491657139041619</v>
      </c>
    </row>
    <row r="52" spans="3:6" x14ac:dyDescent="0.3">
      <c r="C52" s="9" t="s">
        <v>89</v>
      </c>
      <c r="D52" s="8">
        <v>3.3117879601559901</v>
      </c>
      <c r="E52" s="8">
        <v>5.9805311029211827</v>
      </c>
      <c r="F52" s="8">
        <v>-2.6687431427651926</v>
      </c>
    </row>
    <row r="53" spans="3:6" x14ac:dyDescent="0.3">
      <c r="C53" s="9" t="s">
        <v>90</v>
      </c>
      <c r="D53" s="8">
        <v>3.9166390981856098</v>
      </c>
      <c r="E53" s="8">
        <v>6.0825955059824226</v>
      </c>
      <c r="F53" s="8">
        <v>-2.1659564077968128</v>
      </c>
    </row>
    <row r="54" spans="3:6" x14ac:dyDescent="0.3">
      <c r="C54" s="9" t="s">
        <v>91</v>
      </c>
      <c r="D54" s="8">
        <v>3.5857190100884999</v>
      </c>
      <c r="E54" s="8">
        <v>5.0369662493368592</v>
      </c>
      <c r="F54" s="8">
        <v>-1.4512472392483593</v>
      </c>
    </row>
    <row r="55" spans="3:6" x14ac:dyDescent="0.3">
      <c r="C55" s="9" t="s">
        <v>92</v>
      </c>
      <c r="D55" s="8">
        <v>3.05305831437256</v>
      </c>
      <c r="E55" s="8">
        <v>4.3394886813661611</v>
      </c>
      <c r="F55" s="8">
        <v>-1.286430366993601</v>
      </c>
    </row>
    <row r="56" spans="3:6" x14ac:dyDescent="0.3">
      <c r="C56" s="9" t="s">
        <v>93</v>
      </c>
      <c r="D56" s="8">
        <v>3.11063609593426</v>
      </c>
      <c r="E56" s="8">
        <v>3.7848054642506974</v>
      </c>
      <c r="F56" s="8">
        <v>-0.67416936831643737</v>
      </c>
    </row>
    <row r="57" spans="3:6" x14ac:dyDescent="0.3">
      <c r="C57" s="9" t="s">
        <v>94</v>
      </c>
      <c r="D57" s="8">
        <v>0.90528936302841201</v>
      </c>
      <c r="E57" s="8">
        <v>1.6004497479261501</v>
      </c>
      <c r="F57" s="8">
        <v>-0.69516038489773813</v>
      </c>
    </row>
    <row r="58" spans="3:6" x14ac:dyDescent="0.3">
      <c r="C58" s="9" t="s">
        <v>95</v>
      </c>
      <c r="D58" s="8">
        <v>0.748131241077717</v>
      </c>
      <c r="E58" s="8">
        <v>0.81539660231772415</v>
      </c>
      <c r="F58" s="8">
        <v>-6.7265361240007149E-2</v>
      </c>
    </row>
    <row r="59" spans="3:6" x14ac:dyDescent="0.3">
      <c r="C59" s="9" t="s">
        <v>96</v>
      </c>
      <c r="D59" s="8">
        <v>0.75070158468320602</v>
      </c>
      <c r="E59" s="8">
        <v>2.1006261121325172</v>
      </c>
      <c r="F59" s="8">
        <v>-1.349924527449311</v>
      </c>
    </row>
    <row r="60" spans="3:6" x14ac:dyDescent="0.3">
      <c r="C60" s="9" t="s">
        <v>97</v>
      </c>
      <c r="D60" s="8">
        <v>0.97646198139473905</v>
      </c>
      <c r="E60" s="8">
        <v>3.0399798735275865</v>
      </c>
      <c r="F60" s="8">
        <v>-2.0635178921328476</v>
      </c>
    </row>
    <row r="61" spans="3:6" x14ac:dyDescent="0.3">
      <c r="C61" s="9" t="s">
        <v>98</v>
      </c>
      <c r="D61" s="8">
        <v>2.9256375691423</v>
      </c>
      <c r="E61" s="8">
        <v>3.1507101769900481</v>
      </c>
      <c r="F61" s="8">
        <v>-0.22507260784774807</v>
      </c>
    </row>
    <row r="62" spans="3:6" x14ac:dyDescent="0.3">
      <c r="C62" s="9" t="s">
        <v>99</v>
      </c>
      <c r="D62" s="8">
        <v>2.6932803137134602</v>
      </c>
      <c r="E62" s="8">
        <v>1.4851341360238115</v>
      </c>
      <c r="F62" s="8">
        <v>1.2081461776896487</v>
      </c>
    </row>
    <row r="63" spans="3:6" x14ac:dyDescent="0.3">
      <c r="C63" s="9" t="s">
        <v>100</v>
      </c>
      <c r="D63" s="8">
        <v>2.34645555975677</v>
      </c>
      <c r="E63" s="8">
        <v>2.4231241193069359</v>
      </c>
      <c r="F63" s="8">
        <v>-7.6668559550165938E-2</v>
      </c>
    </row>
    <row r="64" spans="3:6" x14ac:dyDescent="0.3">
      <c r="C64" s="9" t="s">
        <v>101</v>
      </c>
      <c r="D64" s="8">
        <v>2.15715182395589</v>
      </c>
      <c r="E64" s="8">
        <v>2.8011695220042512</v>
      </c>
      <c r="F64" s="8">
        <v>-0.64401769804836118</v>
      </c>
    </row>
    <row r="65" spans="3:6" x14ac:dyDescent="0.3">
      <c r="C65" s="9" t="s">
        <v>102</v>
      </c>
      <c r="D65" s="8">
        <v>2.1054329203444002</v>
      </c>
      <c r="E65" s="8">
        <v>2.4924207237831792</v>
      </c>
      <c r="F65" s="8">
        <v>-0.38698780343877903</v>
      </c>
    </row>
    <row r="66" spans="3:6" x14ac:dyDescent="0.3">
      <c r="C66" s="9" t="s">
        <v>103</v>
      </c>
      <c r="D66" s="8">
        <v>2.0596652843164001</v>
      </c>
      <c r="E66" s="8">
        <v>2.3956678864173622</v>
      </c>
      <c r="F66" s="8">
        <v>-0.33600260210096211</v>
      </c>
    </row>
    <row r="67" spans="3:6" x14ac:dyDescent="0.3">
      <c r="C67" s="9" t="s">
        <v>104</v>
      </c>
      <c r="D67" s="8">
        <v>1.8746632672456001</v>
      </c>
      <c r="E67" s="8">
        <v>1.9318428544494879</v>
      </c>
      <c r="F67" s="8">
        <v>-5.7179587203887827E-2</v>
      </c>
    </row>
    <row r="68" spans="3:6" x14ac:dyDescent="0.3">
      <c r="C68" s="9" t="s">
        <v>105</v>
      </c>
      <c r="D68" s="8">
        <v>1.83263616219253</v>
      </c>
      <c r="E68" s="8">
        <v>1.9683454268751508</v>
      </c>
      <c r="F68" s="8">
        <v>-0.13570926468262079</v>
      </c>
    </row>
    <row r="69" spans="3:6" x14ac:dyDescent="0.3">
      <c r="C69" s="9" t="s">
        <v>106</v>
      </c>
      <c r="D69" s="8">
        <v>1.91636250925282</v>
      </c>
      <c r="E69" s="8">
        <v>1.7466497989952798</v>
      </c>
      <c r="F69" s="8">
        <v>0.1697127102575402</v>
      </c>
    </row>
    <row r="70" spans="3:6" x14ac:dyDescent="0.3">
      <c r="C70" s="9" t="s">
        <v>107</v>
      </c>
      <c r="D70" s="8">
        <v>1.87201462093851</v>
      </c>
      <c r="E70" s="8">
        <v>0.85659014115987109</v>
      </c>
      <c r="F70" s="8">
        <v>1.0154244797786389</v>
      </c>
    </row>
    <row r="71" spans="3:6" x14ac:dyDescent="0.3">
      <c r="C71" s="9" t="s">
        <v>108</v>
      </c>
      <c r="D71" s="8">
        <v>3.9321782860041798</v>
      </c>
      <c r="E71" s="8">
        <v>4.8173702127661366</v>
      </c>
      <c r="F71" s="8">
        <v>-0.88519192676195679</v>
      </c>
    </row>
    <row r="72" spans="3:6" x14ac:dyDescent="0.3">
      <c r="C72" s="9" t="s">
        <v>109</v>
      </c>
      <c r="D72" s="8">
        <v>4.01283835055224</v>
      </c>
      <c r="E72" s="8">
        <v>5.6174481264042004</v>
      </c>
      <c r="F72" s="8">
        <v>-1.6046097758519604</v>
      </c>
    </row>
    <row r="73" spans="3:6" x14ac:dyDescent="0.3">
      <c r="C73" s="9" t="s">
        <v>110</v>
      </c>
      <c r="D73" s="8">
        <v>2.8633765635499899</v>
      </c>
      <c r="E73" s="8">
        <v>4.6648707340527782</v>
      </c>
      <c r="F73" s="8">
        <v>-1.8014941705027883</v>
      </c>
    </row>
    <row r="74" spans="3:6" x14ac:dyDescent="0.3">
      <c r="C74" s="9" t="s">
        <v>111</v>
      </c>
      <c r="D74" s="8">
        <v>2.49554384848147</v>
      </c>
      <c r="E74" s="8">
        <v>4.2001087076975727</v>
      </c>
      <c r="F74" s="8">
        <v>-1.7045648592161027</v>
      </c>
    </row>
    <row r="75" spans="3:6" x14ac:dyDescent="0.3">
      <c r="C75" s="9" t="s">
        <v>112</v>
      </c>
      <c r="D75" s="8">
        <v>2.7584412659085902</v>
      </c>
      <c r="E75" s="8">
        <v>5.0443284018998273</v>
      </c>
      <c r="F75" s="8">
        <v>-2.2858871359912372</v>
      </c>
    </row>
    <row r="76" spans="3:6" x14ac:dyDescent="0.3">
      <c r="C76" s="9" t="s">
        <v>113</v>
      </c>
      <c r="D76" s="8">
        <v>2.7719926663116601</v>
      </c>
      <c r="E76" s="8">
        <v>4.8724597487889074</v>
      </c>
      <c r="F76" s="8">
        <v>-2.1004670824772473</v>
      </c>
    </row>
    <row r="77" spans="3:6" x14ac:dyDescent="0.3">
      <c r="C77" s="9" t="s">
        <v>114</v>
      </c>
      <c r="D77" s="8">
        <v>2.9152608412193599</v>
      </c>
      <c r="E77" s="8">
        <v>4.9276403389879837</v>
      </c>
      <c r="F77" s="8">
        <v>-2.0123794977686238</v>
      </c>
    </row>
    <row r="78" spans="3:6" x14ac:dyDescent="0.3">
      <c r="C78" s="9" t="s">
        <v>115</v>
      </c>
      <c r="D78" s="8">
        <v>2.8476727881339001</v>
      </c>
      <c r="E78" s="8">
        <v>4.8003289212550238</v>
      </c>
      <c r="F78" s="8">
        <v>-1.9526561331211236</v>
      </c>
    </row>
    <row r="79" spans="3:6" x14ac:dyDescent="0.3">
      <c r="C79" s="9" t="s">
        <v>116</v>
      </c>
      <c r="D79" s="8">
        <v>3.1245365360840101</v>
      </c>
      <c r="E79" s="8">
        <v>5.6475269772148042</v>
      </c>
      <c r="F79" s="8">
        <v>-2.5229904411307942</v>
      </c>
    </row>
    <row r="80" spans="3:6" x14ac:dyDescent="0.3">
      <c r="C80" s="9" t="s">
        <v>117</v>
      </c>
      <c r="D80" s="8">
        <v>4.1797814547337504</v>
      </c>
      <c r="E80" s="8">
        <v>5.661272347434255</v>
      </c>
      <c r="F80" s="8">
        <v>-1.4814908927005046</v>
      </c>
    </row>
    <row r="81" spans="3:6" x14ac:dyDescent="0.3">
      <c r="C81" s="9" t="s">
        <v>118</v>
      </c>
      <c r="D81" s="8">
        <v>4.4003754740379799</v>
      </c>
      <c r="E81" s="8">
        <v>5.4473502511143224</v>
      </c>
      <c r="F81" s="8">
        <v>-1.0469747770763425</v>
      </c>
    </row>
    <row r="82" spans="3:6" x14ac:dyDescent="0.3">
      <c r="C82" s="9" t="s">
        <v>119</v>
      </c>
      <c r="D82" s="8">
        <v>4.1744054734652396</v>
      </c>
      <c r="E82" s="8">
        <v>5.3404827769619247</v>
      </c>
      <c r="F82" s="8">
        <v>-1.1660773034966851</v>
      </c>
    </row>
    <row r="83" spans="3:6" x14ac:dyDescent="0.3">
      <c r="C83" s="9" t="s">
        <v>120</v>
      </c>
      <c r="D83" s="8">
        <v>1.5356614238097399</v>
      </c>
      <c r="E83" s="8">
        <v>2.9532979268627799</v>
      </c>
      <c r="F83" s="8">
        <v>-1.41763650305304</v>
      </c>
    </row>
    <row r="84" spans="3:6" x14ac:dyDescent="0.3">
      <c r="C84" s="9" t="s">
        <v>121</v>
      </c>
      <c r="D84" s="8">
        <v>1.8168765652600201</v>
      </c>
      <c r="E84" s="8">
        <v>4.0935207373102189</v>
      </c>
      <c r="F84" s="8">
        <v>-2.2766441720501991</v>
      </c>
    </row>
    <row r="85" spans="3:6" x14ac:dyDescent="0.3">
      <c r="C85" s="9" t="s">
        <v>122</v>
      </c>
      <c r="D85" s="8">
        <v>1.7451562173608599</v>
      </c>
      <c r="E85" s="8">
        <v>4.0899640153585581</v>
      </c>
      <c r="F85" s="8">
        <v>-2.3448077979976985</v>
      </c>
    </row>
    <row r="86" spans="3:6" x14ac:dyDescent="0.3">
      <c r="C86" s="9" t="s">
        <v>123</v>
      </c>
      <c r="D86" s="8">
        <v>1.55295060069473</v>
      </c>
      <c r="E86" s="8">
        <v>3.8225305179833016</v>
      </c>
      <c r="F86" s="8">
        <v>-2.2695799172885716</v>
      </c>
    </row>
    <row r="87" spans="3:6" x14ac:dyDescent="0.3">
      <c r="C87" s="9" t="s">
        <v>124</v>
      </c>
      <c r="D87" s="8">
        <v>1.66417841493179</v>
      </c>
      <c r="E87" s="8">
        <v>3.7904965433605429</v>
      </c>
      <c r="F87" s="8">
        <v>-2.1263181284287529</v>
      </c>
    </row>
    <row r="88" spans="3:6" x14ac:dyDescent="0.3">
      <c r="C88" s="9" t="s">
        <v>125</v>
      </c>
      <c r="D88" s="8">
        <v>1.5532381338663099</v>
      </c>
      <c r="E88" s="8">
        <v>3.4062200986169642</v>
      </c>
      <c r="F88" s="8">
        <v>-1.8529819647506542</v>
      </c>
    </row>
    <row r="89" spans="3:6" x14ac:dyDescent="0.3">
      <c r="C89" s="9" t="s">
        <v>126</v>
      </c>
      <c r="D89" s="8">
        <v>2.0532816046528999</v>
      </c>
      <c r="E89" s="8">
        <v>3.3172022571080957</v>
      </c>
      <c r="F89" s="8">
        <v>-1.2639206524551958</v>
      </c>
    </row>
    <row r="90" spans="3:6" x14ac:dyDescent="0.3">
      <c r="C90" s="9" t="s">
        <v>127</v>
      </c>
      <c r="D90" s="8">
        <v>2.1177311669060801</v>
      </c>
      <c r="E90" s="8">
        <v>3.6591344421743917</v>
      </c>
      <c r="F90" s="8">
        <v>-1.5414032752683116</v>
      </c>
    </row>
    <row r="91" spans="3:6" x14ac:dyDescent="0.3">
      <c r="C91" s="9" t="s">
        <v>128</v>
      </c>
      <c r="D91" s="8">
        <v>2.3952960563121599</v>
      </c>
      <c r="E91" s="8">
        <v>3.6431568786368351</v>
      </c>
      <c r="F91" s="8">
        <v>-1.2478608223246752</v>
      </c>
    </row>
    <row r="92" spans="3:6" x14ac:dyDescent="0.3">
      <c r="C92" s="9" t="s">
        <v>129</v>
      </c>
      <c r="D92" s="8">
        <v>3.6697083714486798</v>
      </c>
      <c r="E92" s="8">
        <v>4.3999671159069322</v>
      </c>
      <c r="F92" s="8">
        <v>-0.73025874445825245</v>
      </c>
    </row>
    <row r="93" spans="3:6" x14ac:dyDescent="0.3">
      <c r="C93" s="9" t="s">
        <v>130</v>
      </c>
      <c r="D93" s="8">
        <v>4.2740853226590501</v>
      </c>
      <c r="E93" s="8">
        <v>4.87678983243985</v>
      </c>
      <c r="F93" s="8">
        <v>-0.60270450978079992</v>
      </c>
    </row>
    <row r="94" spans="3:6" x14ac:dyDescent="0.3">
      <c r="C94" s="9" t="s">
        <v>131</v>
      </c>
      <c r="D94" s="8">
        <v>3.1291942024553498</v>
      </c>
      <c r="E94" s="8">
        <v>2.7367279340882122</v>
      </c>
      <c r="F94" s="8">
        <v>0.39246626836713761</v>
      </c>
    </row>
    <row r="95" spans="3:6" x14ac:dyDescent="0.3">
      <c r="C95" s="9" t="s">
        <v>132</v>
      </c>
      <c r="D95" s="8">
        <v>2.8706380231717001</v>
      </c>
      <c r="E95" s="8">
        <v>3.9776172933431297</v>
      </c>
      <c r="F95" s="8">
        <v>-1.1069792701714296</v>
      </c>
    </row>
    <row r="96" spans="3:6" x14ac:dyDescent="0.3">
      <c r="C96" s="9" t="s">
        <v>133</v>
      </c>
      <c r="D96" s="8">
        <v>3.4548601140250601</v>
      </c>
      <c r="E96" s="8">
        <v>4.524724055535903</v>
      </c>
      <c r="F96" s="8">
        <v>-1.0698639415108429</v>
      </c>
    </row>
    <row r="97" spans="3:6" x14ac:dyDescent="0.3">
      <c r="C97" s="9" t="s">
        <v>134</v>
      </c>
      <c r="D97" s="8">
        <v>2.2517968324547901</v>
      </c>
      <c r="E97" s="8">
        <v>3.558908026062118</v>
      </c>
      <c r="F97" s="8">
        <v>-1.3071111936073279</v>
      </c>
    </row>
    <row r="98" spans="3:6" x14ac:dyDescent="0.3">
      <c r="C98" s="9" t="s">
        <v>135</v>
      </c>
      <c r="D98" s="8">
        <v>1.53648993145054</v>
      </c>
      <c r="E98" s="8">
        <v>3.1803683586055986</v>
      </c>
      <c r="F98" s="8">
        <v>-1.6438784271550586</v>
      </c>
    </row>
    <row r="99" spans="3:6" x14ac:dyDescent="0.3">
      <c r="C99" s="9" t="s">
        <v>136</v>
      </c>
      <c r="D99" s="8">
        <v>1.7259498886068101</v>
      </c>
      <c r="E99" s="8">
        <v>3.2515862101465163</v>
      </c>
      <c r="F99" s="8">
        <v>-1.5256363215397062</v>
      </c>
    </row>
    <row r="100" spans="3:6" x14ac:dyDescent="0.3">
      <c r="C100" s="9" t="s">
        <v>137</v>
      </c>
      <c r="D100" s="8">
        <v>1.73698833018976</v>
      </c>
      <c r="E100" s="8">
        <v>3.3102306208748757</v>
      </c>
      <c r="F100" s="8">
        <v>-1.5732422906851158</v>
      </c>
    </row>
    <row r="101" spans="3:6" x14ac:dyDescent="0.3">
      <c r="C101" s="9" t="s">
        <v>138</v>
      </c>
      <c r="D101" s="8">
        <v>1.9065862701113501</v>
      </c>
      <c r="E101" s="8">
        <v>3.7595817400582452</v>
      </c>
      <c r="F101" s="8">
        <v>-1.8529954699468951</v>
      </c>
    </row>
    <row r="102" spans="3:6" x14ac:dyDescent="0.3">
      <c r="C102" s="9" t="s">
        <v>139</v>
      </c>
      <c r="D102" s="8">
        <v>4.0580813051785602</v>
      </c>
      <c r="E102" s="8">
        <v>7.3265705491003459</v>
      </c>
      <c r="F102" s="8">
        <v>-3.2684892439217856</v>
      </c>
    </row>
    <row r="103" spans="3:6" x14ac:dyDescent="0.3">
      <c r="C103" s="9" t="s">
        <v>140</v>
      </c>
      <c r="D103" s="8">
        <v>5.9196827046094</v>
      </c>
      <c r="E103" s="8">
        <v>5.1616638366461514</v>
      </c>
      <c r="F103" s="8">
        <v>0.75801886796324869</v>
      </c>
    </row>
    <row r="104" spans="3:6" x14ac:dyDescent="0.3">
      <c r="C104" s="9" t="s">
        <v>141</v>
      </c>
      <c r="D104" s="8">
        <v>4.5260016010742801</v>
      </c>
      <c r="E104" s="8">
        <v>4.8981360567449954</v>
      </c>
      <c r="F104" s="8">
        <v>-0.37213445567071535</v>
      </c>
    </row>
    <row r="105" spans="3:6" x14ac:dyDescent="0.3">
      <c r="C105" s="9" t="s">
        <v>142</v>
      </c>
      <c r="D105" s="8">
        <v>3.6802555019312302</v>
      </c>
      <c r="E105" s="8">
        <v>5.5436272642720015</v>
      </c>
      <c r="F105" s="8">
        <v>-1.8633717623407713</v>
      </c>
    </row>
    <row r="106" spans="3:6" x14ac:dyDescent="0.3">
      <c r="C106" s="9" t="s">
        <v>143</v>
      </c>
      <c r="D106" s="8">
        <v>3.0317160657941802</v>
      </c>
      <c r="E106" s="8">
        <v>5.4661959324974587</v>
      </c>
      <c r="F106" s="8">
        <v>-2.4344798667032785</v>
      </c>
    </row>
    <row r="107" spans="3:6" x14ac:dyDescent="0.3">
      <c r="C107" s="9" t="s">
        <v>144</v>
      </c>
      <c r="D107" s="8">
        <v>3.0270644295269999</v>
      </c>
      <c r="E107" s="8">
        <v>5.207229384717448</v>
      </c>
      <c r="F107" s="8">
        <v>-2.1801649551904481</v>
      </c>
    </row>
    <row r="108" spans="3:6" x14ac:dyDescent="0.3">
      <c r="C108" s="9" t="s">
        <v>145</v>
      </c>
      <c r="D108" s="8">
        <v>2.7114511435797999</v>
      </c>
      <c r="E108" s="8">
        <v>4.4868390246202559</v>
      </c>
      <c r="F108" s="8">
        <v>-1.775387881040456</v>
      </c>
    </row>
    <row r="109" spans="3:6" x14ac:dyDescent="0.3">
      <c r="C109" s="9" t="s">
        <v>146</v>
      </c>
      <c r="D109" s="8">
        <v>3.44697501744779</v>
      </c>
      <c r="E109" s="8">
        <v>4.3860477845803141</v>
      </c>
      <c r="F109" s="8">
        <v>-0.93907276713252408</v>
      </c>
    </row>
    <row r="110" spans="3:6" x14ac:dyDescent="0.3">
      <c r="C110" s="9" t="s">
        <v>147</v>
      </c>
      <c r="D110" s="8">
        <v>2.7787999697928401</v>
      </c>
      <c r="E110" s="8">
        <v>2.7177291412427036</v>
      </c>
      <c r="F110" s="8">
        <v>6.1070828550136458E-2</v>
      </c>
    </row>
    <row r="111" spans="3:6" x14ac:dyDescent="0.3">
      <c r="C111" s="9" t="s">
        <v>148</v>
      </c>
      <c r="D111" s="8">
        <v>2.6788683438240701</v>
      </c>
      <c r="E111" s="8">
        <v>2.3102443886948603</v>
      </c>
      <c r="F111" s="8">
        <v>0.36862395512920987</v>
      </c>
    </row>
    <row r="112" spans="3:6" x14ac:dyDescent="0.3">
      <c r="C112" s="9" t="s">
        <v>149</v>
      </c>
      <c r="D112" s="8">
        <v>1.9284095650986099</v>
      </c>
      <c r="E112" s="8">
        <v>2.6274984135530595</v>
      </c>
      <c r="F112" s="8">
        <v>-0.69908884845444952</v>
      </c>
    </row>
    <row r="113" spans="3:6" x14ac:dyDescent="0.3">
      <c r="C113" s="9" t="s">
        <v>150</v>
      </c>
      <c r="D113" s="8">
        <v>2.1103967473765302</v>
      </c>
      <c r="E113" s="8">
        <v>3.236099146390937</v>
      </c>
      <c r="F113" s="8">
        <v>-1.1257023990144068</v>
      </c>
    </row>
    <row r="114" spans="3:6" x14ac:dyDescent="0.3">
      <c r="C114" s="9" t="s">
        <v>151</v>
      </c>
      <c r="D114" s="8">
        <v>1.6061323948094901</v>
      </c>
      <c r="E114" s="8">
        <v>2.6342535578052795</v>
      </c>
      <c r="F114" s="8">
        <v>-1.0281211629957894</v>
      </c>
    </row>
    <row r="115" spans="3:6" x14ac:dyDescent="0.3">
      <c r="C115" s="9" t="s">
        <v>152</v>
      </c>
      <c r="D115" s="8">
        <v>1.1931253315328101</v>
      </c>
      <c r="E115" s="8">
        <v>3.1517399302048186</v>
      </c>
      <c r="F115" s="8">
        <v>-1.9586145986720085</v>
      </c>
    </row>
    <row r="116" spans="3:6" x14ac:dyDescent="0.3">
      <c r="C116" s="9" t="s">
        <v>153</v>
      </c>
      <c r="D116" s="8">
        <v>1.2877549193262099</v>
      </c>
      <c r="E116" s="8">
        <v>3.0336853753590485</v>
      </c>
      <c r="F116" s="8">
        <v>-1.7459304560328386</v>
      </c>
    </row>
    <row r="117" spans="3:6" x14ac:dyDescent="0.3">
      <c r="C117" s="9" t="s">
        <v>154</v>
      </c>
      <c r="D117" s="8">
        <v>1.34732299472207</v>
      </c>
      <c r="E117" s="8">
        <v>3.0792990886229914</v>
      </c>
      <c r="F117" s="8">
        <v>-1.7319760939009214</v>
      </c>
    </row>
    <row r="118" spans="3:6" x14ac:dyDescent="0.3">
      <c r="C118" s="9" t="s">
        <v>155</v>
      </c>
      <c r="D118" s="8">
        <v>2.0547543642596899</v>
      </c>
      <c r="E118" s="8">
        <v>3.3339494136552235</v>
      </c>
      <c r="F118" s="8">
        <v>-1.2791950493955335</v>
      </c>
    </row>
    <row r="119" spans="3:6" x14ac:dyDescent="0.3">
      <c r="C119" s="9" t="s">
        <v>156</v>
      </c>
      <c r="D119" s="8">
        <v>2.3239981630954101</v>
      </c>
      <c r="E119" s="8">
        <v>3.3164867741791428</v>
      </c>
      <c r="F119" s="8">
        <v>-0.99248861108373276</v>
      </c>
    </row>
    <row r="120" spans="3:6" x14ac:dyDescent="0.3">
      <c r="C120" s="9" t="s">
        <v>157</v>
      </c>
      <c r="D120" s="8">
        <v>2.1762210494627601</v>
      </c>
      <c r="E120" s="8">
        <v>3.3462461754863737</v>
      </c>
      <c r="F120" s="8">
        <v>-1.1700251260236136</v>
      </c>
    </row>
    <row r="121" spans="3:6" x14ac:dyDescent="0.3">
      <c r="C121" s="9" t="s">
        <v>158</v>
      </c>
      <c r="D121" s="8">
        <v>2.2012720436377502</v>
      </c>
      <c r="E121" s="8">
        <v>3.0328156914226945</v>
      </c>
      <c r="F121" s="8">
        <v>-0.83154364778494427</v>
      </c>
    </row>
    <row r="122" spans="3:6" x14ac:dyDescent="0.3">
      <c r="C122" s="9" t="s">
        <v>159</v>
      </c>
      <c r="D122" s="8">
        <v>1.6867667801747801</v>
      </c>
      <c r="E122" s="8">
        <v>1.2977000311718256</v>
      </c>
      <c r="F122" s="8">
        <v>0.38906674900295446</v>
      </c>
    </row>
    <row r="123" spans="3:6" x14ac:dyDescent="0.3">
      <c r="C123" s="9" t="s">
        <v>160</v>
      </c>
      <c r="D123" s="8">
        <v>2.0668174536708999</v>
      </c>
      <c r="E123" s="8">
        <v>1.1839189399056811</v>
      </c>
      <c r="F123" s="8">
        <v>0.88289851376521877</v>
      </c>
    </row>
    <row r="124" spans="3:6" x14ac:dyDescent="0.3">
      <c r="C124" s="9" t="s">
        <v>161</v>
      </c>
      <c r="D124" s="8">
        <v>2.4310424811415499</v>
      </c>
      <c r="E124" s="8">
        <v>1.1705283792250458</v>
      </c>
      <c r="F124" s="8">
        <v>1.260514101916504</v>
      </c>
    </row>
    <row r="125" spans="3:6" x14ac:dyDescent="0.3">
      <c r="C125" s="9" t="s">
        <v>162</v>
      </c>
      <c r="D125" s="8">
        <v>2.89634913035996</v>
      </c>
      <c r="E125" s="8">
        <v>1.1092526694502871</v>
      </c>
      <c r="F125" s="8">
        <v>1.7870964609096729</v>
      </c>
    </row>
    <row r="126" spans="3:6" x14ac:dyDescent="0.3">
      <c r="C126" s="9" t="s">
        <v>163</v>
      </c>
      <c r="D126" s="8">
        <v>2.5570048176247102</v>
      </c>
      <c r="E126" s="8">
        <v>1.4486434169786473</v>
      </c>
      <c r="F126" s="8">
        <v>1.1083614006460629</v>
      </c>
    </row>
    <row r="127" spans="3:6" x14ac:dyDescent="0.3">
      <c r="C127" s="9" t="s">
        <v>164</v>
      </c>
      <c r="D127" s="8">
        <v>2.2920824647473999</v>
      </c>
      <c r="E127" s="8">
        <v>2.5991310047826826</v>
      </c>
      <c r="F127" s="8">
        <v>-0.3070485400352827</v>
      </c>
    </row>
    <row r="128" spans="3:6" x14ac:dyDescent="0.3">
      <c r="C128" s="9" t="s">
        <v>165</v>
      </c>
      <c r="D128" s="8">
        <v>2.4327436396057598</v>
      </c>
      <c r="E128" s="8">
        <v>2.9845560166072427</v>
      </c>
      <c r="F128" s="8">
        <v>-0.55181237700148289</v>
      </c>
    </row>
    <row r="129" spans="3:6" x14ac:dyDescent="0.3">
      <c r="C129" s="9" t="s">
        <v>166</v>
      </c>
      <c r="D129" s="8">
        <v>7.6061970910768197</v>
      </c>
      <c r="E129" s="8">
        <v>4.0471991938669101</v>
      </c>
      <c r="F129" s="8">
        <v>3.5589978972099097</v>
      </c>
    </row>
    <row r="130" spans="3:6" x14ac:dyDescent="0.3">
      <c r="C130" s="9" t="s">
        <v>167</v>
      </c>
      <c r="D130" s="8">
        <v>6.1462836924726103</v>
      </c>
      <c r="E130" s="8">
        <v>4.8616000796039076</v>
      </c>
      <c r="F130" s="8">
        <v>1.2846836128687027</v>
      </c>
    </row>
    <row r="131" spans="3:6" x14ac:dyDescent="0.3">
      <c r="C131" s="9" t="s">
        <v>168</v>
      </c>
      <c r="D131" s="8">
        <v>6.6973444866356298</v>
      </c>
      <c r="E131" s="8">
        <v>6.3307996750700211</v>
      </c>
      <c r="F131" s="8">
        <v>0.3665448115656087</v>
      </c>
    </row>
    <row r="132" spans="3:6" x14ac:dyDescent="0.3">
      <c r="C132" s="9" t="s">
        <v>169</v>
      </c>
      <c r="D132" s="8">
        <v>6.3975236387878098</v>
      </c>
      <c r="E132" s="8">
        <v>6.5393097159438067</v>
      </c>
      <c r="F132" s="8">
        <v>-0.14178607715599689</v>
      </c>
    </row>
    <row r="133" spans="3:6" x14ac:dyDescent="0.3">
      <c r="C133" s="9" t="s">
        <v>170</v>
      </c>
      <c r="D133" s="8">
        <v>8.1039876469502392</v>
      </c>
      <c r="E133" s="8">
        <v>8.5837910147289307</v>
      </c>
      <c r="F133" s="8">
        <v>-0.47980336777869148</v>
      </c>
    </row>
    <row r="134" spans="3:6" x14ac:dyDescent="0.3">
      <c r="C134" s="9" t="s">
        <v>171</v>
      </c>
      <c r="D134" s="8">
        <v>9.6209688884801992</v>
      </c>
      <c r="E134" s="8">
        <v>7.6126316301608341</v>
      </c>
      <c r="F134" s="8">
        <v>2.008337258319365</v>
      </c>
    </row>
    <row r="135" spans="3:6" x14ac:dyDescent="0.3">
      <c r="C135" s="9" t="s">
        <v>172</v>
      </c>
      <c r="D135" s="8">
        <v>10.693575474365201</v>
      </c>
      <c r="E135" s="8">
        <v>7.7641229070546967</v>
      </c>
      <c r="F135" s="8">
        <v>2.9294525673105039</v>
      </c>
    </row>
    <row r="136" spans="3:6" x14ac:dyDescent="0.3">
      <c r="C136" s="9" t="s">
        <v>173</v>
      </c>
      <c r="D136" s="8">
        <v>11.1257411528126</v>
      </c>
      <c r="E136" s="8">
        <v>7.9049957581959962</v>
      </c>
      <c r="F136" s="8">
        <v>3.2207453946166034</v>
      </c>
    </row>
    <row r="137" spans="3:6" x14ac:dyDescent="0.3">
      <c r="C137" s="9" t="s">
        <v>174</v>
      </c>
      <c r="D137" s="8">
        <v>11.6258508330996</v>
      </c>
      <c r="E137" s="8">
        <v>8.3755132606988116</v>
      </c>
      <c r="F137" s="8">
        <v>3.2503375724007881</v>
      </c>
    </row>
    <row r="138" spans="3:6" x14ac:dyDescent="0.3">
      <c r="C138" s="9" t="s">
        <v>175</v>
      </c>
      <c r="D138" s="8">
        <v>10.119647910682</v>
      </c>
      <c r="E138" s="8">
        <v>8.299245962411808</v>
      </c>
      <c r="F138" s="8">
        <v>1.8204019482701916</v>
      </c>
    </row>
    <row r="139" spans="3:6" x14ac:dyDescent="0.3">
      <c r="C139" s="9" t="s">
        <v>176</v>
      </c>
      <c r="D139" s="8">
        <v>9.0069563695627508</v>
      </c>
      <c r="E139" s="8">
        <v>8.1207461340356932</v>
      </c>
      <c r="F139" s="8">
        <v>0.88621023552705758</v>
      </c>
    </row>
    <row r="140" spans="3:6" x14ac:dyDescent="0.3">
      <c r="C140" s="9" t="s">
        <v>177</v>
      </c>
      <c r="D140" s="8">
        <v>8.3638932434883202</v>
      </c>
      <c r="E140" s="8">
        <v>8.0075006722219761</v>
      </c>
      <c r="F140" s="8">
        <v>0.35639257126634405</v>
      </c>
    </row>
    <row r="141" spans="3:6" x14ac:dyDescent="0.3">
      <c r="C141" s="9" t="s">
        <v>178</v>
      </c>
      <c r="D141" s="8">
        <v>7.6726212044537796</v>
      </c>
      <c r="E141" s="8">
        <v>7.8051528016654945</v>
      </c>
      <c r="F141" s="8">
        <v>-0.13253159721171492</v>
      </c>
    </row>
    <row r="142" spans="3:6" x14ac:dyDescent="0.3">
      <c r="C142" s="9" t="s">
        <v>179</v>
      </c>
      <c r="D142" s="8">
        <v>7.2696921812544799</v>
      </c>
      <c r="E142" s="8">
        <v>7.5466868440179571</v>
      </c>
      <c r="F142" s="8">
        <v>-0.27699466276347717</v>
      </c>
    </row>
    <row r="143" spans="3:6" x14ac:dyDescent="0.3">
      <c r="C143" s="9" t="s">
        <v>180</v>
      </c>
      <c r="D143" s="8">
        <v>1.8491465714120801</v>
      </c>
      <c r="E143" s="8">
        <v>2.6924442859230755</v>
      </c>
      <c r="F143" s="8">
        <v>-0.84329771451099544</v>
      </c>
    </row>
    <row r="144" spans="3:6" x14ac:dyDescent="0.3">
      <c r="C144" s="9" t="s">
        <v>181</v>
      </c>
      <c r="D144" s="8">
        <v>1.6457854597914301</v>
      </c>
      <c r="E144" s="8">
        <v>2.3382185147609569</v>
      </c>
      <c r="F144" s="8">
        <v>-0.69243305496952678</v>
      </c>
    </row>
    <row r="145" spans="3:6" x14ac:dyDescent="0.3">
      <c r="C145" s="9" t="s">
        <v>182</v>
      </c>
      <c r="D145" s="8">
        <v>1.60682828804839</v>
      </c>
      <c r="E145" s="8">
        <v>2.7747001524251682</v>
      </c>
      <c r="F145" s="8">
        <v>-1.1678718643767783</v>
      </c>
    </row>
    <row r="146" spans="3:6" x14ac:dyDescent="0.3">
      <c r="C146" s="9" t="s">
        <v>183</v>
      </c>
      <c r="D146" s="8">
        <v>1.6142682559308399</v>
      </c>
      <c r="E146" s="8">
        <v>3.124662792367928</v>
      </c>
      <c r="F146" s="8">
        <v>-1.5103945364370881</v>
      </c>
    </row>
    <row r="147" spans="3:6" x14ac:dyDescent="0.3">
      <c r="C147" s="9" t="s">
        <v>184</v>
      </c>
      <c r="D147" s="8">
        <v>1.5491872268523099</v>
      </c>
      <c r="E147" s="8">
        <v>2.6363930615369449</v>
      </c>
      <c r="F147" s="8">
        <v>-1.0872058346846349</v>
      </c>
    </row>
    <row r="148" spans="3:6" x14ac:dyDescent="0.3">
      <c r="C148" s="9" t="s">
        <v>185</v>
      </c>
      <c r="D148" s="8">
        <v>1.4681909648104401</v>
      </c>
      <c r="E148" s="8">
        <v>3.0745102256063115</v>
      </c>
      <c r="F148" s="8">
        <v>-1.6063192607958714</v>
      </c>
    </row>
    <row r="149" spans="3:6" x14ac:dyDescent="0.3">
      <c r="C149" s="9" t="s">
        <v>186</v>
      </c>
      <c r="D149" s="8">
        <v>1.5161208977837399</v>
      </c>
      <c r="E149" s="8">
        <v>3.3799279503525312</v>
      </c>
      <c r="F149" s="8">
        <v>-1.8638070525687913</v>
      </c>
    </row>
    <row r="150" spans="3:6" x14ac:dyDescent="0.3">
      <c r="C150" s="9" t="s">
        <v>187</v>
      </c>
      <c r="D150" s="8">
        <v>10.660064078494999</v>
      </c>
      <c r="E150" s="8">
        <v>6.0416390128561881</v>
      </c>
      <c r="F150" s="8">
        <v>4.6184250656388111</v>
      </c>
    </row>
    <row r="151" spans="3:6" x14ac:dyDescent="0.3">
      <c r="C151" s="9" t="s">
        <v>188</v>
      </c>
      <c r="D151" s="8">
        <v>9.9471424671692095</v>
      </c>
      <c r="E151" s="8">
        <v>7.2344422651768392</v>
      </c>
      <c r="F151" s="8">
        <v>2.7127002019923703</v>
      </c>
    </row>
    <row r="152" spans="3:6" x14ac:dyDescent="0.3">
      <c r="C152" s="9" t="s">
        <v>189</v>
      </c>
      <c r="D152" s="8">
        <v>8.4910760404855896</v>
      </c>
      <c r="E152" s="8">
        <v>4.8047166420413552</v>
      </c>
      <c r="F152" s="8">
        <v>3.6863593984442344</v>
      </c>
    </row>
    <row r="153" spans="3:6" x14ac:dyDescent="0.3">
      <c r="C153" s="9" t="s">
        <v>190</v>
      </c>
      <c r="D153" s="8">
        <v>2.6617770585812401</v>
      </c>
      <c r="E153" s="8">
        <v>6.5288907648726981</v>
      </c>
      <c r="F153" s="8">
        <v>-3.867113706291458</v>
      </c>
    </row>
    <row r="154" spans="3:6" x14ac:dyDescent="0.3">
      <c r="C154" s="9" t="s">
        <v>191</v>
      </c>
      <c r="D154" s="8">
        <v>3.2443667563747201</v>
      </c>
      <c r="E154" s="8">
        <v>5.8126157056145527</v>
      </c>
      <c r="F154" s="8">
        <v>-2.5682489492398326</v>
      </c>
    </row>
    <row r="155" spans="3:6" x14ac:dyDescent="0.3">
      <c r="C155" s="9" t="s">
        <v>192</v>
      </c>
      <c r="D155" s="8">
        <v>4.3063273909389403</v>
      </c>
      <c r="E155" s="8">
        <v>5.0258290940908097</v>
      </c>
      <c r="F155" s="8">
        <v>-0.71950170315186934</v>
      </c>
    </row>
    <row r="156" spans="3:6" x14ac:dyDescent="0.3">
      <c r="C156" s="9" t="s">
        <v>193</v>
      </c>
      <c r="D156" s="8">
        <v>5.7261126057554197</v>
      </c>
      <c r="E156" s="8">
        <v>4.4102041437256645</v>
      </c>
      <c r="F156" s="8">
        <v>1.3159084620297552</v>
      </c>
    </row>
    <row r="157" spans="3:6" x14ac:dyDescent="0.3">
      <c r="C157" s="9" t="s">
        <v>194</v>
      </c>
      <c r="D157" s="8">
        <v>11.1183361707449</v>
      </c>
      <c r="E157" s="8">
        <v>6.6092228677413889</v>
      </c>
      <c r="F157" s="8">
        <v>4.5091133030035113</v>
      </c>
    </row>
    <row r="158" spans="3:6" x14ac:dyDescent="0.3">
      <c r="C158" s="9" t="s">
        <v>195</v>
      </c>
      <c r="D158" s="8">
        <v>10.1582280493631</v>
      </c>
      <c r="E158" s="8">
        <v>7.0206098609601613</v>
      </c>
      <c r="F158" s="8">
        <v>3.1376181884029384</v>
      </c>
    </row>
    <row r="159" spans="3:6" x14ac:dyDescent="0.3">
      <c r="C159" s="9" t="s">
        <v>196</v>
      </c>
      <c r="D159" s="8">
        <v>1.9647272829344</v>
      </c>
      <c r="E159" s="8">
        <v>3.6502644303874527</v>
      </c>
      <c r="F159" s="8">
        <v>-1.6855371474530527</v>
      </c>
    </row>
    <row r="160" spans="3:6" x14ac:dyDescent="0.3">
      <c r="C160" s="9" t="s">
        <v>197</v>
      </c>
      <c r="D160" s="8">
        <v>1.4863492691519999</v>
      </c>
      <c r="E160" s="8">
        <v>3.3080561319942201</v>
      </c>
      <c r="F160" s="8">
        <v>-1.8217068628422202</v>
      </c>
    </row>
    <row r="161" spans="3:6" x14ac:dyDescent="0.3">
      <c r="C161" s="9" t="s">
        <v>198</v>
      </c>
      <c r="D161" s="8">
        <v>1.3373516360537701</v>
      </c>
      <c r="E161" s="8">
        <v>2.4817618726087298</v>
      </c>
      <c r="F161" s="8">
        <v>-1.1444102365549598</v>
      </c>
    </row>
    <row r="162" spans="3:6" x14ac:dyDescent="0.3">
      <c r="C162" s="9" t="s">
        <v>199</v>
      </c>
      <c r="D162" s="8">
        <v>1.2855613825487799</v>
      </c>
      <c r="E162" s="8">
        <v>2.7939583600383791</v>
      </c>
      <c r="F162" s="8">
        <v>-1.5083969774895991</v>
      </c>
    </row>
    <row r="163" spans="3:6" x14ac:dyDescent="0.3">
      <c r="C163" s="9" t="s">
        <v>200</v>
      </c>
      <c r="D163" s="8">
        <v>1.4533408243589401</v>
      </c>
      <c r="E163" s="8">
        <v>2.3877323777315085</v>
      </c>
      <c r="F163" s="8">
        <v>-0.93439155337256841</v>
      </c>
    </row>
    <row r="164" spans="3:6" x14ac:dyDescent="0.3">
      <c r="C164" s="9" t="s">
        <v>201</v>
      </c>
      <c r="D164" s="8">
        <v>1.55169543390496</v>
      </c>
      <c r="E164" s="8">
        <v>3.5887344495784936</v>
      </c>
      <c r="F164" s="8">
        <v>-2.0370390156735336</v>
      </c>
    </row>
    <row r="165" spans="3:6" x14ac:dyDescent="0.3">
      <c r="C165" s="9" t="s">
        <v>202</v>
      </c>
      <c r="D165" s="8">
        <v>1.5445492240871199</v>
      </c>
      <c r="E165" s="8">
        <v>3.4480648175505624</v>
      </c>
      <c r="F165" s="8">
        <v>-1.9035155934634425</v>
      </c>
    </row>
    <row r="166" spans="3:6" x14ac:dyDescent="0.3">
      <c r="C166" s="9" t="s">
        <v>203</v>
      </c>
      <c r="D166" s="8">
        <v>2.5855725981103301</v>
      </c>
      <c r="E166" s="8">
        <v>3.507471814653047</v>
      </c>
      <c r="F166" s="8">
        <v>-0.92189921654271689</v>
      </c>
    </row>
    <row r="167" spans="3:6" x14ac:dyDescent="0.3">
      <c r="C167" s="9" t="s">
        <v>204</v>
      </c>
      <c r="D167" s="8">
        <v>3.57917290160729</v>
      </c>
      <c r="E167" s="8">
        <v>4.0015940013481286</v>
      </c>
      <c r="F167" s="8">
        <v>-0.42242109974083863</v>
      </c>
    </row>
    <row r="168" spans="3:6" x14ac:dyDescent="0.3">
      <c r="C168" s="9" t="s">
        <v>205</v>
      </c>
      <c r="D168" s="8">
        <v>4.5649248577141401</v>
      </c>
      <c r="E168" s="8">
        <v>3.9971220704044792</v>
      </c>
      <c r="F168" s="8">
        <v>0.56780278730966094</v>
      </c>
    </row>
    <row r="169" spans="3:6" x14ac:dyDescent="0.3">
      <c r="C169" s="9" t="s">
        <v>206</v>
      </c>
      <c r="D169" s="8">
        <v>7.5144884285804796</v>
      </c>
      <c r="E169" s="8">
        <v>4.6811805850317256</v>
      </c>
      <c r="F169" s="8">
        <v>2.833307843548754</v>
      </c>
    </row>
    <row r="170" spans="3:6" x14ac:dyDescent="0.3">
      <c r="C170" s="9" t="s">
        <v>207</v>
      </c>
      <c r="D170" s="8">
        <v>6.7146195489814096</v>
      </c>
      <c r="E170" s="8">
        <v>3.6139070085502247</v>
      </c>
      <c r="F170" s="8">
        <v>3.1007125404311848</v>
      </c>
    </row>
    <row r="171" spans="3:6" x14ac:dyDescent="0.3">
      <c r="C171" s="9" t="s">
        <v>208</v>
      </c>
      <c r="D171" s="8">
        <v>8.93736962216569</v>
      </c>
      <c r="E171" s="8">
        <v>4.9281914305912835</v>
      </c>
      <c r="F171" s="8">
        <v>4.0091781915744065</v>
      </c>
    </row>
    <row r="172" spans="3:6" x14ac:dyDescent="0.3">
      <c r="C172" s="9" t="s">
        <v>209</v>
      </c>
      <c r="D172" s="8">
        <v>6.2866140982279397</v>
      </c>
      <c r="E172" s="8">
        <v>3.3508154732321884</v>
      </c>
      <c r="F172" s="8">
        <v>2.9357986249957513</v>
      </c>
    </row>
    <row r="173" spans="3:6" x14ac:dyDescent="0.3">
      <c r="C173" s="9" t="s">
        <v>210</v>
      </c>
      <c r="D173" s="8">
        <v>6.09844460015566</v>
      </c>
      <c r="E173" s="8">
        <v>3.6686826850247098</v>
      </c>
      <c r="F173" s="8">
        <v>2.4297619151309502</v>
      </c>
    </row>
    <row r="174" spans="3:6" x14ac:dyDescent="0.3">
      <c r="C174" s="9" t="s">
        <v>211</v>
      </c>
      <c r="D174" s="8">
        <v>5.0360929923004401</v>
      </c>
      <c r="E174" s="8">
        <v>3.1265201381101648</v>
      </c>
      <c r="F174" s="8">
        <v>1.9095728541902752</v>
      </c>
    </row>
    <row r="175" spans="3:6" x14ac:dyDescent="0.3">
      <c r="C175" s="9" t="s">
        <v>212</v>
      </c>
      <c r="D175" s="8">
        <v>4.6247113465353804</v>
      </c>
      <c r="E175" s="8">
        <v>3.2033216839780008</v>
      </c>
      <c r="F175" s="8">
        <v>1.4213896625573796</v>
      </c>
    </row>
    <row r="176" spans="3:6" x14ac:dyDescent="0.3">
      <c r="C176" s="9" t="s">
        <v>213</v>
      </c>
      <c r="D176" s="8">
        <v>1.43941743015921</v>
      </c>
      <c r="E176" s="8">
        <v>1.7283612956887604</v>
      </c>
      <c r="F176" s="8">
        <v>-0.28894386552955043</v>
      </c>
    </row>
    <row r="177" spans="3:6" x14ac:dyDescent="0.3">
      <c r="C177" s="9" t="s">
        <v>214</v>
      </c>
      <c r="D177" s="8">
        <v>1.8645352597990399</v>
      </c>
      <c r="E177" s="8">
        <v>2.5696612823264551</v>
      </c>
      <c r="F177" s="8">
        <v>-0.70512602252741519</v>
      </c>
    </row>
    <row r="178" spans="3:6" x14ac:dyDescent="0.3">
      <c r="C178" s="9" t="s">
        <v>215</v>
      </c>
      <c r="D178" s="8">
        <v>2.2168881171809298</v>
      </c>
      <c r="E178" s="8">
        <v>3.4459470121667484</v>
      </c>
      <c r="F178" s="8">
        <v>-1.2290588949858186</v>
      </c>
    </row>
    <row r="179" spans="3:6" x14ac:dyDescent="0.3">
      <c r="C179" s="9" t="s">
        <v>216</v>
      </c>
      <c r="D179" s="8">
        <v>2.1314974947110299</v>
      </c>
      <c r="E179" s="8">
        <v>1.524649765629964</v>
      </c>
      <c r="F179" s="8">
        <v>0.60684772908106588</v>
      </c>
    </row>
    <row r="180" spans="3:6" x14ac:dyDescent="0.3">
      <c r="C180" s="9" t="s">
        <v>217</v>
      </c>
      <c r="D180" s="8">
        <v>1.9904703583090499</v>
      </c>
      <c r="E180" s="8">
        <v>1.9055706963364807</v>
      </c>
      <c r="F180" s="8">
        <v>8.4899661972569263E-2</v>
      </c>
    </row>
    <row r="181" spans="3:6" x14ac:dyDescent="0.3">
      <c r="C181" s="9" t="s">
        <v>218</v>
      </c>
      <c r="D181" s="8">
        <v>2.5937945302277399</v>
      </c>
      <c r="E181" s="8">
        <v>2.3932593563503146</v>
      </c>
      <c r="F181" s="8">
        <v>0.20053517387742525</v>
      </c>
    </row>
    <row r="182" spans="3:6" x14ac:dyDescent="0.3">
      <c r="C182" s="9" t="s">
        <v>219</v>
      </c>
      <c r="D182" s="8">
        <v>2.94140167118517</v>
      </c>
      <c r="E182" s="8">
        <v>1.9858618009448532</v>
      </c>
      <c r="F182" s="8">
        <v>0.95553987024031684</v>
      </c>
    </row>
    <row r="183" spans="3:6" x14ac:dyDescent="0.3">
      <c r="C183" s="9" t="s">
        <v>220</v>
      </c>
      <c r="D183" s="8">
        <v>2.8115142761469998</v>
      </c>
      <c r="E183" s="8">
        <v>2.0329525115093605</v>
      </c>
      <c r="F183" s="8">
        <v>0.77856176463763926</v>
      </c>
    </row>
    <row r="184" spans="3:6" x14ac:dyDescent="0.3">
      <c r="C184" s="9" t="s">
        <v>221</v>
      </c>
      <c r="D184" s="8">
        <v>2.5120217524609201</v>
      </c>
      <c r="E184" s="8">
        <v>2.198395897775808</v>
      </c>
      <c r="F184" s="8">
        <v>0.31362585468511206</v>
      </c>
    </row>
    <row r="185" spans="3:6" x14ac:dyDescent="0.3">
      <c r="C185" s="9" t="s">
        <v>222</v>
      </c>
      <c r="D185" s="8">
        <v>2.5578640451102101</v>
      </c>
      <c r="E185" s="8">
        <v>2.9040162755464287</v>
      </c>
      <c r="F185" s="8">
        <v>-0.34615223043621857</v>
      </c>
    </row>
    <row r="186" spans="3:6" x14ac:dyDescent="0.3">
      <c r="C186" s="9" t="s">
        <v>223</v>
      </c>
      <c r="D186" s="8">
        <v>3.0270060139358899</v>
      </c>
      <c r="E186" s="8">
        <v>3.8699971338562902</v>
      </c>
      <c r="F186" s="8">
        <v>-0.84299111992040032</v>
      </c>
    </row>
    <row r="187" spans="3:6" x14ac:dyDescent="0.3">
      <c r="C187" s="9" t="s">
        <v>224</v>
      </c>
      <c r="D187" s="8">
        <v>2.8927505841566199</v>
      </c>
      <c r="E187" s="8">
        <v>4.2343414957881782</v>
      </c>
      <c r="F187" s="8">
        <v>-1.3415909116315583</v>
      </c>
    </row>
    <row r="188" spans="3:6" x14ac:dyDescent="0.3">
      <c r="C188" s="9" t="s">
        <v>225</v>
      </c>
      <c r="D188" s="8">
        <v>3.23332091761044</v>
      </c>
      <c r="E188" s="8">
        <v>4.7176860912895711</v>
      </c>
      <c r="F188" s="8">
        <v>-1.484365173679131</v>
      </c>
    </row>
    <row r="189" spans="3:6" x14ac:dyDescent="0.3">
      <c r="C189" s="9" t="s">
        <v>226</v>
      </c>
      <c r="D189" s="8">
        <v>3.5029433184915302</v>
      </c>
      <c r="E189" s="8">
        <v>4.4157098866095854</v>
      </c>
      <c r="F189" s="8">
        <v>-0.91276656811805523</v>
      </c>
    </row>
    <row r="190" spans="3:6" x14ac:dyDescent="0.3">
      <c r="C190" s="9" t="s">
        <v>227</v>
      </c>
      <c r="D190" s="8">
        <v>3.9534589610466599</v>
      </c>
      <c r="E190" s="8">
        <v>4.8808145063276092</v>
      </c>
      <c r="F190" s="8">
        <v>-0.92735554528094921</v>
      </c>
    </row>
    <row r="191" spans="3:6" x14ac:dyDescent="0.3">
      <c r="C191" s="9" t="s">
        <v>228</v>
      </c>
      <c r="D191" s="8">
        <v>3.9254859235396702</v>
      </c>
      <c r="E191" s="8">
        <v>4.6281858941553535</v>
      </c>
      <c r="F191" s="8">
        <v>-0.70269997061568334</v>
      </c>
    </row>
    <row r="192" spans="3:6" x14ac:dyDescent="0.3">
      <c r="C192" s="9" t="s">
        <v>229</v>
      </c>
      <c r="D192" s="8">
        <v>4.2923165474033098</v>
      </c>
      <c r="E192" s="8">
        <v>4.9004616419064817</v>
      </c>
      <c r="F192" s="8">
        <v>-0.60814509450317189</v>
      </c>
    </row>
    <row r="193" spans="3:6" x14ac:dyDescent="0.3">
      <c r="C193" s="9" t="s">
        <v>230</v>
      </c>
      <c r="D193" s="8">
        <v>4.6950251645376904</v>
      </c>
      <c r="E193" s="8">
        <v>5.3713014171211695</v>
      </c>
      <c r="F193" s="8">
        <v>-0.67627625258347912</v>
      </c>
    </row>
    <row r="194" spans="3:6" x14ac:dyDescent="0.3">
      <c r="C194" s="9" t="s">
        <v>231</v>
      </c>
      <c r="D194" s="8">
        <v>3.2710496348175901</v>
      </c>
      <c r="E194" s="8">
        <v>5.0956315565288621</v>
      </c>
      <c r="F194" s="8">
        <v>-1.824581921711272</v>
      </c>
    </row>
    <row r="195" spans="3:6" x14ac:dyDescent="0.3">
      <c r="C195" s="9" t="s">
        <v>232</v>
      </c>
      <c r="D195" s="8">
        <v>3.3659944585872799</v>
      </c>
      <c r="E195" s="8">
        <v>5.5554144391922806</v>
      </c>
      <c r="F195" s="8">
        <v>-2.1894199806050008</v>
      </c>
    </row>
    <row r="196" spans="3:6" x14ac:dyDescent="0.3">
      <c r="C196" s="9" t="s">
        <v>233</v>
      </c>
      <c r="D196" s="8">
        <v>4.3644069890193302</v>
      </c>
      <c r="E196" s="8">
        <v>3.0042763733168196</v>
      </c>
      <c r="F196" s="8">
        <v>1.3601306157025106</v>
      </c>
    </row>
    <row r="197" spans="3:6" x14ac:dyDescent="0.3">
      <c r="C197" s="9" t="s">
        <v>234</v>
      </c>
      <c r="D197" s="8">
        <v>2.32989452268506</v>
      </c>
      <c r="E197" s="8">
        <v>2.1183892749110722</v>
      </c>
      <c r="F197" s="8">
        <v>0.21150524777398783</v>
      </c>
    </row>
    <row r="198" spans="3:6" x14ac:dyDescent="0.3">
      <c r="C198" s="9" t="s">
        <v>235</v>
      </c>
      <c r="D198" s="8">
        <v>3.77628230056178</v>
      </c>
      <c r="E198" s="8">
        <v>3.8276451171401202</v>
      </c>
      <c r="F198" s="8">
        <v>-5.1362816578340187E-2</v>
      </c>
    </row>
    <row r="199" spans="3:6" x14ac:dyDescent="0.3">
      <c r="C199" s="9" t="s">
        <v>236</v>
      </c>
      <c r="D199" s="8">
        <v>5.46606365904674</v>
      </c>
      <c r="E199" s="8">
        <v>5.0025596063838771</v>
      </c>
      <c r="F199" s="8">
        <v>0.46350405266286288</v>
      </c>
    </row>
    <row r="200" spans="3:6" x14ac:dyDescent="0.3">
      <c r="C200" s="9" t="s">
        <v>237</v>
      </c>
      <c r="D200" s="8">
        <v>9.0088717490083603</v>
      </c>
      <c r="E200" s="8">
        <v>8.2266211710757329</v>
      </c>
      <c r="F200" s="8">
        <v>0.78225057793262742</v>
      </c>
    </row>
    <row r="201" spans="3:6" x14ac:dyDescent="0.3">
      <c r="C201" s="9" t="s">
        <v>238</v>
      </c>
      <c r="D201" s="8">
        <v>7.58752425543803</v>
      </c>
      <c r="E201" s="8">
        <v>4.2391350653726771</v>
      </c>
      <c r="F201" s="8">
        <v>3.3483891900653528</v>
      </c>
    </row>
    <row r="202" spans="3:6" x14ac:dyDescent="0.3">
      <c r="C202" s="9" t="s">
        <v>239</v>
      </c>
      <c r="D202" s="8">
        <v>6.7521846573161497</v>
      </c>
      <c r="E202" s="8">
        <v>4.5137691855970266</v>
      </c>
      <c r="F202" s="8">
        <v>2.2384154717191231</v>
      </c>
    </row>
    <row r="203" spans="3:6" x14ac:dyDescent="0.3">
      <c r="C203" s="9" t="s">
        <v>240</v>
      </c>
      <c r="D203" s="8">
        <v>8.1225509654131702</v>
      </c>
      <c r="E203" s="8">
        <v>3.9524639181733172</v>
      </c>
      <c r="F203" s="8">
        <v>4.1700870472398535</v>
      </c>
    </row>
    <row r="204" spans="3:6" x14ac:dyDescent="0.3">
      <c r="C204" s="9" t="s">
        <v>241</v>
      </c>
      <c r="D204" s="8">
        <v>4.4310361234529196</v>
      </c>
      <c r="E204" s="8">
        <v>5.3307383066809892</v>
      </c>
      <c r="F204" s="8">
        <v>-0.89970218322806961</v>
      </c>
    </row>
    <row r="205" spans="3:6" x14ac:dyDescent="0.3">
      <c r="C205" s="9" t="s">
        <v>242</v>
      </c>
      <c r="D205" s="8">
        <v>1.4254996554100601</v>
      </c>
      <c r="E205" s="8">
        <v>0.15286829275609809</v>
      </c>
      <c r="F205" s="8">
        <v>1.272631362653962</v>
      </c>
    </row>
    <row r="206" spans="3:6" x14ac:dyDescent="0.3">
      <c r="C206" s="9" t="s">
        <v>243</v>
      </c>
      <c r="D206" s="8">
        <v>2.0343843417332801</v>
      </c>
      <c r="E206" s="8">
        <v>1.4501762549995687</v>
      </c>
      <c r="F206" s="8">
        <v>0.58420808673371138</v>
      </c>
    </row>
    <row r="207" spans="3:6" x14ac:dyDescent="0.3">
      <c r="C207" s="9" t="s">
        <v>244</v>
      </c>
      <c r="D207" s="8">
        <v>1.0604556085389301</v>
      </c>
      <c r="E207" s="8">
        <v>-0.64780980982479175</v>
      </c>
      <c r="F207" s="8">
        <v>1.7082654183637218</v>
      </c>
    </row>
    <row r="208" spans="3:6" x14ac:dyDescent="0.3">
      <c r="C208" s="9" t="s">
        <v>245</v>
      </c>
      <c r="D208" s="8">
        <v>1.04262808908742</v>
      </c>
      <c r="E208" s="8">
        <v>-0.35084888869165115</v>
      </c>
      <c r="F208" s="8">
        <v>1.3934769777790712</v>
      </c>
    </row>
    <row r="209" spans="3:6" x14ac:dyDescent="0.3">
      <c r="C209" s="9" t="s">
        <v>246</v>
      </c>
      <c r="D209" s="8">
        <v>0.866941606339939</v>
      </c>
      <c r="E209" s="8">
        <v>-0.37530586907000191</v>
      </c>
      <c r="F209" s="8">
        <v>1.2422474754099408</v>
      </c>
    </row>
    <row r="210" spans="3:6" x14ac:dyDescent="0.3">
      <c r="C210" s="9" t="s">
        <v>247</v>
      </c>
      <c r="D210" s="8">
        <v>0.75653286227153704</v>
      </c>
      <c r="E210" s="8">
        <v>-0.1575373315716937</v>
      </c>
      <c r="F210" s="8">
        <v>0.91407019384323074</v>
      </c>
    </row>
    <row r="211" spans="3:6" x14ac:dyDescent="0.3">
      <c r="C211" s="9" t="s">
        <v>248</v>
      </c>
      <c r="D211" s="8">
        <v>0.92406290512103995</v>
      </c>
      <c r="E211" s="8">
        <v>-8.255776145282924E-2</v>
      </c>
      <c r="F211" s="8">
        <v>1.0066206665738693</v>
      </c>
    </row>
    <row r="212" spans="3:6" x14ac:dyDescent="0.3">
      <c r="C212" s="9" t="s">
        <v>249</v>
      </c>
      <c r="D212" s="8">
        <v>1.2225330718016101</v>
      </c>
      <c r="E212" s="8">
        <v>-0.36277254863349184</v>
      </c>
      <c r="F212" s="8">
        <v>1.5853056204351019</v>
      </c>
    </row>
    <row r="213" spans="3:6" x14ac:dyDescent="0.3">
      <c r="C213" s="9" t="s">
        <v>250</v>
      </c>
      <c r="D213" s="8">
        <v>1.4002009266489901</v>
      </c>
      <c r="E213" s="8">
        <v>0.19996692299151334</v>
      </c>
      <c r="F213" s="8">
        <v>1.2002340036574768</v>
      </c>
    </row>
    <row r="214" spans="3:6" x14ac:dyDescent="0.3">
      <c r="C214" s="9" t="s">
        <v>251</v>
      </c>
      <c r="D214" s="8">
        <v>1.3095178516019901</v>
      </c>
      <c r="E214" s="8">
        <v>-0.50856590507474309</v>
      </c>
      <c r="F214" s="8">
        <v>1.8180837566767332</v>
      </c>
    </row>
    <row r="215" spans="3:6" x14ac:dyDescent="0.3">
      <c r="C215" s="9" t="s">
        <v>252</v>
      </c>
      <c r="D215" s="8">
        <v>7.0460230236675701</v>
      </c>
      <c r="E215" s="8">
        <v>6.7528537419492656</v>
      </c>
      <c r="F215" s="8">
        <v>0.29316928171830448</v>
      </c>
    </row>
    <row r="216" spans="3:6" x14ac:dyDescent="0.3">
      <c r="C216" s="9" t="s">
        <v>253</v>
      </c>
      <c r="D216" s="8">
        <v>3.8466206388053901</v>
      </c>
      <c r="E216" s="8">
        <v>6.6119707663336653</v>
      </c>
      <c r="F216" s="8">
        <v>-2.7653501275282752</v>
      </c>
    </row>
    <row r="217" spans="3:6" x14ac:dyDescent="0.3">
      <c r="C217" s="9" t="s">
        <v>254</v>
      </c>
      <c r="D217" s="8">
        <v>6.3732570645111899</v>
      </c>
      <c r="E217" s="8">
        <v>7.0932219891306723</v>
      </c>
      <c r="F217" s="8">
        <v>-0.71996492461948236</v>
      </c>
    </row>
    <row r="218" spans="3:6" x14ac:dyDescent="0.3">
      <c r="C218" s="9" t="s">
        <v>255</v>
      </c>
      <c r="D218" s="8">
        <v>7.1253316221235101</v>
      </c>
      <c r="E218" s="8">
        <v>6.6277925962029753</v>
      </c>
      <c r="F218" s="8">
        <v>0.49753902592053478</v>
      </c>
    </row>
    <row r="219" spans="3:6" x14ac:dyDescent="0.3">
      <c r="C219" s="9" t="s">
        <v>256</v>
      </c>
      <c r="D219" s="8">
        <v>10.4142610631044</v>
      </c>
      <c r="E219" s="8">
        <v>7.4005721624436056</v>
      </c>
      <c r="F219" s="8">
        <v>3.0136889006607941</v>
      </c>
    </row>
    <row r="220" spans="3:6" x14ac:dyDescent="0.3">
      <c r="C220" s="9" t="s">
        <v>257</v>
      </c>
      <c r="D220" s="8">
        <v>5.5987921134627703</v>
      </c>
      <c r="E220" s="8">
        <v>2.969420567424315</v>
      </c>
      <c r="F220" s="8">
        <v>2.6293715460384552</v>
      </c>
    </row>
    <row r="221" spans="3:6" x14ac:dyDescent="0.3">
      <c r="C221" s="9" t="s">
        <v>258</v>
      </c>
      <c r="D221" s="8">
        <v>5.2206186115082502</v>
      </c>
      <c r="E221" s="8">
        <v>3.9203225072621835</v>
      </c>
      <c r="F221" s="8">
        <v>1.3002961042460668</v>
      </c>
    </row>
    <row r="222" spans="3:6" x14ac:dyDescent="0.3">
      <c r="C222" s="9" t="s">
        <v>259</v>
      </c>
      <c r="D222" s="8">
        <v>3.8878578450574302</v>
      </c>
      <c r="E222" s="8">
        <v>2.0016211296203501</v>
      </c>
      <c r="F222" s="8">
        <v>1.88623671543708</v>
      </c>
    </row>
    <row r="223" spans="3:6" x14ac:dyDescent="0.3">
      <c r="C223" s="9" t="s">
        <v>260</v>
      </c>
      <c r="D223" s="8">
        <v>2.9326185363555801</v>
      </c>
      <c r="E223" s="8">
        <v>2.9067171219040353</v>
      </c>
      <c r="F223" s="8">
        <v>2.5901414451544813E-2</v>
      </c>
    </row>
    <row r="224" spans="3:6" x14ac:dyDescent="0.3">
      <c r="C224" s="9" t="s">
        <v>261</v>
      </c>
      <c r="D224" s="8">
        <v>2.4301867966544202</v>
      </c>
      <c r="E224" s="8">
        <v>1.8548863710749519</v>
      </c>
      <c r="F224" s="8">
        <v>0.57530042557946826</v>
      </c>
    </row>
    <row r="225" spans="3:6" x14ac:dyDescent="0.3">
      <c r="C225" s="9" t="s">
        <v>262</v>
      </c>
      <c r="D225" s="8">
        <v>2.3038271312450398</v>
      </c>
      <c r="E225" s="8">
        <v>2.9111792801718295</v>
      </c>
      <c r="F225" s="8">
        <v>-0.60735214892678968</v>
      </c>
    </row>
    <row r="226" spans="3:6" x14ac:dyDescent="0.3">
      <c r="C226" s="9" t="s">
        <v>263</v>
      </c>
      <c r="D226" s="8">
        <v>2.3052329840739998</v>
      </c>
      <c r="E226" s="8">
        <v>3.1899113703786157</v>
      </c>
      <c r="F226" s="8">
        <v>-0.88467838630461593</v>
      </c>
    </row>
    <row r="227" spans="3:6" x14ac:dyDescent="0.3">
      <c r="C227" s="9" t="s">
        <v>264</v>
      </c>
      <c r="D227" s="8">
        <v>2.6828308673521</v>
      </c>
      <c r="E227" s="8">
        <v>3.0652548348928725</v>
      </c>
      <c r="F227" s="8">
        <v>-0.38242396754077257</v>
      </c>
    </row>
    <row r="228" spans="3:6" x14ac:dyDescent="0.3">
      <c r="C228" s="9" t="s">
        <v>265</v>
      </c>
      <c r="D228" s="8">
        <v>2.9856960759499902</v>
      </c>
      <c r="E228" s="8">
        <v>2.9294935239037101</v>
      </c>
      <c r="F228" s="8">
        <v>5.6202552046280108E-2</v>
      </c>
    </row>
    <row r="229" spans="3:6" x14ac:dyDescent="0.3">
      <c r="C229" s="9" t="s">
        <v>266</v>
      </c>
      <c r="D229" s="8">
        <v>3.0708020594110899</v>
      </c>
      <c r="E229" s="8">
        <v>2.9402923999117938</v>
      </c>
      <c r="F229" s="8">
        <v>0.13050965949929605</v>
      </c>
    </row>
    <row r="230" spans="3:6" x14ac:dyDescent="0.3">
      <c r="C230" s="9" t="s">
        <v>267</v>
      </c>
      <c r="D230" s="8">
        <v>3.0839448901527802</v>
      </c>
      <c r="E230" s="8">
        <v>2.8396683240532643</v>
      </c>
      <c r="F230" s="8">
        <v>0.24427656609951587</v>
      </c>
    </row>
    <row r="231" spans="3:6" x14ac:dyDescent="0.3">
      <c r="C231" s="9" t="s">
        <v>268</v>
      </c>
      <c r="D231" s="8">
        <v>3.1302718235907099</v>
      </c>
      <c r="E231" s="8">
        <v>3.2012199908811736</v>
      </c>
      <c r="F231" s="8">
        <v>-7.0948167290463715E-2</v>
      </c>
    </row>
    <row r="232" spans="3:6" x14ac:dyDescent="0.3">
      <c r="C232" s="9" t="s">
        <v>269</v>
      </c>
      <c r="D232" s="8">
        <v>0.50936485866375103</v>
      </c>
      <c r="E232" s="8">
        <v>1.5294155011732973</v>
      </c>
      <c r="F232" s="8">
        <v>-1.0200506425095464</v>
      </c>
    </row>
    <row r="233" spans="3:6" x14ac:dyDescent="0.3">
      <c r="C233" s="9" t="s">
        <v>270</v>
      </c>
      <c r="D233" s="8">
        <v>3.81668671640444</v>
      </c>
      <c r="E233" s="8">
        <v>3.0745219511086836</v>
      </c>
      <c r="F233" s="8">
        <v>0.74216476529575637</v>
      </c>
    </row>
    <row r="234" spans="3:6" x14ac:dyDescent="0.3">
      <c r="C234" s="9" t="s">
        <v>271</v>
      </c>
      <c r="D234" s="8">
        <v>2.4228090020352302</v>
      </c>
      <c r="E234" s="8">
        <v>1.7048496950141443</v>
      </c>
      <c r="F234" s="8">
        <v>0.7179593070210859</v>
      </c>
    </row>
    <row r="235" spans="3:6" x14ac:dyDescent="0.3">
      <c r="C235" s="9" t="s">
        <v>272</v>
      </c>
      <c r="D235" s="8">
        <v>1.4910544188885699</v>
      </c>
      <c r="E235" s="8">
        <v>1.5779477513711773</v>
      </c>
      <c r="F235" s="8">
        <v>-8.6893332482607333E-2</v>
      </c>
    </row>
    <row r="236" spans="3:6" x14ac:dyDescent="0.3">
      <c r="C236" s="9" t="s">
        <v>273</v>
      </c>
      <c r="D236" s="8">
        <v>1.32547589221842</v>
      </c>
      <c r="E236" s="8">
        <v>2.36272146003054</v>
      </c>
      <c r="F236" s="8">
        <v>-1.03724556781212</v>
      </c>
    </row>
    <row r="237" spans="3:6" x14ac:dyDescent="0.3">
      <c r="C237" s="9" t="s">
        <v>274</v>
      </c>
      <c r="D237" s="8">
        <v>1.2769421146681801</v>
      </c>
      <c r="E237" s="8">
        <v>0.87605421804668449</v>
      </c>
      <c r="F237" s="8">
        <v>0.4008878966214956</v>
      </c>
    </row>
    <row r="238" spans="3:6" x14ac:dyDescent="0.3">
      <c r="C238" s="9" t="s">
        <v>275</v>
      </c>
      <c r="D238" s="8">
        <v>1.27782210089718</v>
      </c>
      <c r="E238" s="8">
        <v>1.8874475260248611</v>
      </c>
      <c r="F238" s="8">
        <v>-0.60962542512768114</v>
      </c>
    </row>
    <row r="239" spans="3:6" x14ac:dyDescent="0.3">
      <c r="C239" s="9" t="s">
        <v>276</v>
      </c>
      <c r="D239" s="8">
        <v>1.5981749561848499</v>
      </c>
      <c r="E239" s="8">
        <v>2.4486345374050815</v>
      </c>
      <c r="F239" s="8">
        <v>-0.85045958122023158</v>
      </c>
    </row>
    <row r="240" spans="3:6" x14ac:dyDescent="0.3">
      <c r="C240" s="9" t="s">
        <v>277</v>
      </c>
      <c r="D240" s="8">
        <v>2.3158618123316099</v>
      </c>
      <c r="E240" s="8">
        <v>1.5784136547135175</v>
      </c>
      <c r="F240" s="8">
        <v>0.73744815761809246</v>
      </c>
    </row>
    <row r="241" spans="3:6" x14ac:dyDescent="0.3">
      <c r="C241" s="9" t="s">
        <v>278</v>
      </c>
      <c r="D241" s="8">
        <v>2.3716809862364698</v>
      </c>
      <c r="E241" s="8">
        <v>2.9028394808259614</v>
      </c>
      <c r="F241" s="8">
        <v>-0.5311584945894916</v>
      </c>
    </row>
    <row r="242" spans="3:6" x14ac:dyDescent="0.3">
      <c r="C242" s="9" t="s">
        <v>279</v>
      </c>
      <c r="D242" s="8">
        <v>2.2553221144041999</v>
      </c>
      <c r="E242" s="8">
        <v>2.9100126646714002</v>
      </c>
      <c r="F242" s="8">
        <v>-0.65469055026720024</v>
      </c>
    </row>
    <row r="243" spans="3:6" x14ac:dyDescent="0.3">
      <c r="C243" s="9" t="s">
        <v>280</v>
      </c>
      <c r="D243" s="8">
        <v>1.95426121016035</v>
      </c>
      <c r="E243" s="8">
        <v>2.5309742490552178</v>
      </c>
      <c r="F243" s="8">
        <v>-0.5767130388948678</v>
      </c>
    </row>
    <row r="244" spans="3:6" x14ac:dyDescent="0.3">
      <c r="C244" s="9" t="s">
        <v>281</v>
      </c>
      <c r="D244" s="8">
        <v>2.8167003287653398</v>
      </c>
      <c r="E244" s="8">
        <v>3.4457927558932573</v>
      </c>
      <c r="F244" s="8">
        <v>-0.62909242712791746</v>
      </c>
    </row>
    <row r="245" spans="3:6" x14ac:dyDescent="0.3">
      <c r="C245" s="9" t="s">
        <v>282</v>
      </c>
      <c r="D245" s="8">
        <v>2.0968703476616599</v>
      </c>
      <c r="E245" s="8">
        <v>3.3742177510951135</v>
      </c>
      <c r="F245" s="8">
        <v>-1.2773474034334535</v>
      </c>
    </row>
    <row r="246" spans="3:6" x14ac:dyDescent="0.3">
      <c r="C246" s="9" t="s">
        <v>283</v>
      </c>
      <c r="D246" s="8">
        <v>1.4624146137323299</v>
      </c>
      <c r="E246" s="8">
        <v>3.2690946113352921</v>
      </c>
      <c r="F246" s="8">
        <v>-1.8066799976029622</v>
      </c>
    </row>
    <row r="247" spans="3:6" x14ac:dyDescent="0.3">
      <c r="C247" s="9" t="s">
        <v>284</v>
      </c>
      <c r="D247" s="8">
        <v>1.1978075306929601</v>
      </c>
      <c r="E247" s="8">
        <v>2.8102424424740247</v>
      </c>
      <c r="F247" s="8">
        <v>-1.6124349117810646</v>
      </c>
    </row>
    <row r="248" spans="3:6" x14ac:dyDescent="0.3">
      <c r="C248" s="9" t="s">
        <v>285</v>
      </c>
      <c r="D248" s="8">
        <v>1.2787164431301401</v>
      </c>
      <c r="E248" s="8">
        <v>1.3278681098945109</v>
      </c>
      <c r="F248" s="8">
        <v>-4.9151666764370772E-2</v>
      </c>
    </row>
    <row r="249" spans="3:6" x14ac:dyDescent="0.3">
      <c r="C249" s="9" t="s">
        <v>286</v>
      </c>
      <c r="D249" s="8">
        <v>1.4978134631364</v>
      </c>
      <c r="E249" s="8">
        <v>4.6043166736371512</v>
      </c>
      <c r="F249" s="8">
        <v>-3.1065032105007511</v>
      </c>
    </row>
    <row r="250" spans="3:6" x14ac:dyDescent="0.3">
      <c r="C250" s="9" t="s">
        <v>287</v>
      </c>
      <c r="D250" s="8">
        <v>8.1053913206000008</v>
      </c>
      <c r="E250" s="8">
        <v>4.0599284298913147</v>
      </c>
      <c r="F250" s="8">
        <v>4.045462890708686</v>
      </c>
    </row>
    <row r="251" spans="3:6" x14ac:dyDescent="0.3">
      <c r="C251" s="9" t="s">
        <v>288</v>
      </c>
      <c r="D251" s="8">
        <v>6.9583622706000003</v>
      </c>
      <c r="E251" s="8">
        <v>5.1125209052348142</v>
      </c>
      <c r="F251" s="8">
        <v>1.8458413653651862</v>
      </c>
    </row>
    <row r="252" spans="3:6" x14ac:dyDescent="0.3">
      <c r="C252" s="9" t="s">
        <v>289</v>
      </c>
      <c r="D252" s="8">
        <v>6.1043178251136503</v>
      </c>
      <c r="E252" s="8">
        <v>5.5352122688431891</v>
      </c>
      <c r="F252" s="8">
        <v>0.56910555627046122</v>
      </c>
    </row>
    <row r="253" spans="3:6" x14ac:dyDescent="0.3">
      <c r="C253" s="9" t="s">
        <v>290</v>
      </c>
      <c r="D253" s="8">
        <v>7.27921009900607</v>
      </c>
      <c r="E253" s="8">
        <v>5.3306840932875028</v>
      </c>
      <c r="F253" s="8">
        <v>1.9485260057185672</v>
      </c>
    </row>
    <row r="254" spans="3:6" x14ac:dyDescent="0.3">
      <c r="C254" s="9" t="s">
        <v>291</v>
      </c>
      <c r="D254" s="8">
        <v>8.9072779239080706</v>
      </c>
      <c r="E254" s="8">
        <v>5.2722589288110866</v>
      </c>
      <c r="F254" s="8">
        <v>3.635018995096984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inReg_FS'!$B$10:$B$10" display="Feature Selection" xr:uid="{ADF6FF80-9B86-4716-A148-9B6A45855D87}"/>
    <hyperlink ref="D4" location="'LinReg_Output'!$B$10:$B$10" display="Inputs" xr:uid="{78985FEF-084C-4917-8B1A-C5AE1104D1B4}"/>
    <hyperlink ref="F4" location="'LinReg_Output'!$B$51:$B$51" display="Regression Summary" xr:uid="{AF729E6D-8C39-409C-A4A6-61FDE940B58A}"/>
    <hyperlink ref="H4" location="'LinReg_Output'!$B$60:$B$60" display="Predictor Screening" xr:uid="{7CA546D0-8761-4416-9809-2F19D716FD93}"/>
    <hyperlink ref="J4" location="'LinReg_Output'!$B$78:$B$78" display="Coefficients" xr:uid="{C1A6CB10-1E14-41B3-9AF8-A871D01A289E}"/>
    <hyperlink ref="B5" location="'LinReg_Output'!$B$93:$B$93" display="ANOVA" xr:uid="{2F7B44AA-2FF2-4FA8-92FE-32CD458D5C4B}"/>
    <hyperlink ref="D5" location="'LinReg_Stored'!$B$10:$B$10" display="PMML Model" xr:uid="{5F030256-B281-43B1-B636-90CB3574DC65}"/>
    <hyperlink ref="F5" location="'LinReg_TrainingScore'!$B$10:$B$10" display="Training: Prediction Summary" xr:uid="{5F9566BB-BDB9-47CC-B581-AC087F491E73}"/>
    <hyperlink ref="H5" location="'LinReg_TrainingScore'!$B$19:$B$19" display="Training: Prediction Details" xr:uid="{A969FC80-1097-4275-A8E8-78D34ECC143C}"/>
  </hyperlinks>
  <pageMargins left="0.7" right="0.7" top="0.75" bottom="0.75" header="0.3" footer="0.3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79E-4BBE-4D4E-AC5B-9BFA04F365D6}">
  <dimension ref="B1:Q63"/>
  <sheetViews>
    <sheetView showGridLines="0" topLeftCell="A8" workbookViewId="0"/>
  </sheetViews>
  <sheetFormatPr defaultColWidth="8.77734375" defaultRowHeight="14.4" x14ac:dyDescent="0.3"/>
  <cols>
    <col min="14" max="14" width="15.77734375" bestFit="1" customWidth="1"/>
  </cols>
  <sheetData>
    <row r="1" spans="2:17" ht="18" x14ac:dyDescent="0.35">
      <c r="B1" s="6" t="s">
        <v>292</v>
      </c>
      <c r="N1" t="s">
        <v>293</v>
      </c>
    </row>
    <row r="3" spans="2:17" ht="15.6" x14ac:dyDescent="0.3">
      <c r="B3" s="32" t="s">
        <v>26</v>
      </c>
      <c r="C3" s="33"/>
      <c r="D3" s="33"/>
      <c r="E3" s="33"/>
      <c r="F3" s="33"/>
      <c r="G3" s="33"/>
      <c r="H3" s="33"/>
      <c r="I3" s="33"/>
      <c r="J3" s="33"/>
      <c r="K3" s="34"/>
      <c r="N3" s="32" t="s">
        <v>27</v>
      </c>
      <c r="O3" s="33"/>
      <c r="P3" s="33"/>
      <c r="Q3" s="34"/>
    </row>
    <row r="4" spans="2:17" x14ac:dyDescent="0.3">
      <c r="B4" s="35" t="s">
        <v>347</v>
      </c>
      <c r="C4" s="36"/>
      <c r="D4" s="35" t="s">
        <v>32</v>
      </c>
      <c r="E4" s="36"/>
      <c r="F4" s="35" t="s">
        <v>348</v>
      </c>
      <c r="G4" s="36"/>
      <c r="H4" s="35" t="s">
        <v>349</v>
      </c>
      <c r="I4" s="36"/>
      <c r="J4" s="35" t="s">
        <v>350</v>
      </c>
      <c r="K4" s="36"/>
      <c r="N4" s="12" t="s">
        <v>28</v>
      </c>
      <c r="O4" s="12" t="s">
        <v>29</v>
      </c>
      <c r="P4" s="12" t="s">
        <v>30</v>
      </c>
      <c r="Q4" s="12" t="s">
        <v>31</v>
      </c>
    </row>
    <row r="5" spans="2:17" x14ac:dyDescent="0.3">
      <c r="B5" s="35" t="s">
        <v>351</v>
      </c>
      <c r="C5" s="36"/>
      <c r="D5" s="35" t="s">
        <v>294</v>
      </c>
      <c r="E5" s="36"/>
      <c r="F5" s="35" t="s">
        <v>352</v>
      </c>
      <c r="G5" s="36"/>
      <c r="H5" s="35" t="s">
        <v>353</v>
      </c>
      <c r="I5" s="36"/>
      <c r="J5" s="37"/>
      <c r="K5" s="36"/>
      <c r="N5" s="10">
        <v>7</v>
      </c>
      <c r="O5" s="10">
        <v>34</v>
      </c>
      <c r="P5" s="10">
        <v>8</v>
      </c>
      <c r="Q5" s="10">
        <v>49</v>
      </c>
    </row>
    <row r="10" spans="2:17" ht="18" x14ac:dyDescent="0.35">
      <c r="B10" s="7" t="s">
        <v>294</v>
      </c>
    </row>
    <row r="12" spans="2:17" x14ac:dyDescent="0.3">
      <c r="B12" t="s">
        <v>295</v>
      </c>
    </row>
    <row r="13" spans="2:17" x14ac:dyDescent="0.3">
      <c r="B13" t="s">
        <v>296</v>
      </c>
    </row>
    <row r="14" spans="2:17" x14ac:dyDescent="0.3">
      <c r="B14" t="s">
        <v>297</v>
      </c>
    </row>
    <row r="15" spans="2:17" x14ac:dyDescent="0.3">
      <c r="B15" t="s">
        <v>298</v>
      </c>
    </row>
    <row r="16" spans="2:17" x14ac:dyDescent="0.3">
      <c r="B16" t="s">
        <v>299</v>
      </c>
    </row>
    <row r="17" spans="2:2" x14ac:dyDescent="0.3">
      <c r="B17" t="s">
        <v>300</v>
      </c>
    </row>
    <row r="18" spans="2:2" x14ac:dyDescent="0.3">
      <c r="B18" t="s">
        <v>301</v>
      </c>
    </row>
    <row r="19" spans="2:2" x14ac:dyDescent="0.3">
      <c r="B19" t="s">
        <v>302</v>
      </c>
    </row>
    <row r="20" spans="2:2" x14ac:dyDescent="0.3">
      <c r="B20" t="s">
        <v>303</v>
      </c>
    </row>
    <row r="21" spans="2:2" x14ac:dyDescent="0.3">
      <c r="B21" t="s">
        <v>304</v>
      </c>
    </row>
    <row r="22" spans="2:2" x14ac:dyDescent="0.3">
      <c r="B22" t="s">
        <v>305</v>
      </c>
    </row>
    <row r="23" spans="2:2" x14ac:dyDescent="0.3">
      <c r="B23" t="s">
        <v>306</v>
      </c>
    </row>
    <row r="24" spans="2:2" x14ac:dyDescent="0.3">
      <c r="B24" t="s">
        <v>307</v>
      </c>
    </row>
    <row r="25" spans="2:2" x14ac:dyDescent="0.3">
      <c r="B25" t="s">
        <v>308</v>
      </c>
    </row>
    <row r="26" spans="2:2" x14ac:dyDescent="0.3">
      <c r="B26" t="s">
        <v>309</v>
      </c>
    </row>
    <row r="27" spans="2:2" x14ac:dyDescent="0.3">
      <c r="B27" t="s">
        <v>310</v>
      </c>
    </row>
    <row r="28" spans="2:2" x14ac:dyDescent="0.3">
      <c r="B28" t="s">
        <v>311</v>
      </c>
    </row>
    <row r="29" spans="2:2" x14ac:dyDescent="0.3">
      <c r="B29" t="s">
        <v>312</v>
      </c>
    </row>
    <row r="30" spans="2:2" x14ac:dyDescent="0.3">
      <c r="B30" t="s">
        <v>313</v>
      </c>
    </row>
    <row r="31" spans="2:2" x14ac:dyDescent="0.3">
      <c r="B31" t="s">
        <v>314</v>
      </c>
    </row>
    <row r="32" spans="2:2" x14ac:dyDescent="0.3">
      <c r="B32" t="s">
        <v>315</v>
      </c>
    </row>
    <row r="33" spans="2:2" x14ac:dyDescent="0.3">
      <c r="B33" t="s">
        <v>316</v>
      </c>
    </row>
    <row r="34" spans="2:2" x14ac:dyDescent="0.3">
      <c r="B34" t="s">
        <v>317</v>
      </c>
    </row>
    <row r="35" spans="2:2" x14ac:dyDescent="0.3">
      <c r="B35" t="s">
        <v>318</v>
      </c>
    </row>
    <row r="36" spans="2:2" x14ac:dyDescent="0.3">
      <c r="B36" t="s">
        <v>319</v>
      </c>
    </row>
    <row r="37" spans="2:2" x14ac:dyDescent="0.3">
      <c r="B37" t="s">
        <v>320</v>
      </c>
    </row>
    <row r="38" spans="2:2" x14ac:dyDescent="0.3">
      <c r="B38" t="s">
        <v>321</v>
      </c>
    </row>
    <row r="39" spans="2:2" x14ac:dyDescent="0.3">
      <c r="B39" t="s">
        <v>322</v>
      </c>
    </row>
    <row r="40" spans="2:2" x14ac:dyDescent="0.3">
      <c r="B40" t="s">
        <v>323</v>
      </c>
    </row>
    <row r="41" spans="2:2" x14ac:dyDescent="0.3">
      <c r="B41" t="s">
        <v>324</v>
      </c>
    </row>
    <row r="42" spans="2:2" x14ac:dyDescent="0.3">
      <c r="B42" t="s">
        <v>325</v>
      </c>
    </row>
    <row r="43" spans="2:2" x14ac:dyDescent="0.3">
      <c r="B43" t="s">
        <v>326</v>
      </c>
    </row>
    <row r="44" spans="2:2" x14ac:dyDescent="0.3">
      <c r="B44" t="s">
        <v>327</v>
      </c>
    </row>
    <row r="45" spans="2:2" x14ac:dyDescent="0.3">
      <c r="B45" t="s">
        <v>328</v>
      </c>
    </row>
    <row r="46" spans="2:2" x14ac:dyDescent="0.3">
      <c r="B46" t="s">
        <v>329</v>
      </c>
    </row>
    <row r="47" spans="2:2" x14ac:dyDescent="0.3">
      <c r="B47" t="s">
        <v>330</v>
      </c>
    </row>
    <row r="48" spans="2:2" x14ac:dyDescent="0.3">
      <c r="B48" t="s">
        <v>331</v>
      </c>
    </row>
    <row r="49" spans="2:2" x14ac:dyDescent="0.3">
      <c r="B49" t="s">
        <v>332</v>
      </c>
    </row>
    <row r="50" spans="2:2" x14ac:dyDescent="0.3">
      <c r="B50" t="s">
        <v>333</v>
      </c>
    </row>
    <row r="51" spans="2:2" x14ac:dyDescent="0.3">
      <c r="B51" t="s">
        <v>334</v>
      </c>
    </row>
    <row r="52" spans="2:2" x14ac:dyDescent="0.3">
      <c r="B52" t="s">
        <v>335</v>
      </c>
    </row>
    <row r="53" spans="2:2" x14ac:dyDescent="0.3">
      <c r="B53" t="s">
        <v>336</v>
      </c>
    </row>
    <row r="54" spans="2:2" x14ac:dyDescent="0.3">
      <c r="B54" t="s">
        <v>337</v>
      </c>
    </row>
    <row r="55" spans="2:2" x14ac:dyDescent="0.3">
      <c r="B55" t="s">
        <v>338</v>
      </c>
    </row>
    <row r="56" spans="2:2" x14ac:dyDescent="0.3">
      <c r="B56" t="s">
        <v>339</v>
      </c>
    </row>
    <row r="57" spans="2:2" x14ac:dyDescent="0.3">
      <c r="B57" t="s">
        <v>340</v>
      </c>
    </row>
    <row r="58" spans="2:2" x14ac:dyDescent="0.3">
      <c r="B58" t="s">
        <v>341</v>
      </c>
    </row>
    <row r="59" spans="2:2" x14ac:dyDescent="0.3">
      <c r="B59" t="s">
        <v>342</v>
      </c>
    </row>
    <row r="60" spans="2:2" x14ac:dyDescent="0.3">
      <c r="B60" t="s">
        <v>343</v>
      </c>
    </row>
    <row r="61" spans="2:2" x14ac:dyDescent="0.3">
      <c r="B61" t="s">
        <v>344</v>
      </c>
    </row>
    <row r="62" spans="2:2" x14ac:dyDescent="0.3">
      <c r="B62" t="s">
        <v>345</v>
      </c>
    </row>
    <row r="63" spans="2:2" x14ac:dyDescent="0.3">
      <c r="B63" t="s">
        <v>346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inReg_FS'!$B$10:$B$10" display="Feature Selection" xr:uid="{0180027D-2254-4182-887C-3BF4115B427B}"/>
    <hyperlink ref="D4" location="'LinReg_Output'!$B$10:$B$10" display="Inputs" xr:uid="{12174A7A-535A-4F65-B244-4380B6EEA9F3}"/>
    <hyperlink ref="F4" location="'LinReg_Output'!$B$51:$B$51" display="Regression Summary" xr:uid="{C3788CDB-EE86-482C-9D72-A108401C9888}"/>
    <hyperlink ref="H4" location="'LinReg_Output'!$B$60:$B$60" display="Predictor Screening" xr:uid="{C9A5F7C9-9DDD-43AE-B522-08C37F25CEE9}"/>
    <hyperlink ref="J4" location="'LinReg_Output'!$B$78:$B$78" display="Coefficients" xr:uid="{8F5942F5-E913-4A2E-B5F3-A4596AC1C4C0}"/>
    <hyperlink ref="B5" location="'LinReg_Output'!$B$93:$B$93" display="ANOVA" xr:uid="{B4CE2F76-4E40-4315-97EC-AEB16C9687CD}"/>
    <hyperlink ref="D5" location="'LinReg_Stored'!$B$10:$B$10" display="PMML Model" xr:uid="{98B9EDFD-0B9F-4676-9902-C0F18C3FA0CE}"/>
    <hyperlink ref="F5" location="'LinReg_TrainingScore'!$B$10:$B$10" display="Training: Prediction Summary" xr:uid="{288081A7-AD61-4BD8-8152-BC9452F1C788}"/>
    <hyperlink ref="H5" location="'LinReg_TrainingScore'!$B$19:$B$19" display="Training: Prediction Details" xr:uid="{DC7A2198-6845-4A33-AEA0-34B906CC8BF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E92E-593A-D548-9E1F-C83AA24CE13C}">
  <dimension ref="B1:CV104"/>
  <sheetViews>
    <sheetView showGridLines="0" topLeftCell="A95" workbookViewId="0">
      <selection activeCell="E71" sqref="E71"/>
    </sheetView>
  </sheetViews>
  <sheetFormatPr defaultColWidth="11.5546875" defaultRowHeight="14.4" x14ac:dyDescent="0.3"/>
  <cols>
    <col min="5" max="5" width="13.44140625" customWidth="1"/>
    <col min="6" max="6" width="11.44140625" customWidth="1"/>
    <col min="7" max="7" width="12.33203125" customWidth="1"/>
    <col min="8" max="8" width="12.77734375" customWidth="1"/>
    <col min="9" max="9" width="14.77734375" customWidth="1"/>
    <col min="10" max="10" width="15.33203125" customWidth="1"/>
    <col min="11" max="11" width="14.6640625" customWidth="1"/>
    <col min="16" max="16" width="26" bestFit="1" customWidth="1"/>
  </cols>
  <sheetData>
    <row r="1" spans="2:100" ht="18" x14ac:dyDescent="0.35">
      <c r="B1" s="17" t="s">
        <v>397</v>
      </c>
      <c r="N1" t="s">
        <v>446</v>
      </c>
      <c r="CV1" s="13" t="s">
        <v>411</v>
      </c>
    </row>
    <row r="3" spans="2:100" ht="15.6" x14ac:dyDescent="0.3">
      <c r="B3" s="70" t="s">
        <v>26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2"/>
      <c r="P3" s="70" t="s">
        <v>27</v>
      </c>
      <c r="Q3" s="71"/>
      <c r="R3" s="71"/>
      <c r="S3" s="72"/>
    </row>
    <row r="4" spans="2:100" x14ac:dyDescent="0.3">
      <c r="B4" s="67" t="s">
        <v>347</v>
      </c>
      <c r="C4" s="67"/>
      <c r="D4" s="67" t="s">
        <v>32</v>
      </c>
      <c r="E4" s="67"/>
      <c r="F4" s="68" t="s">
        <v>348</v>
      </c>
      <c r="G4" s="69"/>
      <c r="H4" s="68" t="s">
        <v>349</v>
      </c>
      <c r="I4" s="69"/>
      <c r="J4" s="68" t="s">
        <v>350</v>
      </c>
      <c r="K4" s="69"/>
      <c r="L4" s="68" t="s">
        <v>351</v>
      </c>
      <c r="M4" s="69"/>
      <c r="P4" s="20" t="s">
        <v>28</v>
      </c>
      <c r="Q4" s="20" t="s">
        <v>29</v>
      </c>
      <c r="R4" s="20" t="s">
        <v>30</v>
      </c>
      <c r="S4" s="20" t="s">
        <v>31</v>
      </c>
    </row>
    <row r="5" spans="2:100" x14ac:dyDescent="0.3">
      <c r="B5" s="68" t="s">
        <v>455</v>
      </c>
      <c r="C5" s="69"/>
      <c r="D5" s="68" t="s">
        <v>294</v>
      </c>
      <c r="E5" s="69"/>
      <c r="F5" s="68" t="s">
        <v>352</v>
      </c>
      <c r="G5" s="69"/>
      <c r="H5" s="68" t="s">
        <v>353</v>
      </c>
      <c r="I5" s="69"/>
      <c r="J5" s="53"/>
      <c r="K5" s="54"/>
      <c r="L5" s="53"/>
      <c r="M5" s="54"/>
      <c r="P5" s="19">
        <v>60</v>
      </c>
      <c r="Q5" s="19">
        <v>65</v>
      </c>
      <c r="R5" s="19">
        <v>21</v>
      </c>
      <c r="S5" s="19">
        <v>146</v>
      </c>
    </row>
    <row r="10" spans="2:100" ht="18" x14ac:dyDescent="0.35">
      <c r="B10" s="18" t="s">
        <v>32</v>
      </c>
    </row>
    <row r="12" spans="2:100" ht="15.6" x14ac:dyDescent="0.3">
      <c r="C12" s="63" t="s">
        <v>33</v>
      </c>
      <c r="D12" s="63"/>
      <c r="E12" s="63"/>
      <c r="F12" s="63"/>
      <c r="G12" s="63"/>
      <c r="H12" s="63"/>
      <c r="I12" s="63"/>
      <c r="J12" s="63"/>
      <c r="K12" s="63"/>
    </row>
    <row r="13" spans="2:100" x14ac:dyDescent="0.3">
      <c r="C13" s="64" t="s">
        <v>34</v>
      </c>
      <c r="D13" s="64"/>
      <c r="E13" s="64"/>
      <c r="F13" s="39"/>
      <c r="G13" s="65" t="s">
        <v>35</v>
      </c>
      <c r="H13" s="65"/>
      <c r="I13" s="65"/>
      <c r="J13" s="65"/>
      <c r="K13" s="65"/>
    </row>
    <row r="14" spans="2:100" x14ac:dyDescent="0.3">
      <c r="C14" s="64" t="s">
        <v>36</v>
      </c>
      <c r="D14" s="64"/>
      <c r="E14" s="64"/>
      <c r="F14" s="39"/>
      <c r="G14" s="65" t="s">
        <v>37</v>
      </c>
      <c r="H14" s="65"/>
      <c r="I14" s="65"/>
      <c r="J14" s="65"/>
      <c r="K14" s="65"/>
    </row>
    <row r="15" spans="2:100" x14ac:dyDescent="0.3">
      <c r="C15" s="64" t="s">
        <v>398</v>
      </c>
      <c r="D15" s="64"/>
      <c r="E15" s="64"/>
      <c r="F15" s="39"/>
      <c r="G15" s="65" t="s">
        <v>38</v>
      </c>
      <c r="H15" s="65"/>
      <c r="I15" s="65"/>
      <c r="J15" s="65"/>
      <c r="K15" s="65"/>
    </row>
    <row r="16" spans="2:100" x14ac:dyDescent="0.3">
      <c r="C16" s="64" t="s">
        <v>399</v>
      </c>
      <c r="D16" s="64"/>
      <c r="E16" s="64"/>
      <c r="F16" s="39"/>
      <c r="G16" s="65">
        <v>233</v>
      </c>
      <c r="H16" s="65"/>
      <c r="I16" s="65"/>
      <c r="J16" s="65"/>
      <c r="K16" s="65"/>
    </row>
    <row r="18" spans="3:11" ht="15.6" x14ac:dyDescent="0.3">
      <c r="C18" s="63" t="s">
        <v>40</v>
      </c>
      <c r="D18" s="63"/>
      <c r="E18" s="63"/>
      <c r="F18" s="63"/>
      <c r="G18" s="63"/>
      <c r="H18" s="63"/>
      <c r="I18" s="63"/>
      <c r="J18" s="63"/>
      <c r="K18" s="63"/>
    </row>
    <row r="19" spans="3:11" x14ac:dyDescent="0.3">
      <c r="C19" s="64" t="s">
        <v>400</v>
      </c>
      <c r="D19" s="39"/>
      <c r="E19" s="65">
        <v>7</v>
      </c>
      <c r="F19" s="65"/>
      <c r="G19" s="65"/>
      <c r="H19" s="65"/>
      <c r="I19" s="65"/>
      <c r="J19" s="65"/>
      <c r="K19" s="65"/>
    </row>
    <row r="20" spans="3:11" x14ac:dyDescent="0.3">
      <c r="C20" s="64" t="s">
        <v>401</v>
      </c>
      <c r="D20" s="39"/>
      <c r="E20" s="19" t="s">
        <v>1</v>
      </c>
      <c r="F20" s="19" t="s">
        <v>2</v>
      </c>
      <c r="G20" s="19" t="s">
        <v>3</v>
      </c>
      <c r="H20" s="19" t="s">
        <v>4</v>
      </c>
      <c r="I20" s="19" t="s">
        <v>5</v>
      </c>
      <c r="J20" s="19" t="s">
        <v>6</v>
      </c>
      <c r="K20" s="19" t="s">
        <v>7</v>
      </c>
    </row>
    <row r="21" spans="3:11" x14ac:dyDescent="0.3">
      <c r="C21" s="64" t="s">
        <v>402</v>
      </c>
      <c r="D21" s="39"/>
      <c r="E21" s="19"/>
      <c r="F21" s="19"/>
      <c r="G21" s="19"/>
      <c r="H21" s="19"/>
      <c r="I21" s="19"/>
      <c r="J21" s="19"/>
      <c r="K21" s="19"/>
    </row>
    <row r="22" spans="3:11" x14ac:dyDescent="0.3">
      <c r="C22" s="64" t="s">
        <v>403</v>
      </c>
      <c r="D22" s="39"/>
      <c r="E22" s="66" t="s">
        <v>0</v>
      </c>
      <c r="F22" s="66"/>
      <c r="G22" s="66"/>
      <c r="H22" s="66"/>
      <c r="I22" s="66"/>
      <c r="J22" s="66"/>
      <c r="K22" s="66"/>
    </row>
    <row r="24" spans="3:11" ht="15.6" x14ac:dyDescent="0.3">
      <c r="C24" s="63" t="s">
        <v>404</v>
      </c>
      <c r="D24" s="63"/>
      <c r="E24" s="63"/>
      <c r="F24" s="63"/>
      <c r="G24" s="63"/>
      <c r="H24" s="63"/>
      <c r="I24" s="63"/>
    </row>
    <row r="25" spans="3:11" x14ac:dyDescent="0.3">
      <c r="C25" s="64" t="s">
        <v>405</v>
      </c>
      <c r="D25" s="64"/>
      <c r="E25" s="39"/>
      <c r="F25" s="65" t="b">
        <v>0</v>
      </c>
      <c r="G25" s="65"/>
      <c r="H25" s="65"/>
      <c r="I25" s="65"/>
    </row>
    <row r="27" spans="3:11" ht="15.6" x14ac:dyDescent="0.3">
      <c r="C27" s="63" t="s">
        <v>406</v>
      </c>
      <c r="D27" s="63"/>
      <c r="E27" s="63"/>
      <c r="F27" s="63"/>
      <c r="G27" s="63"/>
      <c r="H27" s="63"/>
      <c r="I27" s="63"/>
    </row>
    <row r="28" spans="3:11" x14ac:dyDescent="0.3">
      <c r="C28" s="64" t="s">
        <v>407</v>
      </c>
      <c r="D28" s="64"/>
      <c r="E28" s="39"/>
      <c r="F28" s="65" t="b">
        <v>1</v>
      </c>
      <c r="G28" s="65"/>
      <c r="H28" s="65"/>
      <c r="I28" s="65"/>
    </row>
    <row r="30" spans="3:11" ht="15.6" x14ac:dyDescent="0.3">
      <c r="C30" s="63" t="s">
        <v>408</v>
      </c>
      <c r="D30" s="63"/>
      <c r="E30" s="63"/>
      <c r="F30" s="63"/>
      <c r="G30" s="63"/>
      <c r="H30" s="63"/>
      <c r="I30" s="63"/>
    </row>
    <row r="31" spans="3:11" x14ac:dyDescent="0.3">
      <c r="C31" s="64" t="s">
        <v>409</v>
      </c>
      <c r="D31" s="64"/>
      <c r="E31" s="39"/>
      <c r="F31" s="65" t="b">
        <v>1</v>
      </c>
      <c r="G31" s="65"/>
      <c r="H31" s="65"/>
      <c r="I31" s="65"/>
    </row>
    <row r="32" spans="3:11" x14ac:dyDescent="0.3">
      <c r="C32" s="64" t="s">
        <v>410</v>
      </c>
      <c r="D32" s="64"/>
      <c r="E32" s="39"/>
      <c r="F32" s="65" t="b">
        <v>0</v>
      </c>
      <c r="G32" s="65"/>
      <c r="H32" s="65"/>
      <c r="I32" s="65"/>
    </row>
    <row r="33" spans="3:9" x14ac:dyDescent="0.3">
      <c r="C33" s="64" t="s">
        <v>412</v>
      </c>
      <c r="D33" s="64"/>
      <c r="E33" s="39"/>
      <c r="F33" s="65" t="b">
        <v>1</v>
      </c>
      <c r="G33" s="65"/>
      <c r="H33" s="65"/>
      <c r="I33" s="65"/>
    </row>
    <row r="35" spans="3:9" ht="15.6" x14ac:dyDescent="0.3">
      <c r="C35" s="63" t="s">
        <v>413</v>
      </c>
      <c r="D35" s="63"/>
      <c r="E35" s="63"/>
      <c r="F35" s="63"/>
      <c r="G35" s="63"/>
      <c r="H35" s="63"/>
      <c r="I35" s="63"/>
    </row>
    <row r="36" spans="3:9" x14ac:dyDescent="0.3">
      <c r="C36" s="64" t="s">
        <v>351</v>
      </c>
      <c r="D36" s="64"/>
      <c r="E36" s="39"/>
      <c r="F36" s="65" t="b">
        <v>1</v>
      </c>
      <c r="G36" s="65"/>
      <c r="H36" s="65"/>
      <c r="I36" s="65"/>
    </row>
    <row r="37" spans="3:9" x14ac:dyDescent="0.3">
      <c r="C37" s="64" t="s">
        <v>414</v>
      </c>
      <c r="D37" s="64"/>
      <c r="E37" s="39"/>
      <c r="F37" s="65" t="b">
        <v>0</v>
      </c>
      <c r="G37" s="65"/>
      <c r="H37" s="65"/>
      <c r="I37" s="65"/>
    </row>
    <row r="38" spans="3:9" x14ac:dyDescent="0.3">
      <c r="C38" s="64" t="s">
        <v>415</v>
      </c>
      <c r="D38" s="64"/>
      <c r="E38" s="39"/>
      <c r="F38" s="65" t="b">
        <v>0</v>
      </c>
      <c r="G38" s="65"/>
      <c r="H38" s="65"/>
      <c r="I38" s="65"/>
    </row>
    <row r="39" spans="3:9" x14ac:dyDescent="0.3">
      <c r="C39" s="64" t="s">
        <v>416</v>
      </c>
      <c r="D39" s="64"/>
      <c r="E39" s="39"/>
      <c r="F39" s="65" t="b">
        <v>0</v>
      </c>
      <c r="G39" s="65"/>
      <c r="H39" s="65"/>
      <c r="I39" s="65"/>
    </row>
    <row r="41" spans="3:9" ht="15.6" x14ac:dyDescent="0.3">
      <c r="C41" s="63" t="s">
        <v>417</v>
      </c>
      <c r="D41" s="63"/>
      <c r="E41" s="63"/>
      <c r="F41" s="63"/>
      <c r="G41" s="63"/>
      <c r="H41" s="63"/>
      <c r="I41" s="63"/>
    </row>
    <row r="42" spans="3:9" x14ac:dyDescent="0.3">
      <c r="C42" s="64" t="s">
        <v>418</v>
      </c>
      <c r="D42" s="64"/>
      <c r="E42" s="39"/>
      <c r="F42" s="65" t="s">
        <v>365</v>
      </c>
      <c r="G42" s="65"/>
      <c r="H42" s="65"/>
      <c r="I42" s="65"/>
    </row>
    <row r="43" spans="3:9" x14ac:dyDescent="0.3">
      <c r="C43" s="64" t="s">
        <v>419</v>
      </c>
      <c r="D43" s="64"/>
      <c r="E43" s="39"/>
      <c r="F43" s="65">
        <v>7</v>
      </c>
      <c r="G43" s="65"/>
      <c r="H43" s="65"/>
      <c r="I43" s="65"/>
    </row>
    <row r="44" spans="3:9" x14ac:dyDescent="0.3">
      <c r="C44" s="64" t="s">
        <v>420</v>
      </c>
      <c r="D44" s="64"/>
      <c r="E44" s="39"/>
      <c r="F44" s="65">
        <v>1</v>
      </c>
      <c r="G44" s="65"/>
      <c r="H44" s="65"/>
      <c r="I44" s="65"/>
    </row>
    <row r="46" spans="3:9" ht="15.6" x14ac:dyDescent="0.3">
      <c r="C46" s="63" t="s">
        <v>421</v>
      </c>
      <c r="D46" s="63"/>
      <c r="E46" s="63"/>
      <c r="F46" s="63"/>
      <c r="G46" s="63"/>
    </row>
    <row r="47" spans="3:9" x14ac:dyDescent="0.3">
      <c r="C47" s="66" t="s">
        <v>422</v>
      </c>
      <c r="D47" s="66"/>
      <c r="E47" s="66"/>
      <c r="F47" s="66"/>
      <c r="G47" s="66"/>
    </row>
    <row r="48" spans="3:9" x14ac:dyDescent="0.3">
      <c r="C48" s="66" t="s">
        <v>423</v>
      </c>
      <c r="D48" s="66"/>
      <c r="E48" s="66"/>
      <c r="F48" s="66"/>
      <c r="G48" s="66"/>
    </row>
    <row r="51" spans="2:5" ht="18" x14ac:dyDescent="0.35">
      <c r="B51" s="18" t="s">
        <v>348</v>
      </c>
    </row>
    <row r="53" spans="2:5" x14ac:dyDescent="0.3">
      <c r="C53" s="9" t="s">
        <v>355</v>
      </c>
      <c r="D53" t="s">
        <v>356</v>
      </c>
    </row>
    <row r="54" spans="2:5" x14ac:dyDescent="0.3">
      <c r="C54" s="9" t="s">
        <v>424</v>
      </c>
      <c r="D54">
        <v>225</v>
      </c>
    </row>
    <row r="55" spans="2:5" x14ac:dyDescent="0.3">
      <c r="C55" s="9" t="s">
        <v>361</v>
      </c>
      <c r="D55">
        <v>0.34343962218266177</v>
      </c>
    </row>
    <row r="56" spans="2:5" x14ac:dyDescent="0.3">
      <c r="C56" s="9" t="s">
        <v>394</v>
      </c>
      <c r="D56">
        <v>0.32301329931723344</v>
      </c>
    </row>
    <row r="57" spans="2:5" x14ac:dyDescent="0.3">
      <c r="C57" s="9" t="s">
        <v>425</v>
      </c>
      <c r="D57">
        <v>2.1190208899109777</v>
      </c>
    </row>
    <row r="58" spans="2:5" x14ac:dyDescent="0.3">
      <c r="C58" s="9" t="s">
        <v>392</v>
      </c>
      <c r="D58">
        <v>1010.3061446728002</v>
      </c>
    </row>
    <row r="60" spans="2:5" ht="18" x14ac:dyDescent="0.35">
      <c r="B60" s="18" t="s">
        <v>349</v>
      </c>
    </row>
    <row r="62" spans="2:5" x14ac:dyDescent="0.3">
      <c r="C62" s="9" t="s">
        <v>426</v>
      </c>
      <c r="D62" t="s">
        <v>427</v>
      </c>
      <c r="E62" t="s">
        <v>428</v>
      </c>
    </row>
    <row r="63" spans="2:5" x14ac:dyDescent="0.3">
      <c r="C63" s="9" t="s">
        <v>367</v>
      </c>
      <c r="D63" s="8">
        <v>3.7146043868114611</v>
      </c>
      <c r="E63" t="b">
        <v>1</v>
      </c>
    </row>
    <row r="64" spans="2:5" x14ac:dyDescent="0.3">
      <c r="C64" s="9" t="s">
        <v>1</v>
      </c>
      <c r="D64" s="8">
        <v>42378.767029692259</v>
      </c>
      <c r="E64" t="b">
        <v>1</v>
      </c>
    </row>
    <row r="65" spans="2:9" x14ac:dyDescent="0.3">
      <c r="C65" s="9" t="s">
        <v>44</v>
      </c>
      <c r="D65" s="8">
        <v>117.0349065837472</v>
      </c>
      <c r="E65" t="b">
        <v>1</v>
      </c>
    </row>
    <row r="66" spans="2:9" x14ac:dyDescent="0.3">
      <c r="C66" s="9" t="s">
        <v>45</v>
      </c>
      <c r="D66" s="8">
        <v>43.101511060745871</v>
      </c>
      <c r="E66" t="b">
        <v>1</v>
      </c>
    </row>
    <row r="67" spans="2:9" x14ac:dyDescent="0.3">
      <c r="C67" s="9" t="s">
        <v>46</v>
      </c>
      <c r="D67" s="8">
        <v>180.15095376219313</v>
      </c>
      <c r="E67" t="b">
        <v>1</v>
      </c>
    </row>
    <row r="68" spans="2:9" x14ac:dyDescent="0.3">
      <c r="C68" s="9" t="s">
        <v>5</v>
      </c>
      <c r="D68" s="8">
        <v>94.212580113137875</v>
      </c>
      <c r="E68" t="b">
        <v>1</v>
      </c>
    </row>
    <row r="69" spans="2:9" x14ac:dyDescent="0.3">
      <c r="C69" s="9" t="s">
        <v>6</v>
      </c>
      <c r="D69" s="8">
        <v>29.255955640424052</v>
      </c>
      <c r="E69" t="b">
        <v>1</v>
      </c>
    </row>
    <row r="70" spans="2:9" x14ac:dyDescent="0.3">
      <c r="C70" s="9" t="s">
        <v>7</v>
      </c>
      <c r="D70" s="8">
        <v>5197.8196176870506</v>
      </c>
      <c r="E70" t="b">
        <v>1</v>
      </c>
    </row>
    <row r="73" spans="2:9" x14ac:dyDescent="0.3">
      <c r="C73" s="9" t="s">
        <v>464</v>
      </c>
      <c r="D73" t="s">
        <v>465</v>
      </c>
    </row>
    <row r="74" spans="2:9" x14ac:dyDescent="0.3">
      <c r="C74" s="9" t="s">
        <v>429</v>
      </c>
      <c r="D74">
        <v>2.1924790734865783E-9</v>
      </c>
    </row>
    <row r="75" spans="2:9" ht="18" x14ac:dyDescent="0.35">
      <c r="B75" s="18" t="s">
        <v>350</v>
      </c>
    </row>
    <row r="77" spans="2:9" x14ac:dyDescent="0.3">
      <c r="C77" s="9" t="s">
        <v>426</v>
      </c>
      <c r="D77" t="s">
        <v>430</v>
      </c>
      <c r="E77" t="s">
        <v>431</v>
      </c>
      <c r="F77" t="s">
        <v>432</v>
      </c>
      <c r="G77" t="s">
        <v>12</v>
      </c>
      <c r="H77" t="s">
        <v>433</v>
      </c>
      <c r="I77" t="s">
        <v>434</v>
      </c>
    </row>
    <row r="78" spans="2:9" x14ac:dyDescent="0.3">
      <c r="C78" s="9" t="s">
        <v>367</v>
      </c>
      <c r="D78" s="8">
        <v>6.7291791419935754</v>
      </c>
      <c r="E78" s="8">
        <v>5.6050580905703002</v>
      </c>
      <c r="F78" s="8">
        <v>7.8533001934168514</v>
      </c>
      <c r="G78" s="8">
        <v>0.57045668104912273</v>
      </c>
      <c r="H78" s="8">
        <v>11.796126446653217</v>
      </c>
      <c r="I78">
        <v>2.5580626522498285E-25</v>
      </c>
    </row>
    <row r="79" spans="2:9" x14ac:dyDescent="0.3">
      <c r="C79" s="9" t="s">
        <v>1</v>
      </c>
      <c r="D79" s="8">
        <v>-6.7256909858949543E-5</v>
      </c>
      <c r="E79" s="8">
        <v>-1.8335844424306288E-4</v>
      </c>
      <c r="F79" s="8">
        <v>4.8844624525163784E-5</v>
      </c>
      <c r="G79" s="8">
        <v>5.8917939385278344E-5</v>
      </c>
      <c r="H79" s="8">
        <v>-1.1415353381444775</v>
      </c>
      <c r="I79">
        <v>0.25486065690103005</v>
      </c>
    </row>
    <row r="80" spans="2:9" x14ac:dyDescent="0.3">
      <c r="C80" s="9" t="s">
        <v>44</v>
      </c>
      <c r="D80" s="8">
        <v>-4.7462510240673043E-2</v>
      </c>
      <c r="E80" s="8">
        <v>-8.7204730627802304E-2</v>
      </c>
      <c r="F80" s="8">
        <v>-7.7202898535437825E-3</v>
      </c>
      <c r="G80" s="8">
        <v>2.0167948203496409E-2</v>
      </c>
      <c r="H80" s="8">
        <v>-2.3533633546542294</v>
      </c>
      <c r="I80">
        <v>1.946628082910612E-2</v>
      </c>
    </row>
    <row r="81" spans="2:11" x14ac:dyDescent="0.3">
      <c r="C81" s="9" t="s">
        <v>45</v>
      </c>
      <c r="D81" s="8">
        <v>-0.29350811567912977</v>
      </c>
      <c r="E81" s="8">
        <v>-0.3995828876107444</v>
      </c>
      <c r="F81" s="8">
        <v>-0.18743334374751511</v>
      </c>
      <c r="G81" s="8">
        <v>5.3829667421081653E-2</v>
      </c>
      <c r="H81" s="8">
        <v>-5.4525344431940761</v>
      </c>
      <c r="I81">
        <v>1.3027539195216118E-7</v>
      </c>
    </row>
    <row r="82" spans="2:11" x14ac:dyDescent="0.3">
      <c r="C82" s="9" t="s">
        <v>46</v>
      </c>
      <c r="D82" s="8">
        <v>-1.4996128606646175E-2</v>
      </c>
      <c r="E82" s="8">
        <v>-6.8284294825093711E-2</v>
      </c>
      <c r="F82" s="8">
        <v>3.8292037611801368E-2</v>
      </c>
      <c r="G82" s="8">
        <v>2.7042096935807065E-2</v>
      </c>
      <c r="H82" s="8">
        <v>-0.55454755014909574</v>
      </c>
      <c r="I82">
        <v>0.57975497092366002</v>
      </c>
    </row>
    <row r="83" spans="2:11" x14ac:dyDescent="0.3">
      <c r="C83" s="9" t="s">
        <v>5</v>
      </c>
      <c r="D83" s="8">
        <v>8.3787699517120368E-2</v>
      </c>
      <c r="E83" s="8">
        <v>2.8037739547861595E-2</v>
      </c>
      <c r="F83" s="8">
        <v>0.13953765948637914</v>
      </c>
      <c r="G83" s="8">
        <v>2.8291381157232481E-2</v>
      </c>
      <c r="H83" s="8">
        <v>2.9615980588385193</v>
      </c>
      <c r="I83">
        <v>3.3887223298887138E-3</v>
      </c>
    </row>
    <row r="84" spans="2:11" x14ac:dyDescent="0.3">
      <c r="C84" s="9" t="s">
        <v>6</v>
      </c>
      <c r="D84" s="8">
        <v>-3.3066247160536209E-2</v>
      </c>
      <c r="E84" s="8">
        <v>-0.17610039860587029</v>
      </c>
      <c r="F84" s="8">
        <v>0.10996790428479786</v>
      </c>
      <c r="G84" s="8">
        <v>7.2585409913704435E-2</v>
      </c>
      <c r="H84" s="8">
        <v>-0.45554949954609486</v>
      </c>
      <c r="I84">
        <v>0.64915328127274918</v>
      </c>
    </row>
    <row r="85" spans="2:11" x14ac:dyDescent="0.3">
      <c r="C85" s="9" t="s">
        <v>7</v>
      </c>
      <c r="D85" s="8">
        <v>-6.4997751620031506E-3</v>
      </c>
      <c r="E85" s="8">
        <v>-8.1903976743241957E-3</v>
      </c>
      <c r="F85" s="8">
        <v>-4.8091526496821047E-3</v>
      </c>
      <c r="G85" s="8">
        <v>8.5793865888776893E-4</v>
      </c>
      <c r="H85" s="8">
        <v>-7.5760371614789506</v>
      </c>
      <c r="I85">
        <v>9.1841500149921415E-13</v>
      </c>
    </row>
    <row r="87" spans="2:11" ht="18" x14ac:dyDescent="0.35">
      <c r="B87" s="18" t="s">
        <v>351</v>
      </c>
    </row>
    <row r="89" spans="2:11" x14ac:dyDescent="0.3">
      <c r="C89" s="9" t="s">
        <v>435</v>
      </c>
      <c r="D89" t="s">
        <v>436</v>
      </c>
      <c r="E89" t="s">
        <v>437</v>
      </c>
      <c r="F89" t="s">
        <v>438</v>
      </c>
      <c r="G89" t="s">
        <v>439</v>
      </c>
      <c r="H89" t="s">
        <v>434</v>
      </c>
    </row>
    <row r="90" spans="2:11" x14ac:dyDescent="0.3">
      <c r="C90" s="9" t="s">
        <v>440</v>
      </c>
      <c r="D90" s="8">
        <v>7</v>
      </c>
      <c r="E90" s="8">
        <v>528.48020127066093</v>
      </c>
      <c r="F90" s="8">
        <v>75.497171610094412</v>
      </c>
      <c r="G90" s="8">
        <v>16.813580419995013</v>
      </c>
      <c r="H90">
        <v>8.4028823071486153E-18</v>
      </c>
    </row>
    <row r="91" spans="2:11" x14ac:dyDescent="0.3">
      <c r="C91" s="9" t="s">
        <v>441</v>
      </c>
      <c r="D91" s="8">
        <v>225</v>
      </c>
      <c r="E91" s="8">
        <v>1010.3061446728002</v>
      </c>
      <c r="F91" s="8">
        <v>4.4902495318791118</v>
      </c>
      <c r="G91" s="8" t="s">
        <v>396</v>
      </c>
      <c r="H91" t="s">
        <v>396</v>
      </c>
    </row>
    <row r="92" spans="2:11" x14ac:dyDescent="0.3">
      <c r="C92" s="9" t="s">
        <v>31</v>
      </c>
      <c r="D92" s="8">
        <v>232</v>
      </c>
      <c r="E92" s="8">
        <v>1538.7863459434611</v>
      </c>
      <c r="F92" s="8">
        <v>6.6326997669976775</v>
      </c>
      <c r="G92" s="8" t="s">
        <v>396</v>
      </c>
      <c r="H92" t="s">
        <v>396</v>
      </c>
    </row>
    <row r="94" spans="2:11" ht="18" x14ac:dyDescent="0.35">
      <c r="B94" s="18" t="s">
        <v>455</v>
      </c>
    </row>
    <row r="96" spans="2:11" x14ac:dyDescent="0.3">
      <c r="C96" s="9" t="s">
        <v>426</v>
      </c>
      <c r="D96" t="s">
        <v>367</v>
      </c>
      <c r="E96" t="s">
        <v>1</v>
      </c>
      <c r="F96" t="s">
        <v>44</v>
      </c>
      <c r="G96" t="s">
        <v>45</v>
      </c>
      <c r="H96" t="s">
        <v>46</v>
      </c>
      <c r="I96" t="s">
        <v>5</v>
      </c>
      <c r="J96" t="s">
        <v>6</v>
      </c>
      <c r="K96" t="s">
        <v>7</v>
      </c>
    </row>
    <row r="97" spans="3:11" x14ac:dyDescent="0.3">
      <c r="C97" s="9" t="s">
        <v>367</v>
      </c>
      <c r="D97" s="8">
        <v>0.32542082495358055</v>
      </c>
      <c r="E97" s="8">
        <v>-1.1809766945618294E-5</v>
      </c>
      <c r="F97" s="8">
        <v>-4.7694560419610866E-3</v>
      </c>
      <c r="G97" s="8">
        <v>-1.2504095372478589E-2</v>
      </c>
      <c r="H97" s="8">
        <v>-1.1392618177010334E-2</v>
      </c>
      <c r="I97" s="8">
        <v>1.5342062271023608E-3</v>
      </c>
      <c r="J97" s="8">
        <v>-2.7045483761746537E-3</v>
      </c>
      <c r="K97">
        <v>-1.3074956531413089E-4</v>
      </c>
    </row>
    <row r="98" spans="3:11" x14ac:dyDescent="0.3">
      <c r="C98" s="9" t="s">
        <v>1</v>
      </c>
      <c r="D98" s="8">
        <v>-1.1809766945618294E-5</v>
      </c>
      <c r="E98" s="8">
        <v>3.471323581407333E-9</v>
      </c>
      <c r="F98" s="8">
        <v>5.2777922873024371E-8</v>
      </c>
      <c r="G98" s="8">
        <v>-3.474882661317726E-7</v>
      </c>
      <c r="H98" s="8">
        <v>5.4418432856808363E-7</v>
      </c>
      <c r="I98" s="8">
        <v>1.0289802268383208E-8</v>
      </c>
      <c r="J98" s="8">
        <v>4.2806054866706302E-7</v>
      </c>
      <c r="K98">
        <v>-1.8186541679070191E-9</v>
      </c>
    </row>
    <row r="99" spans="3:11" x14ac:dyDescent="0.3">
      <c r="C99" s="9" t="s">
        <v>44</v>
      </c>
      <c r="D99" s="8">
        <v>-4.7694560419610866E-3</v>
      </c>
      <c r="E99" s="8">
        <v>5.2777922873024371E-8</v>
      </c>
      <c r="F99" s="8">
        <v>4.0674613473891402E-4</v>
      </c>
      <c r="G99" s="8">
        <v>2.1868446684995639E-4</v>
      </c>
      <c r="H99" s="8">
        <v>9.5937564438239406E-5</v>
      </c>
      <c r="I99" s="8">
        <v>-5.8584532931702153E-5</v>
      </c>
      <c r="J99" s="8">
        <v>2.4590857488590551E-4</v>
      </c>
      <c r="K99">
        <v>-6.8902183715521509E-7</v>
      </c>
    </row>
    <row r="100" spans="3:11" x14ac:dyDescent="0.3">
      <c r="C100" s="9" t="s">
        <v>45</v>
      </c>
      <c r="D100" s="8">
        <v>-1.2504095372478589E-2</v>
      </c>
      <c r="E100" s="8">
        <v>-3.474882661317726E-7</v>
      </c>
      <c r="F100" s="8">
        <v>2.1868446684995639E-4</v>
      </c>
      <c r="G100" s="8">
        <v>2.8976330946642597E-3</v>
      </c>
      <c r="H100" s="8">
        <v>-1.1312214105700481E-5</v>
      </c>
      <c r="I100" s="8">
        <v>-1.8135799770323656E-4</v>
      </c>
      <c r="J100" s="8">
        <v>7.8648286130516101E-5</v>
      </c>
      <c r="K100">
        <v>6.5812759520100373E-6</v>
      </c>
    </row>
    <row r="101" spans="3:11" x14ac:dyDescent="0.3">
      <c r="C101" s="9" t="s">
        <v>46</v>
      </c>
      <c r="D101" s="8">
        <v>-1.1392618177010334E-2</v>
      </c>
      <c r="E101" s="8">
        <v>5.4418432856808363E-7</v>
      </c>
      <c r="F101" s="8">
        <v>9.5937564438239406E-5</v>
      </c>
      <c r="G101" s="8">
        <v>-1.1312214105700481E-5</v>
      </c>
      <c r="H101" s="8">
        <v>7.3127500668558577E-4</v>
      </c>
      <c r="I101" s="8">
        <v>-2.857880017238217E-4</v>
      </c>
      <c r="J101" s="8">
        <v>6.4919513931498412E-4</v>
      </c>
      <c r="K101">
        <v>-3.6939964599826502E-6</v>
      </c>
    </row>
    <row r="102" spans="3:11" x14ac:dyDescent="0.3">
      <c r="C102" s="9" t="s">
        <v>5</v>
      </c>
      <c r="D102" s="8">
        <v>1.5342062271023608E-3</v>
      </c>
      <c r="E102" s="8">
        <v>1.0289802268383208E-8</v>
      </c>
      <c r="F102" s="8">
        <v>-5.8584532931702153E-5</v>
      </c>
      <c r="G102" s="8">
        <v>-1.8135799770323656E-4</v>
      </c>
      <c r="H102" s="8">
        <v>-2.857880017238217E-4</v>
      </c>
      <c r="I102" s="8">
        <v>8.0040224778380896E-4</v>
      </c>
      <c r="J102" s="8">
        <v>-1.2257775285857918E-3</v>
      </c>
      <c r="K102">
        <v>4.8993539715347929E-6</v>
      </c>
    </row>
    <row r="103" spans="3:11" x14ac:dyDescent="0.3">
      <c r="C103" s="9" t="s">
        <v>6</v>
      </c>
      <c r="D103" s="8">
        <v>-2.7045483761746537E-3</v>
      </c>
      <c r="E103" s="8">
        <v>4.2806054866706302E-7</v>
      </c>
      <c r="F103" s="8">
        <v>2.4590857488590551E-4</v>
      </c>
      <c r="G103" s="8">
        <v>7.8648286130516101E-5</v>
      </c>
      <c r="H103" s="8">
        <v>6.4919513931498412E-4</v>
      </c>
      <c r="I103" s="8">
        <v>-1.2257775285857918E-3</v>
      </c>
      <c r="J103" s="8">
        <v>5.2686417323405026E-3</v>
      </c>
      <c r="K103">
        <v>-3.9250399004870077E-5</v>
      </c>
    </row>
    <row r="104" spans="3:11" x14ac:dyDescent="0.3">
      <c r="C104" s="9" t="s">
        <v>7</v>
      </c>
      <c r="D104" s="8">
        <v>-1.3074956531413089E-4</v>
      </c>
      <c r="E104" s="8">
        <v>-1.8186541679070191E-9</v>
      </c>
      <c r="F104" s="8">
        <v>-6.8902183715521509E-7</v>
      </c>
      <c r="G104" s="8">
        <v>6.5812759520100373E-6</v>
      </c>
      <c r="H104" s="8">
        <v>-3.6939964599826502E-6</v>
      </c>
      <c r="I104" s="8">
        <v>4.8993539715347929E-6</v>
      </c>
      <c r="J104" s="8">
        <v>-3.9250399004870077E-5</v>
      </c>
      <c r="K104">
        <v>7.360587424141435E-7</v>
      </c>
    </row>
  </sheetData>
  <mergeCells count="62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6:G46"/>
    <mergeCell ref="C47:G47"/>
    <mergeCell ref="C48:G48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K18"/>
    <mergeCell ref="C19:D19"/>
    <mergeCell ref="C20:D20"/>
    <mergeCell ref="C21:D21"/>
    <mergeCell ref="C22:D22"/>
    <mergeCell ref="E19:K19"/>
    <mergeCell ref="E22:K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FS1'!$B$10:$B$10" display="Feature Selection" xr:uid="{38AA1506-4EF1-2B4A-910A-AEA363FC182D}"/>
    <hyperlink ref="D4" location="'LinReg_Output1'!$B$10:$B$10" display="Inputs" xr:uid="{A359338D-5A85-AA4A-B408-0666B2322D80}"/>
    <hyperlink ref="F4" location="'LinReg_Output1'!$B$51:$B$51" display="Regression Summary" xr:uid="{C163C0F1-74A4-C744-BC3E-81FE10A936A9}"/>
    <hyperlink ref="H4" location="'LinReg_Output1'!$B$60:$B$60" display="Predictor Screening" xr:uid="{E0243D2D-6F48-1642-AD5A-7FB5DD43EFA6}"/>
    <hyperlink ref="J4" location="'LinReg_Output1'!$B$75:$B$75" display="Coefficients" xr:uid="{3A2B1E88-7865-9B4D-842B-9748E08BA96D}"/>
    <hyperlink ref="L4" location="'LinReg_Output1'!$B$87:$B$87" display="ANOVA" xr:uid="{1E8E557C-3893-7F4F-9988-05907F831B31}"/>
    <hyperlink ref="B5" location="'LinReg_Output1'!$B$94:$B$94" display="Variance-Covariance Matrix of Coefficients" xr:uid="{78E6E1DD-E841-0742-AC1A-30A8847F3EFC}"/>
    <hyperlink ref="D5" location="'LinReg_Stored1'!$B$10:$B$10" display="PMML Model" xr:uid="{94DD877D-7D5A-8A42-B9D2-82F71B024FF9}"/>
    <hyperlink ref="F5" location="'LinReg_TrainingScore1'!$B$10:$B$10" display="Training: Prediction Summary" xr:uid="{0268996F-F8F0-D44F-A26A-0CA8AF307FCB}"/>
    <hyperlink ref="H5" location="'LinReg_TrainingScore1'!$B$19:$B$19" display="Training: Prediction Details" xr:uid="{131AD45D-8D38-404A-BBF7-0E371E8B00FD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976E-783A-0E43-A3C1-48B09DE1C430}">
  <dimension ref="B1:S32"/>
  <sheetViews>
    <sheetView showGridLines="0" topLeftCell="E8" workbookViewId="0">
      <selection activeCell="J23" sqref="J23"/>
    </sheetView>
  </sheetViews>
  <sheetFormatPr defaultColWidth="11.5546875" defaultRowHeight="14.4" x14ac:dyDescent="0.3"/>
  <cols>
    <col min="4" max="4" width="13.44140625" customWidth="1"/>
    <col min="5" max="5" width="20" customWidth="1"/>
    <col min="6" max="6" width="20.6640625" customWidth="1"/>
    <col min="7" max="7" width="20.77734375" customWidth="1"/>
    <col min="8" max="8" width="12.77734375" customWidth="1"/>
    <col min="9" max="9" width="32.77734375" customWidth="1"/>
    <col min="10" max="10" width="34" customWidth="1"/>
    <col min="11" max="11" width="43.44140625" customWidth="1"/>
    <col min="16" max="16" width="13.77734375" bestFit="1" customWidth="1"/>
  </cols>
  <sheetData>
    <row r="1" spans="2:19" ht="18" x14ac:dyDescent="0.35">
      <c r="B1" s="17" t="s">
        <v>364</v>
      </c>
      <c r="N1" t="s">
        <v>446</v>
      </c>
    </row>
    <row r="3" spans="2:19" ht="15.6" x14ac:dyDescent="0.3">
      <c r="B3" s="63" t="s">
        <v>26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P3" s="73" t="s">
        <v>27</v>
      </c>
      <c r="Q3" s="73"/>
      <c r="R3" s="73"/>
      <c r="S3" s="73"/>
    </row>
    <row r="4" spans="2:19" x14ac:dyDescent="0.3">
      <c r="B4" s="67" t="s">
        <v>347</v>
      </c>
      <c r="C4" s="67"/>
      <c r="D4" s="67" t="s">
        <v>32</v>
      </c>
      <c r="E4" s="67"/>
      <c r="F4" s="67" t="s">
        <v>348</v>
      </c>
      <c r="G4" s="67"/>
      <c r="H4" s="67" t="s">
        <v>349</v>
      </c>
      <c r="I4" s="67"/>
      <c r="J4" s="67" t="s">
        <v>350</v>
      </c>
      <c r="K4" s="67"/>
      <c r="L4" s="67" t="s">
        <v>351</v>
      </c>
      <c r="M4" s="67"/>
      <c r="P4" s="20" t="s">
        <v>28</v>
      </c>
      <c r="Q4" s="20" t="s">
        <v>29</v>
      </c>
      <c r="R4" s="20" t="s">
        <v>30</v>
      </c>
      <c r="S4" s="20" t="s">
        <v>31</v>
      </c>
    </row>
    <row r="5" spans="2:19" x14ac:dyDescent="0.3">
      <c r="B5" s="67" t="s">
        <v>455</v>
      </c>
      <c r="C5" s="67"/>
      <c r="D5" s="67" t="s">
        <v>294</v>
      </c>
      <c r="E5" s="67"/>
      <c r="F5" s="67" t="s">
        <v>352</v>
      </c>
      <c r="G5" s="67"/>
      <c r="H5" s="67" t="s">
        <v>353</v>
      </c>
      <c r="I5" s="67"/>
      <c r="J5" s="62"/>
      <c r="K5" s="62"/>
      <c r="L5" s="62"/>
      <c r="M5" s="62"/>
      <c r="P5" s="19">
        <v>60</v>
      </c>
      <c r="Q5" s="19">
        <v>65</v>
      </c>
      <c r="R5" s="19">
        <v>21</v>
      </c>
      <c r="S5" s="19">
        <v>146</v>
      </c>
    </row>
    <row r="10" spans="2:19" ht="18" x14ac:dyDescent="0.35">
      <c r="B10" s="18" t="s">
        <v>347</v>
      </c>
    </row>
    <row r="12" spans="2:19" ht="15.6" x14ac:dyDescent="0.3">
      <c r="C12" s="63" t="s">
        <v>365</v>
      </c>
      <c r="D12" s="63"/>
      <c r="E12" s="63"/>
      <c r="F12" s="63"/>
      <c r="G12" s="63"/>
      <c r="H12" s="63"/>
      <c r="I12" s="63"/>
      <c r="J12" s="63"/>
      <c r="K12" s="63"/>
    </row>
    <row r="13" spans="2:19" x14ac:dyDescent="0.3">
      <c r="C13" s="9" t="s">
        <v>366</v>
      </c>
      <c r="D13" t="s">
        <v>367</v>
      </c>
      <c r="E13" t="s">
        <v>1</v>
      </c>
      <c r="F13" t="s">
        <v>44</v>
      </c>
      <c r="G13" t="s">
        <v>45</v>
      </c>
      <c r="H13" t="s">
        <v>46</v>
      </c>
      <c r="I13" t="s">
        <v>5</v>
      </c>
      <c r="J13" t="s">
        <v>6</v>
      </c>
      <c r="K13" t="s">
        <v>7</v>
      </c>
    </row>
    <row r="14" spans="2:19" x14ac:dyDescent="0.3">
      <c r="B14" s="13" t="s">
        <v>456</v>
      </c>
      <c r="C14" s="21" t="s">
        <v>369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>
        <v>0</v>
      </c>
    </row>
    <row r="15" spans="2:19" x14ac:dyDescent="0.3">
      <c r="B15" s="13" t="s">
        <v>457</v>
      </c>
      <c r="C15" s="21" t="s">
        <v>371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>
        <v>1</v>
      </c>
    </row>
    <row r="16" spans="2:19" x14ac:dyDescent="0.3">
      <c r="B16" s="13" t="s">
        <v>458</v>
      </c>
      <c r="C16" s="21" t="s">
        <v>373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>
        <v>1</v>
      </c>
    </row>
    <row r="17" spans="2:11" x14ac:dyDescent="0.3">
      <c r="B17" s="13" t="s">
        <v>459</v>
      </c>
      <c r="C17" s="21" t="s">
        <v>375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>
        <v>1</v>
      </c>
    </row>
    <row r="18" spans="2:11" x14ac:dyDescent="0.3">
      <c r="B18" s="13" t="s">
        <v>460</v>
      </c>
      <c r="C18" s="21" t="s">
        <v>377</v>
      </c>
      <c r="D18" s="8">
        <v>1</v>
      </c>
      <c r="E18" s="8">
        <v>0</v>
      </c>
      <c r="F18" s="8">
        <v>1</v>
      </c>
      <c r="G18" s="8">
        <v>1</v>
      </c>
      <c r="H18" s="8">
        <v>0</v>
      </c>
      <c r="I18" s="8">
        <v>1</v>
      </c>
      <c r="J18" s="8">
        <v>0</v>
      </c>
      <c r="K18">
        <v>1</v>
      </c>
    </row>
    <row r="19" spans="2:11" x14ac:dyDescent="0.3">
      <c r="B19" s="13" t="s">
        <v>461</v>
      </c>
      <c r="C19" s="21" t="s">
        <v>379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1</v>
      </c>
      <c r="J19" s="8">
        <v>0</v>
      </c>
      <c r="K19">
        <v>1</v>
      </c>
    </row>
    <row r="20" spans="2:11" x14ac:dyDescent="0.3">
      <c r="B20" s="13" t="s">
        <v>462</v>
      </c>
      <c r="C20" s="21" t="s">
        <v>381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0</v>
      </c>
      <c r="K20">
        <v>1</v>
      </c>
    </row>
    <row r="21" spans="2:11" x14ac:dyDescent="0.3">
      <c r="B21" s="13" t="s">
        <v>463</v>
      </c>
      <c r="C21" s="21" t="s">
        <v>383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>
        <v>1</v>
      </c>
    </row>
    <row r="23" spans="2:11" ht="15.6" x14ac:dyDescent="0.3">
      <c r="C23" s="63" t="s">
        <v>390</v>
      </c>
      <c r="D23" s="63"/>
      <c r="E23" s="63"/>
      <c r="F23" s="63"/>
      <c r="G23" s="63"/>
      <c r="H23" s="63"/>
      <c r="I23" s="63"/>
    </row>
    <row r="24" spans="2:11" x14ac:dyDescent="0.3">
      <c r="C24" s="9" t="s">
        <v>366</v>
      </c>
      <c r="D24" t="s">
        <v>391</v>
      </c>
      <c r="E24" t="s">
        <v>392</v>
      </c>
      <c r="F24" t="s">
        <v>393</v>
      </c>
      <c r="G24" t="s">
        <v>361</v>
      </c>
      <c r="H24" t="s">
        <v>394</v>
      </c>
      <c r="I24" t="s">
        <v>395</v>
      </c>
    </row>
    <row r="25" spans="2:11" x14ac:dyDescent="0.3">
      <c r="C25" s="9" t="s">
        <v>369</v>
      </c>
      <c r="D25" s="8">
        <v>1</v>
      </c>
      <c r="E25" s="8">
        <v>1538.7863459434625</v>
      </c>
      <c r="F25" s="8">
        <v>111.69506293996392</v>
      </c>
      <c r="G25" s="8">
        <v>-8.8817841970012523E-16</v>
      </c>
      <c r="H25" s="8">
        <v>-8.8817841970012523E-16</v>
      </c>
      <c r="I25">
        <v>8.4028823071516152E-18</v>
      </c>
    </row>
    <row r="26" spans="2:11" x14ac:dyDescent="0.3">
      <c r="C26" s="9" t="s">
        <v>371</v>
      </c>
      <c r="D26" s="8">
        <v>2</v>
      </c>
      <c r="E26" s="8">
        <v>1203.5820797137876</v>
      </c>
      <c r="F26" s="8">
        <v>39.043473122995636</v>
      </c>
      <c r="G26" s="8">
        <v>0.21783678228841641</v>
      </c>
      <c r="H26" s="8">
        <v>0.214450794332955</v>
      </c>
      <c r="I26">
        <v>5.147013244364124E-7</v>
      </c>
    </row>
    <row r="27" spans="2:11" x14ac:dyDescent="0.3">
      <c r="C27" s="9" t="s">
        <v>373</v>
      </c>
      <c r="D27" s="8">
        <v>3</v>
      </c>
      <c r="E27" s="8">
        <v>1099.9888996958457</v>
      </c>
      <c r="F27" s="8">
        <v>17.972777545284771</v>
      </c>
      <c r="G27" s="8">
        <v>0.28515813608846396</v>
      </c>
      <c r="H27" s="8">
        <v>0.27894211988053763</v>
      </c>
      <c r="I27">
        <v>1.7177646428030509E-3</v>
      </c>
    </row>
    <row r="28" spans="2:11" x14ac:dyDescent="0.3">
      <c r="C28" s="9" t="s">
        <v>375</v>
      </c>
      <c r="D28" s="8">
        <v>4</v>
      </c>
      <c r="E28" s="8">
        <v>1040.2398229049627</v>
      </c>
      <c r="F28" s="8">
        <v>6.6663729976786215</v>
      </c>
      <c r="G28" s="8">
        <v>0.3239868382980936</v>
      </c>
      <c r="H28" s="8">
        <v>0.31513077067754458</v>
      </c>
      <c r="I28">
        <v>0.15868364226356721</v>
      </c>
    </row>
    <row r="29" spans="2:11" x14ac:dyDescent="0.3">
      <c r="C29" s="9" t="s">
        <v>377</v>
      </c>
      <c r="D29" s="8">
        <v>5</v>
      </c>
      <c r="E29" s="8">
        <v>1016.7077290709384</v>
      </c>
      <c r="F29" s="8">
        <v>3.425663396362495</v>
      </c>
      <c r="G29" s="8">
        <v>0.3392794706352984</v>
      </c>
      <c r="H29" s="8">
        <v>0.32768788240082991</v>
      </c>
      <c r="I29">
        <v>0.69984487771191528</v>
      </c>
    </row>
    <row r="30" spans="2:11" x14ac:dyDescent="0.3">
      <c r="C30" s="9" t="s">
        <v>379</v>
      </c>
      <c r="D30" s="8">
        <v>6</v>
      </c>
      <c r="E30" s="8">
        <v>1012.0603902883478</v>
      </c>
      <c r="F30" s="8">
        <v>4.390678870536874</v>
      </c>
      <c r="G30" s="8">
        <v>0.34229960321890363</v>
      </c>
      <c r="H30" s="8">
        <v>0.32781281033826271</v>
      </c>
      <c r="I30">
        <v>0.82269475312421481</v>
      </c>
    </row>
    <row r="31" spans="2:11" x14ac:dyDescent="0.3">
      <c r="C31" s="9" t="s">
        <v>381</v>
      </c>
      <c r="D31" s="8">
        <v>7</v>
      </c>
      <c r="E31" s="8">
        <v>1011.2379852629437</v>
      </c>
      <c r="F31" s="8">
        <v>6.2075253465365847</v>
      </c>
      <c r="G31" s="8">
        <v>0.34283405364964226</v>
      </c>
      <c r="H31" s="8">
        <v>0.32538717011821672</v>
      </c>
      <c r="I31">
        <v>0.64915328127281735</v>
      </c>
    </row>
    <row r="32" spans="2:11" x14ac:dyDescent="0.3">
      <c r="C32" s="9" t="s">
        <v>383</v>
      </c>
      <c r="D32" s="8">
        <v>8</v>
      </c>
      <c r="E32" s="8">
        <v>1010.306144672804</v>
      </c>
      <c r="F32" s="8">
        <v>7.9999999999998863</v>
      </c>
      <c r="G32" s="8">
        <v>0.34343962218265922</v>
      </c>
      <c r="H32" s="8">
        <v>0.32301329931723077</v>
      </c>
      <c r="I32" t="s">
        <v>396</v>
      </c>
    </row>
  </sheetData>
  <mergeCells count="16"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C12:K12"/>
    <mergeCell ref="C23:I23"/>
    <mergeCell ref="B4:C4"/>
    <mergeCell ref="D4:E4"/>
    <mergeCell ref="F4:G4"/>
    <mergeCell ref="H4:I4"/>
    <mergeCell ref="J4:K4"/>
  </mergeCells>
  <hyperlinks>
    <hyperlink ref="C14" location="B14:B14" tooltip="701" display="Subset 1" xr:uid="{8791BDED-B313-D84F-98F8-85FD4C867F4A}"/>
    <hyperlink ref="C15" location="B15:B15" tooltip="701" display="Subset 2" xr:uid="{A5623B0F-2BE9-1948-92AC-14C294F0FB72}"/>
    <hyperlink ref="C16" location="B16:B16" tooltip="701" display="Subset 3" xr:uid="{1167DB7D-8074-F94B-BF3F-9D16A6914893}"/>
    <hyperlink ref="C17" location="B17:B17" tooltip="701" display="Subset 4" xr:uid="{8006846F-F08C-C444-8496-1DE9AA00DA78}"/>
    <hyperlink ref="C18" location="B18:B18" tooltip="701" display="Subset 5" xr:uid="{B86FE299-B5A3-B342-A705-3F69CAE6E8D1}"/>
    <hyperlink ref="C19" location="B19:B19" tooltip="701" display="Subset 6" xr:uid="{84D82BAE-27BD-A24C-AEFB-7047FD1B0DB1}"/>
    <hyperlink ref="C20" location="B20:B20" tooltip="701" display="Subset 7" xr:uid="{77A9E4D6-1187-5A49-8996-7789F4050272}"/>
    <hyperlink ref="C21" location="B21:B21" tooltip="701" display="Subset 8" xr:uid="{9F4207E5-C16F-D54A-9025-89CB98FAE32E}"/>
    <hyperlink ref="B4" location="'LinReg_FS1'!$B$10:$B$10" display="Feature Selection" xr:uid="{1E33259C-AA59-A54F-891A-F5250C14C900}"/>
    <hyperlink ref="D4" location="'LinReg_Output1'!$B$10:$B$10" display="Inputs" xr:uid="{E940636C-72D3-AE4F-A7B3-32FDCE548913}"/>
    <hyperlink ref="F4" location="'LinReg_Output1'!$B$51:$B$51" display="Regression Summary" xr:uid="{6B2EF1B5-33D6-C242-8323-B9F851C9EF78}"/>
    <hyperlink ref="H4" location="'LinReg_Output1'!$B$60:$B$60" display="Predictor Screening" xr:uid="{211B4B9F-2A90-7640-BAE5-40F625667B8C}"/>
    <hyperlink ref="J4" location="'LinReg_Output1'!$B$75:$B$75" display="Coefficients" xr:uid="{47495CB3-5B82-244B-85EF-6A2FADA338E0}"/>
    <hyperlink ref="L4" location="'LinReg_Output1'!$B$87:$B$87" display="ANOVA" xr:uid="{CB3EA8E0-7FC1-F24E-B55C-0D487F22AA04}"/>
    <hyperlink ref="B5" location="'LinReg_Output1'!$B$94:$B$94" display="Variance-Covariance Matrix of Coefficients" xr:uid="{BB7B3D6F-20FC-EF47-AA7E-B7A18808434B}"/>
    <hyperlink ref="D5" location="'LinReg_Stored1'!$B$10:$B$10" display="PMML Model" xr:uid="{967FC584-F90A-A248-8AC0-AC9B486DC5EC}"/>
    <hyperlink ref="F5" location="'LinReg_TrainingScore1'!$B$10:$B$10" display="Training: Prediction Summary" xr:uid="{BE996FA4-E63F-8740-9003-36B9BE336FC1}"/>
    <hyperlink ref="H5" location="'LinReg_TrainingScore1'!$B$19:$B$19" display="Training: Prediction Details" xr:uid="{7DE0BE3A-5572-9A41-8799-97C1418663AC}"/>
  </hyperlinks>
  <pageMargins left="0.7" right="0.7" top="0.75" bottom="0.75" header="0.3" footer="0.3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3097-3DAB-944E-A814-302979D0E348}">
  <dimension ref="B1:S254"/>
  <sheetViews>
    <sheetView showGridLines="0" topLeftCell="B231" workbookViewId="0">
      <selection activeCell="E18" sqref="E18"/>
    </sheetView>
  </sheetViews>
  <sheetFormatPr defaultColWidth="11.5546875" defaultRowHeight="14.4" x14ac:dyDescent="0.3"/>
  <cols>
    <col min="3" max="3" width="11" customWidth="1"/>
    <col min="4" max="4" width="12.6640625" customWidth="1"/>
    <col min="5" max="5" width="47.33203125" customWidth="1"/>
    <col min="16" max="16" width="13.77734375" bestFit="1" customWidth="1"/>
  </cols>
  <sheetData>
    <row r="1" spans="2:19" ht="18" x14ac:dyDescent="0.35">
      <c r="B1" s="17" t="s">
        <v>354</v>
      </c>
      <c r="N1" t="s">
        <v>446</v>
      </c>
    </row>
    <row r="3" spans="2:19" ht="15.6" x14ac:dyDescent="0.3">
      <c r="B3" s="63" t="s">
        <v>26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P3" s="73" t="s">
        <v>27</v>
      </c>
      <c r="Q3" s="73"/>
      <c r="R3" s="73"/>
      <c r="S3" s="73"/>
    </row>
    <row r="4" spans="2:19" x14ac:dyDescent="0.3">
      <c r="B4" s="67" t="s">
        <v>347</v>
      </c>
      <c r="C4" s="67"/>
      <c r="D4" s="67" t="s">
        <v>32</v>
      </c>
      <c r="E4" s="67"/>
      <c r="F4" s="67" t="s">
        <v>348</v>
      </c>
      <c r="G4" s="67"/>
      <c r="H4" s="67" t="s">
        <v>349</v>
      </c>
      <c r="I4" s="67"/>
      <c r="J4" s="67" t="s">
        <v>350</v>
      </c>
      <c r="K4" s="67"/>
      <c r="L4" s="67" t="s">
        <v>351</v>
      </c>
      <c r="M4" s="67"/>
      <c r="P4" s="20" t="s">
        <v>28</v>
      </c>
      <c r="Q4" s="20" t="s">
        <v>29</v>
      </c>
      <c r="R4" s="20" t="s">
        <v>30</v>
      </c>
      <c r="S4" s="20" t="s">
        <v>31</v>
      </c>
    </row>
    <row r="5" spans="2:19" x14ac:dyDescent="0.3">
      <c r="B5" s="67" t="s">
        <v>455</v>
      </c>
      <c r="C5" s="67"/>
      <c r="D5" s="67" t="s">
        <v>294</v>
      </c>
      <c r="E5" s="67"/>
      <c r="F5" s="67" t="s">
        <v>352</v>
      </c>
      <c r="G5" s="67"/>
      <c r="H5" s="67" t="s">
        <v>353</v>
      </c>
      <c r="I5" s="67"/>
      <c r="J5" s="62"/>
      <c r="K5" s="62"/>
      <c r="L5" s="62"/>
      <c r="M5" s="62"/>
      <c r="P5" s="19">
        <v>60</v>
      </c>
      <c r="Q5" s="19">
        <v>65</v>
      </c>
      <c r="R5" s="19">
        <v>21</v>
      </c>
      <c r="S5" s="19">
        <v>146</v>
      </c>
    </row>
    <row r="10" spans="2:19" ht="18" x14ac:dyDescent="0.35">
      <c r="B10" s="18" t="s">
        <v>352</v>
      </c>
    </row>
    <row r="12" spans="2:19" x14ac:dyDescent="0.3">
      <c r="C12" t="s">
        <v>355</v>
      </c>
      <c r="D12" t="s">
        <v>356</v>
      </c>
    </row>
    <row r="13" spans="2:19" x14ac:dyDescent="0.3">
      <c r="C13" t="s">
        <v>357</v>
      </c>
      <c r="D13">
        <v>1010.3061446727986</v>
      </c>
    </row>
    <row r="14" spans="2:19" x14ac:dyDescent="0.3">
      <c r="C14" t="s">
        <v>358</v>
      </c>
      <c r="D14">
        <v>4.336077874132183</v>
      </c>
    </row>
    <row r="15" spans="2:19" x14ac:dyDescent="0.3">
      <c r="C15" t="s">
        <v>359</v>
      </c>
      <c r="D15">
        <v>2.0823251124961693</v>
      </c>
    </row>
    <row r="16" spans="2:19" x14ac:dyDescent="0.3">
      <c r="C16" t="s">
        <v>360</v>
      </c>
      <c r="D16">
        <v>1.6228427204217395</v>
      </c>
    </row>
    <row r="17" spans="2:6" x14ac:dyDescent="0.3">
      <c r="C17" t="s">
        <v>361</v>
      </c>
      <c r="D17">
        <v>0.34343962218266244</v>
      </c>
    </row>
    <row r="19" spans="2:6" ht="18" x14ac:dyDescent="0.35">
      <c r="B19" s="18" t="s">
        <v>353</v>
      </c>
    </row>
    <row r="21" spans="2:6" x14ac:dyDescent="0.3">
      <c r="C21" s="9" t="s">
        <v>58</v>
      </c>
      <c r="D21" t="s">
        <v>0</v>
      </c>
      <c r="E21" t="s">
        <v>362</v>
      </c>
      <c r="F21" t="s">
        <v>363</v>
      </c>
    </row>
    <row r="22" spans="2:6" x14ac:dyDescent="0.3">
      <c r="C22" s="9" t="s">
        <v>59</v>
      </c>
      <c r="D22" s="8">
        <v>4.6968178252385</v>
      </c>
      <c r="E22" s="8">
        <v>5.6802987380028096</v>
      </c>
      <c r="F22">
        <v>-0.9834809127643096</v>
      </c>
    </row>
    <row r="23" spans="2:6" x14ac:dyDescent="0.3">
      <c r="C23" s="9" t="s">
        <v>60</v>
      </c>
      <c r="D23" s="8">
        <v>4.9589014037764496</v>
      </c>
      <c r="E23" s="8">
        <v>2.5194468805114503</v>
      </c>
      <c r="F23">
        <v>2.4394545232649993</v>
      </c>
    </row>
    <row r="24" spans="2:6" x14ac:dyDescent="0.3">
      <c r="C24" s="9" t="s">
        <v>61</v>
      </c>
      <c r="D24" s="8">
        <v>4.8522870483813101</v>
      </c>
      <c r="E24" s="8">
        <v>4.7416351318966194</v>
      </c>
      <c r="F24">
        <v>0.11065191648469064</v>
      </c>
    </row>
    <row r="25" spans="2:6" x14ac:dyDescent="0.3">
      <c r="C25" s="9" t="s">
        <v>62</v>
      </c>
      <c r="D25" s="8">
        <v>7.7810908959605003</v>
      </c>
      <c r="E25" s="8">
        <v>5.793675845833663</v>
      </c>
      <c r="F25">
        <v>1.9874150501268373</v>
      </c>
    </row>
    <row r="26" spans="2:6" x14ac:dyDescent="0.3">
      <c r="C26" s="9" t="s">
        <v>63</v>
      </c>
      <c r="D26" s="8">
        <v>11.0743789647307</v>
      </c>
      <c r="E26" s="8">
        <v>6.0441557960551018</v>
      </c>
      <c r="F26">
        <v>5.0302231686755983</v>
      </c>
    </row>
    <row r="27" spans="2:6" x14ac:dyDescent="0.3">
      <c r="C27" s="9" t="s">
        <v>64</v>
      </c>
      <c r="D27" s="8">
        <v>2.1170228738586201</v>
      </c>
      <c r="E27" s="8">
        <v>0.80753909446988581</v>
      </c>
      <c r="F27">
        <v>1.3094837793887342</v>
      </c>
    </row>
    <row r="28" spans="2:6" x14ac:dyDescent="0.3">
      <c r="C28" s="9" t="s">
        <v>65</v>
      </c>
      <c r="D28" s="8">
        <v>1.3955984062040201</v>
      </c>
      <c r="E28" s="8">
        <v>1.6930508809091858</v>
      </c>
      <c r="F28">
        <v>-0.29745247470516567</v>
      </c>
    </row>
    <row r="29" spans="2:6" x14ac:dyDescent="0.3">
      <c r="C29" s="9" t="s">
        <v>66</v>
      </c>
      <c r="D29" s="8">
        <v>1.7345487210843</v>
      </c>
      <c r="E29" s="8">
        <v>3.7447333234718263</v>
      </c>
      <c r="F29">
        <v>-2.0101846023875267</v>
      </c>
    </row>
    <row r="30" spans="2:6" x14ac:dyDescent="0.3">
      <c r="C30" s="9" t="s">
        <v>67</v>
      </c>
      <c r="D30" s="8">
        <v>1.7325824313673699</v>
      </c>
      <c r="E30" s="8">
        <v>2.6068464596457481</v>
      </c>
      <c r="F30">
        <v>-0.87426402827837824</v>
      </c>
    </row>
    <row r="31" spans="2:6" x14ac:dyDescent="0.3">
      <c r="C31" s="9" t="s">
        <v>68</v>
      </c>
      <c r="D31" s="8">
        <v>1.9900643833510001</v>
      </c>
      <c r="E31" s="8">
        <v>3.120234365500099</v>
      </c>
      <c r="F31">
        <v>-1.1301699821490989</v>
      </c>
    </row>
    <row r="32" spans="2:6" x14ac:dyDescent="0.3">
      <c r="C32" s="9" t="s">
        <v>69</v>
      </c>
      <c r="D32" s="8">
        <v>1.73684181834171</v>
      </c>
      <c r="E32" s="8">
        <v>2.1678866900539333</v>
      </c>
      <c r="F32">
        <v>-0.43104487171222328</v>
      </c>
    </row>
    <row r="33" spans="3:6" x14ac:dyDescent="0.3">
      <c r="C33" s="9" t="s">
        <v>70</v>
      </c>
      <c r="D33" s="8">
        <v>1.8366055437628399</v>
      </c>
      <c r="E33" s="8">
        <v>2.6726964309279886</v>
      </c>
      <c r="F33">
        <v>-0.83609088716514868</v>
      </c>
    </row>
    <row r="34" spans="3:6" x14ac:dyDescent="0.3">
      <c r="C34" s="9" t="s">
        <v>71</v>
      </c>
      <c r="D34" s="8">
        <v>1.83036371198087</v>
      </c>
      <c r="E34" s="8">
        <v>2.0749152890877842</v>
      </c>
      <c r="F34">
        <v>-0.24455157710691375</v>
      </c>
    </row>
    <row r="35" spans="3:6" x14ac:dyDescent="0.3">
      <c r="C35" s="9" t="s">
        <v>72</v>
      </c>
      <c r="D35" s="8">
        <v>3.1085722494152002</v>
      </c>
      <c r="E35" s="8">
        <v>2.8790818414463706</v>
      </c>
      <c r="F35">
        <v>0.22949040796882961</v>
      </c>
    </row>
    <row r="36" spans="3:6" x14ac:dyDescent="0.3">
      <c r="C36" s="9" t="s">
        <v>73</v>
      </c>
      <c r="D36" s="8">
        <v>5.7484930539046797</v>
      </c>
      <c r="E36" s="8">
        <v>2.2113906257669305</v>
      </c>
      <c r="F36">
        <v>3.5371024281377492</v>
      </c>
    </row>
    <row r="37" spans="3:6" x14ac:dyDescent="0.3">
      <c r="C37" s="9" t="s">
        <v>74</v>
      </c>
      <c r="D37" s="8">
        <v>3.01859191826486</v>
      </c>
      <c r="E37" s="8">
        <v>3.728640226106998</v>
      </c>
      <c r="F37">
        <v>-0.71004830784213802</v>
      </c>
    </row>
    <row r="38" spans="3:6" x14ac:dyDescent="0.3">
      <c r="C38" s="9" t="s">
        <v>75</v>
      </c>
      <c r="D38" s="8">
        <v>3.0912079422106502</v>
      </c>
      <c r="E38" s="8">
        <v>3.222551223489591</v>
      </c>
      <c r="F38">
        <v>-0.13134328127894124</v>
      </c>
    </row>
    <row r="39" spans="3:6" x14ac:dyDescent="0.3">
      <c r="C39" s="9" t="s">
        <v>76</v>
      </c>
      <c r="D39" s="8">
        <v>5.8712072518763003</v>
      </c>
      <c r="E39" s="8">
        <v>5.7335246661502834</v>
      </c>
      <c r="F39">
        <v>0.13768258572601688</v>
      </c>
    </row>
    <row r="40" spans="3:6" x14ac:dyDescent="0.3">
      <c r="C40" s="9" t="s">
        <v>77</v>
      </c>
      <c r="D40" s="8">
        <v>13.4656882284517</v>
      </c>
      <c r="E40" s="8">
        <v>4.9895799588905065</v>
      </c>
      <c r="F40">
        <v>8.4761082695611947</v>
      </c>
    </row>
    <row r="41" spans="3:6" x14ac:dyDescent="0.3">
      <c r="C41" s="9" t="s">
        <v>78</v>
      </c>
      <c r="D41" s="8">
        <v>7.4116570582978598</v>
      </c>
      <c r="E41" s="8">
        <v>3.4175221169976124</v>
      </c>
      <c r="F41">
        <v>3.9941349413002474</v>
      </c>
    </row>
    <row r="42" spans="3:6" x14ac:dyDescent="0.3">
      <c r="C42" s="9" t="s">
        <v>79</v>
      </c>
      <c r="D42" s="8">
        <v>2.6206080932367199</v>
      </c>
      <c r="E42" s="8">
        <v>3.6626208333456218</v>
      </c>
      <c r="F42">
        <v>-1.0420127401089021</v>
      </c>
    </row>
    <row r="43" spans="3:6" x14ac:dyDescent="0.3">
      <c r="C43" s="9" t="s">
        <v>80</v>
      </c>
      <c r="D43" s="8">
        <v>3.6134300587629502</v>
      </c>
      <c r="E43" s="8">
        <v>1.6116027653946845</v>
      </c>
      <c r="F43">
        <v>2.0018272933682657</v>
      </c>
    </row>
    <row r="44" spans="3:6" x14ac:dyDescent="0.3">
      <c r="C44" s="9" t="s">
        <v>81</v>
      </c>
      <c r="D44" s="8">
        <v>3.5494549027766098</v>
      </c>
      <c r="E44" s="8">
        <v>3.7460579045283851</v>
      </c>
      <c r="F44">
        <v>-0.19660300175177525</v>
      </c>
    </row>
    <row r="45" spans="3:6" x14ac:dyDescent="0.3">
      <c r="C45" s="9" t="s">
        <v>82</v>
      </c>
      <c r="D45" s="8">
        <v>3.7343552424661302</v>
      </c>
      <c r="E45" s="8">
        <v>6.299239365333146</v>
      </c>
      <c r="F45">
        <v>-2.5648841228670158</v>
      </c>
    </row>
    <row r="46" spans="3:6" x14ac:dyDescent="0.3">
      <c r="C46" s="9" t="s">
        <v>83</v>
      </c>
      <c r="D46" s="8">
        <v>4.8526413333410501</v>
      </c>
      <c r="E46" s="8">
        <v>2.6286723653163961</v>
      </c>
      <c r="F46">
        <v>2.2239689680246539</v>
      </c>
    </row>
    <row r="47" spans="3:6" x14ac:dyDescent="0.3">
      <c r="C47" s="9" t="s">
        <v>84</v>
      </c>
      <c r="D47" s="8">
        <v>5.2769030141643896</v>
      </c>
      <c r="E47" s="8">
        <v>4.3217412346133246</v>
      </c>
      <c r="F47">
        <v>0.95516177955106496</v>
      </c>
    </row>
    <row r="48" spans="3:6" x14ac:dyDescent="0.3">
      <c r="C48" s="9" t="s">
        <v>85</v>
      </c>
      <c r="D48" s="8">
        <v>5.4263192393542496</v>
      </c>
      <c r="E48" s="8">
        <v>4.1147966412852952</v>
      </c>
      <c r="F48">
        <v>1.3115225980689544</v>
      </c>
    </row>
    <row r="49" spans="3:6" x14ac:dyDescent="0.3">
      <c r="C49" s="9" t="s">
        <v>86</v>
      </c>
      <c r="D49" s="8">
        <v>4.7879742073812999</v>
      </c>
      <c r="E49" s="8">
        <v>4.0478626822095825</v>
      </c>
      <c r="F49">
        <v>0.74011152517171741</v>
      </c>
    </row>
    <row r="50" spans="3:6" x14ac:dyDescent="0.3">
      <c r="C50" s="9" t="s">
        <v>87</v>
      </c>
      <c r="D50" s="8">
        <v>2.8572822930109298</v>
      </c>
      <c r="E50" s="8">
        <v>2.9526121249445434</v>
      </c>
      <c r="F50">
        <v>-9.5329831933613565E-2</v>
      </c>
    </row>
    <row r="51" spans="3:6" x14ac:dyDescent="0.3">
      <c r="C51" s="9" t="s">
        <v>88</v>
      </c>
      <c r="D51" s="8">
        <v>2.8547999551071701</v>
      </c>
      <c r="E51" s="8">
        <v>3.6806284055500815</v>
      </c>
      <c r="F51">
        <v>-0.82582845044291142</v>
      </c>
    </row>
    <row r="52" spans="3:6" x14ac:dyDescent="0.3">
      <c r="C52" s="9" t="s">
        <v>89</v>
      </c>
      <c r="D52" s="8">
        <v>3.3117879601559901</v>
      </c>
      <c r="E52" s="8">
        <v>4.8804216052031526</v>
      </c>
      <c r="F52">
        <v>-1.5686336450471623</v>
      </c>
    </row>
    <row r="53" spans="3:6" x14ac:dyDescent="0.3">
      <c r="C53" s="9" t="s">
        <v>90</v>
      </c>
      <c r="D53" s="8">
        <v>3.9166390981856098</v>
      </c>
      <c r="E53" s="8">
        <v>3.8281247682363766</v>
      </c>
      <c r="F53">
        <v>8.851432994923325E-2</v>
      </c>
    </row>
    <row r="54" spans="3:6" x14ac:dyDescent="0.3">
      <c r="C54" s="9" t="s">
        <v>91</v>
      </c>
      <c r="D54" s="8">
        <v>3.5857190100884999</v>
      </c>
      <c r="E54" s="8">
        <v>2.663203130796898</v>
      </c>
      <c r="F54">
        <v>0.92251587929160195</v>
      </c>
    </row>
    <row r="55" spans="3:6" x14ac:dyDescent="0.3">
      <c r="C55" s="9" t="s">
        <v>92</v>
      </c>
      <c r="D55" s="8">
        <v>3.05305831437256</v>
      </c>
      <c r="E55" s="8">
        <v>2.5522764640200086</v>
      </c>
      <c r="F55">
        <v>0.50078185035255141</v>
      </c>
    </row>
    <row r="56" spans="3:6" x14ac:dyDescent="0.3">
      <c r="C56" s="9" t="s">
        <v>93</v>
      </c>
      <c r="D56" s="8">
        <v>3.11063609593426</v>
      </c>
      <c r="E56" s="8">
        <v>1.9116892455337859</v>
      </c>
      <c r="F56">
        <v>1.1989468504004741</v>
      </c>
    </row>
    <row r="57" spans="3:6" x14ac:dyDescent="0.3">
      <c r="C57" s="9" t="s">
        <v>94</v>
      </c>
      <c r="D57" s="8">
        <v>0.90528936302841201</v>
      </c>
      <c r="E57" s="8">
        <v>3.1398048182996137</v>
      </c>
      <c r="F57">
        <v>-2.2345154552712017</v>
      </c>
    </row>
    <row r="58" spans="3:6" x14ac:dyDescent="0.3">
      <c r="C58" s="9" t="s">
        <v>95</v>
      </c>
      <c r="D58" s="8">
        <v>0.748131241077717</v>
      </c>
      <c r="E58" s="8">
        <v>2.4935170787124936</v>
      </c>
      <c r="F58">
        <v>-1.7453858376347766</v>
      </c>
    </row>
    <row r="59" spans="3:6" x14ac:dyDescent="0.3">
      <c r="C59" s="9" t="s">
        <v>96</v>
      </c>
      <c r="D59" s="8">
        <v>0.75070158468320602</v>
      </c>
      <c r="E59" s="8">
        <v>3.2803872988567222</v>
      </c>
      <c r="F59">
        <v>-2.5296857141735161</v>
      </c>
    </row>
    <row r="60" spans="3:6" x14ac:dyDescent="0.3">
      <c r="C60" s="9" t="s">
        <v>97</v>
      </c>
      <c r="D60" s="8">
        <v>0.97646198139473905</v>
      </c>
      <c r="E60" s="8">
        <v>4.0294157349731607</v>
      </c>
      <c r="F60">
        <v>-3.0529537535784215</v>
      </c>
    </row>
    <row r="61" spans="3:6" x14ac:dyDescent="0.3">
      <c r="C61" s="9" t="s">
        <v>98</v>
      </c>
      <c r="D61" s="8">
        <v>2.9256375691423</v>
      </c>
      <c r="E61" s="8">
        <v>5.1621203009090628</v>
      </c>
      <c r="F61">
        <v>-2.2364827317667628</v>
      </c>
    </row>
    <row r="62" spans="3:6" x14ac:dyDescent="0.3">
      <c r="C62" s="9" t="s">
        <v>99</v>
      </c>
      <c r="D62" s="8">
        <v>2.6932803137134602</v>
      </c>
      <c r="E62" s="8">
        <v>2.6592777420175935</v>
      </c>
      <c r="F62">
        <v>3.4002571695866735E-2</v>
      </c>
    </row>
    <row r="63" spans="3:6" x14ac:dyDescent="0.3">
      <c r="C63" s="9" t="s">
        <v>100</v>
      </c>
      <c r="D63" s="8">
        <v>2.34645555975677</v>
      </c>
      <c r="E63" s="8">
        <v>2.8242847936418971</v>
      </c>
      <c r="F63">
        <v>-0.4778292338851271</v>
      </c>
    </row>
    <row r="64" spans="3:6" x14ac:dyDescent="0.3">
      <c r="C64" s="9" t="s">
        <v>101</v>
      </c>
      <c r="D64" s="8">
        <v>2.15715182395589</v>
      </c>
      <c r="E64" s="8">
        <v>3.1176866413469049</v>
      </c>
      <c r="F64">
        <v>-0.96053481739101476</v>
      </c>
    </row>
    <row r="65" spans="3:6" x14ac:dyDescent="0.3">
      <c r="C65" s="9" t="s">
        <v>102</v>
      </c>
      <c r="D65" s="8">
        <v>2.1054329203444002</v>
      </c>
      <c r="E65" s="8">
        <v>3.2268076289146279</v>
      </c>
      <c r="F65">
        <v>-1.1213747085702277</v>
      </c>
    </row>
    <row r="66" spans="3:6" x14ac:dyDescent="0.3">
      <c r="C66" s="9" t="s">
        <v>103</v>
      </c>
      <c r="D66" s="8">
        <v>2.0596652843164001</v>
      </c>
      <c r="E66" s="8">
        <v>3.5311646450201364</v>
      </c>
      <c r="F66">
        <v>-1.4714993607037363</v>
      </c>
    </row>
    <row r="67" spans="3:6" x14ac:dyDescent="0.3">
      <c r="C67" s="9" t="s">
        <v>104</v>
      </c>
      <c r="D67" s="8">
        <v>1.8746632672456001</v>
      </c>
      <c r="E67" s="8">
        <v>3.119535182123975</v>
      </c>
      <c r="F67">
        <v>-1.2448719148783749</v>
      </c>
    </row>
    <row r="68" spans="3:6" x14ac:dyDescent="0.3">
      <c r="C68" s="9" t="s">
        <v>105</v>
      </c>
      <c r="D68" s="8">
        <v>1.83263616219253</v>
      </c>
      <c r="E68" s="8">
        <v>3.0539818124088702</v>
      </c>
      <c r="F68">
        <v>-1.2213456502163402</v>
      </c>
    </row>
    <row r="69" spans="3:6" x14ac:dyDescent="0.3">
      <c r="C69" s="9" t="s">
        <v>106</v>
      </c>
      <c r="D69" s="8">
        <v>1.91636250925282</v>
      </c>
      <c r="E69" s="8">
        <v>3.0498959479084022</v>
      </c>
      <c r="F69">
        <v>-1.1335334386555822</v>
      </c>
    </row>
    <row r="70" spans="3:6" x14ac:dyDescent="0.3">
      <c r="C70" s="9" t="s">
        <v>107</v>
      </c>
      <c r="D70" s="8">
        <v>1.87201462093851</v>
      </c>
      <c r="E70" s="8">
        <v>1.8031018532066672</v>
      </c>
      <c r="F70">
        <v>6.891276773184285E-2</v>
      </c>
    </row>
    <row r="71" spans="3:6" x14ac:dyDescent="0.3">
      <c r="C71" s="9" t="s">
        <v>108</v>
      </c>
      <c r="D71" s="8">
        <v>3.9321782860041798</v>
      </c>
      <c r="E71" s="8">
        <v>4.3587184843176789</v>
      </c>
      <c r="F71">
        <v>-0.4265401983134991</v>
      </c>
    </row>
    <row r="72" spans="3:6" x14ac:dyDescent="0.3">
      <c r="C72" s="9" t="s">
        <v>109</v>
      </c>
      <c r="D72" s="8">
        <v>4.01283835055224</v>
      </c>
      <c r="E72" s="8">
        <v>5.0238910771733787</v>
      </c>
      <c r="F72">
        <v>-1.0110527266211389</v>
      </c>
    </row>
    <row r="73" spans="3:6" x14ac:dyDescent="0.3">
      <c r="C73" s="9" t="s">
        <v>110</v>
      </c>
      <c r="D73" s="8">
        <v>2.8633765635499899</v>
      </c>
      <c r="E73" s="8">
        <v>3.9414542790401086</v>
      </c>
      <c r="F73">
        <v>-1.0780777154901189</v>
      </c>
    </row>
    <row r="74" spans="3:6" x14ac:dyDescent="0.3">
      <c r="C74" s="9" t="s">
        <v>111</v>
      </c>
      <c r="D74" s="8">
        <v>2.49554384848147</v>
      </c>
      <c r="E74" s="8">
        <v>3.1042485445223225</v>
      </c>
      <c r="F74">
        <v>-0.60870469604085242</v>
      </c>
    </row>
    <row r="75" spans="3:6" x14ac:dyDescent="0.3">
      <c r="C75" s="9" t="s">
        <v>112</v>
      </c>
      <c r="D75" s="8">
        <v>2.7584412659085902</v>
      </c>
      <c r="E75" s="8">
        <v>4.1228296336885162</v>
      </c>
      <c r="F75">
        <v>-1.364388367779926</v>
      </c>
    </row>
    <row r="76" spans="3:6" x14ac:dyDescent="0.3">
      <c r="C76" s="9" t="s">
        <v>113</v>
      </c>
      <c r="D76" s="8">
        <v>2.7719926663116601</v>
      </c>
      <c r="E76" s="8">
        <v>3.698567643586562</v>
      </c>
      <c r="F76">
        <v>-0.92657497727490201</v>
      </c>
    </row>
    <row r="77" spans="3:6" x14ac:dyDescent="0.3">
      <c r="C77" s="9" t="s">
        <v>114</v>
      </c>
      <c r="D77" s="8">
        <v>2.9152608412193599</v>
      </c>
      <c r="E77" s="8">
        <v>3.8203557004659241</v>
      </c>
      <c r="F77">
        <v>-0.90509485924656363</v>
      </c>
    </row>
    <row r="78" spans="3:6" x14ac:dyDescent="0.3">
      <c r="C78" s="9" t="s">
        <v>115</v>
      </c>
      <c r="D78" s="8">
        <v>2.8476727881339001</v>
      </c>
      <c r="E78" s="8">
        <v>4.0820665593125556</v>
      </c>
      <c r="F78">
        <v>-1.2343937711786557</v>
      </c>
    </row>
    <row r="79" spans="3:6" x14ac:dyDescent="0.3">
      <c r="C79" s="9" t="s">
        <v>116</v>
      </c>
      <c r="D79" s="8">
        <v>3.1245365360840101</v>
      </c>
      <c r="E79" s="8">
        <v>4.2536891099014538</v>
      </c>
      <c r="F79">
        <v>-1.1291525738174435</v>
      </c>
    </row>
    <row r="80" spans="3:6" x14ac:dyDescent="0.3">
      <c r="C80" s="9" t="s">
        <v>117</v>
      </c>
      <c r="D80" s="8">
        <v>4.1797814547337504</v>
      </c>
      <c r="E80" s="8">
        <v>4.4342153181166175</v>
      </c>
      <c r="F80">
        <v>-0.25443386338286711</v>
      </c>
    </row>
    <row r="81" spans="3:6" x14ac:dyDescent="0.3">
      <c r="C81" s="9" t="s">
        <v>118</v>
      </c>
      <c r="D81" s="8">
        <v>4.4003754740379799</v>
      </c>
      <c r="E81" s="8">
        <v>3.9879565084786508</v>
      </c>
      <c r="F81">
        <v>0.41241896555932911</v>
      </c>
    </row>
    <row r="82" spans="3:6" x14ac:dyDescent="0.3">
      <c r="C82" s="9" t="s">
        <v>119</v>
      </c>
      <c r="D82" s="8">
        <v>4.1744054734652396</v>
      </c>
      <c r="E82" s="8">
        <v>3.7811008297754078</v>
      </c>
      <c r="F82">
        <v>0.39330464368983131</v>
      </c>
    </row>
    <row r="83" spans="3:6" x14ac:dyDescent="0.3">
      <c r="C83" s="9" t="s">
        <v>120</v>
      </c>
      <c r="D83" s="8">
        <v>1.5356614238097399</v>
      </c>
      <c r="E83" s="8">
        <v>3.8433357341245462</v>
      </c>
      <c r="F83">
        <v>-2.3076743103148067</v>
      </c>
    </row>
    <row r="84" spans="3:6" x14ac:dyDescent="0.3">
      <c r="C84" s="9" t="s">
        <v>121</v>
      </c>
      <c r="D84" s="8">
        <v>1.8168765652600201</v>
      </c>
      <c r="E84" s="8">
        <v>4.224528130725087</v>
      </c>
      <c r="F84">
        <v>-2.4076515654650672</v>
      </c>
    </row>
    <row r="85" spans="3:6" x14ac:dyDescent="0.3">
      <c r="C85" s="9" t="s">
        <v>122</v>
      </c>
      <c r="D85" s="8">
        <v>1.7451562173608599</v>
      </c>
      <c r="E85" s="8">
        <v>3.956554893578784</v>
      </c>
      <c r="F85">
        <v>-2.2113986762179243</v>
      </c>
    </row>
    <row r="86" spans="3:6" x14ac:dyDescent="0.3">
      <c r="C86" s="9" t="s">
        <v>123</v>
      </c>
      <c r="D86" s="8">
        <v>1.55295060069473</v>
      </c>
      <c r="E86" s="8">
        <v>4.2759331868476247</v>
      </c>
      <c r="F86">
        <v>-2.7229825861528947</v>
      </c>
    </row>
    <row r="87" spans="3:6" x14ac:dyDescent="0.3">
      <c r="C87" s="9" t="s">
        <v>124</v>
      </c>
      <c r="D87" s="8">
        <v>1.66417841493179</v>
      </c>
      <c r="E87" s="8">
        <v>4.1840621407121068</v>
      </c>
      <c r="F87">
        <v>-2.5198837257803168</v>
      </c>
    </row>
    <row r="88" spans="3:6" x14ac:dyDescent="0.3">
      <c r="C88" s="9" t="s">
        <v>125</v>
      </c>
      <c r="D88" s="8">
        <v>1.5532381338663099</v>
      </c>
      <c r="E88" s="8">
        <v>3.9450135455080177</v>
      </c>
      <c r="F88">
        <v>-2.3917754116417074</v>
      </c>
    </row>
    <row r="89" spans="3:6" x14ac:dyDescent="0.3">
      <c r="C89" s="9" t="s">
        <v>126</v>
      </c>
      <c r="D89" s="8">
        <v>2.0532816046528999</v>
      </c>
      <c r="E89" s="8">
        <v>3.8789558602747674</v>
      </c>
      <c r="F89">
        <v>-1.8256742556218677</v>
      </c>
    </row>
    <row r="90" spans="3:6" x14ac:dyDescent="0.3">
      <c r="C90" s="9" t="s">
        <v>127</v>
      </c>
      <c r="D90" s="8">
        <v>2.1177311669060801</v>
      </c>
      <c r="E90" s="8">
        <v>4.2691005042690673</v>
      </c>
      <c r="F90">
        <v>-2.1513693373629872</v>
      </c>
    </row>
    <row r="91" spans="3:6" x14ac:dyDescent="0.3">
      <c r="C91" s="9" t="s">
        <v>128</v>
      </c>
      <c r="D91" s="8">
        <v>2.3952960563121599</v>
      </c>
      <c r="E91" s="8">
        <v>4.351877310342152</v>
      </c>
      <c r="F91">
        <v>-1.9565812540299921</v>
      </c>
    </row>
    <row r="92" spans="3:6" x14ac:dyDescent="0.3">
      <c r="C92" s="9" t="s">
        <v>129</v>
      </c>
      <c r="D92" s="8">
        <v>3.6697083714486798</v>
      </c>
      <c r="E92" s="8">
        <v>4.7058145044689477</v>
      </c>
      <c r="F92">
        <v>-1.0361061330202681</v>
      </c>
    </row>
    <row r="93" spans="3:6" x14ac:dyDescent="0.3">
      <c r="C93" s="9" t="s">
        <v>130</v>
      </c>
      <c r="D93" s="8">
        <v>4.2740853226590501</v>
      </c>
      <c r="E93" s="8">
        <v>5.5345418281430492</v>
      </c>
      <c r="F93">
        <v>-1.2604565054839991</v>
      </c>
    </row>
    <row r="94" spans="3:6" x14ac:dyDescent="0.3">
      <c r="C94" s="9" t="s">
        <v>131</v>
      </c>
      <c r="D94" s="8">
        <v>3.1291942024553498</v>
      </c>
      <c r="E94" s="8">
        <v>3.2474544449879996</v>
      </c>
      <c r="F94">
        <v>-0.11826024253264976</v>
      </c>
    </row>
    <row r="95" spans="3:6" x14ac:dyDescent="0.3">
      <c r="C95" s="9" t="s">
        <v>132</v>
      </c>
      <c r="D95" s="8">
        <v>2.8706380231717001</v>
      </c>
      <c r="E95" s="8">
        <v>4.6186190261385169</v>
      </c>
      <c r="F95">
        <v>-1.7479810029668168</v>
      </c>
    </row>
    <row r="96" spans="3:6" x14ac:dyDescent="0.3">
      <c r="C96" s="9" t="s">
        <v>133</v>
      </c>
      <c r="D96" s="8">
        <v>3.4548601140250601</v>
      </c>
      <c r="E96" s="8">
        <v>5.0813321009215411</v>
      </c>
      <c r="F96">
        <v>-1.626471986896481</v>
      </c>
    </row>
    <row r="97" spans="3:6" x14ac:dyDescent="0.3">
      <c r="C97" s="9" t="s">
        <v>134</v>
      </c>
      <c r="D97" s="8">
        <v>2.2517968324547901</v>
      </c>
      <c r="E97" s="8">
        <v>4.1469451190454345</v>
      </c>
      <c r="F97">
        <v>-1.8951482865906444</v>
      </c>
    </row>
    <row r="98" spans="3:6" x14ac:dyDescent="0.3">
      <c r="C98" s="9" t="s">
        <v>135</v>
      </c>
      <c r="D98" s="8">
        <v>1.53648993145054</v>
      </c>
      <c r="E98" s="8">
        <v>3.4940845622270662</v>
      </c>
      <c r="F98">
        <v>-1.9575946307765264</v>
      </c>
    </row>
    <row r="99" spans="3:6" x14ac:dyDescent="0.3">
      <c r="C99" s="9" t="s">
        <v>136</v>
      </c>
      <c r="D99" s="8">
        <v>1.7259498886068101</v>
      </c>
      <c r="E99" s="8">
        <v>3.4796745380045748</v>
      </c>
      <c r="F99">
        <v>-1.7537246493977647</v>
      </c>
    </row>
    <row r="100" spans="3:6" x14ac:dyDescent="0.3">
      <c r="C100" s="9" t="s">
        <v>137</v>
      </c>
      <c r="D100" s="8">
        <v>1.73698833018976</v>
      </c>
      <c r="E100" s="8">
        <v>3.5069078720858764</v>
      </c>
      <c r="F100">
        <v>-1.7699195418961164</v>
      </c>
    </row>
    <row r="101" spans="3:6" x14ac:dyDescent="0.3">
      <c r="C101" s="9" t="s">
        <v>138</v>
      </c>
      <c r="D101" s="8">
        <v>1.9065862701113501</v>
      </c>
      <c r="E101" s="8">
        <v>4.0868353011067091</v>
      </c>
      <c r="F101">
        <v>-2.180249030995359</v>
      </c>
    </row>
    <row r="102" spans="3:6" x14ac:dyDescent="0.3">
      <c r="C102" s="9" t="s">
        <v>139</v>
      </c>
      <c r="D102" s="8">
        <v>4.0580813051785602</v>
      </c>
      <c r="E102" s="8">
        <v>5.1601428230440449</v>
      </c>
      <c r="F102">
        <v>-1.1020615178654849</v>
      </c>
    </row>
    <row r="103" spans="3:6" x14ac:dyDescent="0.3">
      <c r="C103" s="9" t="s">
        <v>140</v>
      </c>
      <c r="D103" s="8">
        <v>5.9196827046094</v>
      </c>
      <c r="E103" s="8">
        <v>3.0164744074640155</v>
      </c>
      <c r="F103">
        <v>2.9032082971453845</v>
      </c>
    </row>
    <row r="104" spans="3:6" x14ac:dyDescent="0.3">
      <c r="C104" s="9" t="s">
        <v>141</v>
      </c>
      <c r="D104" s="8">
        <v>4.5260016010742801</v>
      </c>
      <c r="E104" s="8">
        <v>2.4220475310996403</v>
      </c>
      <c r="F104">
        <v>2.1039540699746397</v>
      </c>
    </row>
    <row r="105" spans="3:6" x14ac:dyDescent="0.3">
      <c r="C105" s="9" t="s">
        <v>142</v>
      </c>
      <c r="D105" s="8">
        <v>3.6802555019312302</v>
      </c>
      <c r="E105" s="8">
        <v>2.8484313429172778</v>
      </c>
      <c r="F105">
        <v>0.83182415901395235</v>
      </c>
    </row>
    <row r="106" spans="3:6" x14ac:dyDescent="0.3">
      <c r="C106" s="9" t="s">
        <v>143</v>
      </c>
      <c r="D106" s="8">
        <v>3.0317160657941802</v>
      </c>
      <c r="E106" s="8">
        <v>3.083396457309771</v>
      </c>
      <c r="F106">
        <v>-5.1680391515590784E-2</v>
      </c>
    </row>
    <row r="107" spans="3:6" x14ac:dyDescent="0.3">
      <c r="C107" s="9" t="s">
        <v>144</v>
      </c>
      <c r="D107" s="8">
        <v>3.0270644295269999</v>
      </c>
      <c r="E107" s="8">
        <v>2.6799509639139463</v>
      </c>
      <c r="F107">
        <v>0.34711346561305367</v>
      </c>
    </row>
    <row r="108" spans="3:6" x14ac:dyDescent="0.3">
      <c r="C108" s="9" t="s">
        <v>145</v>
      </c>
      <c r="D108" s="8">
        <v>2.7114511435797999</v>
      </c>
      <c r="E108" s="8">
        <v>3.2656161684913645</v>
      </c>
      <c r="F108">
        <v>-0.55416502491156461</v>
      </c>
    </row>
    <row r="109" spans="3:6" x14ac:dyDescent="0.3">
      <c r="C109" s="9" t="s">
        <v>146</v>
      </c>
      <c r="D109" s="8">
        <v>3.44697501744779</v>
      </c>
      <c r="E109" s="8">
        <v>3.1945311661895737</v>
      </c>
      <c r="F109">
        <v>0.25244385125821633</v>
      </c>
    </row>
    <row r="110" spans="3:6" x14ac:dyDescent="0.3">
      <c r="C110" s="9" t="s">
        <v>147</v>
      </c>
      <c r="D110" s="8">
        <v>2.7787999697928401</v>
      </c>
      <c r="E110" s="8">
        <v>1.821507137049148</v>
      </c>
      <c r="F110">
        <v>0.95729283274369203</v>
      </c>
    </row>
    <row r="111" spans="3:6" x14ac:dyDescent="0.3">
      <c r="C111" s="9" t="s">
        <v>148</v>
      </c>
      <c r="D111" s="8">
        <v>2.6788683438240701</v>
      </c>
      <c r="E111" s="8">
        <v>1.1081479080227803</v>
      </c>
      <c r="F111">
        <v>1.5707204358012898</v>
      </c>
    </row>
    <row r="112" spans="3:6" x14ac:dyDescent="0.3">
      <c r="C112" s="9" t="s">
        <v>149</v>
      </c>
      <c r="D112" s="8">
        <v>1.9284095650986099</v>
      </c>
      <c r="E112" s="8">
        <v>1.7946134971707306</v>
      </c>
      <c r="F112">
        <v>0.13379606792787935</v>
      </c>
    </row>
    <row r="113" spans="3:6" x14ac:dyDescent="0.3">
      <c r="C113" s="9" t="s">
        <v>150</v>
      </c>
      <c r="D113" s="8">
        <v>2.1103967473765302</v>
      </c>
      <c r="E113" s="8">
        <v>4.7632424971341978</v>
      </c>
      <c r="F113">
        <v>-2.6528457497576676</v>
      </c>
    </row>
    <row r="114" spans="3:6" x14ac:dyDescent="0.3">
      <c r="C114" s="9" t="s">
        <v>151</v>
      </c>
      <c r="D114" s="8">
        <v>1.6061323948094901</v>
      </c>
      <c r="E114" s="8">
        <v>4.2391692156371432</v>
      </c>
      <c r="F114">
        <v>-2.6330368208276531</v>
      </c>
    </row>
    <row r="115" spans="3:6" x14ac:dyDescent="0.3">
      <c r="C115" s="9" t="s">
        <v>152</v>
      </c>
      <c r="D115" s="8">
        <v>1.1931253315328101</v>
      </c>
      <c r="E115" s="8">
        <v>4.5305338906993864</v>
      </c>
      <c r="F115">
        <v>-3.3374085591665761</v>
      </c>
    </row>
    <row r="116" spans="3:6" x14ac:dyDescent="0.3">
      <c r="C116" s="9" t="s">
        <v>153</v>
      </c>
      <c r="D116" s="8">
        <v>1.2877549193262099</v>
      </c>
      <c r="E116" s="8">
        <v>4.3186164749498008</v>
      </c>
      <c r="F116">
        <v>-3.0308615556235909</v>
      </c>
    </row>
    <row r="117" spans="3:6" x14ac:dyDescent="0.3">
      <c r="C117" s="9" t="s">
        <v>154</v>
      </c>
      <c r="D117" s="8">
        <v>1.34732299472207</v>
      </c>
      <c r="E117" s="8">
        <v>4.434711474345141</v>
      </c>
      <c r="F117">
        <v>-3.0873884796230708</v>
      </c>
    </row>
    <row r="118" spans="3:6" x14ac:dyDescent="0.3">
      <c r="C118" s="9" t="s">
        <v>155</v>
      </c>
      <c r="D118" s="8">
        <v>2.0547543642596899</v>
      </c>
      <c r="E118" s="8">
        <v>4.7907027738857062</v>
      </c>
      <c r="F118">
        <v>-2.7359484096260163</v>
      </c>
    </row>
    <row r="119" spans="3:6" x14ac:dyDescent="0.3">
      <c r="C119" s="9" t="s">
        <v>156</v>
      </c>
      <c r="D119" s="8">
        <v>2.3239981630954101</v>
      </c>
      <c r="E119" s="8">
        <v>4.724650708825175</v>
      </c>
      <c r="F119">
        <v>-2.4006525457297649</v>
      </c>
    </row>
    <row r="120" spans="3:6" x14ac:dyDescent="0.3">
      <c r="C120" s="9" t="s">
        <v>157</v>
      </c>
      <c r="D120" s="8">
        <v>2.1762210494627601</v>
      </c>
      <c r="E120" s="8">
        <v>4.6884605365435865</v>
      </c>
      <c r="F120">
        <v>-2.5122394870808264</v>
      </c>
    </row>
    <row r="121" spans="3:6" x14ac:dyDescent="0.3">
      <c r="C121" s="9" t="s">
        <v>158</v>
      </c>
      <c r="D121" s="8">
        <v>2.2012720436377502</v>
      </c>
      <c r="E121" s="8">
        <v>4.4253572720190562</v>
      </c>
      <c r="F121">
        <v>-2.224085228381306</v>
      </c>
    </row>
    <row r="122" spans="3:6" x14ac:dyDescent="0.3">
      <c r="C122" s="9" t="s">
        <v>159</v>
      </c>
      <c r="D122" s="8">
        <v>1.6867667801747801</v>
      </c>
      <c r="E122" s="8">
        <v>1.7335742561666374</v>
      </c>
      <c r="F122">
        <v>-4.6807475991857306E-2</v>
      </c>
    </row>
    <row r="123" spans="3:6" x14ac:dyDescent="0.3">
      <c r="C123" s="9" t="s">
        <v>160</v>
      </c>
      <c r="D123" s="8">
        <v>2.0668174536708999</v>
      </c>
      <c r="E123" s="8">
        <v>1.6786762153277013</v>
      </c>
      <c r="F123">
        <v>0.38814123834319858</v>
      </c>
    </row>
    <row r="124" spans="3:6" x14ac:dyDescent="0.3">
      <c r="C124" s="9" t="s">
        <v>161</v>
      </c>
      <c r="D124" s="8">
        <v>2.4310424811415499</v>
      </c>
      <c r="E124" s="8">
        <v>1.4934446138771873</v>
      </c>
      <c r="F124">
        <v>0.93759786726436256</v>
      </c>
    </row>
    <row r="125" spans="3:6" x14ac:dyDescent="0.3">
      <c r="C125" s="9" t="s">
        <v>162</v>
      </c>
      <c r="D125" s="8">
        <v>2.89634913035996</v>
      </c>
      <c r="E125" s="8">
        <v>1.287888587110311</v>
      </c>
      <c r="F125">
        <v>1.608460543249649</v>
      </c>
    </row>
    <row r="126" spans="3:6" x14ac:dyDescent="0.3">
      <c r="C126" s="9" t="s">
        <v>163</v>
      </c>
      <c r="D126" s="8">
        <v>2.5570048176247102</v>
      </c>
      <c r="E126" s="8">
        <v>1.4562279875337409</v>
      </c>
      <c r="F126">
        <v>1.1007768300909693</v>
      </c>
    </row>
    <row r="127" spans="3:6" x14ac:dyDescent="0.3">
      <c r="C127" s="9" t="s">
        <v>164</v>
      </c>
      <c r="D127" s="8">
        <v>2.2920824647473999</v>
      </c>
      <c r="E127" s="8">
        <v>2.9364823766295305</v>
      </c>
      <c r="F127">
        <v>-0.64439991188213064</v>
      </c>
    </row>
    <row r="128" spans="3:6" x14ac:dyDescent="0.3">
      <c r="C128" s="9" t="s">
        <v>165</v>
      </c>
      <c r="D128" s="8">
        <v>2.4327436396057598</v>
      </c>
      <c r="E128" s="8">
        <v>3.1599562779813666</v>
      </c>
      <c r="F128">
        <v>-0.72721263837560679</v>
      </c>
    </row>
    <row r="129" spans="3:6" x14ac:dyDescent="0.3">
      <c r="C129" s="9" t="s">
        <v>166</v>
      </c>
      <c r="D129" s="8">
        <v>7.6061970910768197</v>
      </c>
      <c r="E129" s="8">
        <v>4.2133852381621519</v>
      </c>
      <c r="F129">
        <v>3.3928118529146678</v>
      </c>
    </row>
    <row r="130" spans="3:6" x14ac:dyDescent="0.3">
      <c r="C130" s="9" t="s">
        <v>167</v>
      </c>
      <c r="D130" s="8">
        <v>6.1462836924726103</v>
      </c>
      <c r="E130" s="8">
        <v>4.6457223633657163</v>
      </c>
      <c r="F130">
        <v>1.500561329106894</v>
      </c>
    </row>
    <row r="131" spans="3:6" x14ac:dyDescent="0.3">
      <c r="C131" s="9" t="s">
        <v>168</v>
      </c>
      <c r="D131" s="8">
        <v>6.6973444866356298</v>
      </c>
      <c r="E131" s="8">
        <v>4.9481674620870564</v>
      </c>
      <c r="F131">
        <v>1.7491770245485734</v>
      </c>
    </row>
    <row r="132" spans="3:6" x14ac:dyDescent="0.3">
      <c r="C132" s="9" t="s">
        <v>169</v>
      </c>
      <c r="D132" s="8">
        <v>6.3975236387878098</v>
      </c>
      <c r="E132" s="8">
        <v>4.862296009186629</v>
      </c>
      <c r="F132">
        <v>1.5352276296011809</v>
      </c>
    </row>
    <row r="133" spans="3:6" x14ac:dyDescent="0.3">
      <c r="C133" s="9" t="s">
        <v>170</v>
      </c>
      <c r="D133" s="8">
        <v>8.1039876469502392</v>
      </c>
      <c r="E133" s="8">
        <v>8.2976529292917025</v>
      </c>
      <c r="F133">
        <v>-0.1936652823414633</v>
      </c>
    </row>
    <row r="134" spans="3:6" x14ac:dyDescent="0.3">
      <c r="C134" s="9" t="s">
        <v>171</v>
      </c>
      <c r="D134" s="8">
        <v>9.6209688884801992</v>
      </c>
      <c r="E134" s="8">
        <v>6.4121677200708529</v>
      </c>
      <c r="F134">
        <v>3.2088011684093463</v>
      </c>
    </row>
    <row r="135" spans="3:6" x14ac:dyDescent="0.3">
      <c r="C135" s="9" t="s">
        <v>172</v>
      </c>
      <c r="D135" s="8">
        <v>10.693575474365201</v>
      </c>
      <c r="E135" s="8">
        <v>5.9483806372524866</v>
      </c>
      <c r="F135">
        <v>4.7451948371127139</v>
      </c>
    </row>
    <row r="136" spans="3:6" x14ac:dyDescent="0.3">
      <c r="C136" s="9" t="s">
        <v>173</v>
      </c>
      <c r="D136" s="8">
        <v>11.1257411528126</v>
      </c>
      <c r="E136" s="8">
        <v>5.7526005991013944</v>
      </c>
      <c r="F136">
        <v>5.3731405537112051</v>
      </c>
    </row>
    <row r="137" spans="3:6" x14ac:dyDescent="0.3">
      <c r="C137" s="9" t="s">
        <v>174</v>
      </c>
      <c r="D137" s="8">
        <v>11.6258508330996</v>
      </c>
      <c r="E137" s="8">
        <v>5.7362550994780772</v>
      </c>
      <c r="F137">
        <v>5.8895957336215226</v>
      </c>
    </row>
    <row r="138" spans="3:6" x14ac:dyDescent="0.3">
      <c r="C138" s="9" t="s">
        <v>175</v>
      </c>
      <c r="D138" s="8">
        <v>10.119647910682</v>
      </c>
      <c r="E138" s="8">
        <v>5.1912210589396652</v>
      </c>
      <c r="F138">
        <v>4.9284268517423344</v>
      </c>
    </row>
    <row r="139" spans="3:6" x14ac:dyDescent="0.3">
      <c r="C139" s="9" t="s">
        <v>176</v>
      </c>
      <c r="D139" s="8">
        <v>9.0069563695627508</v>
      </c>
      <c r="E139" s="8">
        <v>5.1859970041091517</v>
      </c>
      <c r="F139">
        <v>3.8209593654535992</v>
      </c>
    </row>
    <row r="140" spans="3:6" x14ac:dyDescent="0.3">
      <c r="C140" s="9" t="s">
        <v>177</v>
      </c>
      <c r="D140" s="8">
        <v>8.3638932434883202</v>
      </c>
      <c r="E140" s="8">
        <v>4.9497681574851571</v>
      </c>
      <c r="F140">
        <v>3.4141250860031631</v>
      </c>
    </row>
    <row r="141" spans="3:6" x14ac:dyDescent="0.3">
      <c r="C141" s="9" t="s">
        <v>178</v>
      </c>
      <c r="D141" s="8">
        <v>7.6726212044537796</v>
      </c>
      <c r="E141" s="8">
        <v>5.0414654763159481</v>
      </c>
      <c r="F141">
        <v>2.6311557281378315</v>
      </c>
    </row>
    <row r="142" spans="3:6" x14ac:dyDescent="0.3">
      <c r="C142" s="9" t="s">
        <v>179</v>
      </c>
      <c r="D142" s="8">
        <v>7.2696921812544799</v>
      </c>
      <c r="E142" s="8">
        <v>4.9526433760303741</v>
      </c>
      <c r="F142">
        <v>2.3170488052241058</v>
      </c>
    </row>
    <row r="143" spans="3:6" x14ac:dyDescent="0.3">
      <c r="C143" s="9" t="s">
        <v>180</v>
      </c>
      <c r="D143" s="8">
        <v>1.8491465714120801</v>
      </c>
      <c r="E143" s="8">
        <v>3.032052961040359</v>
      </c>
      <c r="F143">
        <v>-1.182906389628279</v>
      </c>
    </row>
    <row r="144" spans="3:6" x14ac:dyDescent="0.3">
      <c r="C144" s="9" t="s">
        <v>181</v>
      </c>
      <c r="D144" s="8">
        <v>1.6457854597914301</v>
      </c>
      <c r="E144" s="8">
        <v>2.4792397858082977</v>
      </c>
      <c r="F144">
        <v>-0.83345432601686764</v>
      </c>
    </row>
    <row r="145" spans="3:6" x14ac:dyDescent="0.3">
      <c r="C145" s="9" t="s">
        <v>182</v>
      </c>
      <c r="D145" s="8">
        <v>1.60682828804839</v>
      </c>
      <c r="E145" s="8">
        <v>2.935233813143463</v>
      </c>
      <c r="F145">
        <v>-1.328405525095073</v>
      </c>
    </row>
    <row r="146" spans="3:6" x14ac:dyDescent="0.3">
      <c r="C146" s="9" t="s">
        <v>183</v>
      </c>
      <c r="D146" s="8">
        <v>1.6142682559308399</v>
      </c>
      <c r="E146" s="8">
        <v>3.2558607887894002</v>
      </c>
      <c r="F146">
        <v>-1.6415925328585601</v>
      </c>
    </row>
    <row r="147" spans="3:6" x14ac:dyDescent="0.3">
      <c r="C147" s="9" t="s">
        <v>184</v>
      </c>
      <c r="D147" s="8">
        <v>1.5491872268523099</v>
      </c>
      <c r="E147" s="8">
        <v>2.7586817703533608</v>
      </c>
      <c r="F147">
        <v>-1.2094945435010509</v>
      </c>
    </row>
    <row r="148" spans="3:6" x14ac:dyDescent="0.3">
      <c r="C148" s="9" t="s">
        <v>185</v>
      </c>
      <c r="D148" s="8">
        <v>1.4681909648104401</v>
      </c>
      <c r="E148" s="8">
        <v>3.1684324171483942</v>
      </c>
      <c r="F148">
        <v>-1.7002414523379543</v>
      </c>
    </row>
    <row r="149" spans="3:6" x14ac:dyDescent="0.3">
      <c r="C149" s="9" t="s">
        <v>186</v>
      </c>
      <c r="D149" s="8">
        <v>1.5161208977837399</v>
      </c>
      <c r="E149" s="8">
        <v>3.3454934296111025</v>
      </c>
      <c r="F149">
        <v>-1.8293725318273624</v>
      </c>
    </row>
    <row r="150" spans="3:6" x14ac:dyDescent="0.3">
      <c r="C150" s="9" t="s">
        <v>187</v>
      </c>
      <c r="D150" s="8">
        <v>10.660064078494999</v>
      </c>
      <c r="E150" s="8">
        <v>4.46142098012918</v>
      </c>
      <c r="F150">
        <v>6.1986430983658192</v>
      </c>
    </row>
    <row r="151" spans="3:6" x14ac:dyDescent="0.3">
      <c r="C151" s="9" t="s">
        <v>188</v>
      </c>
      <c r="D151" s="8">
        <v>9.9471424671692095</v>
      </c>
      <c r="E151" s="8">
        <v>5.9637031506492644</v>
      </c>
      <c r="F151">
        <v>3.9834393165199451</v>
      </c>
    </row>
    <row r="152" spans="3:6" x14ac:dyDescent="0.3">
      <c r="C152" s="9" t="s">
        <v>189</v>
      </c>
      <c r="D152" s="8">
        <v>8.4910760404855896</v>
      </c>
      <c r="E152" s="8">
        <v>4.7104770737911545</v>
      </c>
      <c r="F152">
        <v>3.7805989666944351</v>
      </c>
    </row>
    <row r="153" spans="3:6" x14ac:dyDescent="0.3">
      <c r="C153" s="9" t="s">
        <v>190</v>
      </c>
      <c r="D153" s="8">
        <v>2.6617770585812401</v>
      </c>
      <c r="E153" s="8">
        <v>7.2047606324964519</v>
      </c>
      <c r="F153">
        <v>-4.5429835739152118</v>
      </c>
    </row>
    <row r="154" spans="3:6" x14ac:dyDescent="0.3">
      <c r="C154" s="9" t="s">
        <v>191</v>
      </c>
      <c r="D154" s="8">
        <v>3.2443667563747201</v>
      </c>
      <c r="E154" s="8">
        <v>6.2629323133417634</v>
      </c>
      <c r="F154">
        <v>-3.0185655569670433</v>
      </c>
    </row>
    <row r="155" spans="3:6" x14ac:dyDescent="0.3">
      <c r="C155" s="9" t="s">
        <v>192</v>
      </c>
      <c r="D155" s="8">
        <v>4.3063273909389403</v>
      </c>
      <c r="E155" s="8">
        <v>5.8660199124793531</v>
      </c>
      <c r="F155">
        <v>-1.5596925215404127</v>
      </c>
    </row>
    <row r="156" spans="3:6" x14ac:dyDescent="0.3">
      <c r="C156" s="9" t="s">
        <v>193</v>
      </c>
      <c r="D156" s="8">
        <v>5.7261126057554197</v>
      </c>
      <c r="E156" s="8">
        <v>6.5745214312377547</v>
      </c>
      <c r="F156">
        <v>-0.84840882548233498</v>
      </c>
    </row>
    <row r="157" spans="3:6" x14ac:dyDescent="0.3">
      <c r="C157" s="9" t="s">
        <v>194</v>
      </c>
      <c r="D157" s="8">
        <v>11.1183361707449</v>
      </c>
      <c r="E157" s="8">
        <v>5.9585880021043423</v>
      </c>
      <c r="F157">
        <v>5.159748168640558</v>
      </c>
    </row>
    <row r="158" spans="3:6" x14ac:dyDescent="0.3">
      <c r="C158" s="9" t="s">
        <v>195</v>
      </c>
      <c r="D158" s="8">
        <v>10.1582280493631</v>
      </c>
      <c r="E158" s="8">
        <v>6.2716625760496081</v>
      </c>
      <c r="F158">
        <v>3.8865654733134911</v>
      </c>
    </row>
    <row r="159" spans="3:6" x14ac:dyDescent="0.3">
      <c r="C159" s="9" t="s">
        <v>196</v>
      </c>
      <c r="D159" s="8">
        <v>1.9647272829344</v>
      </c>
      <c r="E159" s="8">
        <v>4.2804520937949375</v>
      </c>
      <c r="F159">
        <v>-2.3157248108605373</v>
      </c>
    </row>
    <row r="160" spans="3:6" x14ac:dyDescent="0.3">
      <c r="C160" s="9" t="s">
        <v>197</v>
      </c>
      <c r="D160" s="8">
        <v>1.4863492691519999</v>
      </c>
      <c r="E160" s="8">
        <v>4.1531343189370693</v>
      </c>
      <c r="F160">
        <v>-2.6667850497850698</v>
      </c>
    </row>
    <row r="161" spans="3:6" x14ac:dyDescent="0.3">
      <c r="C161" s="9" t="s">
        <v>198</v>
      </c>
      <c r="D161" s="8">
        <v>1.3373516360537701</v>
      </c>
      <c r="E161" s="8">
        <v>3.5456131785259641</v>
      </c>
      <c r="F161">
        <v>-2.2082615424721941</v>
      </c>
    </row>
    <row r="162" spans="3:6" x14ac:dyDescent="0.3">
      <c r="C162" s="9" t="s">
        <v>199</v>
      </c>
      <c r="D162" s="8">
        <v>1.2855613825487799</v>
      </c>
      <c r="E162" s="8">
        <v>3.1773756870981309</v>
      </c>
      <c r="F162">
        <v>-1.891814304549351</v>
      </c>
    </row>
    <row r="163" spans="3:6" x14ac:dyDescent="0.3">
      <c r="C163" s="9" t="s">
        <v>200</v>
      </c>
      <c r="D163" s="8">
        <v>1.4533408243589401</v>
      </c>
      <c r="E163" s="8">
        <v>2.640909658833233</v>
      </c>
      <c r="F163">
        <v>-1.187568834474293</v>
      </c>
    </row>
    <row r="164" spans="3:6" x14ac:dyDescent="0.3">
      <c r="C164" s="9" t="s">
        <v>201</v>
      </c>
      <c r="D164" s="8">
        <v>1.55169543390496</v>
      </c>
      <c r="E164" s="8">
        <v>3.7500640325086736</v>
      </c>
      <c r="F164">
        <v>-2.1983685986037136</v>
      </c>
    </row>
    <row r="165" spans="3:6" x14ac:dyDescent="0.3">
      <c r="C165" s="9" t="s">
        <v>202</v>
      </c>
      <c r="D165" s="8">
        <v>1.5445492240871199</v>
      </c>
      <c r="E165" s="8">
        <v>4.1091582436405449</v>
      </c>
      <c r="F165">
        <v>-2.564609019553425</v>
      </c>
    </row>
    <row r="166" spans="3:6" x14ac:dyDescent="0.3">
      <c r="C166" s="9" t="s">
        <v>203</v>
      </c>
      <c r="D166" s="8">
        <v>2.5855725981103301</v>
      </c>
      <c r="E166" s="8">
        <v>4.2487671013249662</v>
      </c>
      <c r="F166">
        <v>-1.663194503214636</v>
      </c>
    </row>
    <row r="167" spans="3:6" x14ac:dyDescent="0.3">
      <c r="C167" s="9" t="s">
        <v>204</v>
      </c>
      <c r="D167" s="8">
        <v>3.57917290160729</v>
      </c>
      <c r="E167" s="8">
        <v>3.9277132222408793</v>
      </c>
      <c r="F167">
        <v>-0.34854032063358931</v>
      </c>
    </row>
    <row r="168" spans="3:6" x14ac:dyDescent="0.3">
      <c r="C168" s="9" t="s">
        <v>205</v>
      </c>
      <c r="D168" s="8">
        <v>4.5649248577141401</v>
      </c>
      <c r="E168" s="8">
        <v>4.325139878153732</v>
      </c>
      <c r="F168">
        <v>0.23978497956040812</v>
      </c>
    </row>
    <row r="169" spans="3:6" x14ac:dyDescent="0.3">
      <c r="C169" s="9" t="s">
        <v>206</v>
      </c>
      <c r="D169" s="8">
        <v>7.5144884285804796</v>
      </c>
      <c r="E169" s="8">
        <v>4.6258248263787163</v>
      </c>
      <c r="F169">
        <v>2.8886636022017633</v>
      </c>
    </row>
    <row r="170" spans="3:6" x14ac:dyDescent="0.3">
      <c r="C170" s="9" t="s">
        <v>207</v>
      </c>
      <c r="D170" s="8">
        <v>6.7146195489814096</v>
      </c>
      <c r="E170" s="8">
        <v>3.4304206815063956</v>
      </c>
      <c r="F170">
        <v>3.284198867475014</v>
      </c>
    </row>
    <row r="171" spans="3:6" x14ac:dyDescent="0.3">
      <c r="C171" s="9" t="s">
        <v>208</v>
      </c>
      <c r="D171" s="8">
        <v>8.93736962216569</v>
      </c>
      <c r="E171" s="8">
        <v>4.9896583998878041</v>
      </c>
      <c r="F171">
        <v>3.9477112222778858</v>
      </c>
    </row>
    <row r="172" spans="3:6" x14ac:dyDescent="0.3">
      <c r="C172" s="9" t="s">
        <v>209</v>
      </c>
      <c r="D172" s="8">
        <v>6.2866140982279397</v>
      </c>
      <c r="E172" s="8">
        <v>3.6729671870429792</v>
      </c>
      <c r="F172">
        <v>2.6136469111849605</v>
      </c>
    </row>
    <row r="173" spans="3:6" x14ac:dyDescent="0.3">
      <c r="C173" s="9" t="s">
        <v>210</v>
      </c>
      <c r="D173" s="8">
        <v>6.09844460015566</v>
      </c>
      <c r="E173" s="8">
        <v>4.0409589259160068</v>
      </c>
      <c r="F173">
        <v>2.0574856742396532</v>
      </c>
    </row>
    <row r="174" spans="3:6" x14ac:dyDescent="0.3">
      <c r="C174" s="9" t="s">
        <v>211</v>
      </c>
      <c r="D174" s="8">
        <v>5.0360929923004401</v>
      </c>
      <c r="E174" s="8">
        <v>3.6312498336687362</v>
      </c>
      <c r="F174">
        <v>1.4048431586317045</v>
      </c>
    </row>
    <row r="175" spans="3:6" x14ac:dyDescent="0.3">
      <c r="C175" s="9" t="s">
        <v>212</v>
      </c>
      <c r="D175" s="8">
        <v>4.6247113465353804</v>
      </c>
      <c r="E175" s="8">
        <v>3.3402848463084625</v>
      </c>
      <c r="F175">
        <v>1.284426500226918</v>
      </c>
    </row>
    <row r="176" spans="3:6" x14ac:dyDescent="0.3">
      <c r="C176" s="9" t="s">
        <v>213</v>
      </c>
      <c r="D176" s="8">
        <v>1.43941743015921</v>
      </c>
      <c r="E176" s="8">
        <v>2.1626875129996908</v>
      </c>
      <c r="F176">
        <v>-0.72327008284048078</v>
      </c>
    </row>
    <row r="177" spans="3:6" x14ac:dyDescent="0.3">
      <c r="C177" s="9" t="s">
        <v>214</v>
      </c>
      <c r="D177" s="8">
        <v>1.8645352597990399</v>
      </c>
      <c r="E177" s="8">
        <v>4.0432214680703398</v>
      </c>
      <c r="F177">
        <v>-2.1786862082712997</v>
      </c>
    </row>
    <row r="178" spans="3:6" x14ac:dyDescent="0.3">
      <c r="C178" s="9" t="s">
        <v>215</v>
      </c>
      <c r="D178" s="8">
        <v>2.2168881171809298</v>
      </c>
      <c r="E178" s="8">
        <v>5.3041239459546716</v>
      </c>
      <c r="F178">
        <v>-3.0872358287737418</v>
      </c>
    </row>
    <row r="179" spans="3:6" x14ac:dyDescent="0.3">
      <c r="C179" s="9" t="s">
        <v>216</v>
      </c>
      <c r="D179" s="8">
        <v>2.1314974947110299</v>
      </c>
      <c r="E179" s="8">
        <v>2.4914335371950753</v>
      </c>
      <c r="F179">
        <v>-0.35993604248404543</v>
      </c>
    </row>
    <row r="180" spans="3:6" x14ac:dyDescent="0.3">
      <c r="C180" s="9" t="s">
        <v>217</v>
      </c>
      <c r="D180" s="8">
        <v>1.9904703583090499</v>
      </c>
      <c r="E180" s="8">
        <v>2.9157464477149397</v>
      </c>
      <c r="F180">
        <v>-0.92527608940588979</v>
      </c>
    </row>
    <row r="181" spans="3:6" x14ac:dyDescent="0.3">
      <c r="C181" s="9" t="s">
        <v>218</v>
      </c>
      <c r="D181" s="8">
        <v>2.5937945302277399</v>
      </c>
      <c r="E181" s="8">
        <v>3.7380701114656474</v>
      </c>
      <c r="F181">
        <v>-1.1442755812379075</v>
      </c>
    </row>
    <row r="182" spans="3:6" x14ac:dyDescent="0.3">
      <c r="C182" s="9" t="s">
        <v>219</v>
      </c>
      <c r="D182" s="8">
        <v>2.94140167118517</v>
      </c>
      <c r="E182" s="8">
        <v>3.1864589167253099</v>
      </c>
      <c r="F182">
        <v>-0.24505724554013983</v>
      </c>
    </row>
    <row r="183" spans="3:6" x14ac:dyDescent="0.3">
      <c r="C183" s="9" t="s">
        <v>220</v>
      </c>
      <c r="D183" s="8">
        <v>2.8115142761469998</v>
      </c>
      <c r="E183" s="8">
        <v>3.1399973067165403</v>
      </c>
      <c r="F183">
        <v>-0.32848303056954054</v>
      </c>
    </row>
    <row r="184" spans="3:6" x14ac:dyDescent="0.3">
      <c r="C184" s="9" t="s">
        <v>221</v>
      </c>
      <c r="D184" s="8">
        <v>2.5120217524609201</v>
      </c>
      <c r="E184" s="8">
        <v>3.4802121794085785</v>
      </c>
      <c r="F184">
        <v>-0.96819042694765844</v>
      </c>
    </row>
    <row r="185" spans="3:6" x14ac:dyDescent="0.3">
      <c r="C185" s="9" t="s">
        <v>222</v>
      </c>
      <c r="D185" s="8">
        <v>2.5578640451102101</v>
      </c>
      <c r="E185" s="8">
        <v>4.4905121746369456</v>
      </c>
      <c r="F185">
        <v>-1.9326481295267357</v>
      </c>
    </row>
    <row r="186" spans="3:6" x14ac:dyDescent="0.3">
      <c r="C186" s="9" t="s">
        <v>223</v>
      </c>
      <c r="D186" s="8">
        <v>3.0270060139358899</v>
      </c>
      <c r="E186" s="8">
        <v>3.452257643172147</v>
      </c>
      <c r="F186">
        <v>-0.42525162923625714</v>
      </c>
    </row>
    <row r="187" spans="3:6" x14ac:dyDescent="0.3">
      <c r="C187" s="9" t="s">
        <v>224</v>
      </c>
      <c r="D187" s="8">
        <v>2.8927505841566199</v>
      </c>
      <c r="E187" s="8">
        <v>3.808413903725365</v>
      </c>
      <c r="F187">
        <v>-0.91566331956874525</v>
      </c>
    </row>
    <row r="188" spans="3:6" x14ac:dyDescent="0.3">
      <c r="C188" s="9" t="s">
        <v>225</v>
      </c>
      <c r="D188" s="8">
        <v>3.23332091761044</v>
      </c>
      <c r="E188" s="8">
        <v>4.2177431573349367</v>
      </c>
      <c r="F188">
        <v>-0.98442223972449661</v>
      </c>
    </row>
    <row r="189" spans="3:6" x14ac:dyDescent="0.3">
      <c r="C189" s="9" t="s">
        <v>226</v>
      </c>
      <c r="D189" s="8">
        <v>3.5029433184915302</v>
      </c>
      <c r="E189" s="8">
        <v>4.0857578899079217</v>
      </c>
      <c r="F189">
        <v>-0.58281457141639148</v>
      </c>
    </row>
    <row r="190" spans="3:6" x14ac:dyDescent="0.3">
      <c r="C190" s="9" t="s">
        <v>227</v>
      </c>
      <c r="D190" s="8">
        <v>3.9534589610466599</v>
      </c>
      <c r="E190" s="8">
        <v>4.7560197595380531</v>
      </c>
      <c r="F190">
        <v>-0.80256079849139317</v>
      </c>
    </row>
    <row r="191" spans="3:6" x14ac:dyDescent="0.3">
      <c r="C191" s="9" t="s">
        <v>228</v>
      </c>
      <c r="D191" s="8">
        <v>3.9254859235396702</v>
      </c>
      <c r="E191" s="8">
        <v>4.758422393574544</v>
      </c>
      <c r="F191">
        <v>-0.83293647003487381</v>
      </c>
    </row>
    <row r="192" spans="3:6" x14ac:dyDescent="0.3">
      <c r="C192" s="9" t="s">
        <v>229</v>
      </c>
      <c r="D192" s="8">
        <v>4.2923165474033098</v>
      </c>
      <c r="E192" s="8">
        <v>4.4968631619413193</v>
      </c>
      <c r="F192">
        <v>-0.20454661453800949</v>
      </c>
    </row>
    <row r="193" spans="3:6" x14ac:dyDescent="0.3">
      <c r="C193" s="9" t="s">
        <v>230</v>
      </c>
      <c r="D193" s="8">
        <v>4.6950251645376904</v>
      </c>
      <c r="E193" s="8">
        <v>4.9203103792346203</v>
      </c>
      <c r="F193">
        <v>-0.22528521469692997</v>
      </c>
    </row>
    <row r="194" spans="3:6" x14ac:dyDescent="0.3">
      <c r="C194" s="9" t="s">
        <v>231</v>
      </c>
      <c r="D194" s="8">
        <v>3.2710496348175901</v>
      </c>
      <c r="E194" s="8">
        <v>4.5209764617526105</v>
      </c>
      <c r="F194">
        <v>-1.2499268269350203</v>
      </c>
    </row>
    <row r="195" spans="3:6" x14ac:dyDescent="0.3">
      <c r="C195" s="9" t="s">
        <v>232</v>
      </c>
      <c r="D195" s="8">
        <v>3.3659944585872799</v>
      </c>
      <c r="E195" s="8">
        <v>4.9989384120277558</v>
      </c>
      <c r="F195">
        <v>-1.6329439534404759</v>
      </c>
    </row>
    <row r="196" spans="3:6" x14ac:dyDescent="0.3">
      <c r="C196" s="9" t="s">
        <v>233</v>
      </c>
      <c r="D196" s="8">
        <v>4.3644069890193302</v>
      </c>
      <c r="E196" s="8">
        <v>4.0725011094067112</v>
      </c>
      <c r="F196">
        <v>0.29190587961261905</v>
      </c>
    </row>
    <row r="197" spans="3:6" x14ac:dyDescent="0.3">
      <c r="C197" s="9" t="s">
        <v>234</v>
      </c>
      <c r="D197" s="8">
        <v>2.32989452268506</v>
      </c>
      <c r="E197" s="8">
        <v>3.4040653166000268</v>
      </c>
      <c r="F197">
        <v>-1.0741707939149667</v>
      </c>
    </row>
    <row r="198" spans="3:6" x14ac:dyDescent="0.3">
      <c r="C198" s="9" t="s">
        <v>235</v>
      </c>
      <c r="D198" s="8">
        <v>3.77628230056178</v>
      </c>
      <c r="E198" s="8">
        <v>6.2365624514916673</v>
      </c>
      <c r="F198">
        <v>-2.4602801509298873</v>
      </c>
    </row>
    <row r="199" spans="3:6" x14ac:dyDescent="0.3">
      <c r="C199" s="9" t="s">
        <v>236</v>
      </c>
      <c r="D199" s="8">
        <v>5.46606365904674</v>
      </c>
      <c r="E199" s="8">
        <v>5.2886417034857498</v>
      </c>
      <c r="F199">
        <v>0.17742195556099016</v>
      </c>
    </row>
    <row r="200" spans="3:6" x14ac:dyDescent="0.3">
      <c r="C200" s="9" t="s">
        <v>237</v>
      </c>
      <c r="D200" s="8">
        <v>9.0088717490083603</v>
      </c>
      <c r="E200" s="8">
        <v>8.7444801214358829</v>
      </c>
      <c r="F200">
        <v>0.26439162757247736</v>
      </c>
    </row>
    <row r="201" spans="3:6" x14ac:dyDescent="0.3">
      <c r="C201" s="9" t="s">
        <v>238</v>
      </c>
      <c r="D201" s="8">
        <v>7.58752425543803</v>
      </c>
      <c r="E201" s="8">
        <v>4.2194189585058055</v>
      </c>
      <c r="F201">
        <v>3.3681052969322245</v>
      </c>
    </row>
    <row r="202" spans="3:6" x14ac:dyDescent="0.3">
      <c r="C202" s="9" t="s">
        <v>239</v>
      </c>
      <c r="D202" s="8">
        <v>6.7521846573161497</v>
      </c>
      <c r="E202" s="8">
        <v>3.9589953944041776</v>
      </c>
      <c r="F202">
        <v>2.7931892629119721</v>
      </c>
    </row>
    <row r="203" spans="3:6" x14ac:dyDescent="0.3">
      <c r="C203" s="9" t="s">
        <v>240</v>
      </c>
      <c r="D203" s="8">
        <v>8.1225509654131702</v>
      </c>
      <c r="E203" s="8">
        <v>3.7834757651970481</v>
      </c>
      <c r="F203">
        <v>4.3390752002161221</v>
      </c>
    </row>
    <row r="204" spans="3:6" x14ac:dyDescent="0.3">
      <c r="C204" s="9" t="s">
        <v>241</v>
      </c>
      <c r="D204" s="8">
        <v>4.4310361234529196</v>
      </c>
      <c r="E204" s="8">
        <v>5.5901651868662583</v>
      </c>
      <c r="F204">
        <v>-1.1591290634133389</v>
      </c>
    </row>
    <row r="205" spans="3:6" x14ac:dyDescent="0.3">
      <c r="C205" s="9" t="s">
        <v>242</v>
      </c>
      <c r="D205" s="8">
        <v>1.4254996554100601</v>
      </c>
      <c r="E205" s="8">
        <v>1.1161785062138705</v>
      </c>
      <c r="F205">
        <v>0.3093211491961898</v>
      </c>
    </row>
    <row r="206" spans="3:6" x14ac:dyDescent="0.3">
      <c r="C206" s="9" t="s">
        <v>243</v>
      </c>
      <c r="D206" s="8">
        <v>2.0343843417332801</v>
      </c>
      <c r="E206" s="8">
        <v>1.2181053953811551</v>
      </c>
      <c r="F206">
        <v>0.81627894635212495</v>
      </c>
    </row>
    <row r="207" spans="3:6" x14ac:dyDescent="0.3">
      <c r="C207" s="9" t="s">
        <v>244</v>
      </c>
      <c r="D207" s="8">
        <v>1.0604556085389301</v>
      </c>
      <c r="E207" s="8">
        <v>-0.82540557774099133</v>
      </c>
      <c r="F207">
        <v>1.8858611862799215</v>
      </c>
    </row>
    <row r="208" spans="3:6" x14ac:dyDescent="0.3">
      <c r="C208" s="9" t="s">
        <v>245</v>
      </c>
      <c r="D208" s="8">
        <v>1.04262808908742</v>
      </c>
      <c r="E208" s="8">
        <v>-0.2206683968611616</v>
      </c>
      <c r="F208">
        <v>1.2632964859485816</v>
      </c>
    </row>
    <row r="209" spans="3:6" x14ac:dyDescent="0.3">
      <c r="C209" s="9" t="s">
        <v>246</v>
      </c>
      <c r="D209" s="8">
        <v>0.866941606339939</v>
      </c>
      <c r="E209" s="8">
        <v>-0.67479012418069229</v>
      </c>
      <c r="F209">
        <v>1.5417317305206313</v>
      </c>
    </row>
    <row r="210" spans="3:6" x14ac:dyDescent="0.3">
      <c r="C210" s="9" t="s">
        <v>247</v>
      </c>
      <c r="D210" s="8">
        <v>0.75653286227153704</v>
      </c>
      <c r="E210" s="8">
        <v>-0.5981493441214738</v>
      </c>
      <c r="F210">
        <v>1.3546822063930108</v>
      </c>
    </row>
    <row r="211" spans="3:6" x14ac:dyDescent="0.3">
      <c r="C211" s="9" t="s">
        <v>248</v>
      </c>
      <c r="D211" s="8">
        <v>0.92406290512103995</v>
      </c>
      <c r="E211" s="8">
        <v>-0.31512293479448672</v>
      </c>
      <c r="F211">
        <v>1.2391858399155269</v>
      </c>
    </row>
    <row r="212" spans="3:6" x14ac:dyDescent="0.3">
      <c r="C212" s="9" t="s">
        <v>249</v>
      </c>
      <c r="D212" s="8">
        <v>1.2225330718016101</v>
      </c>
      <c r="E212" s="8">
        <v>-0.66400180710469747</v>
      </c>
      <c r="F212">
        <v>1.8865348789063072</v>
      </c>
    </row>
    <row r="213" spans="3:6" x14ac:dyDescent="0.3">
      <c r="C213" s="9" t="s">
        <v>250</v>
      </c>
      <c r="D213" s="8">
        <v>1.4002009266489901</v>
      </c>
      <c r="E213" s="8">
        <v>-0.40334641257213122</v>
      </c>
      <c r="F213">
        <v>1.8035473392211212</v>
      </c>
    </row>
    <row r="214" spans="3:6" x14ac:dyDescent="0.3">
      <c r="C214" s="9" t="s">
        <v>251</v>
      </c>
      <c r="D214" s="8">
        <v>1.3095178516019901</v>
      </c>
      <c r="E214" s="8">
        <v>-6.3623370224196979E-2</v>
      </c>
      <c r="F214">
        <v>1.3731412218261871</v>
      </c>
    </row>
    <row r="215" spans="3:6" x14ac:dyDescent="0.3">
      <c r="C215" s="9" t="s">
        <v>252</v>
      </c>
      <c r="D215" s="8">
        <v>7.0460230236675701</v>
      </c>
      <c r="E215" s="8">
        <v>4.7940662223586576</v>
      </c>
      <c r="F215">
        <v>2.2519568013089124</v>
      </c>
    </row>
    <row r="216" spans="3:6" x14ac:dyDescent="0.3">
      <c r="C216" s="9" t="s">
        <v>253</v>
      </c>
      <c r="D216" s="8">
        <v>3.8466206388053901</v>
      </c>
      <c r="E216" s="8">
        <v>4.6785197877471987</v>
      </c>
      <c r="F216">
        <v>-0.83189914894180861</v>
      </c>
    </row>
    <row r="217" spans="3:6" x14ac:dyDescent="0.3">
      <c r="C217" s="9" t="s">
        <v>254</v>
      </c>
      <c r="D217" s="8">
        <v>6.3732570645111899</v>
      </c>
      <c r="E217" s="8">
        <v>4.7793521969153323</v>
      </c>
      <c r="F217">
        <v>1.5939048675958576</v>
      </c>
    </row>
    <row r="218" spans="3:6" x14ac:dyDescent="0.3">
      <c r="C218" s="9" t="s">
        <v>255</v>
      </c>
      <c r="D218" s="8">
        <v>7.1253316221235101</v>
      </c>
      <c r="E218" s="8">
        <v>4.5981210298039432</v>
      </c>
      <c r="F218">
        <v>2.5272105923195669</v>
      </c>
    </row>
    <row r="219" spans="3:6" x14ac:dyDescent="0.3">
      <c r="C219" s="9" t="s">
        <v>256</v>
      </c>
      <c r="D219" s="8">
        <v>10.4142610631044</v>
      </c>
      <c r="E219" s="8">
        <v>5.5137422870728088</v>
      </c>
      <c r="F219">
        <v>4.9005187760315909</v>
      </c>
    </row>
    <row r="220" spans="3:6" x14ac:dyDescent="0.3">
      <c r="C220" s="9" t="s">
        <v>257</v>
      </c>
      <c r="D220" s="8">
        <v>5.5987921134627703</v>
      </c>
      <c r="E220" s="8">
        <v>4.5770823187917644</v>
      </c>
      <c r="F220">
        <v>1.0217097946710061</v>
      </c>
    </row>
    <row r="221" spans="3:6" x14ac:dyDescent="0.3">
      <c r="C221" s="9" t="s">
        <v>258</v>
      </c>
      <c r="D221" s="8">
        <v>5.2206186115082502</v>
      </c>
      <c r="E221" s="8">
        <v>5.417461539222777</v>
      </c>
      <c r="F221">
        <v>-0.19684292771452672</v>
      </c>
    </row>
    <row r="222" spans="3:6" x14ac:dyDescent="0.3">
      <c r="C222" s="9" t="s">
        <v>259</v>
      </c>
      <c r="D222" s="8">
        <v>3.8878578450574302</v>
      </c>
      <c r="E222" s="8">
        <v>2.8881556158680763</v>
      </c>
      <c r="F222">
        <v>0.99970222918935381</v>
      </c>
    </row>
    <row r="223" spans="3:6" x14ac:dyDescent="0.3">
      <c r="C223" s="9" t="s">
        <v>260</v>
      </c>
      <c r="D223" s="8">
        <v>2.9326185363555801</v>
      </c>
      <c r="E223" s="8">
        <v>4.4191549186503281</v>
      </c>
      <c r="F223">
        <v>-1.4865363822947479</v>
      </c>
    </row>
    <row r="224" spans="3:6" x14ac:dyDescent="0.3">
      <c r="C224" s="9" t="s">
        <v>261</v>
      </c>
      <c r="D224" s="8">
        <v>2.4301867966544202</v>
      </c>
      <c r="E224" s="8">
        <v>2.6590131471866738</v>
      </c>
      <c r="F224">
        <v>-0.22882635053225364</v>
      </c>
    </row>
    <row r="225" spans="3:6" x14ac:dyDescent="0.3">
      <c r="C225" s="9" t="s">
        <v>262</v>
      </c>
      <c r="D225" s="8">
        <v>2.3038271312450398</v>
      </c>
      <c r="E225" s="8">
        <v>3.907800629316176</v>
      </c>
      <c r="F225">
        <v>-1.6039734980711358</v>
      </c>
    </row>
    <row r="226" spans="3:6" x14ac:dyDescent="0.3">
      <c r="C226" s="9" t="s">
        <v>263</v>
      </c>
      <c r="D226" s="8">
        <v>2.3052329840739998</v>
      </c>
      <c r="E226" s="8">
        <v>4.1872131099132615</v>
      </c>
      <c r="F226">
        <v>-1.8819801258392617</v>
      </c>
    </row>
    <row r="227" spans="3:6" x14ac:dyDescent="0.3">
      <c r="C227" s="9" t="s">
        <v>264</v>
      </c>
      <c r="D227" s="8">
        <v>2.6828308673521</v>
      </c>
      <c r="E227" s="8">
        <v>3.6162525350036581</v>
      </c>
      <c r="F227">
        <v>-0.93342166765155798</v>
      </c>
    </row>
    <row r="228" spans="3:6" x14ac:dyDescent="0.3">
      <c r="C228" s="9" t="s">
        <v>265</v>
      </c>
      <c r="D228" s="8">
        <v>2.9856960759499902</v>
      </c>
      <c r="E228" s="8">
        <v>3.2221574847979473</v>
      </c>
      <c r="F228">
        <v>-0.23646140884795708</v>
      </c>
    </row>
    <row r="229" spans="3:6" x14ac:dyDescent="0.3">
      <c r="C229" s="9" t="s">
        <v>266</v>
      </c>
      <c r="D229" s="8">
        <v>3.0708020594110899</v>
      </c>
      <c r="E229" s="8">
        <v>3.1067270871560111</v>
      </c>
      <c r="F229">
        <v>-3.5925027744921234E-2</v>
      </c>
    </row>
    <row r="230" spans="3:6" x14ac:dyDescent="0.3">
      <c r="C230" s="9" t="s">
        <v>267</v>
      </c>
      <c r="D230" s="8">
        <v>3.0839448901527802</v>
      </c>
      <c r="E230" s="8">
        <v>2.9477236356775713</v>
      </c>
      <c r="F230">
        <v>0.13622125447520883</v>
      </c>
    </row>
    <row r="231" spans="3:6" x14ac:dyDescent="0.3">
      <c r="C231" s="9" t="s">
        <v>268</v>
      </c>
      <c r="D231" s="8">
        <v>3.1302718235907099</v>
      </c>
      <c r="E231" s="8">
        <v>3.3771139590662158</v>
      </c>
      <c r="F231">
        <v>-0.24684213547550593</v>
      </c>
    </row>
    <row r="232" spans="3:6" x14ac:dyDescent="0.3">
      <c r="C232" s="9" t="s">
        <v>269</v>
      </c>
      <c r="D232" s="8">
        <v>0.50936485866375103</v>
      </c>
      <c r="E232" s="8">
        <v>1.9375483477744064</v>
      </c>
      <c r="F232">
        <v>-1.4281834891106553</v>
      </c>
    </row>
    <row r="233" spans="3:6" x14ac:dyDescent="0.3">
      <c r="C233" s="9" t="s">
        <v>270</v>
      </c>
      <c r="D233" s="8">
        <v>3.81668671640444</v>
      </c>
      <c r="E233" s="8">
        <v>2.4908869960199227</v>
      </c>
      <c r="F233">
        <v>1.3257997203845171</v>
      </c>
    </row>
    <row r="234" spans="3:6" x14ac:dyDescent="0.3">
      <c r="C234" s="9" t="s">
        <v>271</v>
      </c>
      <c r="D234" s="8">
        <v>2.4228090020352302</v>
      </c>
      <c r="E234" s="8">
        <v>1.2929313397186954</v>
      </c>
      <c r="F234">
        <v>1.1298776623165347</v>
      </c>
    </row>
    <row r="235" spans="3:6" x14ac:dyDescent="0.3">
      <c r="C235" s="9" t="s">
        <v>272</v>
      </c>
      <c r="D235" s="8">
        <v>1.4910544188885699</v>
      </c>
      <c r="E235" s="8">
        <v>1.8183057222475736</v>
      </c>
      <c r="F235">
        <v>-0.32725130335900365</v>
      </c>
    </row>
    <row r="236" spans="3:6" x14ac:dyDescent="0.3">
      <c r="C236" s="9" t="s">
        <v>273</v>
      </c>
      <c r="D236" s="8">
        <v>1.32547589221842</v>
      </c>
      <c r="E236" s="8">
        <v>2.1306948975938189</v>
      </c>
      <c r="F236">
        <v>-0.80521900537539892</v>
      </c>
    </row>
    <row r="237" spans="3:6" x14ac:dyDescent="0.3">
      <c r="C237" s="9" t="s">
        <v>274</v>
      </c>
      <c r="D237" s="8">
        <v>1.2769421146681801</v>
      </c>
      <c r="E237" s="8">
        <v>1.2638070505190295</v>
      </c>
      <c r="F237">
        <v>1.3135064149150557E-2</v>
      </c>
    </row>
    <row r="238" spans="3:6" x14ac:dyDescent="0.3">
      <c r="C238" s="9" t="s">
        <v>275</v>
      </c>
      <c r="D238" s="8">
        <v>1.27782210089718</v>
      </c>
      <c r="E238" s="8">
        <v>1.8709045318808828</v>
      </c>
      <c r="F238">
        <v>-0.59308243098370284</v>
      </c>
    </row>
    <row r="239" spans="3:6" x14ac:dyDescent="0.3">
      <c r="C239" s="9" t="s">
        <v>276</v>
      </c>
      <c r="D239" s="8">
        <v>1.5981749561848499</v>
      </c>
      <c r="E239" s="8">
        <v>2.8181015302648764</v>
      </c>
      <c r="F239">
        <v>-1.2199265740800265</v>
      </c>
    </row>
    <row r="240" spans="3:6" x14ac:dyDescent="0.3">
      <c r="C240" s="9" t="s">
        <v>277</v>
      </c>
      <c r="D240" s="8">
        <v>2.3158618123316099</v>
      </c>
      <c r="E240" s="8">
        <v>1.9122291018114392</v>
      </c>
      <c r="F240">
        <v>0.40363271052017069</v>
      </c>
    </row>
    <row r="241" spans="3:6" x14ac:dyDescent="0.3">
      <c r="C241" s="9" t="s">
        <v>278</v>
      </c>
      <c r="D241" s="8">
        <v>2.3716809862364698</v>
      </c>
      <c r="E241" s="8">
        <v>2.3071134508596849</v>
      </c>
      <c r="F241">
        <v>6.4567535376784946E-2</v>
      </c>
    </row>
    <row r="242" spans="3:6" x14ac:dyDescent="0.3">
      <c r="C242" s="9" t="s">
        <v>279</v>
      </c>
      <c r="D242" s="8">
        <v>2.2553221144041999</v>
      </c>
      <c r="E242" s="8">
        <v>2.5518872746870915</v>
      </c>
      <c r="F242">
        <v>-0.29656516028289159</v>
      </c>
    </row>
    <row r="243" spans="3:6" x14ac:dyDescent="0.3">
      <c r="C243" s="9" t="s">
        <v>280</v>
      </c>
      <c r="D243" s="8">
        <v>1.95426121016035</v>
      </c>
      <c r="E243" s="8">
        <v>2.4695613043928279</v>
      </c>
      <c r="F243">
        <v>-0.51530009423247791</v>
      </c>
    </row>
    <row r="244" spans="3:6" x14ac:dyDescent="0.3">
      <c r="C244" s="9" t="s">
        <v>281</v>
      </c>
      <c r="D244" s="8">
        <v>2.8167003287653398</v>
      </c>
      <c r="E244" s="8">
        <v>3.4462632198604397</v>
      </c>
      <c r="F244">
        <v>-0.62956289109509989</v>
      </c>
    </row>
    <row r="245" spans="3:6" x14ac:dyDescent="0.3">
      <c r="C245" s="9" t="s">
        <v>282</v>
      </c>
      <c r="D245" s="8">
        <v>2.0968703476616599</v>
      </c>
      <c r="E245" s="8">
        <v>3.4525985777018953</v>
      </c>
      <c r="F245">
        <v>-1.3557282300402351</v>
      </c>
    </row>
    <row r="246" spans="3:6" x14ac:dyDescent="0.3">
      <c r="C246" s="9" t="s">
        <v>283</v>
      </c>
      <c r="D246" s="8">
        <v>1.4624146137323299</v>
      </c>
      <c r="E246" s="8">
        <v>3.4601053622930071</v>
      </c>
      <c r="F246">
        <v>-1.9976907485606772</v>
      </c>
    </row>
    <row r="247" spans="3:6" x14ac:dyDescent="0.3">
      <c r="C247" s="9" t="s">
        <v>284</v>
      </c>
      <c r="D247" s="8">
        <v>1.1978075306929601</v>
      </c>
      <c r="E247" s="8">
        <v>3.6843562965890326</v>
      </c>
      <c r="F247">
        <v>-2.4865487658960728</v>
      </c>
    </row>
    <row r="248" spans="3:6" x14ac:dyDescent="0.3">
      <c r="C248" s="9" t="s">
        <v>285</v>
      </c>
      <c r="D248" s="8">
        <v>1.2787164431301401</v>
      </c>
      <c r="E248" s="8">
        <v>2.4827972936577618</v>
      </c>
      <c r="F248">
        <v>-1.2040808505276213</v>
      </c>
    </row>
    <row r="249" spans="3:6" x14ac:dyDescent="0.3">
      <c r="C249" s="9" t="s">
        <v>286</v>
      </c>
      <c r="D249" s="8">
        <v>1.4978134631364</v>
      </c>
      <c r="E249" s="8">
        <v>2.7484558050997179</v>
      </c>
      <c r="F249">
        <v>-1.2506423419633179</v>
      </c>
    </row>
    <row r="250" spans="3:6" x14ac:dyDescent="0.3">
      <c r="C250" s="9" t="s">
        <v>287</v>
      </c>
      <c r="D250" s="8">
        <v>8.1053913206000008</v>
      </c>
      <c r="E250" s="8">
        <v>4.3515667228784602</v>
      </c>
      <c r="F250">
        <v>3.753824597721541</v>
      </c>
    </row>
    <row r="251" spans="3:6" x14ac:dyDescent="0.3">
      <c r="C251" s="9" t="s">
        <v>288</v>
      </c>
      <c r="D251" s="8">
        <v>6.9583622706000003</v>
      </c>
      <c r="E251" s="8">
        <v>4.8961144855483569</v>
      </c>
      <c r="F251">
        <v>2.0622477850516434</v>
      </c>
    </row>
    <row r="252" spans="3:6" x14ac:dyDescent="0.3">
      <c r="C252" s="9" t="s">
        <v>289</v>
      </c>
      <c r="D252" s="8">
        <v>6.1043178251136503</v>
      </c>
      <c r="E252" s="8">
        <v>5.1903735026933209</v>
      </c>
      <c r="F252">
        <v>0.91394432242032941</v>
      </c>
    </row>
    <row r="253" spans="3:6" x14ac:dyDescent="0.3">
      <c r="C253" s="9" t="s">
        <v>290</v>
      </c>
      <c r="D253" s="8">
        <v>7.27921009900607</v>
      </c>
      <c r="E253" s="8">
        <v>5.7648882136308321</v>
      </c>
      <c r="F253">
        <v>1.5143218853752378</v>
      </c>
    </row>
    <row r="254" spans="3:6" x14ac:dyDescent="0.3">
      <c r="C254" s="9" t="s">
        <v>291</v>
      </c>
      <c r="D254" s="8">
        <v>8.9072779239080706</v>
      </c>
      <c r="E254" s="8">
        <v>5.6413954578851886</v>
      </c>
      <c r="F254">
        <v>3.265882466022882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1'!$B$10:$B$10" display="Feature Selection" xr:uid="{CDFEBD79-DD69-CE4C-8444-9F67A33BA641}"/>
    <hyperlink ref="D4" location="'LinReg_Output1'!$B$10:$B$10" display="Inputs" xr:uid="{50CBD54D-9840-774D-A4EB-D5C7BDCC03F2}"/>
    <hyperlink ref="F4" location="'LinReg_Output1'!$B$51:$B$51" display="Regression Summary" xr:uid="{2C13761D-3871-1D4E-9D24-3187407510DC}"/>
    <hyperlink ref="H4" location="'LinReg_Output1'!$B$60:$B$60" display="Predictor Screening" xr:uid="{6EE29467-F9CA-5F42-B62D-4322BE102B8B}"/>
    <hyperlink ref="J4" location="'LinReg_Output1'!$B$75:$B$75" display="Coefficients" xr:uid="{2306B5E3-D020-4344-A157-99CF6F517120}"/>
    <hyperlink ref="L4" location="'LinReg_Output1'!$B$87:$B$87" display="ANOVA" xr:uid="{53149196-08EB-A14C-8D11-E1CB2F8269E4}"/>
    <hyperlink ref="B5" location="'LinReg_Output1'!$B$94:$B$94" display="Variance-Covariance Matrix of Coefficients" xr:uid="{2155B78B-6710-384C-8BC1-8DDC5E9FAA01}"/>
    <hyperlink ref="D5" location="'LinReg_Stored1'!$B$10:$B$10" display="PMML Model" xr:uid="{CB421BD0-06DF-8146-B523-2D28529A9658}"/>
    <hyperlink ref="F5" location="'LinReg_TrainingScore1'!$B$10:$B$10" display="Training: Prediction Summary" xr:uid="{A011B9CE-FF26-BE4C-95C1-544B9B94B719}"/>
    <hyperlink ref="H5" location="'LinReg_TrainingScore1'!$B$19:$B$19" display="Training: Prediction Details" xr:uid="{BBC2663E-34D7-4143-B7F6-0D955A42258F}"/>
  </hyperlinks>
  <pageMargins left="0.7" right="0.7" top="0.75" bottom="0.75" header="0.3" footer="0.3"/>
  <tableParts count="2">
    <tablePart r:id="rId1"/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71D6-86BA-FE4D-8D65-8946A63B79B7}">
  <dimension ref="B1:S54"/>
  <sheetViews>
    <sheetView showGridLines="0" topLeftCell="A6" workbookViewId="0"/>
  </sheetViews>
  <sheetFormatPr defaultColWidth="11.5546875" defaultRowHeight="14.4" x14ac:dyDescent="0.3"/>
  <cols>
    <col min="16" max="16" width="13.77734375" bestFit="1" customWidth="1"/>
  </cols>
  <sheetData>
    <row r="1" spans="2:19" ht="18" x14ac:dyDescent="0.35">
      <c r="B1" s="17" t="s">
        <v>292</v>
      </c>
      <c r="N1" t="s">
        <v>446</v>
      </c>
    </row>
    <row r="3" spans="2:19" ht="15.6" x14ac:dyDescent="0.3">
      <c r="B3" s="63" t="s">
        <v>26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P3" s="73" t="s">
        <v>27</v>
      </c>
      <c r="Q3" s="73"/>
      <c r="R3" s="73"/>
      <c r="S3" s="73"/>
    </row>
    <row r="4" spans="2:19" x14ac:dyDescent="0.3">
      <c r="B4" s="67" t="s">
        <v>347</v>
      </c>
      <c r="C4" s="67"/>
      <c r="D4" s="67" t="s">
        <v>32</v>
      </c>
      <c r="E4" s="67"/>
      <c r="F4" s="67" t="s">
        <v>348</v>
      </c>
      <c r="G4" s="67"/>
      <c r="H4" s="67" t="s">
        <v>349</v>
      </c>
      <c r="I4" s="67"/>
      <c r="J4" s="67" t="s">
        <v>350</v>
      </c>
      <c r="K4" s="67"/>
      <c r="L4" s="67" t="s">
        <v>351</v>
      </c>
      <c r="M4" s="67"/>
      <c r="P4" s="20" t="s">
        <v>28</v>
      </c>
      <c r="Q4" s="20" t="s">
        <v>29</v>
      </c>
      <c r="R4" s="20" t="s">
        <v>30</v>
      </c>
      <c r="S4" s="20" t="s">
        <v>31</v>
      </c>
    </row>
    <row r="5" spans="2:19" x14ac:dyDescent="0.3">
      <c r="B5" s="67" t="s">
        <v>455</v>
      </c>
      <c r="C5" s="67"/>
      <c r="D5" s="67" t="s">
        <v>294</v>
      </c>
      <c r="E5" s="67"/>
      <c r="F5" s="67" t="s">
        <v>352</v>
      </c>
      <c r="G5" s="67"/>
      <c r="H5" s="67" t="s">
        <v>353</v>
      </c>
      <c r="I5" s="67"/>
      <c r="J5" s="62"/>
      <c r="K5" s="62"/>
      <c r="L5" s="62"/>
      <c r="M5" s="62"/>
      <c r="P5" s="19">
        <v>60</v>
      </c>
      <c r="Q5" s="19">
        <v>65</v>
      </c>
      <c r="R5" s="19">
        <v>21</v>
      </c>
      <c r="S5" s="19">
        <v>146</v>
      </c>
    </row>
    <row r="10" spans="2:19" ht="18" x14ac:dyDescent="0.35">
      <c r="B10" s="18" t="s">
        <v>294</v>
      </c>
    </row>
    <row r="12" spans="2:19" x14ac:dyDescent="0.3">
      <c r="B12" t="s">
        <v>295</v>
      </c>
    </row>
    <row r="13" spans="2:19" x14ac:dyDescent="0.3">
      <c r="B13" t="s">
        <v>296</v>
      </c>
    </row>
    <row r="14" spans="2:19" x14ac:dyDescent="0.3">
      <c r="B14" t="s">
        <v>442</v>
      </c>
    </row>
    <row r="15" spans="2:19" x14ac:dyDescent="0.3">
      <c r="B15" t="s">
        <v>443</v>
      </c>
    </row>
    <row r="16" spans="2:19" x14ac:dyDescent="0.3">
      <c r="B16" t="s">
        <v>444</v>
      </c>
    </row>
    <row r="17" spans="2:2" x14ac:dyDescent="0.3">
      <c r="B17" t="s">
        <v>300</v>
      </c>
    </row>
    <row r="18" spans="2:2" x14ac:dyDescent="0.3">
      <c r="B18" t="s">
        <v>301</v>
      </c>
    </row>
    <row r="19" spans="2:2" x14ac:dyDescent="0.3">
      <c r="B19" t="s">
        <v>445</v>
      </c>
    </row>
    <row r="20" spans="2:2" x14ac:dyDescent="0.3">
      <c r="B20" t="s">
        <v>303</v>
      </c>
    </row>
    <row r="21" spans="2:2" x14ac:dyDescent="0.3">
      <c r="B21" t="s">
        <v>304</v>
      </c>
    </row>
    <row r="22" spans="2:2" x14ac:dyDescent="0.3">
      <c r="B22" t="s">
        <v>305</v>
      </c>
    </row>
    <row r="23" spans="2:2" x14ac:dyDescent="0.3">
      <c r="B23" t="s">
        <v>306</v>
      </c>
    </row>
    <row r="24" spans="2:2" x14ac:dyDescent="0.3">
      <c r="B24" t="s">
        <v>307</v>
      </c>
    </row>
    <row r="25" spans="2:2" x14ac:dyDescent="0.3">
      <c r="B25" t="s">
        <v>308</v>
      </c>
    </row>
    <row r="26" spans="2:2" x14ac:dyDescent="0.3">
      <c r="B26" t="s">
        <v>309</v>
      </c>
    </row>
    <row r="27" spans="2:2" x14ac:dyDescent="0.3">
      <c r="B27" t="s">
        <v>313</v>
      </c>
    </row>
    <row r="28" spans="2:2" x14ac:dyDescent="0.3">
      <c r="B28" t="s">
        <v>314</v>
      </c>
    </row>
    <row r="29" spans="2:2" x14ac:dyDescent="0.3">
      <c r="B29" t="s">
        <v>315</v>
      </c>
    </row>
    <row r="30" spans="2:2" x14ac:dyDescent="0.3">
      <c r="B30" t="s">
        <v>316</v>
      </c>
    </row>
    <row r="31" spans="2:2" x14ac:dyDescent="0.3">
      <c r="B31" t="s">
        <v>317</v>
      </c>
    </row>
    <row r="32" spans="2:2" x14ac:dyDescent="0.3">
      <c r="B32" t="s">
        <v>318</v>
      </c>
    </row>
    <row r="33" spans="2:2" x14ac:dyDescent="0.3">
      <c r="B33" t="s">
        <v>319</v>
      </c>
    </row>
    <row r="34" spans="2:2" x14ac:dyDescent="0.3">
      <c r="B34" t="s">
        <v>320</v>
      </c>
    </row>
    <row r="35" spans="2:2" x14ac:dyDescent="0.3">
      <c r="B35" t="s">
        <v>321</v>
      </c>
    </row>
    <row r="36" spans="2:2" x14ac:dyDescent="0.3">
      <c r="B36" t="s">
        <v>322</v>
      </c>
    </row>
    <row r="37" spans="2:2" x14ac:dyDescent="0.3">
      <c r="B37" t="s">
        <v>323</v>
      </c>
    </row>
    <row r="38" spans="2:2" x14ac:dyDescent="0.3">
      <c r="B38" t="s">
        <v>324</v>
      </c>
    </row>
    <row r="39" spans="2:2" x14ac:dyDescent="0.3">
      <c r="B39" t="s">
        <v>328</v>
      </c>
    </row>
    <row r="40" spans="2:2" x14ac:dyDescent="0.3">
      <c r="B40" t="s">
        <v>329</v>
      </c>
    </row>
    <row r="41" spans="2:2" x14ac:dyDescent="0.3">
      <c r="B41" t="s">
        <v>330</v>
      </c>
    </row>
    <row r="42" spans="2:2" x14ac:dyDescent="0.3">
      <c r="B42" t="s">
        <v>331</v>
      </c>
    </row>
    <row r="43" spans="2:2" x14ac:dyDescent="0.3">
      <c r="B43" t="s">
        <v>332</v>
      </c>
    </row>
    <row r="44" spans="2:2" x14ac:dyDescent="0.3">
      <c r="B44" t="s">
        <v>447</v>
      </c>
    </row>
    <row r="45" spans="2:2" x14ac:dyDescent="0.3">
      <c r="B45" t="s">
        <v>448</v>
      </c>
    </row>
    <row r="46" spans="2:2" x14ac:dyDescent="0.3">
      <c r="B46" t="s">
        <v>449</v>
      </c>
    </row>
    <row r="47" spans="2:2" x14ac:dyDescent="0.3">
      <c r="B47" t="s">
        <v>450</v>
      </c>
    </row>
    <row r="48" spans="2:2" x14ac:dyDescent="0.3">
      <c r="B48" t="s">
        <v>451</v>
      </c>
    </row>
    <row r="49" spans="2:2" x14ac:dyDescent="0.3">
      <c r="B49" t="s">
        <v>452</v>
      </c>
    </row>
    <row r="50" spans="2:2" x14ac:dyDescent="0.3">
      <c r="B50" t="s">
        <v>453</v>
      </c>
    </row>
    <row r="51" spans="2:2" x14ac:dyDescent="0.3">
      <c r="B51" t="s">
        <v>454</v>
      </c>
    </row>
    <row r="52" spans="2:2" x14ac:dyDescent="0.3">
      <c r="B52" t="s">
        <v>344</v>
      </c>
    </row>
    <row r="53" spans="2:2" x14ac:dyDescent="0.3">
      <c r="B53" t="s">
        <v>345</v>
      </c>
    </row>
    <row r="54" spans="2:2" x14ac:dyDescent="0.3">
      <c r="B54" t="s">
        <v>346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1'!$B$10:$B$10" display="Feature Selection" xr:uid="{BCBC5B60-9148-6148-ADDF-E51E1A6BB0F2}"/>
    <hyperlink ref="D4" location="'LinReg_Output1'!$B$10:$B$10" display="Inputs" xr:uid="{156EBFC5-6791-244D-9A5B-65366BC65815}"/>
    <hyperlink ref="F4" location="'LinReg_Output1'!$B$51:$B$51" display="Regression Summary" xr:uid="{652CADFC-220F-A044-9D0E-2AE87B5518AD}"/>
    <hyperlink ref="H4" location="'LinReg_Output1'!$B$60:$B$60" display="Predictor Screening" xr:uid="{83A2C72F-E516-5844-AB12-B671711CA1EB}"/>
    <hyperlink ref="J4" location="'LinReg_Output1'!$B$75:$B$75" display="Coefficients" xr:uid="{92C6C08C-56EC-0D43-B392-FFFF9D10ED22}"/>
    <hyperlink ref="L4" location="'LinReg_Output1'!$B$87:$B$87" display="ANOVA" xr:uid="{5969EE90-7AC8-C14A-8CCF-A89537C81D7C}"/>
    <hyperlink ref="B5" location="'LinReg_Output1'!$B$94:$B$94" display="Variance-Covariance Matrix of Coefficients" xr:uid="{74A9FB25-53D8-D04A-8EAD-59977DBE4C14}"/>
    <hyperlink ref="D5" location="'LinReg_Stored1'!$B$10:$B$10" display="PMML Model" xr:uid="{FFBD31A9-FD91-BE43-A3DD-5B7D98283D30}"/>
    <hyperlink ref="F5" location="'LinReg_TrainingScore1'!$B$10:$B$10" display="Training: Prediction Summary" xr:uid="{98869D69-FC60-224F-9964-05C124ED7465}"/>
    <hyperlink ref="H5" location="'LinReg_TrainingScore1'!$B$19:$B$19" display="Training: Prediction Details" xr:uid="{DB8DF26A-5608-B84B-8C35-239D0FD81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 Data</vt:lpstr>
      <vt:lpstr>LogReg_Output5</vt:lpstr>
      <vt:lpstr>LogReg_TrainingScore5</vt:lpstr>
      <vt:lpstr>LogReg_TrainingLiftChart5</vt:lpstr>
      <vt:lpstr>LogReg_ValidationScore4</vt:lpstr>
      <vt:lpstr>LogReg_Output4</vt:lpstr>
      <vt:lpstr>LogReg_TrainingScore4</vt:lpstr>
      <vt:lpstr>LogReg_TrainingLiftChart4</vt:lpstr>
      <vt:lpstr>LogReg_ValidationScore3</vt:lpstr>
      <vt:lpstr>LogReg_Output3</vt:lpstr>
      <vt:lpstr>LogReg_TrainingScore3</vt:lpstr>
      <vt:lpstr>LogReg_TrainingLiftChart3</vt:lpstr>
      <vt:lpstr>LogReg_ValidationScore2</vt:lpstr>
      <vt:lpstr>LogReg_ValidationScore1</vt:lpstr>
      <vt:lpstr>LogReg_Output2</vt:lpstr>
      <vt:lpstr>LogReg_TrainingScore2</vt:lpstr>
      <vt:lpstr>LogReg_TrainingLiftChart2</vt:lpstr>
      <vt:lpstr>LogReg_ValidationScore</vt:lpstr>
      <vt:lpstr>LogReg_Output1</vt:lpstr>
      <vt:lpstr>LogReg_TrainingScore1</vt:lpstr>
      <vt:lpstr>LogReg_TrainingLiftChart1</vt:lpstr>
      <vt:lpstr>LogReg_Output</vt:lpstr>
      <vt:lpstr>LogReg_TrainingScore</vt:lpstr>
      <vt:lpstr>LogReg_TrainingLiftChart</vt:lpstr>
      <vt:lpstr>LinReg_Output3</vt:lpstr>
      <vt:lpstr>LinReg_FS3</vt:lpstr>
      <vt:lpstr>LinReg_TrainingScore3</vt:lpstr>
      <vt:lpstr>LinReg_Stored3</vt:lpstr>
      <vt:lpstr>Missing Handling</vt:lpstr>
      <vt:lpstr>Desc Stats</vt:lpstr>
      <vt:lpstr>Corr Matrix</vt:lpstr>
      <vt:lpstr>LinReg_Output</vt:lpstr>
      <vt:lpstr>LinReg_FS</vt:lpstr>
      <vt:lpstr>LinReg_TrainingScore</vt:lpstr>
      <vt:lpstr>LinReg_Stored</vt:lpstr>
      <vt:lpstr>LinReg_Output1</vt:lpstr>
      <vt:lpstr>LinReg_FS1</vt:lpstr>
      <vt:lpstr>LinReg_TrainingScore1</vt:lpstr>
      <vt:lpstr>LinReg_Stored1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MaheshKumar P</dc:creator>
  <cp:lastModifiedBy>MaheshKumar P</cp:lastModifiedBy>
  <dcterms:created xsi:type="dcterms:W3CDTF">2022-03-24T20:55:19Z</dcterms:created>
  <dcterms:modified xsi:type="dcterms:W3CDTF">2022-04-13T15:37:02Z</dcterms:modified>
</cp:coreProperties>
</file>