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te\Downloads\"/>
    </mc:Choice>
  </mc:AlternateContent>
  <xr:revisionPtr revIDLastSave="0" documentId="13_ncr:1_{2D71FF37-8E6F-42FF-A9FF-F4EB0A5F6663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heet5" sheetId="5" r:id="rId1"/>
    <sheet name="Sheet6" sheetId="6" r:id="rId2"/>
    <sheet name="Sheet7" sheetId="7" r:id="rId3"/>
    <sheet name="Sheet1" sheetId="1" r:id="rId4"/>
  </sheets>
  <definedNames>
    <definedName name="_xlcn.WorksheetConnection_Sheet1B2H321" hidden="1">Sheet1!$B$2:$H$32</definedName>
  </definedNames>
  <calcPr calcId="191029"/>
  <pivotCaches>
    <pivotCache cacheId="72" r:id="rId5"/>
    <pivotCache cacheId="85" r:id="rId6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Sheet1!$B$2:$H$3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6" l="1" a="1"/>
  <c r="C21" i="6" s="1"/>
  <c r="C20" i="6" a="1"/>
  <c r="C20" i="6" s="1"/>
  <c r="B21" i="6" a="1"/>
  <c r="B21" i="6" s="1"/>
  <c r="C17" i="6" a="1"/>
  <c r="C17" i="6" s="1"/>
  <c r="B19" i="6" a="1"/>
  <c r="B19" i="6" s="1"/>
  <c r="B20" i="6"/>
  <c r="C19" i="6"/>
  <c r="C18" i="6"/>
  <c r="B18" i="6" a="1"/>
  <c r="B18" i="6" s="1"/>
  <c r="B17" i="6"/>
  <c r="B16" i="6"/>
  <c r="B15" i="6"/>
  <c r="B14" i="6"/>
  <c r="B13" i="6"/>
  <c r="C12" i="6"/>
  <c r="B1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7544B-5CF6-4A62-9782-F8695102E05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A4392B4-33C8-40F4-8B1D-0C58D0D03763}" name="WorksheetConnection_Sheet1!$B$2:$H$3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B2H3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<sst xmlns="http://schemas.openxmlformats.org/spreadsheetml/2006/main" count="246" uniqueCount="46">
  <si>
    <t>5</t>
  </si>
  <si>
    <t>6</t>
  </si>
  <si>
    <t>7</t>
  </si>
  <si>
    <t>8</t>
  </si>
  <si>
    <t>9</t>
  </si>
  <si>
    <t>10</t>
  </si>
  <si>
    <t>A</t>
  </si>
  <si>
    <t>Month</t>
  </si>
  <si>
    <t>Jan</t>
  </si>
  <si>
    <t>Feb</t>
  </si>
  <si>
    <t>Mar</t>
  </si>
  <si>
    <t>B</t>
  </si>
  <si>
    <t>Salesman</t>
  </si>
  <si>
    <t>C</t>
  </si>
  <si>
    <t>Region</t>
  </si>
  <si>
    <t>north</t>
  </si>
  <si>
    <t>west</t>
  </si>
  <si>
    <t>east</t>
  </si>
  <si>
    <t>Products</t>
  </si>
  <si>
    <t>car</t>
  </si>
  <si>
    <t>bike</t>
  </si>
  <si>
    <t>truck</t>
  </si>
  <si>
    <t>Customers</t>
  </si>
  <si>
    <t>8 00</t>
  </si>
  <si>
    <t>005 8</t>
  </si>
  <si>
    <t>Net Sales</t>
  </si>
  <si>
    <t>profit / loss</t>
  </si>
  <si>
    <t>100</t>
  </si>
  <si>
    <t>200</t>
  </si>
  <si>
    <t>300</t>
  </si>
  <si>
    <t>400</t>
  </si>
  <si>
    <t>Row Labels</t>
  </si>
  <si>
    <t>Grand Total</t>
  </si>
  <si>
    <t>s.no</t>
  </si>
  <si>
    <t>Sum of Net Sales</t>
  </si>
  <si>
    <t>Numbers</t>
  </si>
  <si>
    <t>Sum</t>
  </si>
  <si>
    <t>Avg</t>
  </si>
  <si>
    <t>Count</t>
  </si>
  <si>
    <t>Min</t>
  </si>
  <si>
    <t>Max</t>
  </si>
  <si>
    <t>Mean</t>
  </si>
  <si>
    <t>Median</t>
  </si>
  <si>
    <t>Mode</t>
  </si>
  <si>
    <t>Std. deviation</t>
  </si>
  <si>
    <t>"=sum($A$2:$A$11)"      &amp;&amp;    "=SUMPRODUCT($A$2:$A$11)"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</si>
</sst>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[data.xlsx]Sheet5!PivotTable6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Sheet5!$A$4:$A$15</c:f>
              <c:multiLvlStrCache>
                <c:ptCount val="8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east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west</c:v>
                  </c:pt>
                </c:lvl>
                <c:lvl>
                  <c:pt idx="0">
                    <c:v>bike</c:v>
                  </c:pt>
                  <c:pt idx="3">
                    <c:v>car</c:v>
                  </c:pt>
                  <c:pt idx="6">
                    <c:v>truck</c:v>
                  </c:pt>
                </c:lvl>
              </c:multiLvlStrCache>
            </c:multiLvlStrRef>
          </c:cat>
          <c:val>
            <c:numRef>
              <c:f>Sheet5!$B$4:$B$15</c:f>
              <c:numCache>
                <c:formatCode>General</c:formatCode>
                <c:ptCount val="8"/>
                <c:pt idx="0">
                  <c:v>2000</c:v>
                </c:pt>
                <c:pt idx="1">
                  <c:v>5400</c:v>
                </c:pt>
                <c:pt idx="2">
                  <c:v>3000</c:v>
                </c:pt>
                <c:pt idx="3">
                  <c:v>11100</c:v>
                </c:pt>
                <c:pt idx="4">
                  <c:v>27000</c:v>
                </c:pt>
                <c:pt idx="5">
                  <c:v>5100</c:v>
                </c:pt>
                <c:pt idx="6">
                  <c:v>3600</c:v>
                </c:pt>
                <c:pt idx="7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8-471D-B336-97EE5BA8C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4770752"/>
        <c:axId val="1503823920"/>
      </c:barChart>
      <c:catAx>
        <c:axId val="169477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823920"/>
        <c:crosses val="autoZero"/>
        <c:auto val="1"/>
        <c:lblAlgn val="ctr"/>
        <c:lblOffset val="100"/>
        <c:noMultiLvlLbl val="0"/>
      </c:catAx>
      <c:valAx>
        <c:axId val="15038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77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[data.xlsx]Sheet7!PivotTable7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Sheet7!$A$4:$A$15</c:f>
              <c:multiLvlStrCache>
                <c:ptCount val="8"/>
                <c:lvl>
                  <c:pt idx="0">
                    <c:v>east</c:v>
                  </c:pt>
                  <c:pt idx="1">
                    <c:v>north</c:v>
                  </c:pt>
                  <c:pt idx="2">
                    <c:v>west</c:v>
                  </c:pt>
                  <c:pt idx="3">
                    <c:v>east</c:v>
                  </c:pt>
                  <c:pt idx="4">
                    <c:v>north</c:v>
                  </c:pt>
                  <c:pt idx="5">
                    <c:v>west</c:v>
                  </c:pt>
                  <c:pt idx="6">
                    <c:v>east</c:v>
                  </c:pt>
                  <c:pt idx="7">
                    <c:v>west</c:v>
                  </c:pt>
                </c:lvl>
                <c:lvl>
                  <c:pt idx="0">
                    <c:v>bike</c:v>
                  </c:pt>
                  <c:pt idx="3">
                    <c:v>car</c:v>
                  </c:pt>
                  <c:pt idx="6">
                    <c:v>truck</c:v>
                  </c:pt>
                </c:lvl>
              </c:multiLvlStrCache>
            </c:multiLvlStrRef>
          </c:cat>
          <c:val>
            <c:numRef>
              <c:f>Sheet7!$B$4:$B$15</c:f>
              <c:numCache>
                <c:formatCode>General</c:formatCode>
                <c:ptCount val="8"/>
                <c:pt idx="0">
                  <c:v>2000</c:v>
                </c:pt>
                <c:pt idx="1">
                  <c:v>5400</c:v>
                </c:pt>
                <c:pt idx="2">
                  <c:v>3000</c:v>
                </c:pt>
                <c:pt idx="3">
                  <c:v>11100</c:v>
                </c:pt>
                <c:pt idx="4">
                  <c:v>27000</c:v>
                </c:pt>
                <c:pt idx="5">
                  <c:v>5100</c:v>
                </c:pt>
                <c:pt idx="6">
                  <c:v>3600</c:v>
                </c:pt>
                <c:pt idx="7">
                  <c:v>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F-4820-A1F9-0C2C9EFE7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6535248"/>
        <c:axId val="2061160656"/>
      </c:barChart>
      <c:catAx>
        <c:axId val="149653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60656"/>
        <c:crosses val="autoZero"/>
        <c:auto val="1"/>
        <c:lblAlgn val="ctr"/>
        <c:lblOffset val="100"/>
        <c:noMultiLvlLbl val="0"/>
      </c:catAx>
      <c:valAx>
        <c:axId val="206116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53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7</xdr:row>
      <xdr:rowOff>87630</xdr:rowOff>
    </xdr:from>
    <xdr:to>
      <xdr:col>10</xdr:col>
      <xdr:colOff>487680</xdr:colOff>
      <xdr:row>22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8608B-46E3-C44B-3EF8-8156C2DDC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7</xdr:row>
      <xdr:rowOff>87630</xdr:rowOff>
    </xdr:from>
    <xdr:to>
      <xdr:col>11</xdr:col>
      <xdr:colOff>312420</xdr:colOff>
      <xdr:row>22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26AE28-F568-3FEA-6AC2-021F66127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ai teja" refreshedDate="45237.527739699071" backgroundQuery="1" createdVersion="8" refreshedVersion="8" minRefreshableVersion="3" recordCount="0" supportSubquery="1" supportAdvancedDrill="1" xr:uid="{A19B77EE-8775-46C6-A19B-AE2F06F9AACD}">
  <cacheSource type="external" connectionId="1"/>
  <cacheFields count="2">
    <cacheField name="[Range].[car].[car]" caption="car" numFmtId="0" hierarchy="3" level="1">
      <sharedItems count="3">
        <s v="bike"/>
        <s v="car"/>
        <s v="truck"/>
      </sharedItems>
    </cacheField>
    <cacheField name="[Range].[north].[north]" caption="north" numFmtId="0" hierarchy="2" level="1">
      <sharedItems count="3">
        <s v="east"/>
        <s v="north"/>
        <s v="west"/>
      </sharedItems>
    </cacheField>
  </cacheFields>
  <cacheHierarchies count="10">
    <cacheHierarchy uniqueName="[Range].[Jan]" caption="Jan" attribute="1" defaultMemberUniqueName="[Range].[Jan].[All]" allUniqueName="[Range].[Jan].[All]" dimensionUniqueName="[Range]" displayFolder="" count="0" memberValueDatatype="130" unbalanced="0"/>
    <cacheHierarchy uniqueName="[Range].[A]" caption="A" attribute="1" defaultMemberUniqueName="[Range].[A].[All]" allUniqueName="[Range].[A].[All]" dimensionUniqueName="[Range]" displayFolder="" count="0" memberValueDatatype="130" unbalanced="0"/>
    <cacheHierarchy uniqueName="[Range].[north]" caption="north" attribute="1" defaultMemberUniqueName="[Range].[north].[All]" allUniqueName="[Range].[north].[All]" dimensionUniqueName="[Range]" displayFolder="" count="2" memberValueDatatype="130" unbalanced="0">
      <fieldsUsage count="2">
        <fieldUsage x="-1"/>
        <fieldUsage x="1"/>
      </fieldsUsage>
    </cacheHierarchy>
    <cacheHierarchy uniqueName="[Range].[car]" caption="car" attribute="1" defaultMemberUniqueName="[Range].[car].[All]" allUniqueName="[Range].[car].[All]" dimensionUniqueName="[Range]" displayFolder="" count="2" memberValueDatatype="130" unbalanced="0">
      <fieldsUsage count="2">
        <fieldUsage x="-1"/>
        <fieldUsage x="0"/>
      </fieldsUsage>
    </cacheHierarchy>
    <cacheHierarchy uniqueName="[Range].[7]" caption="7" attribute="1" defaultMemberUniqueName="[Range].[7].[All]" allUniqueName="[Range].[7].[All]" dimensionUniqueName="[Range]" displayFolder="" count="0" memberValueDatatype="130" unbalanced="0"/>
    <cacheHierarchy uniqueName="[Range].[2100]" caption="2100" attribute="1" defaultMemberUniqueName="[Range].[2100].[All]" allUniqueName="[Range].[2100].[All]" dimensionUniqueName="[Range]" displayFolder="" count="0" memberValueDatatype="130" unbalanced="0"/>
    <cacheHierarchy uniqueName="[Range].[100]" caption="100" attribute="1" defaultMemberUniqueName="[Range].[100].[All]" allUniqueName="[Range].[100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2100]" caption="Count of 2100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i teja" refreshedDate="45237.585486458331" createdVersion="8" refreshedVersion="8" minRefreshableVersion="3" recordCount="31" xr:uid="{3DD5698F-BBC3-40E6-8838-A60E0E09684F}">
  <cacheSource type="worksheet">
    <worksheetSource ref="A1:H32" sheet="Sheet1"/>
  </cacheSource>
  <cacheFields count="8">
    <cacheField name="s.no" numFmtId="0">
      <sharedItems containsSemiMixedTypes="0" containsString="0" containsNumber="1" containsInteger="1" minValue="1" maxValue="31"/>
    </cacheField>
    <cacheField name="Month" numFmtId="0">
      <sharedItems/>
    </cacheField>
    <cacheField name="Salesman" numFmtId="0">
      <sharedItems/>
    </cacheField>
    <cacheField name="Region" numFmtId="0">
      <sharedItems count="3">
        <s v="north"/>
        <s v="west"/>
        <s v="east"/>
      </sharedItems>
    </cacheField>
    <cacheField name="Peoducts" numFmtId="0">
      <sharedItems count="3">
        <s v="car"/>
        <s v="bike"/>
        <s v="truck"/>
      </sharedItems>
    </cacheField>
    <cacheField name="Customers" numFmtId="0">
      <sharedItems/>
    </cacheField>
    <cacheField name="Net Sales" numFmtId="0">
      <sharedItems containsSemiMixedTypes="0" containsString="0" containsNumber="1" containsInteger="1" minValue="1000" maxValue="4000"/>
    </cacheField>
    <cacheField name="profit / lo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s v="Jan"/>
    <s v="A"/>
    <x v="0"/>
    <x v="0"/>
    <s v="7"/>
    <n v="2100"/>
    <s v="100"/>
  </r>
  <r>
    <n v="2"/>
    <s v="Jan"/>
    <s v="A"/>
    <x v="0"/>
    <x v="0"/>
    <s v="8"/>
    <n v="2400"/>
    <s v="200"/>
  </r>
  <r>
    <n v="3"/>
    <s v="Jan"/>
    <s v="A"/>
    <x v="0"/>
    <x v="0"/>
    <s v="7"/>
    <n v="2100"/>
    <s v="200"/>
  </r>
  <r>
    <n v="4"/>
    <s v="Jan"/>
    <s v="A"/>
    <x v="0"/>
    <x v="0"/>
    <s v="7"/>
    <n v="2100"/>
    <s v="300"/>
  </r>
  <r>
    <n v="5"/>
    <s v="Jan"/>
    <s v="A"/>
    <x v="0"/>
    <x v="0"/>
    <s v="6"/>
    <n v="1800"/>
    <s v="200"/>
  </r>
  <r>
    <n v="6"/>
    <s v="Jan"/>
    <s v="B"/>
    <x v="1"/>
    <x v="0"/>
    <s v="8"/>
    <n v="2400"/>
    <s v="100"/>
  </r>
  <r>
    <n v="7"/>
    <s v="Jan"/>
    <s v="C"/>
    <x v="2"/>
    <x v="0"/>
    <s v="9"/>
    <n v="2700"/>
    <s v="100"/>
  </r>
  <r>
    <n v="8"/>
    <s v="Jan"/>
    <s v="C"/>
    <x v="2"/>
    <x v="1"/>
    <s v="10"/>
    <n v="2000"/>
    <s v="100"/>
  </r>
  <r>
    <n v="9"/>
    <s v="Jan"/>
    <s v="A"/>
    <x v="0"/>
    <x v="1"/>
    <s v="6"/>
    <n v="1200"/>
    <s v="400"/>
  </r>
  <r>
    <n v="10"/>
    <s v="Jan"/>
    <s v="A"/>
    <x v="0"/>
    <x v="1"/>
    <s v="7"/>
    <n v="1400"/>
    <s v="200"/>
  </r>
  <r>
    <n v="11"/>
    <s v="Jan"/>
    <s v="A"/>
    <x v="0"/>
    <x v="1"/>
    <s v="9"/>
    <n v="1800"/>
    <s v="100"/>
  </r>
  <r>
    <n v="12"/>
    <s v="Jan"/>
    <s v="A"/>
    <x v="0"/>
    <x v="1"/>
    <s v="5"/>
    <n v="1000"/>
    <s v="100"/>
  </r>
  <r>
    <n v="13"/>
    <s v="Jan"/>
    <s v="B"/>
    <x v="1"/>
    <x v="2"/>
    <s v="10"/>
    <n v="4000"/>
    <s v="100"/>
  </r>
  <r>
    <n v="14"/>
    <s v="Jan"/>
    <s v="B"/>
    <x v="1"/>
    <x v="2"/>
    <s v="10"/>
    <n v="4000"/>
    <s v="200"/>
  </r>
  <r>
    <n v="15"/>
    <s v="Jan"/>
    <s v="B"/>
    <x v="1"/>
    <x v="2"/>
    <s v="10"/>
    <n v="4000"/>
    <s v="300"/>
  </r>
  <r>
    <n v="16"/>
    <s v="Feb"/>
    <s v="B"/>
    <x v="1"/>
    <x v="0"/>
    <s v="9"/>
    <n v="2700"/>
    <s v="400"/>
  </r>
  <r>
    <n v="17"/>
    <s v="Feb"/>
    <s v="C"/>
    <x v="2"/>
    <x v="0"/>
    <s v="7"/>
    <n v="2100"/>
    <s v="200"/>
  </r>
  <r>
    <n v="18"/>
    <s v="Feb"/>
    <s v="C"/>
    <x v="2"/>
    <x v="0"/>
    <s v="6"/>
    <n v="1800"/>
    <s v="300"/>
  </r>
  <r>
    <n v="19"/>
    <s v="Feb"/>
    <s v="C"/>
    <x v="2"/>
    <x v="0"/>
    <s v="7"/>
    <n v="2100"/>
    <s v="300"/>
  </r>
  <r>
    <n v="20"/>
    <s v="Feb"/>
    <s v="A"/>
    <x v="0"/>
    <x v="0"/>
    <s v="8"/>
    <n v="2400"/>
    <s v="300"/>
  </r>
  <r>
    <n v="21"/>
    <s v="Feb"/>
    <s v="A"/>
    <x v="0"/>
    <x v="0"/>
    <s v="9"/>
    <n v="2700"/>
    <s v="400"/>
  </r>
  <r>
    <n v="22"/>
    <s v="Mar"/>
    <s v="A"/>
    <x v="0"/>
    <x v="0"/>
    <s v="8"/>
    <n v="2400"/>
    <s v="400"/>
  </r>
  <r>
    <n v="23"/>
    <s v="Mar"/>
    <s v="A"/>
    <x v="0"/>
    <x v="0"/>
    <s v="10"/>
    <n v="3000"/>
    <s v="100"/>
  </r>
  <r>
    <n v="24"/>
    <s v="Mar"/>
    <s v="A"/>
    <x v="0"/>
    <x v="0"/>
    <s v="5"/>
    <n v="1500"/>
    <s v="100"/>
  </r>
  <r>
    <n v="25"/>
    <s v="Mar"/>
    <s v="A"/>
    <x v="0"/>
    <x v="0"/>
    <s v="6"/>
    <n v="1800"/>
    <s v="100"/>
  </r>
  <r>
    <n v="26"/>
    <s v="Mar"/>
    <s v="A"/>
    <x v="0"/>
    <x v="0"/>
    <s v="9"/>
    <n v="2700"/>
    <s v="100"/>
  </r>
  <r>
    <n v="27"/>
    <s v="Mar"/>
    <s v="B"/>
    <x v="1"/>
    <x v="1"/>
    <s v="7"/>
    <n v="1400"/>
    <s v="200"/>
  </r>
  <r>
    <n v="28"/>
    <s v="Mar"/>
    <s v="C"/>
    <x v="2"/>
    <x v="0"/>
    <s v="8 00"/>
    <n v="2400"/>
    <s v="200"/>
  </r>
  <r>
    <n v="29"/>
    <s v="Mar"/>
    <s v="B"/>
    <x v="1"/>
    <x v="2"/>
    <s v="10"/>
    <n v="4000"/>
    <s v="300"/>
  </r>
  <r>
    <n v="30"/>
    <s v="Mar"/>
    <s v="C"/>
    <x v="2"/>
    <x v="2"/>
    <s v="9"/>
    <n v="3600"/>
    <s v="200"/>
  </r>
  <r>
    <n v="31"/>
    <s v="Mar"/>
    <s v="B"/>
    <x v="1"/>
    <x v="1"/>
    <s v="005 8"/>
    <n v="1600"/>
    <s v="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301558-4DAA-4D90-8E8B-A2DF75454DA7}" name="PivotTable6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5" firstHeaderRow="1" firstDataRow="1" firstDataCol="1"/>
  <pivotFields count="8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showAll="0"/>
  </pivotFields>
  <rowFields count="2">
    <field x="4"/>
    <field x="3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2"/>
    </i>
    <i t="grand">
      <x/>
    </i>
  </rowItems>
  <colItems count="1">
    <i/>
  </colItems>
  <dataFields count="1">
    <dataField name="Sum of Net Sale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AD7B47-B115-4BAC-969F-B19F7EFFDAD0}" name="PivotTable7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5" firstHeaderRow="1" firstDataRow="1" firstDataCol="1"/>
  <pivotFields count="8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dataField="1" showAll="0"/>
    <pivotField showAll="0"/>
  </pivotFields>
  <rowFields count="2">
    <field x="4"/>
    <field x="3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2"/>
    </i>
    <i t="grand">
      <x/>
    </i>
  </rowItems>
  <colItems count="1">
    <i/>
  </colItems>
  <dataFields count="1">
    <dataField name="Sum of Net Sales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74F28-B553-4E5A-923F-5820BAB18A4D}" name="PivotTable2" cacheId="7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3:J25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2">
    <field x="0"/>
    <field x="1"/>
  </rowFields>
  <rowItems count="12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2"/>
    </i>
    <i t="grand">
      <x/>
    </i>
  </rowItem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B$2:$H$32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8C78-564A-4ACB-BF77-1ADF7DA45FC9}">
  <dimension ref="A3:B15"/>
  <sheetViews>
    <sheetView topLeftCell="A3" zoomScale="143" workbookViewId="0">
      <selection activeCell="C17" sqref="C17"/>
    </sheetView>
  </sheetViews>
  <sheetFormatPr defaultRowHeight="14.4" x14ac:dyDescent="0.3"/>
  <cols>
    <col min="1" max="1" width="12.5546875" bestFit="1" customWidth="1"/>
    <col min="2" max="3" width="15.21875" bestFit="1" customWidth="1"/>
  </cols>
  <sheetData>
    <row r="3" spans="1:2" x14ac:dyDescent="0.3">
      <c r="A3" s="1" t="s">
        <v>31</v>
      </c>
      <c r="B3" t="s">
        <v>34</v>
      </c>
    </row>
    <row r="4" spans="1:2" x14ac:dyDescent="0.3">
      <c r="A4" s="2" t="s">
        <v>20</v>
      </c>
      <c r="B4" s="4">
        <v>10400</v>
      </c>
    </row>
    <row r="5" spans="1:2" x14ac:dyDescent="0.3">
      <c r="A5" s="3" t="s">
        <v>17</v>
      </c>
      <c r="B5" s="4">
        <v>2000</v>
      </c>
    </row>
    <row r="6" spans="1:2" x14ac:dyDescent="0.3">
      <c r="A6" s="3" t="s">
        <v>15</v>
      </c>
      <c r="B6" s="4">
        <v>5400</v>
      </c>
    </row>
    <row r="7" spans="1:2" x14ac:dyDescent="0.3">
      <c r="A7" s="3" t="s">
        <v>16</v>
      </c>
      <c r="B7" s="4">
        <v>3000</v>
      </c>
    </row>
    <row r="8" spans="1:2" x14ac:dyDescent="0.3">
      <c r="A8" s="2" t="s">
        <v>19</v>
      </c>
      <c r="B8" s="4">
        <v>43200</v>
      </c>
    </row>
    <row r="9" spans="1:2" x14ac:dyDescent="0.3">
      <c r="A9" s="3" t="s">
        <v>17</v>
      </c>
      <c r="B9" s="4">
        <v>11100</v>
      </c>
    </row>
    <row r="10" spans="1:2" x14ac:dyDescent="0.3">
      <c r="A10" s="3" t="s">
        <v>15</v>
      </c>
      <c r="B10" s="4">
        <v>27000</v>
      </c>
    </row>
    <row r="11" spans="1:2" x14ac:dyDescent="0.3">
      <c r="A11" s="3" t="s">
        <v>16</v>
      </c>
      <c r="B11" s="4">
        <v>5100</v>
      </c>
    </row>
    <row r="12" spans="1:2" x14ac:dyDescent="0.3">
      <c r="A12" s="2" t="s">
        <v>21</v>
      </c>
      <c r="B12" s="4">
        <v>19600</v>
      </c>
    </row>
    <row r="13" spans="1:2" x14ac:dyDescent="0.3">
      <c r="A13" s="3" t="s">
        <v>17</v>
      </c>
      <c r="B13" s="4">
        <v>3600</v>
      </c>
    </row>
    <row r="14" spans="1:2" x14ac:dyDescent="0.3">
      <c r="A14" s="3" t="s">
        <v>16</v>
      </c>
      <c r="B14" s="4">
        <v>16000</v>
      </c>
    </row>
    <row r="15" spans="1:2" x14ac:dyDescent="0.3">
      <c r="A15" s="2" t="s">
        <v>32</v>
      </c>
      <c r="B15" s="4">
        <v>73200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A695-0494-4072-B17D-8492607637C4}">
  <dimension ref="A1:D21"/>
  <sheetViews>
    <sheetView workbookViewId="0">
      <selection activeCell="B29" sqref="B29"/>
    </sheetView>
  </sheetViews>
  <sheetFormatPr defaultRowHeight="14.4" x14ac:dyDescent="0.3"/>
  <cols>
    <col min="1" max="1" width="20.33203125" customWidth="1"/>
    <col min="2" max="2" width="22.88671875" customWidth="1"/>
    <col min="3" max="3" width="43.21875" customWidth="1"/>
    <col min="4" max="4" width="58.6640625" customWidth="1"/>
  </cols>
  <sheetData>
    <row r="1" spans="1:4" x14ac:dyDescent="0.3">
      <c r="A1" t="s">
        <v>35</v>
      </c>
    </row>
    <row r="2" spans="1:4" x14ac:dyDescent="0.3">
      <c r="A2">
        <v>10</v>
      </c>
    </row>
    <row r="3" spans="1:4" x14ac:dyDescent="0.3">
      <c r="A3">
        <v>20</v>
      </c>
    </row>
    <row r="4" spans="1:4" x14ac:dyDescent="0.3">
      <c r="A4">
        <v>30</v>
      </c>
    </row>
    <row r="5" spans="1:4" x14ac:dyDescent="0.3">
      <c r="A5">
        <v>40</v>
      </c>
    </row>
    <row r="6" spans="1:4" x14ac:dyDescent="0.3">
      <c r="A6">
        <v>50</v>
      </c>
    </row>
    <row r="7" spans="1:4" x14ac:dyDescent="0.3">
      <c r="A7">
        <v>60</v>
      </c>
    </row>
    <row r="8" spans="1:4" x14ac:dyDescent="0.3">
      <c r="A8">
        <v>70</v>
      </c>
    </row>
    <row r="9" spans="1:4" x14ac:dyDescent="0.3">
      <c r="A9">
        <v>80</v>
      </c>
    </row>
    <row r="10" spans="1:4" x14ac:dyDescent="0.3">
      <c r="A10">
        <v>90</v>
      </c>
    </row>
    <row r="11" spans="1:4" x14ac:dyDescent="0.3">
      <c r="A11">
        <v>100</v>
      </c>
    </row>
    <row r="12" spans="1:4" x14ac:dyDescent="0.3">
      <c r="A12" t="s">
        <v>36</v>
      </c>
      <c r="B12">
        <f>SUM($A$2:$A$11)</f>
        <v>550</v>
      </c>
      <c r="C12">
        <f>SUMPRODUCT($A$2:$A$11)</f>
        <v>550</v>
      </c>
      <c r="D12" t="s">
        <v>45</v>
      </c>
    </row>
    <row r="13" spans="1:4" x14ac:dyDescent="0.3">
      <c r="A13" t="s">
        <v>37</v>
      </c>
      <c r="B13">
        <f>AVERAGE($A$2:$A$11)</f>
        <v>55</v>
      </c>
    </row>
    <row r="14" spans="1:4" x14ac:dyDescent="0.3">
      <c r="A14" t="s">
        <v>38</v>
      </c>
      <c r="B14">
        <f>COUNT($A$2:$A$11)</f>
        <v>10</v>
      </c>
    </row>
    <row r="15" spans="1:4" x14ac:dyDescent="0.3">
      <c r="A15" t="s">
        <v>39</v>
      </c>
      <c r="B15">
        <f>MIN($A$2:$A$11)</f>
        <v>10</v>
      </c>
    </row>
    <row r="16" spans="1:4" x14ac:dyDescent="0.3">
      <c r="A16" t="s">
        <v>40</v>
      </c>
      <c r="B16">
        <f>MAX(($A$2:$A$11))</f>
        <v>100</v>
      </c>
    </row>
    <row r="17" spans="1:3" x14ac:dyDescent="0.3">
      <c r="A17" t="s">
        <v>41</v>
      </c>
      <c r="B17">
        <f>SUM($A$2:$A$11)/COUNT($A$2:$A$11)</f>
        <v>55</v>
      </c>
      <c r="C17" t="e" cm="1">
        <f t="array" ref="C17">mean</f>
        <v>#NAME?</v>
      </c>
    </row>
    <row r="18" spans="1:3" x14ac:dyDescent="0.3">
      <c r="A18" t="s">
        <v>42</v>
      </c>
      <c r="B18" cm="1">
        <f t="array" ref="B18">MEDIAN(IF(ISNUMBER(A2:A11), A2:A11))</f>
        <v>55</v>
      </c>
      <c r="C18">
        <f>MEDIAN($A$2:$A$11)</f>
        <v>55</v>
      </c>
    </row>
    <row r="19" spans="1:3" x14ac:dyDescent="0.3">
      <c r="A19" t="s">
        <v>43</v>
      </c>
      <c r="B19" t="e" cm="1">
        <f t="array" ref="B19">INDEX(A2:A11,MODE(MATCH(A2:A11,A2:A11,0)))</f>
        <v>#N/A</v>
      </c>
      <c r="C19">
        <f>_xlfn.STDEV.S($A$2:$A$11)</f>
        <v>30.276503540974915</v>
      </c>
    </row>
    <row r="20" spans="1:3" x14ac:dyDescent="0.3">
      <c r="A20" t="s">
        <v>44</v>
      </c>
      <c r="B20">
        <f>_xlfn.STDEV.P($A$2:$A$11)</f>
        <v>28.722813232690143</v>
      </c>
      <c r="C20" cm="1">
        <f t="array" ref="C20">SQRT(SUM((A2:A11-SUMPRODUCT(A2:A11)/COUNT(A2:A11))^2)/(COUNT(A2:A11)-1))</f>
        <v>30.276503540974915</v>
      </c>
    </row>
    <row r="21" spans="1:3" x14ac:dyDescent="0.3">
      <c r="B21" t="e" cm="1">
        <f t="array" ref="B21">STDEV.B22</f>
        <v>#NAME?</v>
      </c>
      <c r="C21" cm="1">
        <f t="array" ref="C21">SQRT(SUM((A2:A11-AVERAGE(A2:A11))^2)/(COUNT(A2:A11)-1))</f>
        <v>30.276503540974915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490E-E77D-4CFC-800D-39F8412B9378}">
  <dimension ref="A3:B15"/>
  <sheetViews>
    <sheetView workbookViewId="0">
      <selection activeCell="Q20" sqref="Q20"/>
    </sheetView>
  </sheetViews>
  <sheetFormatPr defaultRowHeight="14.4" x14ac:dyDescent="0.3"/>
  <cols>
    <col min="1" max="1" width="12.5546875" bestFit="1" customWidth="1"/>
    <col min="2" max="2" width="15.21875" bestFit="1" customWidth="1"/>
  </cols>
  <sheetData>
    <row r="3" spans="1:2" x14ac:dyDescent="0.3">
      <c r="A3" s="1" t="s">
        <v>31</v>
      </c>
      <c r="B3" t="s">
        <v>34</v>
      </c>
    </row>
    <row r="4" spans="1:2" x14ac:dyDescent="0.3">
      <c r="A4" s="2" t="s">
        <v>20</v>
      </c>
      <c r="B4" s="4">
        <v>10400</v>
      </c>
    </row>
    <row r="5" spans="1:2" x14ac:dyDescent="0.3">
      <c r="A5" s="3" t="s">
        <v>17</v>
      </c>
      <c r="B5" s="4">
        <v>2000</v>
      </c>
    </row>
    <row r="6" spans="1:2" x14ac:dyDescent="0.3">
      <c r="A6" s="3" t="s">
        <v>15</v>
      </c>
      <c r="B6" s="4">
        <v>5400</v>
      </c>
    </row>
    <row r="7" spans="1:2" x14ac:dyDescent="0.3">
      <c r="A7" s="3" t="s">
        <v>16</v>
      </c>
      <c r="B7" s="4">
        <v>3000</v>
      </c>
    </row>
    <row r="8" spans="1:2" x14ac:dyDescent="0.3">
      <c r="A8" s="2" t="s">
        <v>19</v>
      </c>
      <c r="B8" s="4">
        <v>43200</v>
      </c>
    </row>
    <row r="9" spans="1:2" x14ac:dyDescent="0.3">
      <c r="A9" s="3" t="s">
        <v>17</v>
      </c>
      <c r="B9" s="4">
        <v>11100</v>
      </c>
    </row>
    <row r="10" spans="1:2" x14ac:dyDescent="0.3">
      <c r="A10" s="3" t="s">
        <v>15</v>
      </c>
      <c r="B10" s="4">
        <v>27000</v>
      </c>
    </row>
    <row r="11" spans="1:2" x14ac:dyDescent="0.3">
      <c r="A11" s="3" t="s">
        <v>16</v>
      </c>
      <c r="B11" s="4">
        <v>5100</v>
      </c>
    </row>
    <row r="12" spans="1:2" x14ac:dyDescent="0.3">
      <c r="A12" s="2" t="s">
        <v>21</v>
      </c>
      <c r="B12" s="4">
        <v>19600</v>
      </c>
    </row>
    <row r="13" spans="1:2" x14ac:dyDescent="0.3">
      <c r="A13" s="3" t="s">
        <v>17</v>
      </c>
      <c r="B13" s="4">
        <v>3600</v>
      </c>
    </row>
    <row r="14" spans="1:2" x14ac:dyDescent="0.3">
      <c r="A14" s="3" t="s">
        <v>16</v>
      </c>
      <c r="B14" s="4">
        <v>16000</v>
      </c>
    </row>
    <row r="15" spans="1:2" x14ac:dyDescent="0.3">
      <c r="A15" s="2" t="s">
        <v>32</v>
      </c>
      <c r="B15" s="4">
        <v>73200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04" workbookViewId="0">
      <selection activeCell="E1" sqref="E1"/>
    </sheetView>
  </sheetViews>
  <sheetFormatPr defaultRowHeight="14.4" x14ac:dyDescent="0.3"/>
  <cols>
    <col min="10" max="10" width="12.5546875" bestFit="1" customWidth="1"/>
    <col min="11" max="12" width="14.88671875" bestFit="1" customWidth="1"/>
  </cols>
  <sheetData>
    <row r="1" spans="1:10" x14ac:dyDescent="0.3">
      <c r="A1" t="s">
        <v>33</v>
      </c>
      <c r="B1" t="s">
        <v>7</v>
      </c>
      <c r="C1" t="s">
        <v>12</v>
      </c>
      <c r="D1" t="s">
        <v>14</v>
      </c>
      <c r="E1" t="s">
        <v>18</v>
      </c>
      <c r="F1" t="s">
        <v>22</v>
      </c>
      <c r="G1" t="s">
        <v>25</v>
      </c>
      <c r="H1" t="s">
        <v>26</v>
      </c>
    </row>
    <row r="2" spans="1:10" x14ac:dyDescent="0.3">
      <c r="A2">
        <v>1</v>
      </c>
      <c r="B2" t="s">
        <v>8</v>
      </c>
      <c r="C2" t="s">
        <v>6</v>
      </c>
      <c r="D2" t="s">
        <v>15</v>
      </c>
      <c r="E2" t="s">
        <v>19</v>
      </c>
      <c r="F2" t="s">
        <v>2</v>
      </c>
      <c r="G2">
        <v>2100</v>
      </c>
      <c r="H2" t="s">
        <v>27</v>
      </c>
    </row>
    <row r="3" spans="1:10" x14ac:dyDescent="0.3">
      <c r="A3">
        <v>2</v>
      </c>
      <c r="B3" t="s">
        <v>8</v>
      </c>
      <c r="C3" t="s">
        <v>6</v>
      </c>
      <c r="D3" t="s">
        <v>15</v>
      </c>
      <c r="E3" t="s">
        <v>19</v>
      </c>
      <c r="F3" t="s">
        <v>3</v>
      </c>
      <c r="G3">
        <v>2400</v>
      </c>
      <c r="H3" t="s">
        <v>28</v>
      </c>
    </row>
    <row r="4" spans="1:10" x14ac:dyDescent="0.3">
      <c r="A4">
        <v>3</v>
      </c>
      <c r="B4" t="s">
        <v>8</v>
      </c>
      <c r="C4" t="s">
        <v>6</v>
      </c>
      <c r="D4" t="s">
        <v>15</v>
      </c>
      <c r="E4" t="s">
        <v>19</v>
      </c>
      <c r="F4" t="s">
        <v>2</v>
      </c>
      <c r="G4" s="4">
        <v>2100</v>
      </c>
      <c r="H4" t="s">
        <v>28</v>
      </c>
    </row>
    <row r="5" spans="1:10" x14ac:dyDescent="0.3">
      <c r="A5">
        <v>4</v>
      </c>
      <c r="B5" t="s">
        <v>8</v>
      </c>
      <c r="C5" t="s">
        <v>6</v>
      </c>
      <c r="D5" t="s">
        <v>15</v>
      </c>
      <c r="E5" t="s">
        <v>19</v>
      </c>
      <c r="F5" t="s">
        <v>2</v>
      </c>
      <c r="G5" s="4">
        <v>2100</v>
      </c>
      <c r="H5" t="s">
        <v>29</v>
      </c>
    </row>
    <row r="6" spans="1:10" x14ac:dyDescent="0.3">
      <c r="A6">
        <v>5</v>
      </c>
      <c r="B6" t="s">
        <v>8</v>
      </c>
      <c r="C6" t="s">
        <v>6</v>
      </c>
      <c r="D6" t="s">
        <v>15</v>
      </c>
      <c r="E6" t="s">
        <v>19</v>
      </c>
      <c r="F6" t="s">
        <v>1</v>
      </c>
      <c r="G6" s="4">
        <v>1800</v>
      </c>
      <c r="H6" t="s">
        <v>28</v>
      </c>
    </row>
    <row r="7" spans="1:10" x14ac:dyDescent="0.3">
      <c r="A7">
        <v>6</v>
      </c>
      <c r="B7" t="s">
        <v>8</v>
      </c>
      <c r="C7" t="s">
        <v>11</v>
      </c>
      <c r="D7" t="s">
        <v>16</v>
      </c>
      <c r="E7" t="s">
        <v>19</v>
      </c>
      <c r="F7" t="s">
        <v>3</v>
      </c>
      <c r="G7" s="4">
        <v>2400</v>
      </c>
      <c r="H7" t="s">
        <v>27</v>
      </c>
    </row>
    <row r="8" spans="1:10" x14ac:dyDescent="0.3">
      <c r="A8">
        <v>7</v>
      </c>
      <c r="B8" t="s">
        <v>8</v>
      </c>
      <c r="C8" t="s">
        <v>13</v>
      </c>
      <c r="D8" t="s">
        <v>17</v>
      </c>
      <c r="E8" t="s">
        <v>19</v>
      </c>
      <c r="F8" t="s">
        <v>4</v>
      </c>
      <c r="G8" s="4">
        <v>2700</v>
      </c>
      <c r="H8" t="s">
        <v>27</v>
      </c>
    </row>
    <row r="9" spans="1:10" x14ac:dyDescent="0.3">
      <c r="A9">
        <v>8</v>
      </c>
      <c r="B9" t="s">
        <v>8</v>
      </c>
      <c r="C9" t="s">
        <v>13</v>
      </c>
      <c r="D9" t="s">
        <v>17</v>
      </c>
      <c r="E9" t="s">
        <v>20</v>
      </c>
      <c r="F9" t="s">
        <v>5</v>
      </c>
      <c r="G9" s="4">
        <v>2000</v>
      </c>
      <c r="H9" t="s">
        <v>27</v>
      </c>
    </row>
    <row r="10" spans="1:10" x14ac:dyDescent="0.3">
      <c r="A10">
        <v>9</v>
      </c>
      <c r="B10" t="s">
        <v>8</v>
      </c>
      <c r="C10" t="s">
        <v>6</v>
      </c>
      <c r="D10" t="s">
        <v>15</v>
      </c>
      <c r="E10" t="s">
        <v>20</v>
      </c>
      <c r="F10" t="s">
        <v>1</v>
      </c>
      <c r="G10" s="4">
        <v>1200</v>
      </c>
      <c r="H10" t="s">
        <v>30</v>
      </c>
    </row>
    <row r="11" spans="1:10" x14ac:dyDescent="0.3">
      <c r="A11">
        <v>10</v>
      </c>
      <c r="B11" t="s">
        <v>8</v>
      </c>
      <c r="C11" t="s">
        <v>6</v>
      </c>
      <c r="D11" t="s">
        <v>15</v>
      </c>
      <c r="E11" t="s">
        <v>20</v>
      </c>
      <c r="F11" t="s">
        <v>2</v>
      </c>
      <c r="G11" s="4">
        <v>1400</v>
      </c>
      <c r="H11" t="s">
        <v>28</v>
      </c>
    </row>
    <row r="12" spans="1:10" x14ac:dyDescent="0.3">
      <c r="A12">
        <v>11</v>
      </c>
      <c r="B12" t="s">
        <v>8</v>
      </c>
      <c r="C12" t="s">
        <v>6</v>
      </c>
      <c r="D12" t="s">
        <v>15</v>
      </c>
      <c r="E12" t="s">
        <v>20</v>
      </c>
      <c r="F12" t="s">
        <v>4</v>
      </c>
      <c r="G12" s="4">
        <v>1800</v>
      </c>
      <c r="H12" t="s">
        <v>27</v>
      </c>
    </row>
    <row r="13" spans="1:10" x14ac:dyDescent="0.3">
      <c r="A13">
        <v>12</v>
      </c>
      <c r="B13" t="s">
        <v>8</v>
      </c>
      <c r="C13" t="s">
        <v>6</v>
      </c>
      <c r="D13" t="s">
        <v>15</v>
      </c>
      <c r="E13" t="s">
        <v>20</v>
      </c>
      <c r="F13" t="s">
        <v>0</v>
      </c>
      <c r="G13" s="4">
        <v>1000</v>
      </c>
      <c r="H13" t="s">
        <v>27</v>
      </c>
      <c r="J13" s="1" t="s">
        <v>31</v>
      </c>
    </row>
    <row r="14" spans="1:10" x14ac:dyDescent="0.3">
      <c r="A14">
        <v>13</v>
      </c>
      <c r="B14" t="s">
        <v>8</v>
      </c>
      <c r="C14" t="s">
        <v>11</v>
      </c>
      <c r="D14" t="s">
        <v>16</v>
      </c>
      <c r="E14" t="s">
        <v>21</v>
      </c>
      <c r="F14" t="s">
        <v>5</v>
      </c>
      <c r="G14" s="4">
        <v>4000</v>
      </c>
      <c r="H14" t="s">
        <v>27</v>
      </c>
      <c r="J14" s="2" t="s">
        <v>20</v>
      </c>
    </row>
    <row r="15" spans="1:10" x14ac:dyDescent="0.3">
      <c r="A15">
        <v>14</v>
      </c>
      <c r="B15" t="s">
        <v>8</v>
      </c>
      <c r="C15" t="s">
        <v>11</v>
      </c>
      <c r="D15" t="s">
        <v>16</v>
      </c>
      <c r="E15" t="s">
        <v>21</v>
      </c>
      <c r="F15" t="s">
        <v>5</v>
      </c>
      <c r="G15" s="4">
        <v>4000</v>
      </c>
      <c r="H15" t="s">
        <v>28</v>
      </c>
      <c r="J15" s="3" t="s">
        <v>17</v>
      </c>
    </row>
    <row r="16" spans="1:10" x14ac:dyDescent="0.3">
      <c r="A16">
        <v>15</v>
      </c>
      <c r="B16" t="s">
        <v>8</v>
      </c>
      <c r="C16" t="s">
        <v>11</v>
      </c>
      <c r="D16" t="s">
        <v>16</v>
      </c>
      <c r="E16" t="s">
        <v>21</v>
      </c>
      <c r="F16" t="s">
        <v>5</v>
      </c>
      <c r="G16" s="4">
        <v>4000</v>
      </c>
      <c r="H16" t="s">
        <v>29</v>
      </c>
      <c r="J16" s="3" t="s">
        <v>15</v>
      </c>
    </row>
    <row r="17" spans="1:10" x14ac:dyDescent="0.3">
      <c r="A17">
        <v>16</v>
      </c>
      <c r="B17" t="s">
        <v>9</v>
      </c>
      <c r="C17" t="s">
        <v>11</v>
      </c>
      <c r="D17" t="s">
        <v>16</v>
      </c>
      <c r="E17" t="s">
        <v>19</v>
      </c>
      <c r="F17" t="s">
        <v>4</v>
      </c>
      <c r="G17" s="4">
        <v>2700</v>
      </c>
      <c r="H17" t="s">
        <v>30</v>
      </c>
      <c r="J17" s="3" t="s">
        <v>16</v>
      </c>
    </row>
    <row r="18" spans="1:10" x14ac:dyDescent="0.3">
      <c r="A18">
        <v>17</v>
      </c>
      <c r="B18" t="s">
        <v>9</v>
      </c>
      <c r="C18" t="s">
        <v>13</v>
      </c>
      <c r="D18" t="s">
        <v>17</v>
      </c>
      <c r="E18" t="s">
        <v>19</v>
      </c>
      <c r="F18" t="s">
        <v>2</v>
      </c>
      <c r="G18" s="4">
        <v>2100</v>
      </c>
      <c r="H18" t="s">
        <v>28</v>
      </c>
      <c r="J18" s="2" t="s">
        <v>19</v>
      </c>
    </row>
    <row r="19" spans="1:10" x14ac:dyDescent="0.3">
      <c r="A19">
        <v>18</v>
      </c>
      <c r="B19" t="s">
        <v>9</v>
      </c>
      <c r="C19" t="s">
        <v>13</v>
      </c>
      <c r="D19" t="s">
        <v>17</v>
      </c>
      <c r="E19" t="s">
        <v>19</v>
      </c>
      <c r="F19" t="s">
        <v>1</v>
      </c>
      <c r="G19" s="4">
        <v>1800</v>
      </c>
      <c r="H19" t="s">
        <v>29</v>
      </c>
      <c r="J19" s="3" t="s">
        <v>17</v>
      </c>
    </row>
    <row r="20" spans="1:10" x14ac:dyDescent="0.3">
      <c r="A20">
        <v>19</v>
      </c>
      <c r="B20" t="s">
        <v>9</v>
      </c>
      <c r="C20" t="s">
        <v>13</v>
      </c>
      <c r="D20" t="s">
        <v>17</v>
      </c>
      <c r="E20" t="s">
        <v>19</v>
      </c>
      <c r="F20" t="s">
        <v>2</v>
      </c>
      <c r="G20" s="4">
        <v>2100</v>
      </c>
      <c r="H20" t="s">
        <v>29</v>
      </c>
      <c r="J20" s="3" t="s">
        <v>15</v>
      </c>
    </row>
    <row r="21" spans="1:10" x14ac:dyDescent="0.3">
      <c r="A21">
        <v>20</v>
      </c>
      <c r="B21" t="s">
        <v>9</v>
      </c>
      <c r="C21" t="s">
        <v>6</v>
      </c>
      <c r="D21" t="s">
        <v>15</v>
      </c>
      <c r="E21" t="s">
        <v>19</v>
      </c>
      <c r="F21" t="s">
        <v>3</v>
      </c>
      <c r="G21" s="4">
        <v>2400</v>
      </c>
      <c r="H21" t="s">
        <v>29</v>
      </c>
      <c r="J21" s="3" t="s">
        <v>16</v>
      </c>
    </row>
    <row r="22" spans="1:10" x14ac:dyDescent="0.3">
      <c r="A22">
        <v>21</v>
      </c>
      <c r="B22" t="s">
        <v>9</v>
      </c>
      <c r="C22" t="s">
        <v>6</v>
      </c>
      <c r="D22" t="s">
        <v>15</v>
      </c>
      <c r="E22" t="s">
        <v>19</v>
      </c>
      <c r="F22" t="s">
        <v>4</v>
      </c>
      <c r="G22" s="4">
        <v>2700</v>
      </c>
      <c r="H22" t="s">
        <v>30</v>
      </c>
      <c r="J22" s="2" t="s">
        <v>21</v>
      </c>
    </row>
    <row r="23" spans="1:10" x14ac:dyDescent="0.3">
      <c r="A23">
        <v>22</v>
      </c>
      <c r="B23" t="s">
        <v>10</v>
      </c>
      <c r="C23" t="s">
        <v>6</v>
      </c>
      <c r="D23" t="s">
        <v>15</v>
      </c>
      <c r="E23" t="s">
        <v>19</v>
      </c>
      <c r="F23" t="s">
        <v>3</v>
      </c>
      <c r="G23" s="4">
        <v>2400</v>
      </c>
      <c r="H23" t="s">
        <v>30</v>
      </c>
      <c r="J23" s="3" t="s">
        <v>17</v>
      </c>
    </row>
    <row r="24" spans="1:10" x14ac:dyDescent="0.3">
      <c r="A24">
        <v>23</v>
      </c>
      <c r="B24" t="s">
        <v>10</v>
      </c>
      <c r="C24" t="s">
        <v>6</v>
      </c>
      <c r="D24" t="s">
        <v>15</v>
      </c>
      <c r="E24" t="s">
        <v>19</v>
      </c>
      <c r="F24" t="s">
        <v>5</v>
      </c>
      <c r="G24" s="4">
        <v>3000</v>
      </c>
      <c r="H24" t="s">
        <v>27</v>
      </c>
      <c r="J24" s="3" t="s">
        <v>16</v>
      </c>
    </row>
    <row r="25" spans="1:10" x14ac:dyDescent="0.3">
      <c r="A25">
        <v>24</v>
      </c>
      <c r="B25" t="s">
        <v>10</v>
      </c>
      <c r="C25" t="s">
        <v>6</v>
      </c>
      <c r="D25" t="s">
        <v>15</v>
      </c>
      <c r="E25" t="s">
        <v>19</v>
      </c>
      <c r="F25" t="s">
        <v>0</v>
      </c>
      <c r="G25" s="4">
        <v>1500</v>
      </c>
      <c r="H25" t="s">
        <v>27</v>
      </c>
      <c r="J25" s="2" t="s">
        <v>32</v>
      </c>
    </row>
    <row r="26" spans="1:10" x14ac:dyDescent="0.3">
      <c r="A26">
        <v>25</v>
      </c>
      <c r="B26" t="s">
        <v>10</v>
      </c>
      <c r="C26" t="s">
        <v>6</v>
      </c>
      <c r="D26" t="s">
        <v>15</v>
      </c>
      <c r="E26" t="s">
        <v>19</v>
      </c>
      <c r="F26" t="s">
        <v>1</v>
      </c>
      <c r="G26" s="4">
        <v>1800</v>
      </c>
      <c r="H26" t="s">
        <v>27</v>
      </c>
    </row>
    <row r="27" spans="1:10" x14ac:dyDescent="0.3">
      <c r="A27">
        <v>26</v>
      </c>
      <c r="B27" t="s">
        <v>10</v>
      </c>
      <c r="C27" t="s">
        <v>6</v>
      </c>
      <c r="D27" t="s">
        <v>15</v>
      </c>
      <c r="E27" t="s">
        <v>19</v>
      </c>
      <c r="F27" t="s">
        <v>4</v>
      </c>
      <c r="G27" s="4">
        <v>2700</v>
      </c>
      <c r="H27" t="s">
        <v>27</v>
      </c>
    </row>
    <row r="28" spans="1:10" x14ac:dyDescent="0.3">
      <c r="A28">
        <v>27</v>
      </c>
      <c r="B28" t="s">
        <v>10</v>
      </c>
      <c r="C28" t="s">
        <v>11</v>
      </c>
      <c r="D28" t="s">
        <v>16</v>
      </c>
      <c r="E28" t="s">
        <v>20</v>
      </c>
      <c r="F28" t="s">
        <v>2</v>
      </c>
      <c r="G28" s="4">
        <v>1400</v>
      </c>
      <c r="H28" t="s">
        <v>28</v>
      </c>
    </row>
    <row r="29" spans="1:10" x14ac:dyDescent="0.3">
      <c r="A29">
        <v>28</v>
      </c>
      <c r="B29" t="s">
        <v>10</v>
      </c>
      <c r="C29" t="s">
        <v>13</v>
      </c>
      <c r="D29" t="s">
        <v>17</v>
      </c>
      <c r="E29" t="s">
        <v>19</v>
      </c>
      <c r="F29" t="s">
        <v>23</v>
      </c>
      <c r="G29" s="4">
        <v>2400</v>
      </c>
      <c r="H29" t="s">
        <v>28</v>
      </c>
    </row>
    <row r="30" spans="1:10" x14ac:dyDescent="0.3">
      <c r="A30">
        <v>29</v>
      </c>
      <c r="B30" t="s">
        <v>10</v>
      </c>
      <c r="C30" t="s">
        <v>11</v>
      </c>
      <c r="D30" t="s">
        <v>16</v>
      </c>
      <c r="E30" t="s">
        <v>21</v>
      </c>
      <c r="F30" t="s">
        <v>5</v>
      </c>
      <c r="G30" s="4">
        <v>4000</v>
      </c>
      <c r="H30" t="s">
        <v>29</v>
      </c>
    </row>
    <row r="31" spans="1:10" x14ac:dyDescent="0.3">
      <c r="A31">
        <v>30</v>
      </c>
      <c r="B31" t="s">
        <v>10</v>
      </c>
      <c r="C31" t="s">
        <v>13</v>
      </c>
      <c r="D31" t="s">
        <v>17</v>
      </c>
      <c r="E31" t="s">
        <v>21</v>
      </c>
      <c r="F31" t="s">
        <v>4</v>
      </c>
      <c r="G31" s="4">
        <v>3600</v>
      </c>
      <c r="H31" t="s">
        <v>28</v>
      </c>
    </row>
    <row r="32" spans="1:10" x14ac:dyDescent="0.3">
      <c r="A32">
        <v>31</v>
      </c>
      <c r="B32" t="s">
        <v>10</v>
      </c>
      <c r="C32" t="s">
        <v>11</v>
      </c>
      <c r="D32" t="s">
        <v>16</v>
      </c>
      <c r="E32" t="s">
        <v>20</v>
      </c>
      <c r="F32" t="s">
        <v>24</v>
      </c>
      <c r="G32" s="4">
        <v>1600</v>
      </c>
      <c r="H3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Sheet6</vt:lpstr>
      <vt:lpstr>Sheet7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Saiteja Cheganti</cp:lastModifiedBy>
  <dcterms:created xsi:type="dcterms:W3CDTF">2023-11-07T06:51:12Z</dcterms:created>
  <dcterms:modified xsi:type="dcterms:W3CDTF">2023-11-07T10:20:44Z</dcterms:modified>
</cp:coreProperties>
</file>