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Unilever\CF GT Excellence - Unloading and Dispatch Compliance\Dispatch Compliance\"/>
    </mc:Choice>
  </mc:AlternateContent>
  <bookViews>
    <workbookView xWindow="-120" yWindow="-120" windowWidth="19440" windowHeight="15000"/>
  </bookViews>
  <sheets>
    <sheet name="Pivot" sheetId="4" r:id="rId1"/>
    <sheet name="Raw" sheetId="1" r:id="rId2"/>
    <sheet name="detail shipment" sheetId="7" r:id="rId3"/>
    <sheet name="Plant Code" sheetId="6" state="hidden" r:id="rId4"/>
  </sheets>
  <definedNames>
    <definedName name="_xlnm._FilterDatabase" localSheetId="2" hidden="1">'detail shipment'!$A$1:$R$148</definedName>
    <definedName name="_xlnm._FilterDatabase" localSheetId="3" hidden="1">'Plant Code'!$A$3:$C$3</definedName>
    <definedName name="_xlnm._FilterDatabase" localSheetId="1" hidden="1">Raw!$B$2:$AH$2</definedName>
  </definedName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239" i="1" l="1"/>
  <c r="AF239" i="1"/>
  <c r="AE239" i="1"/>
  <c r="AD239" i="1"/>
  <c r="AC239" i="1"/>
  <c r="AB239" i="1"/>
  <c r="AA239" i="1"/>
  <c r="Z239" i="1"/>
  <c r="Y239" i="1"/>
  <c r="J239" i="1"/>
  <c r="I239" i="1"/>
  <c r="H239" i="1"/>
  <c r="G239" i="1"/>
  <c r="F239" i="1"/>
  <c r="E239" i="1"/>
  <c r="D239" i="1"/>
  <c r="AH238" i="1"/>
  <c r="AF238" i="1"/>
  <c r="AE238" i="1"/>
  <c r="AD238" i="1"/>
  <c r="AC238" i="1"/>
  <c r="AB238" i="1"/>
  <c r="AA238" i="1"/>
  <c r="Z238" i="1"/>
  <c r="Y238" i="1"/>
  <c r="J238" i="1"/>
  <c r="I238" i="1"/>
  <c r="H238" i="1"/>
  <c r="G238" i="1"/>
  <c r="F238" i="1"/>
  <c r="E238" i="1"/>
  <c r="D238" i="1"/>
  <c r="AH237" i="1"/>
  <c r="AF237" i="1"/>
  <c r="AE237" i="1"/>
  <c r="AD237" i="1"/>
  <c r="AC237" i="1"/>
  <c r="AB237" i="1"/>
  <c r="AA237" i="1"/>
  <c r="Z237" i="1"/>
  <c r="Y237" i="1"/>
  <c r="J237" i="1"/>
  <c r="I237" i="1"/>
  <c r="H237" i="1"/>
  <c r="G237" i="1"/>
  <c r="F237" i="1"/>
  <c r="E237" i="1"/>
  <c r="D237" i="1"/>
  <c r="AH236" i="1"/>
  <c r="AF236" i="1"/>
  <c r="AE236" i="1"/>
  <c r="AD236" i="1"/>
  <c r="AC236" i="1"/>
  <c r="AB236" i="1"/>
  <c r="AA236" i="1"/>
  <c r="Z236" i="1"/>
  <c r="Y236" i="1"/>
  <c r="J236" i="1"/>
  <c r="I236" i="1"/>
  <c r="H236" i="1"/>
  <c r="G236" i="1"/>
  <c r="F236" i="1"/>
  <c r="E236" i="1"/>
  <c r="D236" i="1"/>
  <c r="AH235" i="1"/>
  <c r="AF235" i="1"/>
  <c r="AE235" i="1"/>
  <c r="AD235" i="1"/>
  <c r="AC235" i="1"/>
  <c r="AB235" i="1"/>
  <c r="AA235" i="1"/>
  <c r="Z235" i="1"/>
  <c r="Y235" i="1"/>
  <c r="J235" i="1"/>
  <c r="I235" i="1"/>
  <c r="H235" i="1"/>
  <c r="G235" i="1"/>
  <c r="F235" i="1"/>
  <c r="E235" i="1"/>
  <c r="D235" i="1"/>
  <c r="AH234" i="1"/>
  <c r="AF234" i="1"/>
  <c r="AE234" i="1"/>
  <c r="AD234" i="1"/>
  <c r="AC234" i="1"/>
  <c r="AB234" i="1"/>
  <c r="AA234" i="1"/>
  <c r="Z234" i="1"/>
  <c r="Y234" i="1"/>
  <c r="J234" i="1"/>
  <c r="I234" i="1"/>
  <c r="H234" i="1"/>
  <c r="G234" i="1"/>
  <c r="F234" i="1"/>
  <c r="E234" i="1"/>
  <c r="D234" i="1"/>
  <c r="AH233" i="1"/>
  <c r="AF233" i="1"/>
  <c r="AE233" i="1"/>
  <c r="AD233" i="1"/>
  <c r="AC233" i="1"/>
  <c r="AB233" i="1"/>
  <c r="AA233" i="1"/>
  <c r="Z233" i="1"/>
  <c r="Y233" i="1"/>
  <c r="J233" i="1"/>
  <c r="I233" i="1"/>
  <c r="H233" i="1"/>
  <c r="G233" i="1"/>
  <c r="F233" i="1"/>
  <c r="E233" i="1"/>
  <c r="D233" i="1"/>
  <c r="AH232" i="1"/>
  <c r="AF232" i="1"/>
  <c r="AE232" i="1"/>
  <c r="AD232" i="1"/>
  <c r="AC232" i="1"/>
  <c r="AB232" i="1"/>
  <c r="AA232" i="1"/>
  <c r="Z232" i="1"/>
  <c r="Y232" i="1"/>
  <c r="J232" i="1"/>
  <c r="I232" i="1"/>
  <c r="H232" i="1"/>
  <c r="G232" i="1"/>
  <c r="F232" i="1"/>
  <c r="E232" i="1"/>
  <c r="D232" i="1"/>
  <c r="AH231" i="1"/>
  <c r="AF231" i="1"/>
  <c r="AE231" i="1"/>
  <c r="AD231" i="1"/>
  <c r="AC231" i="1"/>
  <c r="AB231" i="1"/>
  <c r="AA231" i="1"/>
  <c r="Z231" i="1"/>
  <c r="Y231" i="1"/>
  <c r="J231" i="1"/>
  <c r="I231" i="1"/>
  <c r="H231" i="1"/>
  <c r="G231" i="1"/>
  <c r="F231" i="1"/>
  <c r="E231" i="1"/>
  <c r="D231" i="1"/>
  <c r="AH230" i="1"/>
  <c r="AF230" i="1"/>
  <c r="AE230" i="1"/>
  <c r="AD230" i="1"/>
  <c r="AC230" i="1"/>
  <c r="AB230" i="1"/>
  <c r="AA230" i="1"/>
  <c r="Z230" i="1"/>
  <c r="Y230" i="1"/>
  <c r="J230" i="1"/>
  <c r="I230" i="1"/>
  <c r="H230" i="1"/>
  <c r="G230" i="1"/>
  <c r="F230" i="1"/>
  <c r="E230" i="1"/>
  <c r="D230" i="1"/>
  <c r="AH229" i="1"/>
  <c r="AF229" i="1"/>
  <c r="AE229" i="1"/>
  <c r="AD229" i="1"/>
  <c r="AC229" i="1"/>
  <c r="AB229" i="1"/>
  <c r="AA229" i="1"/>
  <c r="Z229" i="1"/>
  <c r="Y229" i="1"/>
  <c r="J229" i="1"/>
  <c r="I229" i="1"/>
  <c r="H229" i="1"/>
  <c r="G229" i="1"/>
  <c r="F229" i="1"/>
  <c r="E229" i="1"/>
  <c r="D229" i="1"/>
  <c r="AH228" i="1"/>
  <c r="AF228" i="1"/>
  <c r="AE228" i="1"/>
  <c r="AD228" i="1"/>
  <c r="AC228" i="1"/>
  <c r="AB228" i="1"/>
  <c r="AA228" i="1"/>
  <c r="Z228" i="1"/>
  <c r="Y228" i="1"/>
  <c r="J228" i="1"/>
  <c r="I228" i="1"/>
  <c r="H228" i="1"/>
  <c r="G228" i="1"/>
  <c r="F228" i="1"/>
  <c r="E228" i="1"/>
  <c r="D228" i="1"/>
  <c r="AH227" i="1"/>
  <c r="AF227" i="1"/>
  <c r="AE227" i="1"/>
  <c r="AD227" i="1"/>
  <c r="AC227" i="1"/>
  <c r="AB227" i="1"/>
  <c r="AA227" i="1"/>
  <c r="Z227" i="1"/>
  <c r="Y227" i="1"/>
  <c r="J227" i="1"/>
  <c r="I227" i="1"/>
  <c r="H227" i="1"/>
  <c r="G227" i="1"/>
  <c r="F227" i="1"/>
  <c r="E227" i="1"/>
  <c r="D227" i="1"/>
  <c r="AH226" i="1"/>
  <c r="AF226" i="1"/>
  <c r="AE226" i="1"/>
  <c r="AD226" i="1"/>
  <c r="AC226" i="1"/>
  <c r="AB226" i="1"/>
  <c r="AA226" i="1"/>
  <c r="Z226" i="1"/>
  <c r="Y226" i="1"/>
  <c r="J226" i="1"/>
  <c r="I226" i="1"/>
  <c r="H226" i="1"/>
  <c r="G226" i="1"/>
  <c r="F226" i="1"/>
  <c r="E226" i="1"/>
  <c r="D226" i="1"/>
  <c r="AH225" i="1"/>
  <c r="AF225" i="1"/>
  <c r="AE225" i="1"/>
  <c r="AD225" i="1"/>
  <c r="AC225" i="1"/>
  <c r="AB225" i="1"/>
  <c r="AA225" i="1"/>
  <c r="Z225" i="1"/>
  <c r="Y225" i="1"/>
  <c r="J225" i="1"/>
  <c r="I225" i="1"/>
  <c r="H225" i="1"/>
  <c r="G225" i="1"/>
  <c r="F225" i="1"/>
  <c r="E225" i="1"/>
  <c r="D225" i="1"/>
  <c r="AH224" i="1"/>
  <c r="AF224" i="1"/>
  <c r="AE224" i="1"/>
  <c r="AD224" i="1"/>
  <c r="AC224" i="1"/>
  <c r="AB224" i="1"/>
  <c r="AA224" i="1"/>
  <c r="Z224" i="1"/>
  <c r="Y224" i="1"/>
  <c r="J224" i="1"/>
  <c r="I224" i="1"/>
  <c r="H224" i="1"/>
  <c r="G224" i="1"/>
  <c r="F224" i="1"/>
  <c r="E224" i="1"/>
  <c r="D224" i="1"/>
  <c r="AH223" i="1"/>
  <c r="AF223" i="1"/>
  <c r="AE223" i="1"/>
  <c r="AD223" i="1"/>
  <c r="AC223" i="1"/>
  <c r="AB223" i="1"/>
  <c r="AA223" i="1"/>
  <c r="Z223" i="1"/>
  <c r="Y223" i="1"/>
  <c r="J223" i="1"/>
  <c r="I223" i="1"/>
  <c r="H223" i="1"/>
  <c r="G223" i="1"/>
  <c r="F223" i="1"/>
  <c r="E223" i="1"/>
  <c r="D223" i="1"/>
  <c r="AH222" i="1"/>
  <c r="AF222" i="1"/>
  <c r="AE222" i="1"/>
  <c r="AD222" i="1"/>
  <c r="AC222" i="1"/>
  <c r="AB222" i="1"/>
  <c r="AA222" i="1"/>
  <c r="Z222" i="1"/>
  <c r="Y222" i="1"/>
  <c r="J222" i="1"/>
  <c r="I222" i="1"/>
  <c r="H222" i="1"/>
  <c r="G222" i="1"/>
  <c r="F222" i="1"/>
  <c r="E222" i="1"/>
  <c r="D222" i="1"/>
  <c r="AH221" i="1"/>
  <c r="AF221" i="1"/>
  <c r="AE221" i="1"/>
  <c r="AD221" i="1"/>
  <c r="AC221" i="1"/>
  <c r="AB221" i="1"/>
  <c r="AA221" i="1"/>
  <c r="Z221" i="1"/>
  <c r="Y221" i="1"/>
  <c r="J221" i="1"/>
  <c r="I221" i="1"/>
  <c r="H221" i="1"/>
  <c r="G221" i="1"/>
  <c r="F221" i="1"/>
  <c r="E221" i="1"/>
  <c r="D221" i="1"/>
  <c r="AH220" i="1"/>
  <c r="AF220" i="1"/>
  <c r="AE220" i="1"/>
  <c r="AD220" i="1"/>
  <c r="AC220" i="1"/>
  <c r="AB220" i="1"/>
  <c r="AA220" i="1"/>
  <c r="Z220" i="1"/>
  <c r="Y220" i="1"/>
  <c r="J220" i="1"/>
  <c r="I220" i="1"/>
  <c r="H220" i="1"/>
  <c r="G220" i="1"/>
  <c r="F220" i="1"/>
  <c r="E220" i="1"/>
  <c r="D220" i="1"/>
  <c r="AH219" i="1"/>
  <c r="AF219" i="1"/>
  <c r="AE219" i="1"/>
  <c r="AD219" i="1"/>
  <c r="AC219" i="1"/>
  <c r="AB219" i="1"/>
  <c r="AA219" i="1"/>
  <c r="Z219" i="1"/>
  <c r="Y219" i="1"/>
  <c r="J219" i="1"/>
  <c r="I219" i="1"/>
  <c r="H219" i="1"/>
  <c r="G219" i="1"/>
  <c r="F219" i="1"/>
  <c r="E219" i="1"/>
  <c r="D219" i="1"/>
  <c r="AH218" i="1"/>
  <c r="AF218" i="1"/>
  <c r="AE218" i="1"/>
  <c r="AD218" i="1"/>
  <c r="AC218" i="1"/>
  <c r="AB218" i="1"/>
  <c r="AA218" i="1"/>
  <c r="Z218" i="1"/>
  <c r="Y218" i="1"/>
  <c r="J218" i="1"/>
  <c r="I218" i="1"/>
  <c r="H218" i="1"/>
  <c r="G218" i="1"/>
  <c r="F218" i="1"/>
  <c r="E218" i="1"/>
  <c r="D218" i="1"/>
  <c r="AH217" i="1"/>
  <c r="AF217" i="1"/>
  <c r="AE217" i="1"/>
  <c r="AD217" i="1"/>
  <c r="AC217" i="1"/>
  <c r="AB217" i="1"/>
  <c r="AA217" i="1"/>
  <c r="Z217" i="1"/>
  <c r="Y217" i="1"/>
  <c r="J217" i="1"/>
  <c r="I217" i="1"/>
  <c r="H217" i="1"/>
  <c r="G217" i="1"/>
  <c r="F217" i="1"/>
  <c r="E217" i="1"/>
  <c r="D217" i="1"/>
  <c r="AH216" i="1"/>
  <c r="AF216" i="1"/>
  <c r="AE216" i="1"/>
  <c r="AD216" i="1"/>
  <c r="AC216" i="1"/>
  <c r="AB216" i="1"/>
  <c r="AA216" i="1"/>
  <c r="Z216" i="1"/>
  <c r="Y216" i="1"/>
  <c r="J216" i="1"/>
  <c r="I216" i="1"/>
  <c r="H216" i="1"/>
  <c r="G216" i="1"/>
  <c r="F216" i="1"/>
  <c r="E216" i="1"/>
  <c r="D216" i="1"/>
  <c r="AH215" i="1"/>
  <c r="AF215" i="1"/>
  <c r="AE215" i="1"/>
  <c r="AD215" i="1"/>
  <c r="AC215" i="1"/>
  <c r="AB215" i="1"/>
  <c r="AA215" i="1"/>
  <c r="Z215" i="1"/>
  <c r="Y215" i="1"/>
  <c r="J215" i="1"/>
  <c r="I215" i="1"/>
  <c r="H215" i="1"/>
  <c r="G215" i="1"/>
  <c r="F215" i="1"/>
  <c r="E215" i="1"/>
  <c r="D215" i="1"/>
  <c r="AH214" i="1"/>
  <c r="AF214" i="1"/>
  <c r="AE214" i="1"/>
  <c r="AD214" i="1"/>
  <c r="AC214" i="1"/>
  <c r="AB214" i="1"/>
  <c r="AA214" i="1"/>
  <c r="Z214" i="1"/>
  <c r="Y214" i="1"/>
  <c r="J214" i="1"/>
  <c r="I214" i="1"/>
  <c r="H214" i="1"/>
  <c r="G214" i="1"/>
  <c r="F214" i="1"/>
  <c r="E214" i="1"/>
  <c r="D214" i="1"/>
  <c r="AH213" i="1"/>
  <c r="AF213" i="1"/>
  <c r="AE213" i="1"/>
  <c r="AD213" i="1"/>
  <c r="AC213" i="1"/>
  <c r="AB213" i="1"/>
  <c r="AA213" i="1"/>
  <c r="Z213" i="1"/>
  <c r="Y213" i="1"/>
  <c r="J213" i="1"/>
  <c r="I213" i="1"/>
  <c r="H213" i="1"/>
  <c r="G213" i="1"/>
  <c r="F213" i="1"/>
  <c r="E213" i="1"/>
  <c r="D213" i="1"/>
  <c r="AH212" i="1"/>
  <c r="AF212" i="1"/>
  <c r="AE212" i="1"/>
  <c r="AD212" i="1"/>
  <c r="AC212" i="1"/>
  <c r="AB212" i="1"/>
  <c r="AA212" i="1"/>
  <c r="Z212" i="1"/>
  <c r="Y212" i="1"/>
  <c r="J212" i="1"/>
  <c r="I212" i="1"/>
  <c r="H212" i="1"/>
  <c r="G212" i="1"/>
  <c r="F212" i="1"/>
  <c r="E212" i="1"/>
  <c r="D212" i="1"/>
  <c r="AH211" i="1"/>
  <c r="AF211" i="1"/>
  <c r="AE211" i="1"/>
  <c r="AD211" i="1"/>
  <c r="AC211" i="1"/>
  <c r="AB211" i="1"/>
  <c r="AA211" i="1"/>
  <c r="Z211" i="1"/>
  <c r="Y211" i="1"/>
  <c r="J211" i="1"/>
  <c r="I211" i="1"/>
  <c r="H211" i="1"/>
  <c r="G211" i="1"/>
  <c r="F211" i="1"/>
  <c r="E211" i="1"/>
  <c r="D211" i="1"/>
  <c r="AH210" i="1"/>
  <c r="AF210" i="1"/>
  <c r="AE210" i="1"/>
  <c r="AD210" i="1"/>
  <c r="AC210" i="1"/>
  <c r="AB210" i="1"/>
  <c r="AA210" i="1"/>
  <c r="Z210" i="1"/>
  <c r="Y210" i="1"/>
  <c r="J210" i="1"/>
  <c r="I210" i="1"/>
  <c r="H210" i="1"/>
  <c r="G210" i="1"/>
  <c r="F210" i="1"/>
  <c r="E210" i="1"/>
  <c r="D210" i="1"/>
  <c r="AH209" i="1"/>
  <c r="AF209" i="1"/>
  <c r="AE209" i="1"/>
  <c r="AD209" i="1"/>
  <c r="AC209" i="1"/>
  <c r="AB209" i="1"/>
  <c r="AA209" i="1"/>
  <c r="Z209" i="1"/>
  <c r="Y209" i="1"/>
  <c r="J209" i="1"/>
  <c r="I209" i="1"/>
  <c r="H209" i="1"/>
  <c r="G209" i="1"/>
  <c r="F209" i="1"/>
  <c r="E209" i="1"/>
  <c r="D209" i="1"/>
  <c r="AH208" i="1"/>
  <c r="AF208" i="1"/>
  <c r="AE208" i="1"/>
  <c r="AD208" i="1"/>
  <c r="AC208" i="1"/>
  <c r="AB208" i="1"/>
  <c r="AA208" i="1"/>
  <c r="Z208" i="1"/>
  <c r="Y208" i="1"/>
  <c r="J208" i="1"/>
  <c r="I208" i="1"/>
  <c r="H208" i="1"/>
  <c r="G208" i="1"/>
  <c r="F208" i="1"/>
  <c r="E208" i="1"/>
  <c r="D208" i="1"/>
  <c r="AH207" i="1"/>
  <c r="AF207" i="1"/>
  <c r="AE207" i="1"/>
  <c r="AD207" i="1"/>
  <c r="AC207" i="1"/>
  <c r="AB207" i="1"/>
  <c r="AA207" i="1"/>
  <c r="Z207" i="1"/>
  <c r="Y207" i="1"/>
  <c r="J207" i="1"/>
  <c r="I207" i="1"/>
  <c r="H207" i="1"/>
  <c r="G207" i="1"/>
  <c r="F207" i="1"/>
  <c r="E207" i="1"/>
  <c r="D207" i="1"/>
  <c r="AH206" i="1"/>
  <c r="AF206" i="1"/>
  <c r="AE206" i="1"/>
  <c r="AD206" i="1"/>
  <c r="AC206" i="1"/>
  <c r="AB206" i="1"/>
  <c r="AA206" i="1"/>
  <c r="Z206" i="1"/>
  <c r="Y206" i="1"/>
  <c r="J206" i="1"/>
  <c r="I206" i="1"/>
  <c r="H206" i="1"/>
  <c r="G206" i="1"/>
  <c r="F206" i="1"/>
  <c r="E206" i="1"/>
  <c r="D206" i="1"/>
  <c r="AH205" i="1"/>
  <c r="AF205" i="1"/>
  <c r="AE205" i="1"/>
  <c r="AD205" i="1"/>
  <c r="AC205" i="1"/>
  <c r="AB205" i="1"/>
  <c r="AA205" i="1"/>
  <c r="Z205" i="1"/>
  <c r="Y205" i="1"/>
  <c r="J205" i="1"/>
  <c r="I205" i="1"/>
  <c r="H205" i="1"/>
  <c r="G205" i="1"/>
  <c r="F205" i="1"/>
  <c r="E205" i="1"/>
  <c r="D205" i="1"/>
  <c r="AH204" i="1"/>
  <c r="AF204" i="1"/>
  <c r="AE204" i="1"/>
  <c r="AD204" i="1"/>
  <c r="AC204" i="1"/>
  <c r="AB204" i="1"/>
  <c r="AA204" i="1"/>
  <c r="Z204" i="1"/>
  <c r="Y204" i="1"/>
  <c r="J204" i="1"/>
  <c r="I204" i="1"/>
  <c r="H204" i="1"/>
  <c r="G204" i="1"/>
  <c r="F204" i="1"/>
  <c r="E204" i="1"/>
  <c r="D204" i="1"/>
  <c r="AH203" i="1"/>
  <c r="AF203" i="1"/>
  <c r="AE203" i="1"/>
  <c r="AD203" i="1"/>
  <c r="AC203" i="1"/>
  <c r="AB203" i="1"/>
  <c r="AA203" i="1"/>
  <c r="Z203" i="1"/>
  <c r="Y203" i="1"/>
  <c r="J203" i="1"/>
  <c r="I203" i="1"/>
  <c r="H203" i="1"/>
  <c r="G203" i="1"/>
  <c r="F203" i="1"/>
  <c r="E203" i="1"/>
  <c r="D203" i="1"/>
  <c r="AH202" i="1"/>
  <c r="AF202" i="1"/>
  <c r="AE202" i="1"/>
  <c r="AD202" i="1"/>
  <c r="AC202" i="1"/>
  <c r="AB202" i="1"/>
  <c r="AA202" i="1"/>
  <c r="Z202" i="1"/>
  <c r="Y202" i="1"/>
  <c r="J202" i="1"/>
  <c r="I202" i="1"/>
  <c r="H202" i="1"/>
  <c r="G202" i="1"/>
  <c r="F202" i="1"/>
  <c r="E202" i="1"/>
  <c r="D202" i="1"/>
  <c r="AH201" i="1"/>
  <c r="AF201" i="1"/>
  <c r="AE201" i="1"/>
  <c r="AD201" i="1"/>
  <c r="AC201" i="1"/>
  <c r="AB201" i="1"/>
  <c r="AA201" i="1"/>
  <c r="Z201" i="1"/>
  <c r="Y201" i="1"/>
  <c r="J201" i="1"/>
  <c r="I201" i="1"/>
  <c r="H201" i="1"/>
  <c r="G201" i="1"/>
  <c r="F201" i="1"/>
  <c r="E201" i="1"/>
  <c r="D201" i="1"/>
  <c r="AH200" i="1"/>
  <c r="AF200" i="1"/>
  <c r="AE200" i="1"/>
  <c r="AD200" i="1"/>
  <c r="AC200" i="1"/>
  <c r="AB200" i="1"/>
  <c r="AA200" i="1"/>
  <c r="Z200" i="1"/>
  <c r="Y200" i="1"/>
  <c r="J200" i="1"/>
  <c r="I200" i="1"/>
  <c r="H200" i="1"/>
  <c r="G200" i="1"/>
  <c r="F200" i="1"/>
  <c r="E200" i="1"/>
  <c r="D200" i="1"/>
  <c r="AH199" i="1"/>
  <c r="AF199" i="1"/>
  <c r="AE199" i="1"/>
  <c r="AD199" i="1"/>
  <c r="AC199" i="1"/>
  <c r="AB199" i="1"/>
  <c r="AA199" i="1"/>
  <c r="Z199" i="1"/>
  <c r="Y199" i="1"/>
  <c r="J199" i="1"/>
  <c r="I199" i="1"/>
  <c r="H199" i="1"/>
  <c r="G199" i="1"/>
  <c r="F199" i="1"/>
  <c r="E199" i="1"/>
  <c r="D199" i="1"/>
  <c r="AH198" i="1"/>
  <c r="AF198" i="1"/>
  <c r="AE198" i="1"/>
  <c r="AD198" i="1"/>
  <c r="AC198" i="1"/>
  <c r="AB198" i="1"/>
  <c r="AA198" i="1"/>
  <c r="Z198" i="1"/>
  <c r="Y198" i="1"/>
  <c r="J198" i="1"/>
  <c r="I198" i="1"/>
  <c r="H198" i="1"/>
  <c r="G198" i="1"/>
  <c r="F198" i="1"/>
  <c r="E198" i="1"/>
  <c r="D198" i="1"/>
  <c r="AH197" i="1"/>
  <c r="AF197" i="1"/>
  <c r="AE197" i="1"/>
  <c r="AD197" i="1"/>
  <c r="AC197" i="1"/>
  <c r="AB197" i="1"/>
  <c r="AA197" i="1"/>
  <c r="Z197" i="1"/>
  <c r="Y197" i="1"/>
  <c r="J197" i="1"/>
  <c r="I197" i="1"/>
  <c r="H197" i="1"/>
  <c r="G197" i="1"/>
  <c r="F197" i="1"/>
  <c r="E197" i="1"/>
  <c r="D197" i="1"/>
  <c r="AH196" i="1"/>
  <c r="AF196" i="1"/>
  <c r="AE196" i="1"/>
  <c r="AD196" i="1"/>
  <c r="AC196" i="1"/>
  <c r="AB196" i="1"/>
  <c r="AA196" i="1"/>
  <c r="Z196" i="1"/>
  <c r="Y196" i="1"/>
  <c r="J196" i="1"/>
  <c r="I196" i="1"/>
  <c r="H196" i="1"/>
  <c r="G196" i="1"/>
  <c r="F196" i="1"/>
  <c r="E196" i="1"/>
  <c r="D196" i="1"/>
  <c r="AH195" i="1"/>
  <c r="AF195" i="1"/>
  <c r="AE195" i="1"/>
  <c r="AD195" i="1"/>
  <c r="AC195" i="1"/>
  <c r="AB195" i="1"/>
  <c r="AA195" i="1"/>
  <c r="Z195" i="1"/>
  <c r="Y195" i="1"/>
  <c r="J195" i="1"/>
  <c r="I195" i="1"/>
  <c r="H195" i="1"/>
  <c r="G195" i="1"/>
  <c r="F195" i="1"/>
  <c r="E195" i="1"/>
  <c r="D195" i="1"/>
  <c r="AH194" i="1"/>
  <c r="AF194" i="1"/>
  <c r="AE194" i="1"/>
  <c r="AD194" i="1"/>
  <c r="AC194" i="1"/>
  <c r="AB194" i="1"/>
  <c r="AA194" i="1"/>
  <c r="Z194" i="1"/>
  <c r="Y194" i="1"/>
  <c r="J194" i="1"/>
  <c r="I194" i="1"/>
  <c r="H194" i="1"/>
  <c r="G194" i="1"/>
  <c r="F194" i="1"/>
  <c r="E194" i="1"/>
  <c r="D194" i="1"/>
  <c r="AH193" i="1"/>
  <c r="AF193" i="1"/>
  <c r="AE193" i="1"/>
  <c r="AD193" i="1"/>
  <c r="AC193" i="1"/>
  <c r="AB193" i="1"/>
  <c r="AA193" i="1"/>
  <c r="Z193" i="1"/>
  <c r="Y193" i="1"/>
  <c r="J193" i="1"/>
  <c r="I193" i="1"/>
  <c r="H193" i="1"/>
  <c r="G193" i="1"/>
  <c r="F193" i="1"/>
  <c r="E193" i="1"/>
  <c r="D193" i="1"/>
  <c r="AH192" i="1"/>
  <c r="AF192" i="1"/>
  <c r="AE192" i="1"/>
  <c r="AD192" i="1"/>
  <c r="AC192" i="1"/>
  <c r="AB192" i="1"/>
  <c r="AA192" i="1"/>
  <c r="Z192" i="1"/>
  <c r="Y192" i="1"/>
  <c r="J192" i="1"/>
  <c r="I192" i="1"/>
  <c r="H192" i="1"/>
  <c r="G192" i="1"/>
  <c r="F192" i="1"/>
  <c r="E192" i="1"/>
  <c r="D192" i="1"/>
  <c r="AH191" i="1"/>
  <c r="AF191" i="1"/>
  <c r="AE191" i="1"/>
  <c r="AD191" i="1"/>
  <c r="AC191" i="1"/>
  <c r="AB191" i="1"/>
  <c r="AA191" i="1"/>
  <c r="Z191" i="1"/>
  <c r="Y191" i="1"/>
  <c r="J191" i="1"/>
  <c r="I191" i="1"/>
  <c r="H191" i="1"/>
  <c r="G191" i="1"/>
  <c r="F191" i="1"/>
  <c r="E191" i="1"/>
  <c r="D191" i="1"/>
  <c r="AH190" i="1"/>
  <c r="AF190" i="1"/>
  <c r="AE190" i="1"/>
  <c r="AD190" i="1"/>
  <c r="AC190" i="1"/>
  <c r="AB190" i="1"/>
  <c r="AA190" i="1"/>
  <c r="Z190" i="1"/>
  <c r="Y190" i="1"/>
  <c r="J190" i="1"/>
  <c r="I190" i="1"/>
  <c r="H190" i="1"/>
  <c r="G190" i="1"/>
  <c r="F190" i="1"/>
  <c r="E190" i="1"/>
  <c r="D190" i="1"/>
  <c r="AH189" i="1"/>
  <c r="AF189" i="1"/>
  <c r="AE189" i="1"/>
  <c r="AD189" i="1"/>
  <c r="AC189" i="1"/>
  <c r="AB189" i="1"/>
  <c r="AA189" i="1"/>
  <c r="Z189" i="1"/>
  <c r="Y189" i="1"/>
  <c r="J189" i="1"/>
  <c r="I189" i="1"/>
  <c r="H189" i="1"/>
  <c r="G189" i="1"/>
  <c r="F189" i="1"/>
  <c r="E189" i="1"/>
  <c r="D189" i="1"/>
  <c r="AH188" i="1"/>
  <c r="AF188" i="1"/>
  <c r="AE188" i="1"/>
  <c r="AD188" i="1"/>
  <c r="AC188" i="1"/>
  <c r="AB188" i="1"/>
  <c r="AA188" i="1"/>
  <c r="Z188" i="1"/>
  <c r="Y188" i="1"/>
  <c r="J188" i="1"/>
  <c r="I188" i="1"/>
  <c r="H188" i="1"/>
  <c r="G188" i="1"/>
  <c r="F188" i="1"/>
  <c r="E188" i="1"/>
  <c r="D188" i="1"/>
  <c r="AH187" i="1"/>
  <c r="AF187" i="1"/>
  <c r="AE187" i="1"/>
  <c r="AD187" i="1"/>
  <c r="AC187" i="1"/>
  <c r="AB187" i="1"/>
  <c r="AA187" i="1"/>
  <c r="Z187" i="1"/>
  <c r="Y187" i="1"/>
  <c r="J187" i="1"/>
  <c r="I187" i="1"/>
  <c r="H187" i="1"/>
  <c r="G187" i="1"/>
  <c r="F187" i="1"/>
  <c r="E187" i="1"/>
  <c r="D187" i="1"/>
  <c r="AH186" i="1"/>
  <c r="AF186" i="1"/>
  <c r="AE186" i="1"/>
  <c r="AD186" i="1"/>
  <c r="AC186" i="1"/>
  <c r="AB186" i="1"/>
  <c r="AA186" i="1"/>
  <c r="Z186" i="1"/>
  <c r="Y186" i="1"/>
  <c r="J186" i="1"/>
  <c r="I186" i="1"/>
  <c r="H186" i="1"/>
  <c r="G186" i="1"/>
  <c r="F186" i="1"/>
  <c r="E186" i="1"/>
  <c r="D186" i="1"/>
  <c r="AH185" i="1"/>
  <c r="AF185" i="1"/>
  <c r="AE185" i="1"/>
  <c r="AD185" i="1"/>
  <c r="AC185" i="1"/>
  <c r="AB185" i="1"/>
  <c r="AA185" i="1"/>
  <c r="Z185" i="1"/>
  <c r="Y185" i="1"/>
  <c r="J185" i="1"/>
  <c r="I185" i="1"/>
  <c r="H185" i="1"/>
  <c r="G185" i="1"/>
  <c r="F185" i="1"/>
  <c r="E185" i="1"/>
  <c r="D185" i="1"/>
  <c r="AH184" i="1"/>
  <c r="AF184" i="1"/>
  <c r="AE184" i="1"/>
  <c r="AD184" i="1"/>
  <c r="AC184" i="1"/>
  <c r="AB184" i="1"/>
  <c r="AA184" i="1"/>
  <c r="Z184" i="1"/>
  <c r="Y184" i="1"/>
  <c r="J184" i="1"/>
  <c r="I184" i="1"/>
  <c r="H184" i="1"/>
  <c r="G184" i="1"/>
  <c r="F184" i="1"/>
  <c r="E184" i="1"/>
  <c r="D184" i="1"/>
  <c r="AH183" i="1"/>
  <c r="AF183" i="1"/>
  <c r="AE183" i="1"/>
  <c r="AD183" i="1"/>
  <c r="AC183" i="1"/>
  <c r="AB183" i="1"/>
  <c r="AA183" i="1"/>
  <c r="Z183" i="1"/>
  <c r="Y183" i="1"/>
  <c r="J183" i="1"/>
  <c r="I183" i="1"/>
  <c r="H183" i="1"/>
  <c r="G183" i="1"/>
  <c r="F183" i="1"/>
  <c r="E183" i="1"/>
  <c r="D183" i="1"/>
  <c r="AH182" i="1"/>
  <c r="AF182" i="1"/>
  <c r="AE182" i="1"/>
  <c r="AD182" i="1"/>
  <c r="AC182" i="1"/>
  <c r="AB182" i="1"/>
  <c r="AA182" i="1"/>
  <c r="Z182" i="1"/>
  <c r="Y182" i="1"/>
  <c r="J182" i="1"/>
  <c r="I182" i="1"/>
  <c r="H182" i="1"/>
  <c r="G182" i="1"/>
  <c r="F182" i="1"/>
  <c r="E182" i="1"/>
  <c r="D182" i="1"/>
  <c r="AH181" i="1"/>
  <c r="AF181" i="1"/>
  <c r="AE181" i="1"/>
  <c r="AD181" i="1"/>
  <c r="AC181" i="1"/>
  <c r="AB181" i="1"/>
  <c r="AA181" i="1"/>
  <c r="Z181" i="1"/>
  <c r="Y181" i="1"/>
  <c r="J181" i="1"/>
  <c r="I181" i="1"/>
  <c r="H181" i="1"/>
  <c r="G181" i="1"/>
  <c r="F181" i="1"/>
  <c r="E181" i="1"/>
  <c r="D181" i="1"/>
  <c r="AH180" i="1"/>
  <c r="AF180" i="1"/>
  <c r="AE180" i="1"/>
  <c r="AD180" i="1"/>
  <c r="AC180" i="1"/>
  <c r="AB180" i="1"/>
  <c r="AA180" i="1"/>
  <c r="Z180" i="1"/>
  <c r="Y180" i="1"/>
  <c r="J180" i="1"/>
  <c r="I180" i="1"/>
  <c r="H180" i="1"/>
  <c r="G180" i="1"/>
  <c r="F180" i="1"/>
  <c r="E180" i="1"/>
  <c r="D180" i="1"/>
  <c r="AH179" i="1"/>
  <c r="AF179" i="1"/>
  <c r="AE179" i="1"/>
  <c r="AD179" i="1"/>
  <c r="AC179" i="1"/>
  <c r="AB179" i="1"/>
  <c r="AA179" i="1"/>
  <c r="Z179" i="1"/>
  <c r="Y179" i="1"/>
  <c r="J179" i="1"/>
  <c r="I179" i="1"/>
  <c r="H179" i="1"/>
  <c r="G179" i="1"/>
  <c r="F179" i="1"/>
  <c r="E179" i="1"/>
  <c r="D179" i="1"/>
  <c r="AH178" i="1"/>
  <c r="AF178" i="1"/>
  <c r="AE178" i="1"/>
  <c r="AD178" i="1"/>
  <c r="AC178" i="1"/>
  <c r="AB178" i="1"/>
  <c r="AA178" i="1"/>
  <c r="Z178" i="1"/>
  <c r="Y178" i="1"/>
  <c r="J178" i="1"/>
  <c r="I178" i="1"/>
  <c r="H178" i="1"/>
  <c r="G178" i="1"/>
  <c r="F178" i="1"/>
  <c r="E178" i="1"/>
  <c r="D178" i="1"/>
  <c r="AH177" i="1"/>
  <c r="AF177" i="1"/>
  <c r="AE177" i="1"/>
  <c r="AD177" i="1"/>
  <c r="AC177" i="1"/>
  <c r="AB177" i="1"/>
  <c r="AA177" i="1"/>
  <c r="Z177" i="1"/>
  <c r="Y177" i="1"/>
  <c r="J177" i="1"/>
  <c r="I177" i="1"/>
  <c r="H177" i="1"/>
  <c r="G177" i="1"/>
  <c r="F177" i="1"/>
  <c r="E177" i="1"/>
  <c r="D177" i="1"/>
  <c r="AH176" i="1"/>
  <c r="AF176" i="1"/>
  <c r="AE176" i="1"/>
  <c r="AD176" i="1"/>
  <c r="AC176" i="1"/>
  <c r="AB176" i="1"/>
  <c r="AA176" i="1"/>
  <c r="Z176" i="1"/>
  <c r="Y176" i="1"/>
  <c r="J176" i="1"/>
  <c r="I176" i="1"/>
  <c r="H176" i="1"/>
  <c r="G176" i="1"/>
  <c r="F176" i="1"/>
  <c r="E176" i="1"/>
  <c r="D176" i="1"/>
  <c r="AH175" i="1"/>
  <c r="AF175" i="1"/>
  <c r="AE175" i="1"/>
  <c r="AD175" i="1"/>
  <c r="AC175" i="1"/>
  <c r="AB175" i="1"/>
  <c r="AA175" i="1"/>
  <c r="Z175" i="1"/>
  <c r="Y175" i="1"/>
  <c r="J175" i="1"/>
  <c r="I175" i="1"/>
  <c r="H175" i="1"/>
  <c r="G175" i="1"/>
  <c r="F175" i="1"/>
  <c r="E175" i="1"/>
  <c r="D175" i="1"/>
  <c r="AH174" i="1"/>
  <c r="AF174" i="1"/>
  <c r="AE174" i="1"/>
  <c r="AD174" i="1"/>
  <c r="AC174" i="1"/>
  <c r="AB174" i="1"/>
  <c r="AA174" i="1"/>
  <c r="Z174" i="1"/>
  <c r="Y174" i="1"/>
  <c r="J174" i="1"/>
  <c r="I174" i="1"/>
  <c r="H174" i="1"/>
  <c r="G174" i="1"/>
  <c r="F174" i="1"/>
  <c r="E174" i="1"/>
  <c r="D174" i="1"/>
  <c r="AH173" i="1"/>
  <c r="AF173" i="1"/>
  <c r="AE173" i="1"/>
  <c r="AD173" i="1"/>
  <c r="AC173" i="1"/>
  <c r="AB173" i="1"/>
  <c r="AA173" i="1"/>
  <c r="Z173" i="1"/>
  <c r="Y173" i="1"/>
  <c r="J173" i="1"/>
  <c r="I173" i="1"/>
  <c r="H173" i="1"/>
  <c r="G173" i="1"/>
  <c r="F173" i="1"/>
  <c r="E173" i="1"/>
  <c r="D173" i="1"/>
  <c r="AH172" i="1"/>
  <c r="AF172" i="1"/>
  <c r="AE172" i="1"/>
  <c r="AD172" i="1"/>
  <c r="AC172" i="1"/>
  <c r="AB172" i="1"/>
  <c r="AA172" i="1"/>
  <c r="Z172" i="1"/>
  <c r="Y172" i="1"/>
  <c r="J172" i="1"/>
  <c r="I172" i="1"/>
  <c r="H172" i="1"/>
  <c r="G172" i="1"/>
  <c r="F172" i="1"/>
  <c r="E172" i="1"/>
  <c r="D172" i="1"/>
  <c r="AH171" i="1"/>
  <c r="AF171" i="1"/>
  <c r="AE171" i="1"/>
  <c r="AD171" i="1"/>
  <c r="AC171" i="1"/>
  <c r="AB171" i="1"/>
  <c r="AA171" i="1"/>
  <c r="Z171" i="1"/>
  <c r="Y171" i="1"/>
  <c r="J171" i="1"/>
  <c r="I171" i="1"/>
  <c r="H171" i="1"/>
  <c r="G171" i="1"/>
  <c r="F171" i="1"/>
  <c r="E171" i="1"/>
  <c r="D171" i="1"/>
  <c r="AH170" i="1"/>
  <c r="AF170" i="1"/>
  <c r="AE170" i="1"/>
  <c r="AD170" i="1"/>
  <c r="AC170" i="1"/>
  <c r="AB170" i="1"/>
  <c r="AA170" i="1"/>
  <c r="Z170" i="1"/>
  <c r="Y170" i="1"/>
  <c r="J170" i="1"/>
  <c r="I170" i="1"/>
  <c r="H170" i="1"/>
  <c r="G170" i="1"/>
  <c r="F170" i="1"/>
  <c r="E170" i="1"/>
  <c r="D170" i="1"/>
  <c r="AH169" i="1"/>
  <c r="AF169" i="1"/>
  <c r="AE169" i="1"/>
  <c r="AD169" i="1"/>
  <c r="AC169" i="1"/>
  <c r="AB169" i="1"/>
  <c r="AA169" i="1"/>
  <c r="Z169" i="1"/>
  <c r="Y169" i="1"/>
  <c r="J169" i="1"/>
  <c r="I169" i="1"/>
  <c r="H169" i="1"/>
  <c r="G169" i="1"/>
  <c r="F169" i="1"/>
  <c r="E169" i="1"/>
  <c r="D169" i="1"/>
  <c r="AH168" i="1"/>
  <c r="AF168" i="1"/>
  <c r="AE168" i="1"/>
  <c r="AD168" i="1"/>
  <c r="AC168" i="1"/>
  <c r="AB168" i="1"/>
  <c r="AA168" i="1"/>
  <c r="Z168" i="1"/>
  <c r="Y168" i="1"/>
  <c r="J168" i="1"/>
  <c r="I168" i="1"/>
  <c r="H168" i="1"/>
  <c r="G168" i="1"/>
  <c r="F168" i="1"/>
  <c r="E168" i="1"/>
  <c r="D168" i="1"/>
  <c r="AH167" i="1"/>
  <c r="AF167" i="1"/>
  <c r="AE167" i="1"/>
  <c r="AD167" i="1"/>
  <c r="AC167" i="1"/>
  <c r="AB167" i="1"/>
  <c r="AA167" i="1"/>
  <c r="Z167" i="1"/>
  <c r="Y167" i="1"/>
  <c r="J167" i="1"/>
  <c r="I167" i="1"/>
  <c r="H167" i="1"/>
  <c r="G167" i="1"/>
  <c r="F167" i="1"/>
  <c r="E167" i="1"/>
  <c r="D167" i="1"/>
  <c r="AH166" i="1"/>
  <c r="AF166" i="1"/>
  <c r="AE166" i="1"/>
  <c r="AD166" i="1"/>
  <c r="AC166" i="1"/>
  <c r="AB166" i="1"/>
  <c r="AA166" i="1"/>
  <c r="Z166" i="1"/>
  <c r="Y166" i="1"/>
  <c r="J166" i="1"/>
  <c r="I166" i="1"/>
  <c r="H166" i="1"/>
  <c r="G166" i="1"/>
  <c r="F166" i="1"/>
  <c r="E166" i="1"/>
  <c r="D166" i="1"/>
  <c r="AH165" i="1"/>
  <c r="AF165" i="1"/>
  <c r="AE165" i="1"/>
  <c r="AD165" i="1"/>
  <c r="AC165" i="1"/>
  <c r="AB165" i="1"/>
  <c r="AA165" i="1"/>
  <c r="Z165" i="1"/>
  <c r="Y165" i="1"/>
  <c r="J165" i="1"/>
  <c r="I165" i="1"/>
  <c r="H165" i="1"/>
  <c r="G165" i="1"/>
  <c r="F165" i="1"/>
  <c r="E165" i="1"/>
  <c r="D165" i="1"/>
  <c r="AH164" i="1"/>
  <c r="AF164" i="1"/>
  <c r="AE164" i="1"/>
  <c r="AD164" i="1"/>
  <c r="AC164" i="1"/>
  <c r="AB164" i="1"/>
  <c r="AA164" i="1"/>
  <c r="Z164" i="1"/>
  <c r="Y164" i="1"/>
  <c r="J164" i="1"/>
  <c r="I164" i="1"/>
  <c r="H164" i="1"/>
  <c r="G164" i="1"/>
  <c r="F164" i="1"/>
  <c r="E164" i="1"/>
  <c r="D164" i="1"/>
  <c r="AH163" i="1"/>
  <c r="AF163" i="1"/>
  <c r="AE163" i="1"/>
  <c r="AD163" i="1"/>
  <c r="AC163" i="1"/>
  <c r="AB163" i="1"/>
  <c r="AA163" i="1"/>
  <c r="Z163" i="1"/>
  <c r="Y163" i="1"/>
  <c r="J163" i="1"/>
  <c r="I163" i="1"/>
  <c r="H163" i="1"/>
  <c r="G163" i="1"/>
  <c r="F163" i="1"/>
  <c r="E163" i="1"/>
  <c r="D163" i="1"/>
  <c r="AH162" i="1"/>
  <c r="AF162" i="1"/>
  <c r="AE162" i="1"/>
  <c r="AD162" i="1"/>
  <c r="AC162" i="1"/>
  <c r="AB162" i="1"/>
  <c r="AA162" i="1"/>
  <c r="Z162" i="1"/>
  <c r="Y162" i="1"/>
  <c r="J162" i="1"/>
  <c r="I162" i="1"/>
  <c r="H162" i="1"/>
  <c r="G162" i="1"/>
  <c r="F162" i="1"/>
  <c r="E162" i="1"/>
  <c r="D162" i="1"/>
  <c r="AH161" i="1"/>
  <c r="AF161" i="1"/>
  <c r="AE161" i="1"/>
  <c r="AD161" i="1"/>
  <c r="AC161" i="1"/>
  <c r="AB161" i="1"/>
  <c r="AA161" i="1"/>
  <c r="Z161" i="1"/>
  <c r="Y161" i="1"/>
  <c r="J161" i="1"/>
  <c r="I161" i="1"/>
  <c r="H161" i="1"/>
  <c r="G161" i="1"/>
  <c r="F161" i="1"/>
  <c r="E161" i="1"/>
  <c r="D161" i="1"/>
  <c r="AH160" i="1"/>
  <c r="AF160" i="1"/>
  <c r="AE160" i="1"/>
  <c r="AD160" i="1"/>
  <c r="AC160" i="1"/>
  <c r="AB160" i="1"/>
  <c r="AA160" i="1"/>
  <c r="Z160" i="1"/>
  <c r="Y160" i="1"/>
  <c r="J160" i="1"/>
  <c r="I160" i="1"/>
  <c r="H160" i="1"/>
  <c r="G160" i="1"/>
  <c r="F160" i="1"/>
  <c r="E160" i="1"/>
  <c r="D160" i="1"/>
  <c r="AH159" i="1"/>
  <c r="AF159" i="1"/>
  <c r="AE159" i="1"/>
  <c r="AD159" i="1"/>
  <c r="AC159" i="1"/>
  <c r="AB159" i="1"/>
  <c r="AA159" i="1"/>
  <c r="Z159" i="1"/>
  <c r="Y159" i="1"/>
  <c r="J159" i="1"/>
  <c r="I159" i="1"/>
  <c r="H159" i="1"/>
  <c r="G159" i="1"/>
  <c r="F159" i="1"/>
  <c r="E159" i="1"/>
  <c r="D159" i="1"/>
  <c r="AH158" i="1"/>
  <c r="AF158" i="1"/>
  <c r="AE158" i="1"/>
  <c r="AD158" i="1"/>
  <c r="AC158" i="1"/>
  <c r="AB158" i="1"/>
  <c r="AA158" i="1"/>
  <c r="Z158" i="1"/>
  <c r="Y158" i="1"/>
  <c r="J158" i="1"/>
  <c r="I158" i="1"/>
  <c r="H158" i="1"/>
  <c r="G158" i="1"/>
  <c r="F158" i="1"/>
  <c r="E158" i="1"/>
  <c r="D158" i="1"/>
  <c r="AH157" i="1"/>
  <c r="AF157" i="1"/>
  <c r="AE157" i="1"/>
  <c r="AD157" i="1"/>
  <c r="AC157" i="1"/>
  <c r="AB157" i="1"/>
  <c r="AA157" i="1"/>
  <c r="Z157" i="1"/>
  <c r="Y157" i="1"/>
  <c r="J157" i="1"/>
  <c r="I157" i="1"/>
  <c r="H157" i="1"/>
  <c r="G157" i="1"/>
  <c r="F157" i="1"/>
  <c r="E157" i="1"/>
  <c r="D157" i="1"/>
  <c r="AH156" i="1"/>
  <c r="AF156" i="1"/>
  <c r="AE156" i="1"/>
  <c r="AD156" i="1"/>
  <c r="AC156" i="1"/>
  <c r="AB156" i="1"/>
  <c r="AA156" i="1"/>
  <c r="Z156" i="1"/>
  <c r="Y156" i="1"/>
  <c r="J156" i="1"/>
  <c r="I156" i="1"/>
  <c r="H156" i="1"/>
  <c r="G156" i="1"/>
  <c r="F156" i="1"/>
  <c r="E156" i="1"/>
  <c r="D156" i="1"/>
  <c r="AH155" i="1"/>
  <c r="AF155" i="1"/>
  <c r="AE155" i="1"/>
  <c r="AD155" i="1"/>
  <c r="AC155" i="1"/>
  <c r="AB155" i="1"/>
  <c r="AA155" i="1"/>
  <c r="Z155" i="1"/>
  <c r="Y155" i="1"/>
  <c r="J155" i="1"/>
  <c r="I155" i="1"/>
  <c r="H155" i="1"/>
  <c r="G155" i="1"/>
  <c r="F155" i="1"/>
  <c r="E155" i="1"/>
  <c r="D155" i="1"/>
  <c r="AH154" i="1"/>
  <c r="AF154" i="1"/>
  <c r="AE154" i="1"/>
  <c r="AD154" i="1"/>
  <c r="AC154" i="1"/>
  <c r="AB154" i="1"/>
  <c r="AA154" i="1"/>
  <c r="Z154" i="1"/>
  <c r="Y154" i="1"/>
  <c r="J154" i="1"/>
  <c r="I154" i="1"/>
  <c r="H154" i="1"/>
  <c r="G154" i="1"/>
  <c r="F154" i="1"/>
  <c r="E154" i="1"/>
  <c r="D154" i="1"/>
  <c r="AH153" i="1"/>
  <c r="AF153" i="1"/>
  <c r="AE153" i="1"/>
  <c r="AD153" i="1"/>
  <c r="AC153" i="1"/>
  <c r="AB153" i="1"/>
  <c r="AA153" i="1"/>
  <c r="Z153" i="1"/>
  <c r="Y153" i="1"/>
  <c r="J153" i="1"/>
  <c r="I153" i="1"/>
  <c r="H153" i="1"/>
  <c r="G153" i="1"/>
  <c r="F153" i="1"/>
  <c r="E153" i="1"/>
  <c r="D153" i="1"/>
  <c r="AH152" i="1"/>
  <c r="AF152" i="1"/>
  <c r="AE152" i="1"/>
  <c r="AD152" i="1"/>
  <c r="AC152" i="1"/>
  <c r="AB152" i="1"/>
  <c r="AA152" i="1"/>
  <c r="Z152" i="1"/>
  <c r="Y152" i="1"/>
  <c r="J152" i="1"/>
  <c r="I152" i="1"/>
  <c r="H152" i="1"/>
  <c r="G152" i="1"/>
  <c r="F152" i="1"/>
  <c r="E152" i="1"/>
  <c r="D152" i="1"/>
  <c r="AH151" i="1"/>
  <c r="AF151" i="1"/>
  <c r="AE151" i="1"/>
  <c r="AD151" i="1"/>
  <c r="AC151" i="1"/>
  <c r="AB151" i="1"/>
  <c r="AA151" i="1"/>
  <c r="Z151" i="1"/>
  <c r="Y151" i="1"/>
  <c r="J151" i="1"/>
  <c r="I151" i="1"/>
  <c r="H151" i="1"/>
  <c r="G151" i="1"/>
  <c r="F151" i="1"/>
  <c r="E151" i="1"/>
  <c r="D151" i="1"/>
  <c r="AH150" i="1"/>
  <c r="AF150" i="1"/>
  <c r="AE150" i="1"/>
  <c r="AD150" i="1"/>
  <c r="AC150" i="1"/>
  <c r="AB150" i="1"/>
  <c r="AA150" i="1"/>
  <c r="Z150" i="1"/>
  <c r="Y150" i="1"/>
  <c r="J150" i="1"/>
  <c r="I150" i="1"/>
  <c r="H150" i="1"/>
  <c r="G150" i="1"/>
  <c r="F150" i="1"/>
  <c r="E150" i="1"/>
  <c r="D150" i="1"/>
  <c r="AH149" i="1"/>
  <c r="AF149" i="1"/>
  <c r="AE149" i="1"/>
  <c r="AD149" i="1"/>
  <c r="AC149" i="1"/>
  <c r="AB149" i="1"/>
  <c r="AA149" i="1"/>
  <c r="Z149" i="1"/>
  <c r="Y149" i="1"/>
  <c r="J149" i="1"/>
  <c r="I149" i="1"/>
  <c r="H149" i="1"/>
  <c r="G149" i="1"/>
  <c r="F149" i="1"/>
  <c r="E149" i="1"/>
  <c r="D149" i="1"/>
  <c r="AH148" i="1"/>
  <c r="AF148" i="1"/>
  <c r="AE148" i="1"/>
  <c r="AD148" i="1"/>
  <c r="AC148" i="1"/>
  <c r="AB148" i="1"/>
  <c r="AA148" i="1"/>
  <c r="Z148" i="1"/>
  <c r="Y148" i="1"/>
  <c r="J148" i="1"/>
  <c r="I148" i="1"/>
  <c r="H148" i="1"/>
  <c r="G148" i="1"/>
  <c r="F148" i="1"/>
  <c r="E148" i="1"/>
  <c r="D148" i="1"/>
  <c r="AH147" i="1"/>
  <c r="AF147" i="1"/>
  <c r="AE147" i="1"/>
  <c r="AD147" i="1"/>
  <c r="AC147" i="1"/>
  <c r="AB147" i="1"/>
  <c r="AA147" i="1"/>
  <c r="Z147" i="1"/>
  <c r="Y147" i="1"/>
  <c r="J147" i="1"/>
  <c r="I147" i="1"/>
  <c r="H147" i="1"/>
  <c r="G147" i="1"/>
  <c r="F147" i="1"/>
  <c r="E147" i="1"/>
  <c r="D147" i="1"/>
  <c r="AH146" i="1"/>
  <c r="AF146" i="1"/>
  <c r="AE146" i="1"/>
  <c r="AD146" i="1"/>
  <c r="AC146" i="1"/>
  <c r="AB146" i="1"/>
  <c r="AA146" i="1"/>
  <c r="Z146" i="1"/>
  <c r="Y146" i="1"/>
  <c r="J146" i="1"/>
  <c r="I146" i="1"/>
  <c r="H146" i="1"/>
  <c r="G146" i="1"/>
  <c r="F146" i="1"/>
  <c r="E146" i="1"/>
  <c r="D146" i="1"/>
  <c r="AH145" i="1"/>
  <c r="AF145" i="1"/>
  <c r="AE145" i="1"/>
  <c r="AD145" i="1"/>
  <c r="AC145" i="1"/>
  <c r="AB145" i="1"/>
  <c r="AA145" i="1"/>
  <c r="Z145" i="1"/>
  <c r="Y145" i="1"/>
  <c r="J145" i="1"/>
  <c r="I145" i="1"/>
  <c r="H145" i="1"/>
  <c r="G145" i="1"/>
  <c r="F145" i="1"/>
  <c r="E145" i="1"/>
  <c r="D145" i="1"/>
  <c r="AH144" i="1"/>
  <c r="AF144" i="1"/>
  <c r="AE144" i="1"/>
  <c r="AD144" i="1"/>
  <c r="AC144" i="1"/>
  <c r="AB144" i="1"/>
  <c r="AA144" i="1"/>
  <c r="Z144" i="1"/>
  <c r="Y144" i="1"/>
  <c r="J144" i="1"/>
  <c r="I144" i="1"/>
  <c r="H144" i="1"/>
  <c r="G144" i="1"/>
  <c r="F144" i="1"/>
  <c r="E144" i="1"/>
  <c r="D144" i="1"/>
  <c r="AH143" i="1"/>
  <c r="AF143" i="1"/>
  <c r="AE143" i="1"/>
  <c r="AD143" i="1"/>
  <c r="AC143" i="1"/>
  <c r="AB143" i="1"/>
  <c r="AA143" i="1"/>
  <c r="Z143" i="1"/>
  <c r="Y143" i="1"/>
  <c r="J143" i="1"/>
  <c r="I143" i="1"/>
  <c r="H143" i="1"/>
  <c r="G143" i="1"/>
  <c r="F143" i="1"/>
  <c r="E143" i="1"/>
  <c r="D143" i="1"/>
  <c r="AH142" i="1"/>
  <c r="AF142" i="1"/>
  <c r="AE142" i="1"/>
  <c r="AD142" i="1"/>
  <c r="AC142" i="1"/>
  <c r="AB142" i="1"/>
  <c r="AA142" i="1"/>
  <c r="Z142" i="1"/>
  <c r="Y142" i="1"/>
  <c r="J142" i="1"/>
  <c r="I142" i="1"/>
  <c r="H142" i="1"/>
  <c r="G142" i="1"/>
  <c r="F142" i="1"/>
  <c r="E142" i="1"/>
  <c r="D142" i="1"/>
  <c r="AH141" i="1"/>
  <c r="AF141" i="1"/>
  <c r="AE141" i="1"/>
  <c r="AD141" i="1"/>
  <c r="AC141" i="1"/>
  <c r="AB141" i="1"/>
  <c r="AA141" i="1"/>
  <c r="Z141" i="1"/>
  <c r="Y141" i="1"/>
  <c r="J141" i="1"/>
  <c r="I141" i="1"/>
  <c r="H141" i="1"/>
  <c r="G141" i="1"/>
  <c r="F141" i="1"/>
  <c r="E141" i="1"/>
  <c r="D141" i="1"/>
  <c r="AH140" i="1"/>
  <c r="AF140" i="1"/>
  <c r="AE140" i="1"/>
  <c r="AD140" i="1"/>
  <c r="AC140" i="1"/>
  <c r="AB140" i="1"/>
  <c r="AA140" i="1"/>
  <c r="Z140" i="1"/>
  <c r="Y140" i="1"/>
  <c r="J140" i="1"/>
  <c r="I140" i="1"/>
  <c r="H140" i="1"/>
  <c r="G140" i="1"/>
  <c r="F140" i="1"/>
  <c r="E140" i="1"/>
  <c r="D140" i="1"/>
  <c r="AH139" i="1"/>
  <c r="AF139" i="1"/>
  <c r="AE139" i="1"/>
  <c r="AD139" i="1"/>
  <c r="AC139" i="1"/>
  <c r="AB139" i="1"/>
  <c r="AA139" i="1"/>
  <c r="Z139" i="1"/>
  <c r="Y139" i="1"/>
  <c r="J139" i="1"/>
  <c r="I139" i="1"/>
  <c r="H139" i="1"/>
  <c r="G139" i="1"/>
  <c r="F139" i="1"/>
  <c r="E139" i="1"/>
  <c r="D139" i="1"/>
  <c r="AH138" i="1"/>
  <c r="AF138" i="1"/>
  <c r="AE138" i="1"/>
  <c r="AD138" i="1"/>
  <c r="AC138" i="1"/>
  <c r="AB138" i="1"/>
  <c r="AA138" i="1"/>
  <c r="Z138" i="1"/>
  <c r="Y138" i="1"/>
  <c r="J138" i="1"/>
  <c r="I138" i="1"/>
  <c r="H138" i="1"/>
  <c r="G138" i="1"/>
  <c r="F138" i="1"/>
  <c r="E138" i="1"/>
  <c r="D138" i="1"/>
  <c r="AH137" i="1"/>
  <c r="AF137" i="1"/>
  <c r="AE137" i="1"/>
  <c r="AD137" i="1"/>
  <c r="AC137" i="1"/>
  <c r="AB137" i="1"/>
  <c r="AA137" i="1"/>
  <c r="Z137" i="1"/>
  <c r="Y137" i="1"/>
  <c r="J137" i="1"/>
  <c r="I137" i="1"/>
  <c r="H137" i="1"/>
  <c r="G137" i="1"/>
  <c r="F137" i="1"/>
  <c r="E137" i="1"/>
  <c r="D137" i="1"/>
  <c r="AH136" i="1"/>
  <c r="AF136" i="1"/>
  <c r="AE136" i="1"/>
  <c r="AD136" i="1"/>
  <c r="AC136" i="1"/>
  <c r="AB136" i="1"/>
  <c r="AA136" i="1"/>
  <c r="Z136" i="1"/>
  <c r="Y136" i="1"/>
  <c r="J136" i="1"/>
  <c r="I136" i="1"/>
  <c r="H136" i="1"/>
  <c r="G136" i="1"/>
  <c r="F136" i="1"/>
  <c r="E136" i="1"/>
  <c r="D136" i="1"/>
  <c r="AH135" i="1"/>
  <c r="AF135" i="1"/>
  <c r="AE135" i="1"/>
  <c r="AD135" i="1"/>
  <c r="AC135" i="1"/>
  <c r="AB135" i="1"/>
  <c r="AA135" i="1"/>
  <c r="Z135" i="1"/>
  <c r="Y135" i="1"/>
  <c r="J135" i="1"/>
  <c r="I135" i="1"/>
  <c r="H135" i="1"/>
  <c r="G135" i="1"/>
  <c r="F135" i="1"/>
  <c r="E135" i="1"/>
  <c r="D135" i="1"/>
  <c r="AH134" i="1"/>
  <c r="AF134" i="1"/>
  <c r="AE134" i="1"/>
  <c r="AD134" i="1"/>
  <c r="AC134" i="1"/>
  <c r="AB134" i="1"/>
  <c r="AA134" i="1"/>
  <c r="Z134" i="1"/>
  <c r="Y134" i="1"/>
  <c r="J134" i="1"/>
  <c r="I134" i="1"/>
  <c r="H134" i="1"/>
  <c r="G134" i="1"/>
  <c r="F134" i="1"/>
  <c r="E134" i="1"/>
  <c r="D134" i="1"/>
  <c r="AH133" i="1"/>
  <c r="AF133" i="1"/>
  <c r="AE133" i="1"/>
  <c r="AD133" i="1"/>
  <c r="AC133" i="1"/>
  <c r="AB133" i="1"/>
  <c r="AA133" i="1"/>
  <c r="Z133" i="1"/>
  <c r="Y133" i="1"/>
  <c r="J133" i="1"/>
  <c r="I133" i="1"/>
  <c r="H133" i="1"/>
  <c r="G133" i="1"/>
  <c r="F133" i="1"/>
  <c r="E133" i="1"/>
  <c r="D133" i="1"/>
  <c r="AH132" i="1"/>
  <c r="AF132" i="1"/>
  <c r="AE132" i="1"/>
  <c r="AD132" i="1"/>
  <c r="AC132" i="1"/>
  <c r="AB132" i="1"/>
  <c r="AA132" i="1"/>
  <c r="Z132" i="1"/>
  <c r="Y132" i="1"/>
  <c r="J132" i="1"/>
  <c r="I132" i="1"/>
  <c r="H132" i="1"/>
  <c r="G132" i="1"/>
  <c r="F132" i="1"/>
  <c r="E132" i="1"/>
  <c r="D132" i="1"/>
  <c r="AH131" i="1"/>
  <c r="AF131" i="1"/>
  <c r="AE131" i="1"/>
  <c r="AD131" i="1"/>
  <c r="AC131" i="1"/>
  <c r="AB131" i="1"/>
  <c r="AA131" i="1"/>
  <c r="Z131" i="1"/>
  <c r="Y131" i="1"/>
  <c r="J131" i="1"/>
  <c r="I131" i="1"/>
  <c r="H131" i="1"/>
  <c r="G131" i="1"/>
  <c r="F131" i="1"/>
  <c r="E131" i="1"/>
  <c r="D131" i="1"/>
  <c r="AH130" i="1"/>
  <c r="AF130" i="1"/>
  <c r="AE130" i="1"/>
  <c r="AD130" i="1"/>
  <c r="AC130" i="1"/>
  <c r="AB130" i="1"/>
  <c r="AA130" i="1"/>
  <c r="Z130" i="1"/>
  <c r="Y130" i="1"/>
  <c r="J130" i="1"/>
  <c r="I130" i="1"/>
  <c r="H130" i="1"/>
  <c r="G130" i="1"/>
  <c r="F130" i="1"/>
  <c r="E130" i="1"/>
  <c r="D130" i="1"/>
  <c r="AH129" i="1"/>
  <c r="AF129" i="1"/>
  <c r="AE129" i="1"/>
  <c r="AD129" i="1"/>
  <c r="AC129" i="1"/>
  <c r="AB129" i="1"/>
  <c r="AA129" i="1"/>
  <c r="Z129" i="1"/>
  <c r="Y129" i="1"/>
  <c r="J129" i="1"/>
  <c r="I129" i="1"/>
  <c r="H129" i="1"/>
  <c r="G129" i="1"/>
  <c r="F129" i="1"/>
  <c r="E129" i="1"/>
  <c r="D129" i="1"/>
  <c r="AH128" i="1"/>
  <c r="AF128" i="1"/>
  <c r="AE128" i="1"/>
  <c r="AD128" i="1"/>
  <c r="AC128" i="1"/>
  <c r="AB128" i="1"/>
  <c r="AA128" i="1"/>
  <c r="Z128" i="1"/>
  <c r="Y128" i="1"/>
  <c r="J128" i="1"/>
  <c r="I128" i="1"/>
  <c r="H128" i="1"/>
  <c r="G128" i="1"/>
  <c r="F128" i="1"/>
  <c r="E128" i="1"/>
  <c r="D128" i="1"/>
  <c r="AH127" i="1"/>
  <c r="AF127" i="1"/>
  <c r="AE127" i="1"/>
  <c r="AD127" i="1"/>
  <c r="AC127" i="1"/>
  <c r="AB127" i="1"/>
  <c r="AA127" i="1"/>
  <c r="Z127" i="1"/>
  <c r="Y127" i="1"/>
  <c r="J127" i="1"/>
  <c r="I127" i="1"/>
  <c r="H127" i="1"/>
  <c r="G127" i="1"/>
  <c r="F127" i="1"/>
  <c r="E127" i="1"/>
  <c r="D127" i="1"/>
  <c r="AH126" i="1"/>
  <c r="AF126" i="1"/>
  <c r="AE126" i="1"/>
  <c r="AD126" i="1"/>
  <c r="AC126" i="1"/>
  <c r="AB126" i="1"/>
  <c r="AA126" i="1"/>
  <c r="Z126" i="1"/>
  <c r="Y126" i="1"/>
  <c r="J126" i="1"/>
  <c r="I126" i="1"/>
  <c r="H126" i="1"/>
  <c r="G126" i="1"/>
  <c r="F126" i="1"/>
  <c r="E126" i="1"/>
  <c r="D126" i="1"/>
  <c r="AH125" i="1"/>
  <c r="AF125" i="1"/>
  <c r="AE125" i="1"/>
  <c r="AD125" i="1"/>
  <c r="AC125" i="1"/>
  <c r="AB125" i="1"/>
  <c r="AA125" i="1"/>
  <c r="Z125" i="1"/>
  <c r="Y125" i="1"/>
  <c r="J125" i="1"/>
  <c r="I125" i="1"/>
  <c r="H125" i="1"/>
  <c r="G125" i="1"/>
  <c r="F125" i="1"/>
  <c r="E125" i="1"/>
  <c r="D125" i="1"/>
  <c r="AH124" i="1"/>
  <c r="AF124" i="1"/>
  <c r="AE124" i="1"/>
  <c r="AD124" i="1"/>
  <c r="AC124" i="1"/>
  <c r="AB124" i="1"/>
  <c r="AA124" i="1"/>
  <c r="Z124" i="1"/>
  <c r="Y124" i="1"/>
  <c r="J124" i="1"/>
  <c r="I124" i="1"/>
  <c r="H124" i="1"/>
  <c r="G124" i="1"/>
  <c r="F124" i="1"/>
  <c r="E124" i="1"/>
  <c r="D124" i="1"/>
  <c r="AH123" i="1"/>
  <c r="AF123" i="1"/>
  <c r="AE123" i="1"/>
  <c r="AD123" i="1"/>
  <c r="AC123" i="1"/>
  <c r="AB123" i="1"/>
  <c r="AA123" i="1"/>
  <c r="Z123" i="1"/>
  <c r="Y123" i="1"/>
  <c r="J123" i="1"/>
  <c r="I123" i="1"/>
  <c r="H123" i="1"/>
  <c r="G123" i="1"/>
  <c r="F123" i="1"/>
  <c r="E123" i="1"/>
  <c r="D123" i="1"/>
  <c r="AH122" i="1"/>
  <c r="AF122" i="1"/>
  <c r="AE122" i="1"/>
  <c r="AD122" i="1"/>
  <c r="AC122" i="1"/>
  <c r="AB122" i="1"/>
  <c r="AA122" i="1"/>
  <c r="Z122" i="1"/>
  <c r="Y122" i="1"/>
  <c r="J122" i="1"/>
  <c r="I122" i="1"/>
  <c r="H122" i="1"/>
  <c r="G122" i="1"/>
  <c r="F122" i="1"/>
  <c r="E122" i="1"/>
  <c r="D122" i="1"/>
  <c r="AH121" i="1"/>
  <c r="AF121" i="1"/>
  <c r="AE121" i="1"/>
  <c r="AD121" i="1"/>
  <c r="AC121" i="1"/>
  <c r="AB121" i="1"/>
  <c r="AA121" i="1"/>
  <c r="Z121" i="1"/>
  <c r="Y121" i="1"/>
  <c r="J121" i="1"/>
  <c r="I121" i="1"/>
  <c r="H121" i="1"/>
  <c r="G121" i="1"/>
  <c r="F121" i="1"/>
  <c r="E121" i="1"/>
  <c r="D121" i="1"/>
  <c r="AH120" i="1"/>
  <c r="AF120" i="1"/>
  <c r="AE120" i="1"/>
  <c r="AD120" i="1"/>
  <c r="AC120" i="1"/>
  <c r="AB120" i="1"/>
  <c r="AA120" i="1"/>
  <c r="Z120" i="1"/>
  <c r="Y120" i="1"/>
  <c r="J120" i="1"/>
  <c r="I120" i="1"/>
  <c r="H120" i="1"/>
  <c r="G120" i="1"/>
  <c r="F120" i="1"/>
  <c r="E120" i="1"/>
  <c r="D120" i="1"/>
  <c r="AH119" i="1"/>
  <c r="AF119" i="1"/>
  <c r="AE119" i="1"/>
  <c r="AD119" i="1"/>
  <c r="AC119" i="1"/>
  <c r="AB119" i="1"/>
  <c r="AA119" i="1"/>
  <c r="Z119" i="1"/>
  <c r="Y119" i="1"/>
  <c r="J119" i="1"/>
  <c r="I119" i="1"/>
  <c r="H119" i="1"/>
  <c r="G119" i="1"/>
  <c r="F119" i="1"/>
  <c r="E119" i="1"/>
  <c r="D119" i="1"/>
  <c r="AH118" i="1"/>
  <c r="AF118" i="1"/>
  <c r="AE118" i="1"/>
  <c r="AD118" i="1"/>
  <c r="AC118" i="1"/>
  <c r="AB118" i="1"/>
  <c r="AA118" i="1"/>
  <c r="Z118" i="1"/>
  <c r="Y118" i="1"/>
  <c r="J118" i="1"/>
  <c r="I118" i="1"/>
  <c r="H118" i="1"/>
  <c r="G118" i="1"/>
  <c r="F118" i="1"/>
  <c r="E118" i="1"/>
  <c r="D118" i="1"/>
  <c r="AH117" i="1"/>
  <c r="AF117" i="1"/>
  <c r="AE117" i="1"/>
  <c r="AD117" i="1"/>
  <c r="AC117" i="1"/>
  <c r="AB117" i="1"/>
  <c r="AA117" i="1"/>
  <c r="Z117" i="1"/>
  <c r="Y117" i="1"/>
  <c r="J117" i="1"/>
  <c r="I117" i="1"/>
  <c r="H117" i="1"/>
  <c r="G117" i="1"/>
  <c r="F117" i="1"/>
  <c r="E117" i="1"/>
  <c r="D117" i="1"/>
  <c r="AH116" i="1"/>
  <c r="AF116" i="1"/>
  <c r="AE116" i="1"/>
  <c r="AD116" i="1"/>
  <c r="AC116" i="1"/>
  <c r="AB116" i="1"/>
  <c r="AA116" i="1"/>
  <c r="Z116" i="1"/>
  <c r="Y116" i="1"/>
  <c r="J116" i="1"/>
  <c r="I116" i="1"/>
  <c r="H116" i="1"/>
  <c r="G116" i="1"/>
  <c r="F116" i="1"/>
  <c r="E116" i="1"/>
  <c r="D116" i="1"/>
  <c r="AH115" i="1"/>
  <c r="AF115" i="1"/>
  <c r="AE115" i="1"/>
  <c r="AD115" i="1"/>
  <c r="AC115" i="1"/>
  <c r="AB115" i="1"/>
  <c r="AA115" i="1"/>
  <c r="Z115" i="1"/>
  <c r="Y115" i="1"/>
  <c r="J115" i="1"/>
  <c r="I115" i="1"/>
  <c r="H115" i="1"/>
  <c r="G115" i="1"/>
  <c r="F115" i="1"/>
  <c r="E115" i="1"/>
  <c r="D115" i="1"/>
  <c r="AH114" i="1"/>
  <c r="AF114" i="1"/>
  <c r="AE114" i="1"/>
  <c r="AD114" i="1"/>
  <c r="AC114" i="1"/>
  <c r="AB114" i="1"/>
  <c r="AA114" i="1"/>
  <c r="Z114" i="1"/>
  <c r="Y114" i="1"/>
  <c r="J114" i="1"/>
  <c r="I114" i="1"/>
  <c r="H114" i="1"/>
  <c r="G114" i="1"/>
  <c r="F114" i="1"/>
  <c r="E114" i="1"/>
  <c r="D114" i="1"/>
  <c r="AH113" i="1"/>
  <c r="AF113" i="1"/>
  <c r="AE113" i="1"/>
  <c r="AD113" i="1"/>
  <c r="AC113" i="1"/>
  <c r="AB113" i="1"/>
  <c r="AA113" i="1"/>
  <c r="Z113" i="1"/>
  <c r="Y113" i="1"/>
  <c r="J113" i="1"/>
  <c r="I113" i="1"/>
  <c r="H113" i="1"/>
  <c r="G113" i="1"/>
  <c r="F113" i="1"/>
  <c r="E113" i="1"/>
  <c r="D113" i="1"/>
  <c r="AH112" i="1"/>
  <c r="AF112" i="1"/>
  <c r="AE112" i="1"/>
  <c r="AD112" i="1"/>
  <c r="AC112" i="1"/>
  <c r="AB112" i="1"/>
  <c r="AA112" i="1"/>
  <c r="Z112" i="1"/>
  <c r="Y112" i="1"/>
  <c r="J112" i="1"/>
  <c r="I112" i="1"/>
  <c r="H112" i="1"/>
  <c r="G112" i="1"/>
  <c r="F112" i="1"/>
  <c r="E112" i="1"/>
  <c r="D112" i="1"/>
  <c r="AH111" i="1"/>
  <c r="AF111" i="1"/>
  <c r="AE111" i="1"/>
  <c r="AD111" i="1"/>
  <c r="AC111" i="1"/>
  <c r="AB111" i="1"/>
  <c r="AA111" i="1"/>
  <c r="Z111" i="1"/>
  <c r="Y111" i="1"/>
  <c r="J111" i="1"/>
  <c r="I111" i="1"/>
  <c r="H111" i="1"/>
  <c r="G111" i="1"/>
  <c r="F111" i="1"/>
  <c r="E111" i="1"/>
  <c r="D111" i="1"/>
  <c r="AH110" i="1"/>
  <c r="AF110" i="1"/>
  <c r="AE110" i="1"/>
  <c r="AD110" i="1"/>
  <c r="AC110" i="1"/>
  <c r="AB110" i="1"/>
  <c r="AA110" i="1"/>
  <c r="Z110" i="1"/>
  <c r="Y110" i="1"/>
  <c r="J110" i="1"/>
  <c r="I110" i="1"/>
  <c r="H110" i="1"/>
  <c r="G110" i="1"/>
  <c r="F110" i="1"/>
  <c r="E110" i="1"/>
  <c r="D110" i="1"/>
  <c r="AH109" i="1"/>
  <c r="AF109" i="1"/>
  <c r="AE109" i="1"/>
  <c r="AD109" i="1"/>
  <c r="AC109" i="1"/>
  <c r="AB109" i="1"/>
  <c r="AA109" i="1"/>
  <c r="Z109" i="1"/>
  <c r="Y109" i="1"/>
  <c r="J109" i="1"/>
  <c r="I109" i="1"/>
  <c r="H109" i="1"/>
  <c r="G109" i="1"/>
  <c r="F109" i="1"/>
  <c r="E109" i="1"/>
  <c r="D109" i="1"/>
  <c r="AH108" i="1"/>
  <c r="AF108" i="1"/>
  <c r="AE108" i="1"/>
  <c r="AD108" i="1"/>
  <c r="AC108" i="1"/>
  <c r="AB108" i="1"/>
  <c r="AA108" i="1"/>
  <c r="Z108" i="1"/>
  <c r="Y108" i="1"/>
  <c r="J108" i="1"/>
  <c r="I108" i="1"/>
  <c r="H108" i="1"/>
  <c r="G108" i="1"/>
  <c r="F108" i="1"/>
  <c r="E108" i="1"/>
  <c r="D108" i="1"/>
  <c r="AH107" i="1"/>
  <c r="AF107" i="1"/>
  <c r="AE107" i="1"/>
  <c r="AD107" i="1"/>
  <c r="AC107" i="1"/>
  <c r="AB107" i="1"/>
  <c r="AA107" i="1"/>
  <c r="Z107" i="1"/>
  <c r="Y107" i="1"/>
  <c r="J107" i="1"/>
  <c r="I107" i="1"/>
  <c r="H107" i="1"/>
  <c r="G107" i="1"/>
  <c r="F107" i="1"/>
  <c r="E107" i="1"/>
  <c r="D107" i="1"/>
  <c r="AH106" i="1"/>
  <c r="AF106" i="1"/>
  <c r="AE106" i="1"/>
  <c r="AD106" i="1"/>
  <c r="AC106" i="1"/>
  <c r="AB106" i="1"/>
  <c r="AA106" i="1"/>
  <c r="Z106" i="1"/>
  <c r="Y106" i="1"/>
  <c r="J106" i="1"/>
  <c r="I106" i="1"/>
  <c r="H106" i="1"/>
  <c r="G106" i="1"/>
  <c r="F106" i="1"/>
  <c r="E106" i="1"/>
  <c r="D106" i="1"/>
  <c r="AH105" i="1"/>
  <c r="AF105" i="1"/>
  <c r="AE105" i="1"/>
  <c r="AD105" i="1"/>
  <c r="AC105" i="1"/>
  <c r="AB105" i="1"/>
  <c r="AA105" i="1"/>
  <c r="Z105" i="1"/>
  <c r="Y105" i="1"/>
  <c r="J105" i="1"/>
  <c r="I105" i="1"/>
  <c r="H105" i="1"/>
  <c r="G105" i="1"/>
  <c r="F105" i="1"/>
  <c r="E105" i="1"/>
  <c r="D105" i="1"/>
  <c r="AH104" i="1"/>
  <c r="AF104" i="1"/>
  <c r="AE104" i="1"/>
  <c r="AD104" i="1"/>
  <c r="AC104" i="1"/>
  <c r="AB104" i="1"/>
  <c r="AA104" i="1"/>
  <c r="Z104" i="1"/>
  <c r="Y104" i="1"/>
  <c r="J104" i="1"/>
  <c r="I104" i="1"/>
  <c r="H104" i="1"/>
  <c r="G104" i="1"/>
  <c r="F104" i="1"/>
  <c r="E104" i="1"/>
  <c r="D104" i="1"/>
  <c r="AH103" i="1"/>
  <c r="AF103" i="1"/>
  <c r="AE103" i="1"/>
  <c r="AD103" i="1"/>
  <c r="AC103" i="1"/>
  <c r="AB103" i="1"/>
  <c r="AA103" i="1"/>
  <c r="Z103" i="1"/>
  <c r="Y103" i="1"/>
  <c r="J103" i="1"/>
  <c r="I103" i="1"/>
  <c r="H103" i="1"/>
  <c r="G103" i="1"/>
  <c r="F103" i="1"/>
  <c r="E103" i="1"/>
  <c r="D103" i="1"/>
  <c r="AH102" i="1"/>
  <c r="AF102" i="1"/>
  <c r="AE102" i="1"/>
  <c r="AD102" i="1"/>
  <c r="AC102" i="1"/>
  <c r="AB102" i="1"/>
  <c r="AA102" i="1"/>
  <c r="Z102" i="1"/>
  <c r="Y102" i="1"/>
  <c r="J102" i="1"/>
  <c r="I102" i="1"/>
  <c r="H102" i="1"/>
  <c r="G102" i="1"/>
  <c r="F102" i="1"/>
  <c r="E102" i="1"/>
  <c r="D102" i="1"/>
  <c r="AH101" i="1"/>
  <c r="AF101" i="1"/>
  <c r="AE101" i="1"/>
  <c r="AD101" i="1"/>
  <c r="AC101" i="1"/>
  <c r="AB101" i="1"/>
  <c r="AA101" i="1"/>
  <c r="Z101" i="1"/>
  <c r="Y101" i="1"/>
  <c r="J101" i="1"/>
  <c r="I101" i="1"/>
  <c r="H101" i="1"/>
  <c r="G101" i="1"/>
  <c r="F101" i="1"/>
  <c r="E101" i="1"/>
  <c r="D101" i="1"/>
  <c r="AH100" i="1"/>
  <c r="AF100" i="1"/>
  <c r="AE100" i="1"/>
  <c r="AD100" i="1"/>
  <c r="AC100" i="1"/>
  <c r="AB100" i="1"/>
  <c r="AA100" i="1"/>
  <c r="Z100" i="1"/>
  <c r="Y100" i="1"/>
  <c r="J100" i="1"/>
  <c r="I100" i="1"/>
  <c r="H100" i="1"/>
  <c r="G100" i="1"/>
  <c r="F100" i="1"/>
  <c r="E100" i="1"/>
  <c r="D100" i="1"/>
  <c r="AH99" i="1"/>
  <c r="AF99" i="1"/>
  <c r="AE99" i="1"/>
  <c r="AD99" i="1"/>
  <c r="AC99" i="1"/>
  <c r="AB99" i="1"/>
  <c r="AA99" i="1"/>
  <c r="Z99" i="1"/>
  <c r="Y99" i="1"/>
  <c r="J99" i="1"/>
  <c r="I99" i="1"/>
  <c r="H99" i="1"/>
  <c r="G99" i="1"/>
  <c r="F99" i="1"/>
  <c r="E99" i="1"/>
  <c r="D99" i="1"/>
  <c r="AH98" i="1"/>
  <c r="AF98" i="1"/>
  <c r="AE98" i="1"/>
  <c r="AD98" i="1"/>
  <c r="AC98" i="1"/>
  <c r="AB98" i="1"/>
  <c r="AA98" i="1"/>
  <c r="Z98" i="1"/>
  <c r="Y98" i="1"/>
  <c r="J98" i="1"/>
  <c r="I98" i="1"/>
  <c r="H98" i="1"/>
  <c r="G98" i="1"/>
  <c r="F98" i="1"/>
  <c r="E98" i="1"/>
  <c r="D98" i="1"/>
  <c r="AH97" i="1"/>
  <c r="AF97" i="1"/>
  <c r="AE97" i="1"/>
  <c r="AD97" i="1"/>
  <c r="AC97" i="1"/>
  <c r="AB97" i="1"/>
  <c r="AA97" i="1"/>
  <c r="Z97" i="1"/>
  <c r="Y97" i="1"/>
  <c r="J97" i="1"/>
  <c r="I97" i="1"/>
  <c r="H97" i="1"/>
  <c r="G97" i="1"/>
  <c r="F97" i="1"/>
  <c r="E97" i="1"/>
  <c r="D97" i="1"/>
  <c r="AH96" i="1"/>
  <c r="AF96" i="1"/>
  <c r="AE96" i="1"/>
  <c r="AD96" i="1"/>
  <c r="AC96" i="1"/>
  <c r="AB96" i="1"/>
  <c r="AA96" i="1"/>
  <c r="Z96" i="1"/>
  <c r="Y96" i="1"/>
  <c r="J96" i="1"/>
  <c r="I96" i="1"/>
  <c r="H96" i="1"/>
  <c r="G96" i="1"/>
  <c r="F96" i="1"/>
  <c r="E96" i="1"/>
  <c r="D96" i="1"/>
  <c r="AH95" i="1"/>
  <c r="AF95" i="1"/>
  <c r="AE95" i="1"/>
  <c r="AD95" i="1"/>
  <c r="AC95" i="1"/>
  <c r="AB95" i="1"/>
  <c r="AA95" i="1"/>
  <c r="Z95" i="1"/>
  <c r="Y95" i="1"/>
  <c r="J95" i="1"/>
  <c r="I95" i="1"/>
  <c r="H95" i="1"/>
  <c r="G95" i="1"/>
  <c r="F95" i="1"/>
  <c r="E95" i="1"/>
  <c r="D95" i="1"/>
  <c r="AH94" i="1"/>
  <c r="AF94" i="1"/>
  <c r="AE94" i="1"/>
  <c r="AD94" i="1"/>
  <c r="AC94" i="1"/>
  <c r="AB94" i="1"/>
  <c r="AA94" i="1"/>
  <c r="Z94" i="1"/>
  <c r="Y94" i="1"/>
  <c r="J94" i="1"/>
  <c r="I94" i="1"/>
  <c r="H94" i="1"/>
  <c r="G94" i="1"/>
  <c r="F94" i="1"/>
  <c r="E94" i="1"/>
  <c r="D94" i="1"/>
  <c r="AH93" i="1"/>
  <c r="AF93" i="1"/>
  <c r="AE93" i="1"/>
  <c r="AD93" i="1"/>
  <c r="AC93" i="1"/>
  <c r="AB93" i="1"/>
  <c r="AA93" i="1"/>
  <c r="Z93" i="1"/>
  <c r="Y93" i="1"/>
  <c r="J93" i="1"/>
  <c r="I93" i="1"/>
  <c r="H93" i="1"/>
  <c r="G93" i="1"/>
  <c r="F93" i="1"/>
  <c r="E93" i="1"/>
  <c r="D93" i="1"/>
  <c r="AH92" i="1"/>
  <c r="AF92" i="1"/>
  <c r="AE92" i="1"/>
  <c r="AD92" i="1"/>
  <c r="AC92" i="1"/>
  <c r="AB92" i="1"/>
  <c r="AA92" i="1"/>
  <c r="Z92" i="1"/>
  <c r="Y92" i="1"/>
  <c r="J92" i="1"/>
  <c r="I92" i="1"/>
  <c r="H92" i="1"/>
  <c r="G92" i="1"/>
  <c r="F92" i="1"/>
  <c r="E92" i="1"/>
  <c r="D92" i="1"/>
  <c r="AH91" i="1"/>
  <c r="AF91" i="1"/>
  <c r="AE91" i="1"/>
  <c r="AD91" i="1"/>
  <c r="AC91" i="1"/>
  <c r="AB91" i="1"/>
  <c r="AA91" i="1"/>
  <c r="Z91" i="1"/>
  <c r="Y91" i="1"/>
  <c r="J91" i="1"/>
  <c r="I91" i="1"/>
  <c r="H91" i="1"/>
  <c r="G91" i="1"/>
  <c r="F91" i="1"/>
  <c r="E91" i="1"/>
  <c r="D91" i="1"/>
  <c r="AH90" i="1"/>
  <c r="AF90" i="1"/>
  <c r="AE90" i="1"/>
  <c r="AD90" i="1"/>
  <c r="AC90" i="1"/>
  <c r="AB90" i="1"/>
  <c r="AA90" i="1"/>
  <c r="Z90" i="1"/>
  <c r="Y90" i="1"/>
  <c r="J90" i="1"/>
  <c r="I90" i="1"/>
  <c r="H90" i="1"/>
  <c r="G90" i="1"/>
  <c r="F90" i="1"/>
  <c r="E90" i="1"/>
  <c r="D90" i="1"/>
  <c r="AH89" i="1"/>
  <c r="AF89" i="1"/>
  <c r="AE89" i="1"/>
  <c r="AD89" i="1"/>
  <c r="AC89" i="1"/>
  <c r="AB89" i="1"/>
  <c r="AA89" i="1"/>
  <c r="Z89" i="1"/>
  <c r="Y89" i="1"/>
  <c r="J89" i="1"/>
  <c r="I89" i="1"/>
  <c r="H89" i="1"/>
  <c r="G89" i="1"/>
  <c r="F89" i="1"/>
  <c r="E89" i="1"/>
  <c r="D89" i="1"/>
  <c r="AH88" i="1"/>
  <c r="AF88" i="1"/>
  <c r="AE88" i="1"/>
  <c r="AD88" i="1"/>
  <c r="AC88" i="1"/>
  <c r="AB88" i="1"/>
  <c r="AA88" i="1"/>
  <c r="Z88" i="1"/>
  <c r="Y88" i="1"/>
  <c r="J88" i="1"/>
  <c r="I88" i="1"/>
  <c r="H88" i="1"/>
  <c r="G88" i="1"/>
  <c r="F88" i="1"/>
  <c r="E88" i="1"/>
  <c r="D88" i="1"/>
  <c r="AH87" i="1"/>
  <c r="AF87" i="1"/>
  <c r="AE87" i="1"/>
  <c r="AD87" i="1"/>
  <c r="AC87" i="1"/>
  <c r="AB87" i="1"/>
  <c r="AA87" i="1"/>
  <c r="Z87" i="1"/>
  <c r="Y87" i="1"/>
  <c r="J87" i="1"/>
  <c r="I87" i="1"/>
  <c r="H87" i="1"/>
  <c r="G87" i="1"/>
  <c r="F87" i="1"/>
  <c r="E87" i="1"/>
  <c r="D87" i="1"/>
  <c r="AH86" i="1"/>
  <c r="AF86" i="1"/>
  <c r="AE86" i="1"/>
  <c r="AD86" i="1"/>
  <c r="AC86" i="1"/>
  <c r="AB86" i="1"/>
  <c r="AA86" i="1"/>
  <c r="Z86" i="1"/>
  <c r="Y86" i="1"/>
  <c r="J86" i="1"/>
  <c r="I86" i="1"/>
  <c r="H86" i="1"/>
  <c r="G86" i="1"/>
  <c r="F86" i="1"/>
  <c r="E86" i="1"/>
  <c r="D86" i="1"/>
  <c r="AH85" i="1"/>
  <c r="AF85" i="1"/>
  <c r="AE85" i="1"/>
  <c r="AD85" i="1"/>
  <c r="AC85" i="1"/>
  <c r="AB85" i="1"/>
  <c r="AA85" i="1"/>
  <c r="Z85" i="1"/>
  <c r="Y85" i="1"/>
  <c r="J85" i="1"/>
  <c r="I85" i="1"/>
  <c r="H85" i="1"/>
  <c r="G85" i="1"/>
  <c r="F85" i="1"/>
  <c r="E85" i="1"/>
  <c r="D85" i="1"/>
  <c r="AH84" i="1"/>
  <c r="AF84" i="1"/>
  <c r="AE84" i="1"/>
  <c r="AD84" i="1"/>
  <c r="AC84" i="1"/>
  <c r="AB84" i="1"/>
  <c r="AA84" i="1"/>
  <c r="Z84" i="1"/>
  <c r="Y84" i="1"/>
  <c r="J84" i="1"/>
  <c r="I84" i="1"/>
  <c r="H84" i="1"/>
  <c r="G84" i="1"/>
  <c r="F84" i="1"/>
  <c r="E84" i="1"/>
  <c r="D84" i="1"/>
  <c r="AH83" i="1"/>
  <c r="AF83" i="1"/>
  <c r="AE83" i="1"/>
  <c r="AD83" i="1"/>
  <c r="AC83" i="1"/>
  <c r="AB83" i="1"/>
  <c r="AA83" i="1"/>
  <c r="Z83" i="1"/>
  <c r="Y83" i="1"/>
  <c r="J83" i="1"/>
  <c r="I83" i="1"/>
  <c r="H83" i="1"/>
  <c r="G83" i="1"/>
  <c r="F83" i="1"/>
  <c r="E83" i="1"/>
  <c r="D83" i="1"/>
  <c r="AH82" i="1"/>
  <c r="AF82" i="1"/>
  <c r="AE82" i="1"/>
  <c r="AD82" i="1"/>
  <c r="AC82" i="1"/>
  <c r="AB82" i="1"/>
  <c r="AA82" i="1"/>
  <c r="Z82" i="1"/>
  <c r="Y82" i="1"/>
  <c r="J82" i="1"/>
  <c r="I82" i="1"/>
  <c r="H82" i="1"/>
  <c r="G82" i="1"/>
  <c r="F82" i="1"/>
  <c r="E82" i="1"/>
  <c r="D82" i="1"/>
  <c r="AH81" i="1"/>
  <c r="AF81" i="1"/>
  <c r="AE81" i="1"/>
  <c r="AD81" i="1"/>
  <c r="AC81" i="1"/>
  <c r="AB81" i="1"/>
  <c r="AA81" i="1"/>
  <c r="Z81" i="1"/>
  <c r="Y81" i="1"/>
  <c r="J81" i="1"/>
  <c r="I81" i="1"/>
  <c r="H81" i="1"/>
  <c r="G81" i="1"/>
  <c r="F81" i="1"/>
  <c r="E81" i="1"/>
  <c r="D81" i="1"/>
  <c r="AH80" i="1"/>
  <c r="AF80" i="1"/>
  <c r="AE80" i="1"/>
  <c r="AD80" i="1"/>
  <c r="AC80" i="1"/>
  <c r="AB80" i="1"/>
  <c r="AA80" i="1"/>
  <c r="Z80" i="1"/>
  <c r="Y80" i="1"/>
  <c r="J80" i="1"/>
  <c r="I80" i="1"/>
  <c r="H80" i="1"/>
  <c r="G80" i="1"/>
  <c r="F80" i="1"/>
  <c r="E80" i="1"/>
  <c r="D80" i="1"/>
  <c r="AH79" i="1"/>
  <c r="AF79" i="1"/>
  <c r="AE79" i="1"/>
  <c r="AD79" i="1"/>
  <c r="AC79" i="1"/>
  <c r="AB79" i="1"/>
  <c r="AA79" i="1"/>
  <c r="Z79" i="1"/>
  <c r="Y79" i="1"/>
  <c r="J79" i="1"/>
  <c r="I79" i="1"/>
  <c r="H79" i="1"/>
  <c r="G79" i="1"/>
  <c r="F79" i="1"/>
  <c r="E79" i="1"/>
  <c r="D79" i="1"/>
  <c r="AH78" i="1"/>
  <c r="AF78" i="1"/>
  <c r="AE78" i="1"/>
  <c r="AD78" i="1"/>
  <c r="AC78" i="1"/>
  <c r="AB78" i="1"/>
  <c r="AA78" i="1"/>
  <c r="Z78" i="1"/>
  <c r="Y78" i="1"/>
  <c r="J78" i="1"/>
  <c r="I78" i="1"/>
  <c r="H78" i="1"/>
  <c r="G78" i="1"/>
  <c r="F78" i="1"/>
  <c r="E78" i="1"/>
  <c r="D78" i="1"/>
  <c r="AH77" i="1"/>
  <c r="AF77" i="1"/>
  <c r="AE77" i="1"/>
  <c r="AD77" i="1"/>
  <c r="AC77" i="1"/>
  <c r="AB77" i="1"/>
  <c r="AA77" i="1"/>
  <c r="Z77" i="1"/>
  <c r="Y77" i="1"/>
  <c r="J77" i="1"/>
  <c r="I77" i="1"/>
  <c r="H77" i="1"/>
  <c r="G77" i="1"/>
  <c r="F77" i="1"/>
  <c r="E77" i="1"/>
  <c r="D77" i="1"/>
  <c r="AH76" i="1"/>
  <c r="AF76" i="1"/>
  <c r="AE76" i="1"/>
  <c r="AD76" i="1"/>
  <c r="AC76" i="1"/>
  <c r="AB76" i="1"/>
  <c r="AA76" i="1"/>
  <c r="Z76" i="1"/>
  <c r="Y76" i="1"/>
  <c r="J76" i="1"/>
  <c r="I76" i="1"/>
  <c r="H76" i="1"/>
  <c r="G76" i="1"/>
  <c r="F76" i="1"/>
  <c r="E76" i="1"/>
  <c r="D76" i="1"/>
  <c r="AH75" i="1"/>
  <c r="AF75" i="1"/>
  <c r="AE75" i="1"/>
  <c r="AD75" i="1"/>
  <c r="AC75" i="1"/>
  <c r="AB75" i="1"/>
  <c r="AA75" i="1"/>
  <c r="Z75" i="1"/>
  <c r="Y75" i="1"/>
  <c r="J75" i="1"/>
  <c r="I75" i="1"/>
  <c r="H75" i="1"/>
  <c r="G75" i="1"/>
  <c r="F75" i="1"/>
  <c r="E75" i="1"/>
  <c r="D75" i="1"/>
  <c r="AH74" i="1"/>
  <c r="AF74" i="1"/>
  <c r="AE74" i="1"/>
  <c r="AD74" i="1"/>
  <c r="AC74" i="1"/>
  <c r="AB74" i="1"/>
  <c r="AA74" i="1"/>
  <c r="Z74" i="1"/>
  <c r="Y74" i="1"/>
  <c r="J74" i="1"/>
  <c r="I74" i="1"/>
  <c r="H74" i="1"/>
  <c r="G74" i="1"/>
  <c r="F74" i="1"/>
  <c r="E74" i="1"/>
  <c r="D74" i="1"/>
  <c r="AH73" i="1"/>
  <c r="AF73" i="1"/>
  <c r="AE73" i="1"/>
  <c r="AD73" i="1"/>
  <c r="AC73" i="1"/>
  <c r="AB73" i="1"/>
  <c r="AA73" i="1"/>
  <c r="Z73" i="1"/>
  <c r="Y73" i="1"/>
  <c r="J73" i="1"/>
  <c r="I73" i="1"/>
  <c r="H73" i="1"/>
  <c r="G73" i="1"/>
  <c r="F73" i="1"/>
  <c r="E73" i="1"/>
  <c r="D73" i="1"/>
  <c r="AH72" i="1"/>
  <c r="AF72" i="1"/>
  <c r="AE72" i="1"/>
  <c r="AD72" i="1"/>
  <c r="AC72" i="1"/>
  <c r="AB72" i="1"/>
  <c r="AA72" i="1"/>
  <c r="Z72" i="1"/>
  <c r="Y72" i="1"/>
  <c r="J72" i="1"/>
  <c r="I72" i="1"/>
  <c r="H72" i="1"/>
  <c r="G72" i="1"/>
  <c r="F72" i="1"/>
  <c r="E72" i="1"/>
  <c r="D72" i="1"/>
  <c r="AH71" i="1"/>
  <c r="AF71" i="1"/>
  <c r="AE71" i="1"/>
  <c r="AD71" i="1"/>
  <c r="AC71" i="1"/>
  <c r="AB71" i="1"/>
  <c r="AA71" i="1"/>
  <c r="Z71" i="1"/>
  <c r="Y71" i="1"/>
  <c r="J71" i="1"/>
  <c r="I71" i="1"/>
  <c r="H71" i="1"/>
  <c r="G71" i="1"/>
  <c r="F71" i="1"/>
  <c r="E71" i="1"/>
  <c r="D71" i="1"/>
  <c r="AH70" i="1"/>
  <c r="AF70" i="1"/>
  <c r="AE70" i="1"/>
  <c r="AD70" i="1"/>
  <c r="AC70" i="1"/>
  <c r="AB70" i="1"/>
  <c r="AA70" i="1"/>
  <c r="Z70" i="1"/>
  <c r="Y70" i="1"/>
  <c r="J70" i="1"/>
  <c r="I70" i="1"/>
  <c r="H70" i="1"/>
  <c r="G70" i="1"/>
  <c r="F70" i="1"/>
  <c r="E70" i="1"/>
  <c r="D70" i="1"/>
  <c r="AH69" i="1"/>
  <c r="AF69" i="1"/>
  <c r="AE69" i="1"/>
  <c r="AD69" i="1"/>
  <c r="AC69" i="1"/>
  <c r="AB69" i="1"/>
  <c r="AA69" i="1"/>
  <c r="Z69" i="1"/>
  <c r="Y69" i="1"/>
  <c r="J69" i="1"/>
  <c r="I69" i="1"/>
  <c r="H69" i="1"/>
  <c r="G69" i="1"/>
  <c r="F69" i="1"/>
  <c r="E69" i="1"/>
  <c r="D69" i="1"/>
  <c r="AH68" i="1"/>
  <c r="AF68" i="1"/>
  <c r="AE68" i="1"/>
  <c r="AD68" i="1"/>
  <c r="AC68" i="1"/>
  <c r="AB68" i="1"/>
  <c r="AA68" i="1"/>
  <c r="Z68" i="1"/>
  <c r="Y68" i="1"/>
  <c r="J68" i="1"/>
  <c r="I68" i="1"/>
  <c r="H68" i="1"/>
  <c r="G68" i="1"/>
  <c r="F68" i="1"/>
  <c r="E68" i="1"/>
  <c r="D68" i="1"/>
  <c r="AH67" i="1"/>
  <c r="AF67" i="1"/>
  <c r="AE67" i="1"/>
  <c r="AD67" i="1"/>
  <c r="AC67" i="1"/>
  <c r="AB67" i="1"/>
  <c r="AA67" i="1"/>
  <c r="Z67" i="1"/>
  <c r="Y67" i="1"/>
  <c r="J67" i="1"/>
  <c r="I67" i="1"/>
  <c r="H67" i="1"/>
  <c r="G67" i="1"/>
  <c r="F67" i="1"/>
  <c r="E67" i="1"/>
  <c r="D67" i="1"/>
  <c r="AH66" i="1"/>
  <c r="AF66" i="1"/>
  <c r="AE66" i="1"/>
  <c r="AD66" i="1"/>
  <c r="AC66" i="1"/>
  <c r="AB66" i="1"/>
  <c r="AA66" i="1"/>
  <c r="Z66" i="1"/>
  <c r="Y66" i="1"/>
  <c r="J66" i="1"/>
  <c r="I66" i="1"/>
  <c r="H66" i="1"/>
  <c r="G66" i="1"/>
  <c r="F66" i="1"/>
  <c r="E66" i="1"/>
  <c r="D66" i="1"/>
  <c r="AH65" i="1"/>
  <c r="AF65" i="1"/>
  <c r="AE65" i="1"/>
  <c r="AD65" i="1"/>
  <c r="AC65" i="1"/>
  <c r="AB65" i="1"/>
  <c r="AA65" i="1"/>
  <c r="Z65" i="1"/>
  <c r="Y65" i="1"/>
  <c r="J65" i="1"/>
  <c r="I65" i="1"/>
  <c r="H65" i="1"/>
  <c r="G65" i="1"/>
  <c r="F65" i="1"/>
  <c r="E65" i="1"/>
  <c r="D65" i="1"/>
  <c r="AH64" i="1"/>
  <c r="AF64" i="1"/>
  <c r="AE64" i="1"/>
  <c r="AD64" i="1"/>
  <c r="AC64" i="1"/>
  <c r="AB64" i="1"/>
  <c r="AA64" i="1"/>
  <c r="Z64" i="1"/>
  <c r="Y64" i="1"/>
  <c r="J64" i="1"/>
  <c r="I64" i="1"/>
  <c r="H64" i="1"/>
  <c r="G64" i="1"/>
  <c r="F64" i="1"/>
  <c r="E64" i="1"/>
  <c r="D64" i="1"/>
  <c r="AH63" i="1"/>
  <c r="AF63" i="1"/>
  <c r="AE63" i="1"/>
  <c r="AD63" i="1"/>
  <c r="AC63" i="1"/>
  <c r="AB63" i="1"/>
  <c r="AA63" i="1"/>
  <c r="Z63" i="1"/>
  <c r="Y63" i="1"/>
  <c r="J63" i="1"/>
  <c r="I63" i="1"/>
  <c r="H63" i="1"/>
  <c r="G63" i="1"/>
  <c r="F63" i="1"/>
  <c r="E63" i="1"/>
  <c r="D63" i="1"/>
  <c r="AH62" i="1"/>
  <c r="AF62" i="1"/>
  <c r="AE62" i="1"/>
  <c r="AD62" i="1"/>
  <c r="AC62" i="1"/>
  <c r="AB62" i="1"/>
  <c r="AA62" i="1"/>
  <c r="Z62" i="1"/>
  <c r="Y62" i="1"/>
  <c r="J62" i="1"/>
  <c r="I62" i="1"/>
  <c r="H62" i="1"/>
  <c r="G62" i="1"/>
  <c r="F62" i="1"/>
  <c r="E62" i="1"/>
  <c r="D62" i="1"/>
  <c r="AH61" i="1"/>
  <c r="AF61" i="1"/>
  <c r="AE61" i="1"/>
  <c r="AD61" i="1"/>
  <c r="AC61" i="1"/>
  <c r="AB61" i="1"/>
  <c r="AA61" i="1"/>
  <c r="Z61" i="1"/>
  <c r="Y61" i="1"/>
  <c r="J61" i="1"/>
  <c r="I61" i="1"/>
  <c r="H61" i="1"/>
  <c r="G61" i="1"/>
  <c r="F61" i="1"/>
  <c r="E61" i="1"/>
  <c r="D61" i="1"/>
  <c r="AH60" i="1"/>
  <c r="AF60" i="1"/>
  <c r="AE60" i="1"/>
  <c r="AD60" i="1"/>
  <c r="AC60" i="1"/>
  <c r="AB60" i="1"/>
  <c r="AA60" i="1"/>
  <c r="Z60" i="1"/>
  <c r="Y60" i="1"/>
  <c r="J60" i="1"/>
  <c r="I60" i="1"/>
  <c r="H60" i="1"/>
  <c r="G60" i="1"/>
  <c r="F60" i="1"/>
  <c r="E60" i="1"/>
  <c r="D60" i="1"/>
  <c r="AH59" i="1"/>
  <c r="AF59" i="1"/>
  <c r="AE59" i="1"/>
  <c r="AD59" i="1"/>
  <c r="AC59" i="1"/>
  <c r="AB59" i="1"/>
  <c r="AA59" i="1"/>
  <c r="Z59" i="1"/>
  <c r="Y59" i="1"/>
  <c r="J59" i="1"/>
  <c r="I59" i="1"/>
  <c r="H59" i="1"/>
  <c r="G59" i="1"/>
  <c r="F59" i="1"/>
  <c r="E59" i="1"/>
  <c r="D59" i="1"/>
  <c r="AH58" i="1"/>
  <c r="AF58" i="1"/>
  <c r="AE58" i="1"/>
  <c r="AD58" i="1"/>
  <c r="AC58" i="1"/>
  <c r="AB58" i="1"/>
  <c r="AA58" i="1"/>
  <c r="Z58" i="1"/>
  <c r="Y58" i="1"/>
  <c r="J58" i="1"/>
  <c r="I58" i="1"/>
  <c r="H58" i="1"/>
  <c r="G58" i="1"/>
  <c r="F58" i="1"/>
  <c r="E58" i="1"/>
  <c r="D58" i="1"/>
  <c r="AH57" i="1"/>
  <c r="AF57" i="1"/>
  <c r="AE57" i="1"/>
  <c r="AD57" i="1"/>
  <c r="AC57" i="1"/>
  <c r="AB57" i="1"/>
  <c r="AA57" i="1"/>
  <c r="Z57" i="1"/>
  <c r="Y57" i="1"/>
  <c r="J57" i="1"/>
  <c r="I57" i="1"/>
  <c r="H57" i="1"/>
  <c r="G57" i="1"/>
  <c r="F57" i="1"/>
  <c r="E57" i="1"/>
  <c r="D57" i="1"/>
  <c r="AH56" i="1"/>
  <c r="AF56" i="1"/>
  <c r="AE56" i="1"/>
  <c r="AD56" i="1"/>
  <c r="AC56" i="1"/>
  <c r="AB56" i="1"/>
  <c r="AA56" i="1"/>
  <c r="Z56" i="1"/>
  <c r="Y56" i="1"/>
  <c r="J56" i="1"/>
  <c r="I56" i="1"/>
  <c r="H56" i="1"/>
  <c r="G56" i="1"/>
  <c r="F56" i="1"/>
  <c r="E56" i="1"/>
  <c r="D56" i="1"/>
  <c r="AH55" i="1"/>
  <c r="AF55" i="1"/>
  <c r="AE55" i="1"/>
  <c r="AD55" i="1"/>
  <c r="AC55" i="1"/>
  <c r="AB55" i="1"/>
  <c r="AA55" i="1"/>
  <c r="Z55" i="1"/>
  <c r="Y55" i="1"/>
  <c r="J55" i="1"/>
  <c r="I55" i="1"/>
  <c r="H55" i="1"/>
  <c r="G55" i="1"/>
  <c r="F55" i="1"/>
  <c r="E55" i="1"/>
  <c r="D55" i="1"/>
  <c r="AH54" i="1"/>
  <c r="AF54" i="1"/>
  <c r="AE54" i="1"/>
  <c r="AD54" i="1"/>
  <c r="AC54" i="1"/>
  <c r="AB54" i="1"/>
  <c r="AA54" i="1"/>
  <c r="Z54" i="1"/>
  <c r="Y54" i="1"/>
  <c r="J54" i="1"/>
  <c r="I54" i="1"/>
  <c r="H54" i="1"/>
  <c r="G54" i="1"/>
  <c r="F54" i="1"/>
  <c r="E54" i="1"/>
  <c r="D54" i="1"/>
  <c r="AH53" i="1"/>
  <c r="AF53" i="1"/>
  <c r="AE53" i="1"/>
  <c r="AD53" i="1"/>
  <c r="AC53" i="1"/>
  <c r="AB53" i="1"/>
  <c r="AA53" i="1"/>
  <c r="Z53" i="1"/>
  <c r="Y53" i="1"/>
  <c r="J53" i="1"/>
  <c r="I53" i="1"/>
  <c r="H53" i="1"/>
  <c r="G53" i="1"/>
  <c r="F53" i="1"/>
  <c r="E53" i="1"/>
  <c r="D53" i="1"/>
  <c r="AH52" i="1"/>
  <c r="AF52" i="1"/>
  <c r="AE52" i="1"/>
  <c r="AD52" i="1"/>
  <c r="AC52" i="1"/>
  <c r="AB52" i="1"/>
  <c r="AA52" i="1"/>
  <c r="Z52" i="1"/>
  <c r="Y52" i="1"/>
  <c r="J52" i="1"/>
  <c r="I52" i="1"/>
  <c r="H52" i="1"/>
  <c r="G52" i="1"/>
  <c r="F52" i="1"/>
  <c r="E52" i="1"/>
  <c r="D52" i="1"/>
  <c r="AH51" i="1"/>
  <c r="AF51" i="1"/>
  <c r="AE51" i="1"/>
  <c r="AD51" i="1"/>
  <c r="AC51" i="1"/>
  <c r="AB51" i="1"/>
  <c r="AA51" i="1"/>
  <c r="Z51" i="1"/>
  <c r="Y51" i="1"/>
  <c r="J51" i="1"/>
  <c r="I51" i="1"/>
  <c r="H51" i="1"/>
  <c r="G51" i="1"/>
  <c r="F51" i="1"/>
  <c r="E51" i="1"/>
  <c r="D51" i="1"/>
  <c r="AH50" i="1"/>
  <c r="AF50" i="1"/>
  <c r="AE50" i="1"/>
  <c r="AD50" i="1"/>
  <c r="AC50" i="1"/>
  <c r="AB50" i="1"/>
  <c r="AA50" i="1"/>
  <c r="Z50" i="1"/>
  <c r="Y50" i="1"/>
  <c r="J50" i="1"/>
  <c r="I50" i="1"/>
  <c r="H50" i="1"/>
  <c r="G50" i="1"/>
  <c r="F50" i="1"/>
  <c r="E50" i="1"/>
  <c r="D50" i="1"/>
  <c r="AH49" i="1"/>
  <c r="AF49" i="1"/>
  <c r="AE49" i="1"/>
  <c r="AD49" i="1"/>
  <c r="AC49" i="1"/>
  <c r="AB49" i="1"/>
  <c r="AA49" i="1"/>
  <c r="Z49" i="1"/>
  <c r="Y49" i="1"/>
  <c r="J49" i="1"/>
  <c r="I49" i="1"/>
  <c r="H49" i="1"/>
  <c r="G49" i="1"/>
  <c r="F49" i="1"/>
  <c r="E49" i="1"/>
  <c r="D49" i="1"/>
  <c r="AH48" i="1"/>
  <c r="AF48" i="1"/>
  <c r="AE48" i="1"/>
  <c r="AD48" i="1"/>
  <c r="AC48" i="1"/>
  <c r="AB48" i="1"/>
  <c r="AA48" i="1"/>
  <c r="Z48" i="1"/>
  <c r="Y48" i="1"/>
  <c r="J48" i="1"/>
  <c r="I48" i="1"/>
  <c r="H48" i="1"/>
  <c r="G48" i="1"/>
  <c r="F48" i="1"/>
  <c r="E48" i="1"/>
  <c r="D48" i="1"/>
  <c r="AH47" i="1"/>
  <c r="AF47" i="1"/>
  <c r="AE47" i="1"/>
  <c r="AD47" i="1"/>
  <c r="AC47" i="1"/>
  <c r="AB47" i="1"/>
  <c r="AA47" i="1"/>
  <c r="Z47" i="1"/>
  <c r="Y47" i="1"/>
  <c r="J47" i="1"/>
  <c r="I47" i="1"/>
  <c r="H47" i="1"/>
  <c r="G47" i="1"/>
  <c r="F47" i="1"/>
  <c r="E47" i="1"/>
  <c r="D47" i="1"/>
  <c r="AH46" i="1"/>
  <c r="AF46" i="1"/>
  <c r="AE46" i="1"/>
  <c r="AD46" i="1"/>
  <c r="AC46" i="1"/>
  <c r="AB46" i="1"/>
  <c r="AA46" i="1"/>
  <c r="Z46" i="1"/>
  <c r="Y46" i="1"/>
  <c r="J46" i="1"/>
  <c r="I46" i="1"/>
  <c r="H46" i="1"/>
  <c r="G46" i="1"/>
  <c r="F46" i="1"/>
  <c r="E46" i="1"/>
  <c r="D46" i="1"/>
  <c r="AH45" i="1"/>
  <c r="AF45" i="1"/>
  <c r="AE45" i="1"/>
  <c r="AD45" i="1"/>
  <c r="AC45" i="1"/>
  <c r="AB45" i="1"/>
  <c r="AA45" i="1"/>
  <c r="Z45" i="1"/>
  <c r="Y45" i="1"/>
  <c r="J45" i="1"/>
  <c r="I45" i="1"/>
  <c r="H45" i="1"/>
  <c r="G45" i="1"/>
  <c r="F45" i="1"/>
  <c r="E45" i="1"/>
  <c r="D45" i="1"/>
  <c r="AH44" i="1"/>
  <c r="AF44" i="1"/>
  <c r="AE44" i="1"/>
  <c r="AD44" i="1"/>
  <c r="AC44" i="1"/>
  <c r="AB44" i="1"/>
  <c r="AA44" i="1"/>
  <c r="Z44" i="1"/>
  <c r="Y44" i="1"/>
  <c r="J44" i="1"/>
  <c r="I44" i="1"/>
  <c r="H44" i="1"/>
  <c r="G44" i="1"/>
  <c r="F44" i="1"/>
  <c r="E44" i="1"/>
  <c r="D44" i="1"/>
  <c r="AH43" i="1"/>
  <c r="AF43" i="1"/>
  <c r="AE43" i="1"/>
  <c r="AD43" i="1"/>
  <c r="AC43" i="1"/>
  <c r="AB43" i="1"/>
  <c r="AA43" i="1"/>
  <c r="Z43" i="1"/>
  <c r="Y43" i="1"/>
  <c r="J43" i="1"/>
  <c r="I43" i="1"/>
  <c r="H43" i="1"/>
  <c r="G43" i="1"/>
  <c r="F43" i="1"/>
  <c r="E43" i="1"/>
  <c r="D43" i="1"/>
  <c r="AH42" i="1"/>
  <c r="AF42" i="1"/>
  <c r="AE42" i="1"/>
  <c r="AD42" i="1"/>
  <c r="AC42" i="1"/>
  <c r="AB42" i="1"/>
  <c r="AA42" i="1"/>
  <c r="Z42" i="1"/>
  <c r="Y42" i="1"/>
  <c r="J42" i="1"/>
  <c r="I42" i="1"/>
  <c r="H42" i="1"/>
  <c r="G42" i="1"/>
  <c r="F42" i="1"/>
  <c r="E42" i="1"/>
  <c r="D42" i="1"/>
  <c r="AH41" i="1"/>
  <c r="AF41" i="1"/>
  <c r="AE41" i="1"/>
  <c r="AD41" i="1"/>
  <c r="AC41" i="1"/>
  <c r="AB41" i="1"/>
  <c r="AA41" i="1"/>
  <c r="Z41" i="1"/>
  <c r="Y41" i="1"/>
  <c r="J41" i="1"/>
  <c r="I41" i="1"/>
  <c r="H41" i="1"/>
  <c r="G41" i="1"/>
  <c r="F41" i="1"/>
  <c r="E41" i="1"/>
  <c r="D41" i="1"/>
  <c r="AH40" i="1"/>
  <c r="AF40" i="1"/>
  <c r="AE40" i="1"/>
  <c r="AD40" i="1"/>
  <c r="AC40" i="1"/>
  <c r="AB40" i="1"/>
  <c r="AA40" i="1"/>
  <c r="Z40" i="1"/>
  <c r="Y40" i="1"/>
  <c r="J40" i="1"/>
  <c r="I40" i="1"/>
  <c r="H40" i="1"/>
  <c r="G40" i="1"/>
  <c r="F40" i="1"/>
  <c r="E40" i="1"/>
  <c r="D40" i="1"/>
  <c r="AH39" i="1"/>
  <c r="AF39" i="1"/>
  <c r="AE39" i="1"/>
  <c r="AD39" i="1"/>
  <c r="AC39" i="1"/>
  <c r="AB39" i="1"/>
  <c r="AA39" i="1"/>
  <c r="Z39" i="1"/>
  <c r="Y39" i="1"/>
  <c r="J39" i="1"/>
  <c r="I39" i="1"/>
  <c r="H39" i="1"/>
  <c r="G39" i="1"/>
  <c r="F39" i="1"/>
  <c r="E39" i="1"/>
  <c r="D39" i="1"/>
  <c r="AH38" i="1"/>
  <c r="AF38" i="1"/>
  <c r="AE38" i="1"/>
  <c r="AD38" i="1"/>
  <c r="AC38" i="1"/>
  <c r="AB38" i="1"/>
  <c r="AA38" i="1"/>
  <c r="Z38" i="1"/>
  <c r="Y38" i="1"/>
  <c r="J38" i="1"/>
  <c r="I38" i="1"/>
  <c r="H38" i="1"/>
  <c r="G38" i="1"/>
  <c r="F38" i="1"/>
  <c r="E38" i="1"/>
  <c r="D38" i="1"/>
  <c r="AH37" i="1"/>
  <c r="AF37" i="1"/>
  <c r="AE37" i="1"/>
  <c r="AD37" i="1"/>
  <c r="AC37" i="1"/>
  <c r="AB37" i="1"/>
  <c r="AA37" i="1"/>
  <c r="Z37" i="1"/>
  <c r="Y37" i="1"/>
  <c r="J37" i="1"/>
  <c r="I37" i="1"/>
  <c r="H37" i="1"/>
  <c r="G37" i="1"/>
  <c r="F37" i="1"/>
  <c r="E37" i="1"/>
  <c r="D37" i="1"/>
  <c r="AH36" i="1"/>
  <c r="AF36" i="1"/>
  <c r="AE36" i="1"/>
  <c r="AD36" i="1"/>
  <c r="AC36" i="1"/>
  <c r="AB36" i="1"/>
  <c r="AA36" i="1"/>
  <c r="Z36" i="1"/>
  <c r="Y36" i="1"/>
  <c r="J36" i="1"/>
  <c r="I36" i="1"/>
  <c r="H36" i="1"/>
  <c r="G36" i="1"/>
  <c r="F36" i="1"/>
  <c r="E36" i="1"/>
  <c r="D36" i="1"/>
  <c r="AH35" i="1"/>
  <c r="AF35" i="1"/>
  <c r="AE35" i="1"/>
  <c r="AD35" i="1"/>
  <c r="AC35" i="1"/>
  <c r="AB35" i="1"/>
  <c r="AA35" i="1"/>
  <c r="Z35" i="1"/>
  <c r="Y35" i="1"/>
  <c r="J35" i="1"/>
  <c r="I35" i="1"/>
  <c r="H35" i="1"/>
  <c r="G35" i="1"/>
  <c r="F35" i="1"/>
  <c r="E35" i="1"/>
  <c r="D35" i="1"/>
  <c r="AH34" i="1"/>
  <c r="AF34" i="1"/>
  <c r="AE34" i="1"/>
  <c r="AD34" i="1"/>
  <c r="AC34" i="1"/>
  <c r="AB34" i="1"/>
  <c r="AA34" i="1"/>
  <c r="Z34" i="1"/>
  <c r="Y34" i="1"/>
  <c r="J34" i="1"/>
  <c r="I34" i="1"/>
  <c r="H34" i="1"/>
  <c r="G34" i="1"/>
  <c r="F34" i="1"/>
  <c r="E34" i="1"/>
  <c r="D34" i="1"/>
  <c r="AH33" i="1"/>
  <c r="AF33" i="1"/>
  <c r="AE33" i="1"/>
  <c r="AD33" i="1"/>
  <c r="AC33" i="1"/>
  <c r="AB33" i="1"/>
  <c r="AA33" i="1"/>
  <c r="Z33" i="1"/>
  <c r="Y33" i="1"/>
  <c r="J33" i="1"/>
  <c r="I33" i="1"/>
  <c r="H33" i="1"/>
  <c r="G33" i="1"/>
  <c r="F33" i="1"/>
  <c r="E33" i="1"/>
  <c r="D33" i="1"/>
  <c r="AH32" i="1"/>
  <c r="AF32" i="1"/>
  <c r="AE32" i="1"/>
  <c r="AD32" i="1"/>
  <c r="AC32" i="1"/>
  <c r="AB32" i="1"/>
  <c r="AA32" i="1"/>
  <c r="Z32" i="1"/>
  <c r="Y32" i="1"/>
  <c r="J32" i="1"/>
  <c r="I32" i="1"/>
  <c r="H32" i="1"/>
  <c r="G32" i="1"/>
  <c r="F32" i="1"/>
  <c r="E32" i="1"/>
  <c r="D32" i="1"/>
  <c r="AH31" i="1"/>
  <c r="AF31" i="1"/>
  <c r="AE31" i="1"/>
  <c r="AD31" i="1"/>
  <c r="AC31" i="1"/>
  <c r="AB31" i="1"/>
  <c r="AA31" i="1"/>
  <c r="Z31" i="1"/>
  <c r="Y31" i="1"/>
  <c r="J31" i="1"/>
  <c r="I31" i="1"/>
  <c r="H31" i="1"/>
  <c r="G31" i="1"/>
  <c r="F31" i="1"/>
  <c r="E31" i="1"/>
  <c r="D31" i="1"/>
  <c r="AH30" i="1"/>
  <c r="AF30" i="1"/>
  <c r="AE30" i="1"/>
  <c r="AD30" i="1"/>
  <c r="AC30" i="1"/>
  <c r="AB30" i="1"/>
  <c r="AA30" i="1"/>
  <c r="Z30" i="1"/>
  <c r="Y30" i="1"/>
  <c r="J30" i="1"/>
  <c r="I30" i="1"/>
  <c r="H30" i="1"/>
  <c r="G30" i="1"/>
  <c r="F30" i="1"/>
  <c r="E30" i="1"/>
  <c r="D30" i="1"/>
  <c r="AH29" i="1"/>
  <c r="AF29" i="1"/>
  <c r="AE29" i="1"/>
  <c r="AD29" i="1"/>
  <c r="AC29" i="1"/>
  <c r="AB29" i="1"/>
  <c r="AA29" i="1"/>
  <c r="Z29" i="1"/>
  <c r="Y29" i="1"/>
  <c r="J29" i="1"/>
  <c r="I29" i="1"/>
  <c r="H29" i="1"/>
  <c r="G29" i="1"/>
  <c r="F29" i="1"/>
  <c r="E29" i="1"/>
  <c r="D29" i="1"/>
  <c r="AH28" i="1"/>
  <c r="AF28" i="1"/>
  <c r="AE28" i="1"/>
  <c r="AD28" i="1"/>
  <c r="AC28" i="1"/>
  <c r="AB28" i="1"/>
  <c r="AA28" i="1"/>
  <c r="Z28" i="1"/>
  <c r="Y28" i="1"/>
  <c r="J28" i="1"/>
  <c r="I28" i="1"/>
  <c r="H28" i="1"/>
  <c r="G28" i="1"/>
  <c r="F28" i="1"/>
  <c r="E28" i="1"/>
  <c r="D28" i="1"/>
  <c r="AH27" i="1"/>
  <c r="AF27" i="1"/>
  <c r="AE27" i="1"/>
  <c r="AD27" i="1"/>
  <c r="AC27" i="1"/>
  <c r="AB27" i="1"/>
  <c r="AA27" i="1"/>
  <c r="Z27" i="1"/>
  <c r="Y27" i="1"/>
  <c r="J27" i="1"/>
  <c r="I27" i="1"/>
  <c r="H27" i="1"/>
  <c r="G27" i="1"/>
  <c r="F27" i="1"/>
  <c r="E27" i="1"/>
  <c r="D27" i="1"/>
  <c r="AH26" i="1"/>
  <c r="AF26" i="1"/>
  <c r="AE26" i="1"/>
  <c r="AD26" i="1"/>
  <c r="AC26" i="1"/>
  <c r="AB26" i="1"/>
  <c r="AA26" i="1"/>
  <c r="Z26" i="1"/>
  <c r="Y26" i="1"/>
  <c r="J26" i="1"/>
  <c r="I26" i="1"/>
  <c r="H26" i="1"/>
  <c r="G26" i="1"/>
  <c r="F26" i="1"/>
  <c r="E26" i="1"/>
  <c r="D26" i="1"/>
  <c r="AH25" i="1"/>
  <c r="AF25" i="1"/>
  <c r="AE25" i="1"/>
  <c r="AD25" i="1"/>
  <c r="AC25" i="1"/>
  <c r="AB25" i="1"/>
  <c r="AA25" i="1"/>
  <c r="Z25" i="1"/>
  <c r="Y25" i="1"/>
  <c r="J25" i="1"/>
  <c r="I25" i="1"/>
  <c r="H25" i="1"/>
  <c r="G25" i="1"/>
  <c r="F25" i="1"/>
  <c r="E25" i="1"/>
  <c r="D25" i="1"/>
  <c r="AH24" i="1"/>
  <c r="AF24" i="1"/>
  <c r="AE24" i="1"/>
  <c r="AD24" i="1"/>
  <c r="AC24" i="1"/>
  <c r="AB24" i="1"/>
  <c r="AA24" i="1"/>
  <c r="Z24" i="1"/>
  <c r="Y24" i="1"/>
  <c r="J24" i="1"/>
  <c r="I24" i="1"/>
  <c r="H24" i="1"/>
  <c r="G24" i="1"/>
  <c r="F24" i="1"/>
  <c r="E24" i="1"/>
  <c r="D24" i="1"/>
  <c r="AH23" i="1"/>
  <c r="AF23" i="1"/>
  <c r="AE23" i="1"/>
  <c r="AD23" i="1"/>
  <c r="AC23" i="1"/>
  <c r="AB23" i="1"/>
  <c r="AA23" i="1"/>
  <c r="Z23" i="1"/>
  <c r="Y23" i="1"/>
  <c r="J23" i="1"/>
  <c r="I23" i="1"/>
  <c r="H23" i="1"/>
  <c r="G23" i="1"/>
  <c r="F23" i="1"/>
  <c r="E23" i="1"/>
  <c r="D23" i="1"/>
  <c r="AH22" i="1"/>
  <c r="AF22" i="1"/>
  <c r="AE22" i="1"/>
  <c r="AD22" i="1"/>
  <c r="AC22" i="1"/>
  <c r="AB22" i="1"/>
  <c r="AA22" i="1"/>
  <c r="Z22" i="1"/>
  <c r="Y22" i="1"/>
  <c r="J22" i="1"/>
  <c r="I22" i="1"/>
  <c r="H22" i="1"/>
  <c r="G22" i="1"/>
  <c r="F22" i="1"/>
  <c r="E22" i="1"/>
  <c r="D22" i="1"/>
  <c r="AH21" i="1"/>
  <c r="AF21" i="1"/>
  <c r="AE21" i="1"/>
  <c r="AD21" i="1"/>
  <c r="AC21" i="1"/>
  <c r="AB21" i="1"/>
  <c r="AA21" i="1"/>
  <c r="Z21" i="1"/>
  <c r="Y21" i="1"/>
  <c r="J21" i="1"/>
  <c r="I21" i="1"/>
  <c r="H21" i="1"/>
  <c r="G21" i="1"/>
  <c r="F21" i="1"/>
  <c r="E21" i="1"/>
  <c r="D21" i="1"/>
  <c r="AH20" i="1"/>
  <c r="AF20" i="1"/>
  <c r="AE20" i="1"/>
  <c r="AD20" i="1"/>
  <c r="AC20" i="1"/>
  <c r="AB20" i="1"/>
  <c r="AA20" i="1"/>
  <c r="Z20" i="1"/>
  <c r="Y20" i="1"/>
  <c r="J20" i="1"/>
  <c r="I20" i="1"/>
  <c r="H20" i="1"/>
  <c r="G20" i="1"/>
  <c r="F20" i="1"/>
  <c r="E20" i="1"/>
  <c r="D20" i="1"/>
  <c r="AH19" i="1"/>
  <c r="AF19" i="1"/>
  <c r="AE19" i="1"/>
  <c r="AD19" i="1"/>
  <c r="AC19" i="1"/>
  <c r="AB19" i="1"/>
  <c r="AA19" i="1"/>
  <c r="Z19" i="1"/>
  <c r="Y19" i="1"/>
  <c r="J19" i="1"/>
  <c r="I19" i="1"/>
  <c r="H19" i="1"/>
  <c r="G19" i="1"/>
  <c r="F19" i="1"/>
  <c r="E19" i="1"/>
  <c r="D19" i="1"/>
  <c r="AH18" i="1"/>
  <c r="AF18" i="1"/>
  <c r="AE18" i="1"/>
  <c r="AD18" i="1"/>
  <c r="AC18" i="1"/>
  <c r="AB18" i="1"/>
  <c r="AA18" i="1"/>
  <c r="Z18" i="1"/>
  <c r="Y18" i="1"/>
  <c r="J18" i="1"/>
  <c r="I18" i="1"/>
  <c r="H18" i="1"/>
  <c r="G18" i="1"/>
  <c r="F18" i="1"/>
  <c r="E18" i="1"/>
  <c r="D18" i="1"/>
  <c r="AH17" i="1"/>
  <c r="AF17" i="1"/>
  <c r="AE17" i="1"/>
  <c r="AD17" i="1"/>
  <c r="AC17" i="1"/>
  <c r="AB17" i="1"/>
  <c r="AA17" i="1"/>
  <c r="Z17" i="1"/>
  <c r="Y17" i="1"/>
  <c r="J17" i="1"/>
  <c r="I17" i="1"/>
  <c r="H17" i="1"/>
  <c r="G17" i="1"/>
  <c r="F17" i="1"/>
  <c r="E17" i="1"/>
  <c r="D17" i="1"/>
  <c r="AH16" i="1"/>
  <c r="AF16" i="1"/>
  <c r="AE16" i="1"/>
  <c r="AD16" i="1"/>
  <c r="AC16" i="1"/>
  <c r="AB16" i="1"/>
  <c r="AA16" i="1"/>
  <c r="Z16" i="1"/>
  <c r="Y16" i="1"/>
  <c r="J16" i="1"/>
  <c r="I16" i="1"/>
  <c r="H16" i="1"/>
  <c r="G16" i="1"/>
  <c r="F16" i="1"/>
  <c r="E16" i="1"/>
  <c r="D16" i="1"/>
  <c r="AH15" i="1"/>
  <c r="AF15" i="1"/>
  <c r="AE15" i="1"/>
  <c r="AD15" i="1"/>
  <c r="AC15" i="1"/>
  <c r="AB15" i="1"/>
  <c r="AA15" i="1"/>
  <c r="Z15" i="1"/>
  <c r="Y15" i="1"/>
  <c r="J15" i="1"/>
  <c r="I15" i="1"/>
  <c r="H15" i="1"/>
  <c r="G15" i="1"/>
  <c r="F15" i="1"/>
  <c r="E15" i="1"/>
  <c r="D15" i="1"/>
  <c r="AH14" i="1"/>
  <c r="AF14" i="1"/>
  <c r="AE14" i="1"/>
  <c r="AD14" i="1"/>
  <c r="AC14" i="1"/>
  <c r="AB14" i="1"/>
  <c r="AA14" i="1"/>
  <c r="Z14" i="1"/>
  <c r="Y14" i="1"/>
  <c r="J14" i="1"/>
  <c r="I14" i="1"/>
  <c r="H14" i="1"/>
  <c r="G14" i="1"/>
  <c r="F14" i="1"/>
  <c r="E14" i="1"/>
  <c r="D14" i="1"/>
  <c r="AH13" i="1"/>
  <c r="AF13" i="1"/>
  <c r="AE13" i="1"/>
  <c r="AD13" i="1"/>
  <c r="AC13" i="1"/>
  <c r="AB13" i="1"/>
  <c r="AA13" i="1"/>
  <c r="Z13" i="1"/>
  <c r="Y13" i="1"/>
  <c r="J13" i="1"/>
  <c r="I13" i="1"/>
  <c r="H13" i="1"/>
  <c r="G13" i="1"/>
  <c r="F13" i="1"/>
  <c r="E13" i="1"/>
  <c r="D13" i="1"/>
  <c r="AH12" i="1"/>
  <c r="AF12" i="1"/>
  <c r="AE12" i="1"/>
  <c r="AD12" i="1"/>
  <c r="AC12" i="1"/>
  <c r="AB12" i="1"/>
  <c r="AA12" i="1"/>
  <c r="Z12" i="1"/>
  <c r="Y12" i="1"/>
  <c r="J12" i="1"/>
  <c r="I12" i="1"/>
  <c r="H12" i="1"/>
  <c r="G12" i="1"/>
  <c r="F12" i="1"/>
  <c r="E12" i="1"/>
  <c r="D12" i="1"/>
  <c r="AH11" i="1"/>
  <c r="AF11" i="1"/>
  <c r="AE11" i="1"/>
  <c r="AD11" i="1"/>
  <c r="AC11" i="1"/>
  <c r="AB11" i="1"/>
  <c r="AA11" i="1"/>
  <c r="Z11" i="1"/>
  <c r="Y11" i="1"/>
  <c r="J11" i="1"/>
  <c r="I11" i="1"/>
  <c r="H11" i="1"/>
  <c r="G11" i="1"/>
  <c r="F11" i="1"/>
  <c r="E11" i="1"/>
  <c r="D11" i="1"/>
  <c r="AH10" i="1"/>
  <c r="AF10" i="1"/>
  <c r="AE10" i="1"/>
  <c r="AD10" i="1"/>
  <c r="AC10" i="1"/>
  <c r="AB10" i="1"/>
  <c r="AA10" i="1"/>
  <c r="Z10" i="1"/>
  <c r="Y10" i="1"/>
  <c r="J10" i="1"/>
  <c r="I10" i="1"/>
  <c r="H10" i="1"/>
  <c r="G10" i="1"/>
  <c r="F10" i="1"/>
  <c r="E10" i="1"/>
  <c r="D10" i="1"/>
  <c r="AH9" i="1"/>
  <c r="AF9" i="1"/>
  <c r="AE9" i="1"/>
  <c r="AD9" i="1"/>
  <c r="AC9" i="1"/>
  <c r="AB9" i="1"/>
  <c r="AA9" i="1"/>
  <c r="Z9" i="1"/>
  <c r="Y9" i="1"/>
  <c r="J9" i="1"/>
  <c r="I9" i="1"/>
  <c r="H9" i="1"/>
  <c r="G9" i="1"/>
  <c r="F9" i="1"/>
  <c r="E9" i="1"/>
  <c r="D9" i="1"/>
  <c r="AH8" i="1"/>
  <c r="AF8" i="1"/>
  <c r="AE8" i="1"/>
  <c r="AD8" i="1"/>
  <c r="AC8" i="1"/>
  <c r="AB8" i="1"/>
  <c r="AA8" i="1"/>
  <c r="Z8" i="1"/>
  <c r="Y8" i="1"/>
  <c r="J8" i="1"/>
  <c r="I8" i="1"/>
  <c r="H8" i="1"/>
  <c r="G8" i="1"/>
  <c r="F8" i="1"/>
  <c r="E8" i="1"/>
  <c r="D8" i="1"/>
  <c r="AH7" i="1"/>
  <c r="AF7" i="1"/>
  <c r="AE7" i="1"/>
  <c r="AD7" i="1"/>
  <c r="AC7" i="1"/>
  <c r="AB7" i="1"/>
  <c r="AA7" i="1"/>
  <c r="Z7" i="1"/>
  <c r="Y7" i="1"/>
  <c r="J7" i="1"/>
  <c r="I7" i="1"/>
  <c r="H7" i="1"/>
  <c r="G7" i="1"/>
  <c r="F7" i="1"/>
  <c r="E7" i="1"/>
  <c r="D7" i="1"/>
  <c r="AH6" i="1"/>
  <c r="AF6" i="1"/>
  <c r="AE6" i="1"/>
  <c r="AD6" i="1"/>
  <c r="AC6" i="1"/>
  <c r="AB6" i="1"/>
  <c r="AA6" i="1"/>
  <c r="Z6" i="1"/>
  <c r="Y6" i="1"/>
  <c r="J6" i="1"/>
  <c r="I6" i="1"/>
  <c r="H6" i="1"/>
  <c r="G6" i="1"/>
  <c r="F6" i="1"/>
  <c r="E6" i="1"/>
  <c r="D6" i="1"/>
  <c r="AH5" i="1"/>
  <c r="AF5" i="1"/>
  <c r="AE5" i="1"/>
  <c r="AD5" i="1"/>
  <c r="AC5" i="1"/>
  <c r="AB5" i="1"/>
  <c r="AA5" i="1"/>
  <c r="Z5" i="1"/>
  <c r="Y5" i="1"/>
  <c r="J5" i="1"/>
  <c r="I5" i="1"/>
  <c r="H5" i="1"/>
  <c r="G5" i="1"/>
  <c r="F5" i="1"/>
  <c r="E5" i="1"/>
  <c r="D5" i="1"/>
  <c r="AH4" i="1"/>
  <c r="AF4" i="1"/>
  <c r="AE4" i="1"/>
  <c r="AD4" i="1"/>
  <c r="AC4" i="1"/>
  <c r="AB4" i="1"/>
  <c r="AA4" i="1"/>
  <c r="Z4" i="1"/>
  <c r="Y4" i="1"/>
  <c r="J4" i="1"/>
  <c r="I4" i="1"/>
  <c r="H4" i="1"/>
  <c r="G4" i="1"/>
  <c r="F4" i="1"/>
  <c r="E4" i="1"/>
  <c r="D4" i="1"/>
  <c r="AG4" i="1" l="1"/>
  <c r="AG5" i="1"/>
  <c r="AG6" i="1"/>
  <c r="AG7" i="1"/>
  <c r="AG11" i="1"/>
  <c r="AG12" i="1"/>
  <c r="AG14" i="1"/>
  <c r="AG15" i="1"/>
  <c r="AG17" i="1"/>
  <c r="AG19" i="1"/>
  <c r="AG20" i="1"/>
  <c r="AG21" i="1"/>
  <c r="AG22" i="1"/>
  <c r="AG23" i="1"/>
  <c r="AG25" i="1"/>
  <c r="AG27" i="1"/>
  <c r="AG28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211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56" i="1"/>
  <c r="AG157" i="1"/>
  <c r="AG158" i="1"/>
  <c r="AG159" i="1"/>
  <c r="AG160" i="1"/>
  <c r="AG161" i="1"/>
  <c r="AG162" i="1"/>
  <c r="AG163" i="1"/>
  <c r="AG164" i="1"/>
  <c r="AG165" i="1"/>
  <c r="AG166" i="1"/>
  <c r="AG167" i="1"/>
  <c r="AG168" i="1"/>
  <c r="AG169" i="1"/>
  <c r="AG170" i="1"/>
  <c r="AG171" i="1"/>
  <c r="AG172" i="1"/>
  <c r="AG173" i="1"/>
  <c r="AG174" i="1"/>
  <c r="AG175" i="1"/>
  <c r="AG176" i="1"/>
  <c r="AG177" i="1"/>
  <c r="AG178" i="1"/>
  <c r="AG179" i="1"/>
  <c r="AG180" i="1"/>
  <c r="AG181" i="1"/>
  <c r="AG182" i="1"/>
  <c r="AG183" i="1"/>
  <c r="AG184" i="1"/>
  <c r="AG185" i="1"/>
  <c r="AG186" i="1"/>
  <c r="AG187" i="1"/>
  <c r="AG188" i="1"/>
  <c r="AG189" i="1"/>
  <c r="AG190" i="1"/>
  <c r="AG191" i="1"/>
  <c r="AG192" i="1"/>
  <c r="AG193" i="1"/>
  <c r="AG194" i="1"/>
  <c r="AG195" i="1"/>
  <c r="AG196" i="1"/>
  <c r="AG197" i="1"/>
  <c r="AG198" i="1"/>
  <c r="AG199" i="1"/>
  <c r="AG200" i="1"/>
  <c r="AG201" i="1"/>
  <c r="AG202" i="1"/>
  <c r="AG203" i="1"/>
  <c r="AG204" i="1"/>
  <c r="AG205" i="1"/>
  <c r="AG206" i="1"/>
  <c r="AG207" i="1"/>
  <c r="AG208" i="1"/>
  <c r="AG209" i="1"/>
  <c r="AG210" i="1"/>
  <c r="AG212" i="1"/>
  <c r="AG213" i="1"/>
  <c r="AG214" i="1"/>
  <c r="AG215" i="1"/>
  <c r="AG216" i="1"/>
  <c r="AG217" i="1"/>
  <c r="AG218" i="1"/>
  <c r="AG219" i="1"/>
  <c r="AG220" i="1"/>
  <c r="AG221" i="1"/>
  <c r="AG222" i="1"/>
  <c r="AG223" i="1"/>
  <c r="AG224" i="1"/>
  <c r="AG225" i="1"/>
  <c r="AG226" i="1"/>
  <c r="AG227" i="1"/>
  <c r="AG228" i="1"/>
  <c r="AG229" i="1"/>
  <c r="AG230" i="1"/>
  <c r="AG231" i="1"/>
  <c r="AG232" i="1"/>
  <c r="AG233" i="1"/>
  <c r="AG234" i="1"/>
  <c r="AG235" i="1"/>
  <c r="AG236" i="1"/>
  <c r="AG237" i="1"/>
  <c r="AG238" i="1"/>
  <c r="AG239" i="1"/>
  <c r="AG8" i="1"/>
  <c r="AG9" i="1"/>
  <c r="AG10" i="1"/>
  <c r="AG24" i="1"/>
  <c r="AG26" i="1"/>
  <c r="AG13" i="1"/>
  <c r="AG29" i="1"/>
  <c r="AG16" i="1"/>
  <c r="AG18" i="1"/>
  <c r="X1" i="1" l="1"/>
  <c r="W1" i="1"/>
  <c r="V1" i="1"/>
  <c r="U1" i="1"/>
  <c r="T1" i="1"/>
  <c r="S1" i="1"/>
  <c r="R1" i="1"/>
  <c r="Q1" i="1"/>
  <c r="P1" i="1"/>
  <c r="O1" i="1"/>
  <c r="N1" i="1"/>
  <c r="M1" i="1"/>
  <c r="L1" i="1"/>
  <c r="K1" i="1"/>
  <c r="AE3" i="1" l="1"/>
  <c r="AE1" i="1" s="1"/>
  <c r="AD3" i="1"/>
  <c r="AD1" i="1" s="1"/>
  <c r="AC3" i="1"/>
  <c r="AC1" i="1" s="1"/>
  <c r="AB3" i="1"/>
  <c r="AB1" i="1" s="1"/>
  <c r="AA3" i="1"/>
  <c r="AA1" i="1" s="1"/>
  <c r="Z3" i="1"/>
  <c r="Z1" i="1" s="1"/>
  <c r="Y3" i="1"/>
  <c r="Y1" i="1" s="1"/>
  <c r="J3" i="1" l="1"/>
  <c r="J1" i="1" s="1"/>
  <c r="I3" i="1"/>
  <c r="I1" i="1" s="1"/>
  <c r="H3" i="1"/>
  <c r="H1" i="1" s="1"/>
  <c r="G3" i="1"/>
  <c r="G1" i="1" s="1"/>
  <c r="F3" i="1"/>
  <c r="F1" i="1" s="1"/>
  <c r="E3" i="1"/>
  <c r="E1" i="1" s="1"/>
  <c r="D3" i="1"/>
  <c r="D1" i="1" s="1"/>
  <c r="AG3" i="1"/>
  <c r="AG1" i="1" s="1"/>
  <c r="AF3" i="1"/>
  <c r="AF1" i="1" s="1"/>
  <c r="N6" i="4" l="1"/>
  <c r="N9" i="4" l="1"/>
  <c r="N8" i="4"/>
  <c r="AH3" i="1" l="1"/>
  <c r="N5" i="4" l="1"/>
  <c r="N7" i="4" l="1"/>
  <c r="N16" i="4" l="1"/>
  <c r="N15" i="4" l="1"/>
  <c r="N11" i="4" l="1"/>
  <c r="N10" i="4" l="1"/>
  <c r="N12" i="4" l="1"/>
  <c r="N13" i="4" l="1"/>
  <c r="N17" i="4" l="1"/>
  <c r="N14" i="4" l="1"/>
  <c r="N4" i="4"/>
</calcChain>
</file>

<file path=xl/sharedStrings.xml><?xml version="1.0" encoding="utf-8"?>
<sst xmlns="http://schemas.openxmlformats.org/spreadsheetml/2006/main" count="3405" uniqueCount="742">
  <si>
    <t>Plant Code</t>
  </si>
  <si>
    <t>Ship-To</t>
  </si>
  <si>
    <t>Grand Total</t>
  </si>
  <si>
    <t>Dispatch</t>
  </si>
  <si>
    <t>Comply</t>
  </si>
  <si>
    <t>Dispatch 1</t>
  </si>
  <si>
    <t>Dispatch 2</t>
  </si>
  <si>
    <t>Dispatch 3</t>
  </si>
  <si>
    <t>Comply 1</t>
  </si>
  <si>
    <t>Comply 2</t>
  </si>
  <si>
    <t>Comply 3</t>
  </si>
  <si>
    <t>Sum of Mon</t>
  </si>
  <si>
    <t>Sum of Tue</t>
  </si>
  <si>
    <t>Sum of Compliance</t>
  </si>
  <si>
    <t>National</t>
  </si>
  <si>
    <t>Mon</t>
  </si>
  <si>
    <t>Tue</t>
  </si>
  <si>
    <t>Plant Desc</t>
  </si>
  <si>
    <t>CDC South SBY</t>
  </si>
  <si>
    <t>DC SAMPIT</t>
  </si>
  <si>
    <t>Cikarang DC</t>
  </si>
  <si>
    <t>CDC 06 SURABAYA</t>
  </si>
  <si>
    <t>MDC West</t>
  </si>
  <si>
    <t>DC PADANG</t>
  </si>
  <si>
    <t>DC PEKAN BARU</t>
  </si>
  <si>
    <t>DC PALEMBANG</t>
  </si>
  <si>
    <t>DC PONTIANAK</t>
  </si>
  <si>
    <t>DC BANJARMASIN</t>
  </si>
  <si>
    <t>DC SAMARINDA</t>
  </si>
  <si>
    <t>DC MANADO</t>
  </si>
  <si>
    <t>DC MAKASAR</t>
  </si>
  <si>
    <t>DC MEDAN</t>
  </si>
  <si>
    <t>Mini DC Kendari</t>
  </si>
  <si>
    <t>Plant Desc.</t>
  </si>
  <si>
    <t>Plnt</t>
  </si>
  <si>
    <t>CIK - FOODS</t>
  </si>
  <si>
    <t>CIK - HPC</t>
  </si>
  <si>
    <t>CIK - IC</t>
  </si>
  <si>
    <t>CIK - SAVORY</t>
  </si>
  <si>
    <t>CIK - SKIN</t>
  </si>
  <si>
    <t>DC IC HUB</t>
  </si>
  <si>
    <t>DC MT DPS KMJ</t>
  </si>
  <si>
    <t>DC PALU</t>
  </si>
  <si>
    <t>EXPORT WH DIPTA JAKARTA</t>
  </si>
  <si>
    <t>KA Cold Store</t>
  </si>
  <si>
    <t>Mega RMS</t>
  </si>
  <si>
    <t>RKT - HPC</t>
  </si>
  <si>
    <t>RSE - FOODS</t>
  </si>
  <si>
    <t>RSE - HPC EAST</t>
  </si>
  <si>
    <t>RSE - IC</t>
  </si>
  <si>
    <t>RSE - SKIN</t>
  </si>
  <si>
    <t>RSE DC Jakarta</t>
  </si>
  <si>
    <t>RSE DC UI Jakarta</t>
  </si>
  <si>
    <t>RSE SBY</t>
  </si>
  <si>
    <t>RSE-UI Surabaya</t>
  </si>
  <si>
    <t>SUBANG - BANGO</t>
  </si>
  <si>
    <t>SubSt DC Jakarta</t>
  </si>
  <si>
    <t>UFS DC</t>
  </si>
  <si>
    <t>West Cold Store</t>
  </si>
  <si>
    <t>WEST FOODS 3rd Party Plants</t>
  </si>
  <si>
    <t>WEST HPC 3rd Party Plants</t>
  </si>
  <si>
    <t>Sum of Wed</t>
  </si>
  <si>
    <t>Wed</t>
  </si>
  <si>
    <t>Dispatch 4</t>
  </si>
  <si>
    <t>Comply 4</t>
  </si>
  <si>
    <t>Sum of Thu</t>
  </si>
  <si>
    <t>Thu</t>
  </si>
  <si>
    <t>Dispatch 5</t>
  </si>
  <si>
    <t>Dispatch 6</t>
  </si>
  <si>
    <t>Dispatch 7</t>
  </si>
  <si>
    <t>Comply 5</t>
  </si>
  <si>
    <t>Comply 6</t>
  </si>
  <si>
    <t>Comply 7</t>
  </si>
  <si>
    <t>Fri</t>
  </si>
  <si>
    <t>Sat</t>
  </si>
  <si>
    <t>Sun</t>
  </si>
  <si>
    <t>Sum of Fri</t>
  </si>
  <si>
    <t>Sum of Sat</t>
  </si>
  <si>
    <t>Sum of Sun</t>
  </si>
  <si>
    <t>Greater SBY</t>
  </si>
  <si>
    <t>Greater JKT</t>
  </si>
  <si>
    <t>DC OI West</t>
  </si>
  <si>
    <t>DC OI Kalimantan</t>
  </si>
  <si>
    <t>DC OI EIR</t>
  </si>
  <si>
    <t>Region Plant</t>
  </si>
  <si>
    <t>Mapping Region</t>
  </si>
  <si>
    <t>No Dispatch</t>
  </si>
  <si>
    <t>GT</t>
  </si>
  <si>
    <t>PT AMMANA LIESIE SEJAHTERA</t>
  </si>
  <si>
    <t>CONTAINER 20FT</t>
  </si>
  <si>
    <t>Container</t>
  </si>
  <si>
    <t>PT DHL SUPPLY CHAIN INDONESIA</t>
  </si>
  <si>
    <t>COLT 5T 10M3</t>
  </si>
  <si>
    <t>PT KAMADJAJA LOGISTICS</t>
  </si>
  <si>
    <t>PT SEINO INDOMOBIL LOGISTICS</t>
  </si>
  <si>
    <t>JUMBO 20T 40M3</t>
  </si>
  <si>
    <t>TRONTON 15T 30M3</t>
  </si>
  <si>
    <t>MANDIRI JAYA SEMBILAN PT.</t>
  </si>
  <si>
    <t>PT CITRA TRANSPORT LOGISTIC</t>
  </si>
  <si>
    <t>Actual Load End</t>
  </si>
  <si>
    <t>Shipment No.</t>
  </si>
  <si>
    <t>License Plate (SAP)</t>
  </si>
  <si>
    <t>Channel</t>
  </si>
  <si>
    <t>Gudang Asal</t>
  </si>
  <si>
    <t>Transporter Name</t>
  </si>
  <si>
    <t>Ship to Party Name</t>
  </si>
  <si>
    <t xml:space="preserve">WeekDays </t>
  </si>
  <si>
    <t>Week</t>
  </si>
  <si>
    <t>TYPE</t>
  </si>
  <si>
    <t>MOT</t>
  </si>
  <si>
    <t>Act. check-in time</t>
  </si>
  <si>
    <t>Actual check-in date</t>
  </si>
  <si>
    <t>Act. load. end time</t>
  </si>
  <si>
    <t>Cluster</t>
  </si>
  <si>
    <t>Plant Code Original</t>
  </si>
  <si>
    <t>COLT 6100KG 12M3</t>
  </si>
  <si>
    <t>COLT 4000KG 12M3</t>
  </si>
  <si>
    <t>Non Cluster</t>
  </si>
  <si>
    <t>PT INDAH LOGISTIK</t>
  </si>
  <si>
    <t>Jumbo 2</t>
  </si>
  <si>
    <t>PT USAHA NIAGA INDAH</t>
  </si>
  <si>
    <t>DIPTA PERMATA TATASARI PT.</t>
  </si>
  <si>
    <t>DC LIQUID</t>
  </si>
  <si>
    <t>ENGKEL 8.5T 20M3</t>
  </si>
  <si>
    <t>ENGKEL 8T 18M3</t>
  </si>
  <si>
    <t>PT. SUBUR LUMINTU SMD LMT</t>
  </si>
  <si>
    <t>ARK LOGISTICS &amp; TRANSPORT PT.</t>
  </si>
  <si>
    <t>PT. BERKAT DUKUNGAN NIAGA KAPUAS</t>
  </si>
  <si>
    <t>PT. BERKAT DUKUNGAN NIAGA</t>
  </si>
  <si>
    <t>KOMBA LOGISTICS PT</t>
  </si>
  <si>
    <t>PT.ADAM DANI LESTARI</t>
  </si>
  <si>
    <t>PT. PRINTIS PRIBADI USAHA PRIMA PKB</t>
  </si>
  <si>
    <t>PT WICAKSANA OVERSEAS INTERNATIONAL</t>
  </si>
  <si>
    <t>DJASA SUMATERA PT. (SBY)</t>
  </si>
  <si>
    <t>UTAMA JAYA MANDIRI PT.</t>
  </si>
  <si>
    <t>PT TPIL LOGISTICS</t>
  </si>
  <si>
    <t>PT SEMESTANUSTRA DISTRINDO</t>
  </si>
  <si>
    <t>PT BERKAT SEJAHTERA DAYAMU</t>
  </si>
  <si>
    <t>PT WIRA NARAPUTRA KURNIA</t>
  </si>
  <si>
    <t>KARYA EXPRESS JAYA PT.</t>
  </si>
  <si>
    <t>ENGKEL 12T 23M3</t>
  </si>
  <si>
    <t>JUMBO 20T 50M3</t>
  </si>
  <si>
    <t>Engkel 7.5T 18M3</t>
  </si>
  <si>
    <t>PT. BERKAT KARYA LARIS</t>
  </si>
  <si>
    <t>JASANDA TARUNA ANGKUTAN PT.</t>
  </si>
  <si>
    <t>PT. RIAU ABDI SENTOSA PKB LMT</t>
  </si>
  <si>
    <t>PT. SEKARNUSA BARUNA</t>
  </si>
  <si>
    <t>PT TIBEKA LOGISTIK INDONESIA</t>
  </si>
  <si>
    <t>PT OBOR BARU ANUGERAH</t>
  </si>
  <si>
    <t>JAWA TRANS INDAH TRANSPORT PT.</t>
  </si>
  <si>
    <t>PT SINERGY PAWAN JAYA</t>
  </si>
  <si>
    <t>ANDHIKA PRIMAJAYA</t>
  </si>
  <si>
    <t>ANDHIKA PRIMAJAYA LMT</t>
  </si>
  <si>
    <t>PD. BENUA INDAH</t>
  </si>
  <si>
    <t>ENGKEL 7T 20M3</t>
  </si>
  <si>
    <t>DA 1130 WA</t>
  </si>
  <si>
    <t>CV. MM.TJANDRA KASIH</t>
  </si>
  <si>
    <t>CV.NAICOM MANDIRI</t>
  </si>
  <si>
    <t>ENGKEL FUSO 12T 35M3</t>
  </si>
  <si>
    <t>PT. BINTANGYASA NIAGATAMA ABADI LMT</t>
  </si>
  <si>
    <t>PT. SUBUR LUMINTU BONTANG</t>
  </si>
  <si>
    <t>PT JAYA PRATAMA PERKASA</t>
  </si>
  <si>
    <t>PT MULYATINDO INTI RAYA CIPUTAT</t>
  </si>
  <si>
    <t>DA 1311 L</t>
  </si>
  <si>
    <t>KT 8563 BL / DHL</t>
  </si>
  <si>
    <t>MUSAFIR - RANTAU</t>
  </si>
  <si>
    <t>PT. RIAU ABDI SENTOSA PEKANBARU</t>
  </si>
  <si>
    <t>PT. RIAU ABDI SENTOSA PASIR PANGARA</t>
  </si>
  <si>
    <t>BM 9874 TU</t>
  </si>
  <si>
    <t>CV BINTER JAYA</t>
  </si>
  <si>
    <t>PT BERKAT DUKUNGAN NIAGA BATULICIN</t>
  </si>
  <si>
    <t>PT MULYATINDO INTI RAYA CIPUTAT LMT</t>
  </si>
  <si>
    <t>PT CAHAYA BAUNTUNG BATUAH</t>
  </si>
  <si>
    <t>PT RIAU ABDI SENTOSA UJUNG BATU</t>
  </si>
  <si>
    <t>PT JALUR NUGRAHA EKA LOGISTIK</t>
  </si>
  <si>
    <t>PT. GRAHA PANGAN LESTARI</t>
  </si>
  <si>
    <t>BA 9428 ZU/PP</t>
  </si>
  <si>
    <t>BM 9386 QU</t>
  </si>
  <si>
    <t>BM 8712 TD</t>
  </si>
  <si>
    <t>KB 8083 HB</t>
  </si>
  <si>
    <t>PT ELANG MAS SEMBADA</t>
  </si>
  <si>
    <t>CV RESTU DUTA NIAGA</t>
  </si>
  <si>
    <t>PT LOOKMAN DJAJA LOGISTICS</t>
  </si>
  <si>
    <t>PT HIBA LOGISTIK</t>
  </si>
  <si>
    <t>PT. MEGA NIAGA SUKSES ABADI</t>
  </si>
  <si>
    <t>KB 8846 V</t>
  </si>
  <si>
    <t>PT. DIYFA SCANIA UTAMA</t>
  </si>
  <si>
    <t>PT ENHA PUTRA JAMBI - MT</t>
  </si>
  <si>
    <t>CDD LONG 8T25M3</t>
  </si>
  <si>
    <t>UD JAYA SUBUR BANGKALAN LMT</t>
  </si>
  <si>
    <t>CV AMAN JAYA ANUGRAH ABEPURA MT</t>
  </si>
  <si>
    <t>PT SULAWESI MAKMUR SEJAHTERA</t>
  </si>
  <si>
    <t>PT. BINTANG SEJAHTERA BATAM</t>
  </si>
  <si>
    <t>PT.SENTRAL 88 MAKASSAR LMT</t>
  </si>
  <si>
    <t>GRAHAMAS MITRA SUKSES</t>
  </si>
  <si>
    <t>PT BAHAGIA INTRA NIAGA MT SBY SELAT</t>
  </si>
  <si>
    <t>PT BUDI DISTRINDO NUSA LMT</t>
  </si>
  <si>
    <t>PT OEIDJAJA SUKSES ABADI</t>
  </si>
  <si>
    <t>PT. BERKAT DUKUNGAN NIAGA LMT</t>
  </si>
  <si>
    <t>PT. WAHID CIANJUR</t>
  </si>
  <si>
    <t>KB 9871 AO</t>
  </si>
  <si>
    <t>CV. SINAR ANUGERAH</t>
  </si>
  <si>
    <t>CV SINAR SENTOSA SEJAHTERA</t>
  </si>
  <si>
    <t>PT. SUBUR LUMINTU SANGATTA</t>
  </si>
  <si>
    <t>PT ARINA MULTIKARYA BUDURAN</t>
  </si>
  <si>
    <t>Truck</t>
  </si>
  <si>
    <t>KT 8402 LU / DHL</t>
  </si>
  <si>
    <t>CV TIGA JAYA SENTOSA CIPATUJAH</t>
  </si>
  <si>
    <t>PT MITRA USAHA SUKSES SEJAHTERA JOM</t>
  </si>
  <si>
    <t>PT DELTA GUNA UTAMA MAGETAN</t>
  </si>
  <si>
    <t>PT SAHABAT MARINE LOGISTICS</t>
  </si>
  <si>
    <t>DA 1948 AJ</t>
  </si>
  <si>
    <t>KB 9213 QL</t>
  </si>
  <si>
    <t>PD UNI PRIMAJAYA - LMT</t>
  </si>
  <si>
    <t>PT SETIA INTI NUSANTARA</t>
  </si>
  <si>
    <t>PD UNI PRIMAJAYA</t>
  </si>
  <si>
    <t>PDP 1</t>
  </si>
  <si>
    <t>PDP 2</t>
  </si>
  <si>
    <t>PDP 3</t>
  </si>
  <si>
    <t>PDP 4</t>
  </si>
  <si>
    <t>PDP 5</t>
  </si>
  <si>
    <t>PDP 6</t>
  </si>
  <si>
    <t>PDP 7</t>
  </si>
  <si>
    <t>Bounch 1</t>
  </si>
  <si>
    <t>Bounch 2</t>
  </si>
  <si>
    <t>Bounch 3</t>
  </si>
  <si>
    <t>Bounch 4</t>
  </si>
  <si>
    <t>Bounch 5</t>
  </si>
  <si>
    <t>Bounch 6</t>
  </si>
  <si>
    <t>Bounch 7</t>
  </si>
  <si>
    <t>CV BUMI ARTA-BLITAR LMT</t>
  </si>
  <si>
    <t>BA 8018 EU/RZ</t>
  </si>
  <si>
    <t>CV SINAR MAS SEJAHTERA</t>
  </si>
  <si>
    <t>PT. TRIO SAMPIT</t>
  </si>
  <si>
    <t>DA 8936 BO</t>
  </si>
  <si>
    <t>CV HEKSA GEMILANG</t>
  </si>
  <si>
    <t>PT ORANG KREATIF EKSIS</t>
  </si>
  <si>
    <t>CV MEKAR JAYA PERKASA PURWOKERTO LM</t>
  </si>
  <si>
    <t>CV MM TJANDRA KASIH AMPAH</t>
  </si>
  <si>
    <t>KB 8718 MY</t>
  </si>
  <si>
    <t>CV MAKMUR JAYA</t>
  </si>
  <si>
    <t>CV. USAHA JAYA ABADI</t>
  </si>
  <si>
    <t>KB 8913 KL</t>
  </si>
  <si>
    <t>PT. MITRA USAHA SUKSES SEJAHTERA</t>
  </si>
  <si>
    <t>PT AGRI BINTANG MULTI</t>
  </si>
  <si>
    <t>PT BINTANG UNGGUL JAYA KOTAMOBAGU G</t>
  </si>
  <si>
    <t>PT. PANAHMAS E. D. KARANG LO LMT</t>
  </si>
  <si>
    <t>PT. CAHAYA AGUNG CEMERLANG UNG</t>
  </si>
  <si>
    <t>PT HASTA KARYA MAKMUR  BANJARNEGARA</t>
  </si>
  <si>
    <t>CV SINAR MAS SEJAHTERA PRABU</t>
  </si>
  <si>
    <t>ENGKEL 12T 24M3</t>
  </si>
  <si>
    <t>KT 8825 CE / DHL</t>
  </si>
  <si>
    <t>CV.MANSURIN</t>
  </si>
  <si>
    <t>CV BAHAGIA INTRA NIAGA MT GRESIK</t>
  </si>
  <si>
    <t>CV SAHABAT JAYA</t>
  </si>
  <si>
    <t>KB 9252 AB</t>
  </si>
  <si>
    <t>PT. FAJAR PANGAN LESTARI</t>
  </si>
  <si>
    <t>B 9571 FYV</t>
  </si>
  <si>
    <t>DA 8323 BU</t>
  </si>
  <si>
    <t>KB 8244 HB</t>
  </si>
  <si>
    <t>BM 8346 QU</t>
  </si>
  <si>
    <t>MUSAFIR - PELAIHARI</t>
  </si>
  <si>
    <t>DA 8527 ZE</t>
  </si>
  <si>
    <t>PT SULAWESI JAYA RAYA</t>
  </si>
  <si>
    <t>TOMPOTIKA RAYA MAMUJU</t>
  </si>
  <si>
    <t>PT. TUNAS SUBUR WAY JEPARA</t>
  </si>
  <si>
    <t>PT.BAHAGIA INTRA NIAGA MT SBY</t>
  </si>
  <si>
    <t>CV BUDIANA LMT</t>
  </si>
  <si>
    <t>CV.SINAR TERPADU MANDIRI</t>
  </si>
  <si>
    <t>D 8170 VS - MDJ</t>
  </si>
  <si>
    <t>KH 9202 FA</t>
  </si>
  <si>
    <t>B 9258 QN/ARK</t>
  </si>
  <si>
    <t>KB 8840 QL</t>
  </si>
  <si>
    <t>KT 8599 BV</t>
  </si>
  <si>
    <t>KB 9440 AE</t>
  </si>
  <si>
    <t>CV. ABRO MANDIRI PADANG</t>
  </si>
  <si>
    <t>PT ANUGRAH MANDIRI JAYA</t>
  </si>
  <si>
    <t>PT MULYATINDO INTI RAYA LMT</t>
  </si>
  <si>
    <t>PLAMBOPRATAMA JOYOSANTOSO</t>
  </si>
  <si>
    <t>PT MITRA USAHA SUKSES SEJAHTERA M.A</t>
  </si>
  <si>
    <t>B 9221 CYT/LFK</t>
  </si>
  <si>
    <t>BM 9407 TE</t>
  </si>
  <si>
    <t>PT.BAHAGIA INTRA NIAGA MT TUBAN</t>
  </si>
  <si>
    <t>SINAR MAJA PUTRA CV.</t>
  </si>
  <si>
    <t>ALAMUI LOGISTICS PT</t>
  </si>
  <si>
    <t>CONTAINER 40FT</t>
  </si>
  <si>
    <t>PT MAHAMERU DUNIA PERKASA</t>
  </si>
  <si>
    <t>PT.BAHTERA SURYA CARGO</t>
  </si>
  <si>
    <t>CV. SINAR MEKAR</t>
  </si>
  <si>
    <t>L 9971 UZ</t>
  </si>
  <si>
    <t>CV. WARNA WARNI</t>
  </si>
  <si>
    <t>BM 8832 JU</t>
  </si>
  <si>
    <t>CV. BUMI ARTA BLITAR</t>
  </si>
  <si>
    <t>KB 8204 HB</t>
  </si>
  <si>
    <t>KB 9962 G</t>
  </si>
  <si>
    <t>DA 9250 AV</t>
  </si>
  <si>
    <t/>
  </si>
  <si>
    <t>MAJU JAYA</t>
  </si>
  <si>
    <t>KT 9302 BW / DHL</t>
  </si>
  <si>
    <t>KB 8616 SD</t>
  </si>
  <si>
    <t>PT.SINAR KALIMANTAN BERAU</t>
  </si>
  <si>
    <t>PT HARAS SUKSES MAKMUR</t>
  </si>
  <si>
    <t>CV. SURYA PRIMA ABADI</t>
  </si>
  <si>
    <t>PT.SEGARPRIMA LAKSANA SAROLANGUN</t>
  </si>
  <si>
    <t>CV BERKAT ABADI PUTUSSIBAU</t>
  </si>
  <si>
    <t>BM 9188 TF</t>
  </si>
  <si>
    <t>CV MITRA NIAGA CEMERLANG</t>
  </si>
  <si>
    <t>CV VICTORY ABADI</t>
  </si>
  <si>
    <t>KB 8958 ML</t>
  </si>
  <si>
    <t>DD 8982 HD</t>
  </si>
  <si>
    <t>CV. PERDANA MAS</t>
  </si>
  <si>
    <t>CV DIAN AYU SETIABUDI-BREBES</t>
  </si>
  <si>
    <t>CV MEKAR JAYA MAKMUR MT</t>
  </si>
  <si>
    <t>PT SATRIA INDONUSA PERKASA</t>
  </si>
  <si>
    <t>PT BERKAT KARYA LARIS PAKNING</t>
  </si>
  <si>
    <t>CV. TEMAN JAYA ABADI KOBA</t>
  </si>
  <si>
    <t>DA 1779 G</t>
  </si>
  <si>
    <t>PT ROMEICO INTI CITRA HARAPAN GT</t>
  </si>
  <si>
    <t>DD 8416 RV</t>
  </si>
  <si>
    <t>PT.TIRAN MAKASSAR - TAMALANREA</t>
  </si>
  <si>
    <t>PT. TIRAN MAKASSAR</t>
  </si>
  <si>
    <t>PT MULYATINDO INTI RAYA CIPAYUNG</t>
  </si>
  <si>
    <t>PT.CAHAYA AGUNG CEMERLANG DMK</t>
  </si>
  <si>
    <t>CV INDAH BARU PURWOHARJO</t>
  </si>
  <si>
    <t>PT.PUJA PERSADA PRATAMA</t>
  </si>
  <si>
    <t>PT BELIAN CAHAYA LESTARI SINTANG</t>
  </si>
  <si>
    <t>PT.CAHAYA AGUNG CEMERLANG PWD</t>
  </si>
  <si>
    <t>PT. SARANABHAKTI TIMUR</t>
  </si>
  <si>
    <t>AMAN JAYA MANOKWARI</t>
  </si>
  <si>
    <t>CV. CAKRAWALA</t>
  </si>
  <si>
    <t>ADITAMA CITRA PAPUA GT</t>
  </si>
  <si>
    <t>PT. WAHID CIANJUR - LMT</t>
  </si>
  <si>
    <t>CV LIMA SATU ABADI - AMBON GT</t>
  </si>
  <si>
    <t>B 9267 XJ/ARK</t>
  </si>
  <si>
    <t>B 9860 TCA/JNE</t>
  </si>
  <si>
    <t>UD. SUBUR SENTOSA</t>
  </si>
  <si>
    <t>PT. MURNI UTAMA - TAYU</t>
  </si>
  <si>
    <t>PT. PINTU TIGA RAHARJA</t>
  </si>
  <si>
    <t>PT. BALI RAYA ARTHA NUSA SEDANA GT</t>
  </si>
  <si>
    <t>B 9153 FXV/JPP</t>
  </si>
  <si>
    <t>B 9110 TEY/SIL</t>
  </si>
  <si>
    <t>PT. PANAHMAS DWITAMA DISTRINDO</t>
  </si>
  <si>
    <t>CV.DIAN PRATAMA</t>
  </si>
  <si>
    <t>PT. PANTHERA BIRU INDONESIA</t>
  </si>
  <si>
    <t>B 9333 ED/DSM</t>
  </si>
  <si>
    <t>W 9076 XF - MDJ</t>
  </si>
  <si>
    <t>PT TIRAN MAKASSAR</t>
  </si>
  <si>
    <t>BM 9387 QU</t>
  </si>
  <si>
    <t>CV SOBAR NAJAYA</t>
  </si>
  <si>
    <t>KB 9558 AE</t>
  </si>
  <si>
    <t>KB 8239 HB</t>
  </si>
  <si>
    <t>BM 9104 TE</t>
  </si>
  <si>
    <t>KT 8320 NO / DHL</t>
  </si>
  <si>
    <t>PT GARUDA MITRA WICAKSANA LMT</t>
  </si>
  <si>
    <t>B 9218 UEI/ALM</t>
  </si>
  <si>
    <t>CV.MEKAR JAYA PERKASA</t>
  </si>
  <si>
    <t>PT. TOMPOTIKA RAYA</t>
  </si>
  <si>
    <t>B 9001 WOK - SBT</t>
  </si>
  <si>
    <t>L 9976 UV - JWI</t>
  </si>
  <si>
    <t>KB 8578 HA</t>
  </si>
  <si>
    <t>KB 8372 HC</t>
  </si>
  <si>
    <t>B 9825 OT/DPT</t>
  </si>
  <si>
    <t>B 9196 NI/DPT</t>
  </si>
  <si>
    <t>B 9486 UCK/DSU</t>
  </si>
  <si>
    <t>PT. LIMANMULTI TETAPCERAH</t>
  </si>
  <si>
    <t>BA 9809 EU/RZ</t>
  </si>
  <si>
    <t>BA 8026 EU/RZ</t>
  </si>
  <si>
    <t>KB 8490 AW</t>
  </si>
  <si>
    <t>KB 8212 HB</t>
  </si>
  <si>
    <t>KB 8893 SD</t>
  </si>
  <si>
    <t>DA 8768 PS</t>
  </si>
  <si>
    <t>DA 8426 TAJ</t>
  </si>
  <si>
    <t>PT MITRA SUKSES DISTRIBUSI SERPONG</t>
  </si>
  <si>
    <t>B 9380 NJ/DPT</t>
  </si>
  <si>
    <t>B 9640 TXT/SIL</t>
  </si>
  <si>
    <t>PT CEMPAKA MULIA ABADI LMT</t>
  </si>
  <si>
    <t>B 9081 TEY/SIL</t>
  </si>
  <si>
    <t>PT SINARMAS DISTRIBUSI NUSANTARA JO</t>
  </si>
  <si>
    <t>B 9208 TEY/SIL</t>
  </si>
  <si>
    <t>B 9575 TEV/SIL</t>
  </si>
  <si>
    <t>SARANA LINFOX INDONESIA PT.</t>
  </si>
  <si>
    <t>CV SRIWIJAYA SERANGKAI</t>
  </si>
  <si>
    <t>PT. PANAHMAS E. D. PAKISAJI LMT</t>
  </si>
  <si>
    <t>PT. UNTUNG JAYA MRANGGEN</t>
  </si>
  <si>
    <t>CV TIDAR DUTA ARTHA MUNTILAN</t>
  </si>
  <si>
    <t>PT AGUNG MALUKU TERNATE</t>
  </si>
  <si>
    <t>CV CHAMPION MAKMUR SENTOSA PACE</t>
  </si>
  <si>
    <t>PT GELORA JAYA PERSADA LEUWILIANG</t>
  </si>
  <si>
    <t>L 9450 UX - JWI</t>
  </si>
  <si>
    <t>B 9185 UEJ</t>
  </si>
  <si>
    <t>KB 9695 QC</t>
  </si>
  <si>
    <t>BM 9531 AB</t>
  </si>
  <si>
    <t>PT AZIZ MACHMUD PUTRA</t>
  </si>
  <si>
    <t>BG 8364 JA/LFK</t>
  </si>
  <si>
    <t>KH 8450 LN</t>
  </si>
  <si>
    <t>CV. BUDIANA</t>
  </si>
  <si>
    <t>CV ERDITA</t>
  </si>
  <si>
    <t>PT.PANCARAN BERKAT MULIA - TAHUNA</t>
  </si>
  <si>
    <t>PT. DELTA GUNA UTAMA</t>
  </si>
  <si>
    <t>CV. SRI SUMARNI</t>
  </si>
  <si>
    <t>CV MEKAR JAYA PERKASA BANYUMAS</t>
  </si>
  <si>
    <t>PT KUMALA LOGISTICS</t>
  </si>
  <si>
    <t>PT.GRIYASATRIA JAYA</t>
  </si>
  <si>
    <t>CV PAPUA SEJAHTERA KOTA SORONG</t>
  </si>
  <si>
    <t>CV GEMILANG ARTHA PRIMA</t>
  </si>
  <si>
    <t>CV SUMBER JITU PACIRAN</t>
  </si>
  <si>
    <t>CV SERBA SERBI LMT</t>
  </si>
  <si>
    <t>KB 8616 SL</t>
  </si>
  <si>
    <t>KB 9658 HD</t>
  </si>
  <si>
    <t>B 9227 EU/DPT</t>
  </si>
  <si>
    <t>B 9995 FXU/JPP</t>
  </si>
  <si>
    <t>W 9076 XF/MDJ</t>
  </si>
  <si>
    <t>PT PANAHMAS DWITAMA DISTRINDO BALU</t>
  </si>
  <si>
    <t>S 9544 PB - MDJ</t>
  </si>
  <si>
    <t>CV GEMILANG ARTHA PRIMA LMT</t>
  </si>
  <si>
    <t>PT BERKAT EFRATA TRANS</t>
  </si>
  <si>
    <t>CV.MAKMUR JAYA ABADI</t>
  </si>
  <si>
    <t>PT. NIRMALA PANGAN SEJAHTERA</t>
  </si>
  <si>
    <t>KB 8815 V</t>
  </si>
  <si>
    <t>KB 8167 AT</t>
  </si>
  <si>
    <t>PT WAHANA INTI SEJATI</t>
  </si>
  <si>
    <t>DA 8067 PM</t>
  </si>
  <si>
    <t>PT OBOR BARU ANUGERAH LMT</t>
  </si>
  <si>
    <t>PT. BINTANGYASA NIAGATAMA GROGOT</t>
  </si>
  <si>
    <t>PT. SUBUR LUMINTU MELAK</t>
  </si>
  <si>
    <t>BM 9722 TU</t>
  </si>
  <si>
    <t>BA 9628 EU/RZ</t>
  </si>
  <si>
    <t>PT SUPERITA MITRAJAYA SUKSES LMT</t>
  </si>
  <si>
    <t>BG 8630 UK/LIA</t>
  </si>
  <si>
    <t>PT.ENHA PUTRA MUARA BULIAN</t>
  </si>
  <si>
    <t>KB 8451 SD</t>
  </si>
  <si>
    <t>DA 8652 DC</t>
  </si>
  <si>
    <t>DA 8729 LB</t>
  </si>
  <si>
    <t>DA 8927 TPB</t>
  </si>
  <si>
    <t>PT. BINTANGYASA NIAGATAMA PENAJAM</t>
  </si>
  <si>
    <t>KT 8621 BO / DHL</t>
  </si>
  <si>
    <t>PT CAKRAWALA ABADI SENTOSA</t>
  </si>
  <si>
    <t>BA 8443 EU/RZ</t>
  </si>
  <si>
    <t>UD JAYA SUBUR LMT BWI - SUHANDY</t>
  </si>
  <si>
    <t>B 9584 TRU/JNE</t>
  </si>
  <si>
    <t>B 9233 KU/DPT</t>
  </si>
  <si>
    <t>CV. MURNI ABADI</t>
  </si>
  <si>
    <t>PT INTIBHARUMAS PALEMBANG</t>
  </si>
  <si>
    <t>CV. GEMILANG ARTHA PRIMA</t>
  </si>
  <si>
    <t>PT.PANAHMAS EKATAMA DISTRINDO</t>
  </si>
  <si>
    <t>PT BANDUNG BINA DISTRIBUSI</t>
  </si>
  <si>
    <t>L 9294 UX - KML</t>
  </si>
  <si>
    <t>CV. GEMILANG SERUI</t>
  </si>
  <si>
    <t>L 9382 UX - KML</t>
  </si>
  <si>
    <t>CV. NAM ATAMBUA</t>
  </si>
  <si>
    <t>CV. NAM KUPANG LMT</t>
  </si>
  <si>
    <t>N 8519 UV - TPIL</t>
  </si>
  <si>
    <t>CV BINA MADANI PRATAMA GROUP</t>
  </si>
  <si>
    <t>CV SEHAT SEJAHTERA</t>
  </si>
  <si>
    <t>KH 8172 K</t>
  </si>
  <si>
    <t>PT BELIAN CAHAYA LESTARI</t>
  </si>
  <si>
    <t>DA 8045 PM</t>
  </si>
  <si>
    <t>DA 8078 PN</t>
  </si>
  <si>
    <t>KT 8966 NH / DHL</t>
  </si>
  <si>
    <t>CV SATRIO JAYA MAKMUR</t>
  </si>
  <si>
    <t>B 9187 FXS/KBL</t>
  </si>
  <si>
    <t>B 9143 TEY/SIL</t>
  </si>
  <si>
    <t>CITRA PURWANTORO</t>
  </si>
  <si>
    <t>BA 9580 LU</t>
  </si>
  <si>
    <t>PT BINTANG MAS PUSAKA BANGKO</t>
  </si>
  <si>
    <t>KB 8471 SD</t>
  </si>
  <si>
    <t>PT. SUBUR LUMINTU SMD - 2</t>
  </si>
  <si>
    <t>B 9952 WJ - MDJ</t>
  </si>
  <si>
    <t>BM 8152 AR</t>
  </si>
  <si>
    <t>Tronton 16T 35M3</t>
  </si>
  <si>
    <t>KB 9860 WE</t>
  </si>
  <si>
    <t>B 9859 OT/DPT</t>
  </si>
  <si>
    <t>B 9373 NJ/DPT</t>
  </si>
  <si>
    <t>B 9201 FYX/JPP</t>
  </si>
  <si>
    <t>PT PANAHMAS DWITAMA DISTRINDO</t>
  </si>
  <si>
    <t>KT 8034 RD / DHL</t>
  </si>
  <si>
    <t>BM 9726 TU</t>
  </si>
  <si>
    <t>CV YAZID BERSAUDARA</t>
  </si>
  <si>
    <t>PT. BINA USAHA PRATAMA LMT</t>
  </si>
  <si>
    <t>DA 8315 PQ</t>
  </si>
  <si>
    <t>BM 9826 TF</t>
  </si>
  <si>
    <t>KT 8588 B / DHL</t>
  </si>
  <si>
    <t>B 9674 XJ/ARK</t>
  </si>
  <si>
    <t>CV. MANSURIN TELUK BETUNG</t>
  </si>
  <si>
    <t>CV. BUMI ARTA NGANTRU</t>
  </si>
  <si>
    <t>PT ANUGRAH MANDIRI JAYA BATURETNO</t>
  </si>
  <si>
    <t>CV SUKSES BERJAYA ABADI</t>
  </si>
  <si>
    <t>PT SEMBILAN JAGAT PANDITO</t>
  </si>
  <si>
    <t>B 9309 SY/JNE</t>
  </si>
  <si>
    <t>PT MITRA USAHA SUKSES SEJAHTERA JBG</t>
  </si>
  <si>
    <t>PT MITRA USAHA SUKSES SEJAHTERA MAD</t>
  </si>
  <si>
    <t>CV MANDIRI SEJATI BARAT</t>
  </si>
  <si>
    <t>CV. ANUGERAH MADURA R. PAMEKASAN</t>
  </si>
  <si>
    <t>B 9221 TEY/SIL</t>
  </si>
  <si>
    <t>PT.BERKATINDO INTI BERJAYA-BATU CEP</t>
  </si>
  <si>
    <t>PT SATYA RAGAM TRUXPRESS</t>
  </si>
  <si>
    <t>PT ENHA PUTRA JAMBI EAST</t>
  </si>
  <si>
    <t>N 9860 DG / MDJ</t>
  </si>
  <si>
    <t>Week to Date 23</t>
  </si>
  <si>
    <t>W23</t>
  </si>
  <si>
    <t>PT.MULYATINDO INTI RAYA LENTENG AGU</t>
  </si>
  <si>
    <t>B 9748 FCB/JNE</t>
  </si>
  <si>
    <t>B 9642 TXR/ARK</t>
  </si>
  <si>
    <t>CV KHAJE CHIEK</t>
  </si>
  <si>
    <t>B 9168 TEY/SIL</t>
  </si>
  <si>
    <t>B 9963 FEU/KBL</t>
  </si>
  <si>
    <t>B 9179 BYU/WPK</t>
  </si>
  <si>
    <t>B 9333 PB/DSM</t>
  </si>
  <si>
    <t>B 9438 KEU/BSC</t>
  </si>
  <si>
    <t>CV LANCAR JAYA PRIMA</t>
  </si>
  <si>
    <t>B 9981 TEW/SIL</t>
  </si>
  <si>
    <t>B 9234 TEY/SIL</t>
  </si>
  <si>
    <t>B 9843 UIW/SJR</t>
  </si>
  <si>
    <t>B 9045 TEW/SIL</t>
  </si>
  <si>
    <t>BK 9955 EJ/TPL</t>
  </si>
  <si>
    <t>B 9312 TEX/SIL</t>
  </si>
  <si>
    <t>B 9576 UEU/TBI</t>
  </si>
  <si>
    <t>B 9688 BEU/ARK</t>
  </si>
  <si>
    <t>B 9484 TEV/SIL</t>
  </si>
  <si>
    <t>CV WAR UNI ABADI - TUREN GT</t>
  </si>
  <si>
    <t>L 9593 UX - ALS</t>
  </si>
  <si>
    <t>BG 8830 MI/RHY</t>
  </si>
  <si>
    <t>DA 8963 PL</t>
  </si>
  <si>
    <t>DA 8680 CN</t>
  </si>
  <si>
    <t>AG 8606 KH / DHL</t>
  </si>
  <si>
    <t>PT. NUNUKAN SAKTI TJG SELOR</t>
  </si>
  <si>
    <t>B 9568 FYU</t>
  </si>
  <si>
    <t>B 9956 NRU/OKE</t>
  </si>
  <si>
    <t>B 9025 TEX/SIL</t>
  </si>
  <si>
    <t>B 9002 BEV/ARK</t>
  </si>
  <si>
    <t>L 9643 UW - KML</t>
  </si>
  <si>
    <t>PT FLORESINDO ENDE</t>
  </si>
  <si>
    <t>BL 8603 OA</t>
  </si>
  <si>
    <t>BM 8129 QU</t>
  </si>
  <si>
    <t>BG 8278 IO/RHY</t>
  </si>
  <si>
    <t>DA 8647 PL</t>
  </si>
  <si>
    <t>DA 8954 TPB</t>
  </si>
  <si>
    <t>KT 8621 BO  / DHL</t>
  </si>
  <si>
    <t>K 1883 E / DHL</t>
  </si>
  <si>
    <t>DA 8936 BN / DHL</t>
  </si>
  <si>
    <t>DB 8675 LC</t>
  </si>
  <si>
    <t>B 9105 SXR/ARK</t>
  </si>
  <si>
    <t>B 9531 PRU/DPT</t>
  </si>
  <si>
    <t>B 9825 TK/DPT</t>
  </si>
  <si>
    <t>B 9150 FXV/JPP</t>
  </si>
  <si>
    <t>W 8841 UT - UTJ</t>
  </si>
  <si>
    <t>L 8752 UV - LKJ</t>
  </si>
  <si>
    <t>L 9488 UI - OSA</t>
  </si>
  <si>
    <t>CV CAKRAWALA - TANAH MERAH</t>
  </si>
  <si>
    <t>L 8212 UQ - KEX</t>
  </si>
  <si>
    <t>B 9012 TEW - SIL</t>
  </si>
  <si>
    <t>CV SUMBER JITU LMT</t>
  </si>
  <si>
    <t>W 8959 UZ - BET</t>
  </si>
  <si>
    <t>BG 8135 MI/RHY</t>
  </si>
  <si>
    <t>DA 8782 TAI</t>
  </si>
  <si>
    <t>B 9337 TCH/DSU</t>
  </si>
  <si>
    <t>B 9887 AS/DPT</t>
  </si>
  <si>
    <t>B 9110 BEV/ARK</t>
  </si>
  <si>
    <t>W 8075 UT / UTJ</t>
  </si>
  <si>
    <t>SUTADJI/SANUR</t>
  </si>
  <si>
    <t>L 9860 VV / MDJ</t>
  </si>
  <si>
    <t>L 9412 UX - JWI</t>
  </si>
  <si>
    <t>L 8185 FN / MDJ</t>
  </si>
  <si>
    <t>L 8185 FN - MDJ</t>
  </si>
  <si>
    <t>L 9017 UD - LKJ</t>
  </si>
  <si>
    <t>CV. SUMBER JITU JATIROGO</t>
  </si>
  <si>
    <t>B 9984 PXR/RZ</t>
  </si>
  <si>
    <t>CV BERKAH ILLAHI</t>
  </si>
  <si>
    <t>BA 8308 EU/RZ</t>
  </si>
  <si>
    <t>CV. PERMATA HITAM PERMAI</t>
  </si>
  <si>
    <t>KB 9011 P</t>
  </si>
  <si>
    <t>KB 9861 PB</t>
  </si>
  <si>
    <t>KT 8753 BG / DHL</t>
  </si>
  <si>
    <t>KT 8758 BW / DHL</t>
  </si>
  <si>
    <t>KT 8643 WC / DHL</t>
  </si>
  <si>
    <t>BE 9851 C / DHL</t>
  </si>
  <si>
    <t>PT. NUNUKAN SAKTI MALINAU</t>
  </si>
  <si>
    <t>B 9166 TEX/SIL</t>
  </si>
  <si>
    <t>CV TIGA JAYA SENTOSA</t>
  </si>
  <si>
    <t>B 9577 UU/DPT</t>
  </si>
  <si>
    <t>B 9171 QU/DPT</t>
  </si>
  <si>
    <t>W 9602 US - UTJ</t>
  </si>
  <si>
    <t>B 9299 XJ/ARK</t>
  </si>
  <si>
    <t>B 9094 KCA/DPT</t>
  </si>
  <si>
    <t>B 9706 SYL/DSU</t>
  </si>
  <si>
    <t>B 9190 JY/DPT</t>
  </si>
  <si>
    <t>B 9257 OT/DPT</t>
  </si>
  <si>
    <t>B 9723 JH/DPT</t>
  </si>
  <si>
    <t>L 9597 AY - MDJ</t>
  </si>
  <si>
    <t>BA 9062 N/RZ</t>
  </si>
  <si>
    <t>BG 8610 RW/RHY</t>
  </si>
  <si>
    <t>BG 8337 MI/LFK</t>
  </si>
  <si>
    <t>KT 8516 BO / DHL</t>
  </si>
  <si>
    <t>PT SUPERITA MITRAJAYA SUKSES</t>
  </si>
  <si>
    <t>B 9406 UEW/CTL</t>
  </si>
  <si>
    <t>B 9012 TXU/SIL</t>
  </si>
  <si>
    <t>L 8614 UP - SIL</t>
  </si>
  <si>
    <t>L 8746 UZ - LKJ</t>
  </si>
  <si>
    <t>B 9327 FXT/KBL</t>
  </si>
  <si>
    <t>B 9604 FXS/KBL</t>
  </si>
  <si>
    <t>B 9257 FXS/KBL</t>
  </si>
  <si>
    <t>B 9382 TEU/TBI</t>
  </si>
  <si>
    <t>B 9224 TEX/SIL</t>
  </si>
  <si>
    <t>B 9921 TEV/SIL</t>
  </si>
  <si>
    <t>B 9618 TEW/SIL</t>
  </si>
  <si>
    <t>B 9374 UEV/CTL</t>
  </si>
  <si>
    <t>B 9259 UEV/CTL</t>
  </si>
  <si>
    <t>B 9658 TEV/SIL</t>
  </si>
  <si>
    <t>B 9284 XJ/ARK</t>
  </si>
  <si>
    <t>B 9890 BYW/JTA</t>
  </si>
  <si>
    <t>B 9340 BYT/WPK</t>
  </si>
  <si>
    <t>BD 8598 AK/GMS</t>
  </si>
  <si>
    <t>B 9586 BEH/DSM</t>
  </si>
  <si>
    <t>B 9333 QI/DSM</t>
  </si>
  <si>
    <t>BE 9188 AU/RBM</t>
  </si>
  <si>
    <t>BE 8808 CO/WPK</t>
  </si>
  <si>
    <t>B 9724 JU/WPK</t>
  </si>
  <si>
    <t>B 9262 BYU/WPK</t>
  </si>
  <si>
    <t>A 9881 ZB/OKE</t>
  </si>
  <si>
    <t>BE 9056 BB/RBM</t>
  </si>
  <si>
    <t>B 9229 TEY/SIL</t>
  </si>
  <si>
    <t>B 9871 UEV/CTL</t>
  </si>
  <si>
    <t>B 9843 TEU/SIL</t>
  </si>
  <si>
    <t>B 9462 UEV/CTL</t>
  </si>
  <si>
    <t>B 9867 UEV/CTL</t>
  </si>
  <si>
    <t>L 9196 UO/MJS</t>
  </si>
  <si>
    <t>B 9465 BXT/PBI</t>
  </si>
  <si>
    <t>B 9250 UEU/PBI</t>
  </si>
  <si>
    <t>B 9614 UEW/CTL</t>
  </si>
  <si>
    <t>B 9826 UEV/CTL</t>
  </si>
  <si>
    <t>B 9630 TEX/SIL</t>
  </si>
  <si>
    <t>B 9379 TEW/SIL</t>
  </si>
  <si>
    <t>B 9832 UEW/CTL</t>
  </si>
  <si>
    <t>B 9947 UEV/CTL</t>
  </si>
  <si>
    <t>CV PUTRAJAYA - PASURUAN</t>
  </si>
  <si>
    <t>B 9593 EW/SRG</t>
  </si>
  <si>
    <t>B 9137 AU/ARK</t>
  </si>
  <si>
    <t>D 9508 AG/ARK</t>
  </si>
  <si>
    <t>B 9107 BEV/ARK</t>
  </si>
  <si>
    <t>B 9987 TEU/HBL</t>
  </si>
  <si>
    <t>B 9625 UEU/ARK</t>
  </si>
  <si>
    <t>B 9365 PEU/TBI</t>
  </si>
  <si>
    <t>B 9778 TEV/SIL</t>
  </si>
  <si>
    <t>B 9333 FR/DSM</t>
  </si>
  <si>
    <t>B 9817 BEI/PDL</t>
  </si>
  <si>
    <t>PENDAWALIMA JAYANTHARA PT.</t>
  </si>
  <si>
    <t>B 9166 TEZ/HBL</t>
  </si>
  <si>
    <t>B 9195 NEU/ARK</t>
  </si>
  <si>
    <t>B 9113 TEW/SIL</t>
  </si>
  <si>
    <t>B 9371 TEX/SIL</t>
  </si>
  <si>
    <t>N 8458 UH/ARK</t>
  </si>
  <si>
    <t>B 9647 UEU/ARK</t>
  </si>
  <si>
    <t>B 9687 UIW/TPL</t>
  </si>
  <si>
    <t>CV.AMAN JAYA ANUGRAH LMT</t>
  </si>
  <si>
    <t>B 9727 BEI/KLL</t>
  </si>
  <si>
    <t>B 9333 JG/DSM</t>
  </si>
  <si>
    <t>PT. SURYA MAS LESTARI</t>
  </si>
  <si>
    <t>B 9540 XJ/ARK</t>
  </si>
  <si>
    <t>H 1643 BH/SMP</t>
  </si>
  <si>
    <t>B 9062 KXR/BSC</t>
  </si>
  <si>
    <t>B 9849 KXR/BSC</t>
  </si>
  <si>
    <t>N 9860 DG - MDJ</t>
  </si>
  <si>
    <t>L 9985 UV - KML</t>
  </si>
  <si>
    <t>L 9638 UW - KML</t>
  </si>
  <si>
    <t>N 8515 UV - TPIL</t>
  </si>
  <si>
    <t>CV. NAM SOE</t>
  </si>
  <si>
    <t>UD. SINAR SEJAHTERA</t>
  </si>
  <si>
    <t>CV CIPTA KARYA</t>
  </si>
  <si>
    <t>L 8621 UU - PSS</t>
  </si>
  <si>
    <t>CV PAPUA SEJAHTERA KOTA SORONG - GT</t>
  </si>
  <si>
    <t>S 8516 UU - SML</t>
  </si>
  <si>
    <t>L 9716 UZ - KML</t>
  </si>
  <si>
    <t>L 9708 UZ - JWI</t>
  </si>
  <si>
    <t>W 8187 UV - UTJ</t>
  </si>
  <si>
    <t>CV PUTRA KARTIKA PERKASA SUMENEP LM</t>
  </si>
  <si>
    <t>CV PUTRA KARTIKA PERKASA SUMENEP</t>
  </si>
  <si>
    <t>W 9816 U - UTJ</t>
  </si>
  <si>
    <t>L 9535 UI - ALS</t>
  </si>
  <si>
    <t>PT. NUNUKAN SAKTI TARAKAN</t>
  </si>
  <si>
    <t>N 7940 UW - TPIL</t>
  </si>
  <si>
    <t>N 7941 UW - TPIL</t>
  </si>
  <si>
    <t>L 9930 UA - TPIL</t>
  </si>
  <si>
    <t>DN 8502 YU</t>
  </si>
  <si>
    <t>CV. BANGGAI JAYA LESTARI</t>
  </si>
  <si>
    <t>BM 9498 TF</t>
  </si>
  <si>
    <t>BG 8622 AJ/LFK</t>
  </si>
  <si>
    <t>BG 8487 IA/LIA</t>
  </si>
  <si>
    <t>KH 2199 QA</t>
  </si>
  <si>
    <t>DA 8387 CE</t>
  </si>
  <si>
    <t>DA 1746 W</t>
  </si>
  <si>
    <t>DA 8416 CM</t>
  </si>
  <si>
    <t>B 9100 SCG</t>
  </si>
  <si>
    <t>TOKO HARAPAN JAYA</t>
  </si>
  <si>
    <t>B 9152 NXR/OKE</t>
  </si>
  <si>
    <t>B 9449 TEU/HBL</t>
  </si>
  <si>
    <t>PT MITRA USAHA SUKSES SEJAHTERA CAR</t>
  </si>
  <si>
    <t>KH 2773 FI</t>
  </si>
  <si>
    <t>DA 8067 OD</t>
  </si>
  <si>
    <t>KT 8377 OQ / DHL</t>
  </si>
  <si>
    <t>B 9107 FYV</t>
  </si>
  <si>
    <t>BM 8431 TE</t>
  </si>
  <si>
    <t>CV KARYA BERSAMA DUMAI</t>
  </si>
  <si>
    <t>CV. PUTRA LUBUK RAYA MANDIRI PANYAB</t>
  </si>
  <si>
    <t>BG 8447 IM/LFK</t>
  </si>
  <si>
    <t>KH 5175 LV</t>
  </si>
  <si>
    <t>KB 8972 AW</t>
  </si>
  <si>
    <t>KB 8085 HB</t>
  </si>
  <si>
    <t>KB 8846 SA</t>
  </si>
  <si>
    <t>DA 8159 PL</t>
  </si>
  <si>
    <t>DA 1118 TE / DHL</t>
  </si>
  <si>
    <t>DD 8843 KN</t>
  </si>
  <si>
    <t>B 9348 PCO</t>
  </si>
  <si>
    <t>B 9182 NJ/DPT</t>
  </si>
  <si>
    <t>B 9214 NI/DPT</t>
  </si>
  <si>
    <t>B 9344 OF/ARK</t>
  </si>
  <si>
    <t>L 8132 UZ/LKJ</t>
  </si>
  <si>
    <t>BG 8492 ID/LFK</t>
  </si>
  <si>
    <t>B 9102 FYV</t>
  </si>
  <si>
    <t>B 9578 BEU/BSD</t>
  </si>
  <si>
    <t>B 9778 AU/DPT</t>
  </si>
  <si>
    <t>B 9748 PV/DSU</t>
  </si>
  <si>
    <t>F 8650 HL/DPT</t>
  </si>
  <si>
    <t>K 1805 DM/PBI</t>
  </si>
  <si>
    <t>L 9312 UU / LKJ</t>
  </si>
  <si>
    <t>S 9544 PB / MDJ</t>
  </si>
  <si>
    <t>L 8148 UW</t>
  </si>
  <si>
    <t>B 9696 TEW/SIL</t>
  </si>
  <si>
    <t>B 9178 NI/DPT</t>
  </si>
  <si>
    <t>B 9821 OT/DPT</t>
  </si>
  <si>
    <t>B 9063 XQ/SMP</t>
  </si>
  <si>
    <t>PT UNTUNG JAYA MT</t>
  </si>
  <si>
    <t>N 9576 CI / MDJ</t>
  </si>
  <si>
    <t>B 9820 OT/DPT</t>
  </si>
  <si>
    <t>BE 8780 YS/WPK</t>
  </si>
  <si>
    <t>S 9032 UH/PBI</t>
  </si>
  <si>
    <t>CV. PESONA GRACIA KUANSING</t>
  </si>
  <si>
    <t>BA 8426 AU/PP</t>
  </si>
  <si>
    <t>BA 9747 AU/PP</t>
  </si>
  <si>
    <t>CV RIZANO PAINAN</t>
  </si>
  <si>
    <t>CV NEFO LMT</t>
  </si>
  <si>
    <t>CV YAZID BERSAUDARA KANDANGAN</t>
  </si>
  <si>
    <t>N 9808 YB - MDJ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</si>
</sst>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[$-F400]h:mm:ss\ AM/PM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1"/>
      <name val="Arial"/>
      <family val="2"/>
    </font>
    <font>
      <sz val="9.75"/>
      <color rgb="FFFFFFFF"/>
      <name val="Times New Roman"/>
      <family val="1"/>
    </font>
    <font>
      <sz val="1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808080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33CCCC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0">
    <xf numFmtId="0" fontId="0" fillId="0" borderId="0" xfId="0"/>
    <xf numFmtId="0" fontId="0" fillId="0" borderId="0" xfId="0" pivotButton="1"/>
    <xf numFmtId="9" fontId="0" fillId="0" borderId="0" xfId="0" applyNumberFormat="1"/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0" borderId="1" xfId="0" applyFont="1" applyBorder="1"/>
    <xf numFmtId="0" fontId="0" fillId="0" borderId="1" xfId="0" applyBorder="1"/>
    <xf numFmtId="9" fontId="0" fillId="0" borderId="1" xfId="1" applyFont="1" applyBorder="1" applyAlignment="1">
      <alignment horizontal="center" vertical="center"/>
    </xf>
    <xf numFmtId="9" fontId="2" fillId="0" borderId="1" xfId="1" applyFont="1" applyBorder="1" applyAlignment="1">
      <alignment horizontal="center" vertical="center"/>
    </xf>
    <xf numFmtId="9" fontId="3" fillId="0" borderId="0" xfId="1" applyFont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65" fontId="4" fillId="0" borderId="1" xfId="0" applyNumberFormat="1" applyFont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10" borderId="1" xfId="0" applyFon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</cellXfs>
  <cellStyles count="2">
    <cellStyle name="Normal" xfId="0" builtinId="0"/>
    <cellStyle name="Persen" xfId="1" builtinId="5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3" formatCode="0%"/>
    </dxf>
  </dxfs>
  <tableStyles count="0" defaultTableStyle="TableStyleMedium2" defaultPivotStyle="PivotStyleLight16"/>
  <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ujarwo, Jarwo" refreshedDate="43986.658303124997" createdVersion="6" refreshedVersion="6" minRefreshableVersion="3" recordCount="237">
  <cacheSource type="worksheet">
    <worksheetSource ref="B2:AH239" sheet="Raw"/>
  </cacheSource>
  <cacheFields count="41">
    <cacheField name="Plant Code" numFmtId="0">
      <sharedItems containsSemiMixedTypes="0" containsString="0" containsNumber="1" containsInteger="1" minValue="9105" maxValue="9212" count="16">
        <n v="9105"/>
        <n v="9106"/>
        <n v="9120"/>
        <n v="9150"/>
        <n v="9200"/>
        <n v="9201"/>
        <n v="9202"/>
        <n v="9203"/>
        <n v="9204"/>
        <n v="9205"/>
        <n v="9206"/>
        <n v="9207"/>
        <n v="9208"/>
        <n v="9211"/>
        <n v="9212" u="1"/>
        <n v="9110" u="1"/>
      </sharedItems>
    </cacheField>
    <cacheField name="Ship-To" numFmtId="0">
      <sharedItems containsSemiMixedTypes="0" containsString="0" containsNumber="1" containsInteger="1" minValue="15062032" maxValue="98684001"/>
    </cacheField>
    <cacheField name="Bounch 1" numFmtId="0">
      <sharedItems containsSemiMixedTypes="0" containsString="0" containsNumber="1" containsInteger="1" minValue="0" maxValue="0"/>
    </cacheField>
    <cacheField name="Bounch 2" numFmtId="0">
      <sharedItems containsSemiMixedTypes="0" containsString="0" containsNumber="1" containsInteger="1" minValue="0" maxValue="1"/>
    </cacheField>
    <cacheField name="Bounch 3" numFmtId="0">
      <sharedItems containsSemiMixedTypes="0" containsString="0" containsNumber="1" containsInteger="1" minValue="0" maxValue="3"/>
    </cacheField>
    <cacheField name="Bounch 4" numFmtId="0">
      <sharedItems containsSemiMixedTypes="0" containsString="0" containsNumber="1" containsInteger="1" minValue="0" maxValue="0"/>
    </cacheField>
    <cacheField name="Bounch 5" numFmtId="0">
      <sharedItems containsSemiMixedTypes="0" containsString="0" containsNumber="1" containsInteger="1" minValue="0" maxValue="0"/>
    </cacheField>
    <cacheField name="Bounch 6" numFmtId="0">
      <sharedItems containsSemiMixedTypes="0" containsString="0" containsNumber="1" containsInteger="1" minValue="0" maxValue="0"/>
    </cacheField>
    <cacheField name="Bounch 7" numFmtId="0">
      <sharedItems containsSemiMixedTypes="0" containsString="0" containsNumber="1" containsInteger="1" minValue="0" maxValue="0"/>
    </cacheField>
    <cacheField name="Dispatch 1" numFmtId="0">
      <sharedItems containsNonDate="0" containsString="0" containsBlank="1"/>
    </cacheField>
    <cacheField name="Dispatch 2" numFmtId="0">
      <sharedItems containsString="0" containsBlank="1" containsNumber="1" containsInteger="1" minValue="1" maxValue="5"/>
    </cacheField>
    <cacheField name="Dispatch 3" numFmtId="0">
      <sharedItems containsString="0" containsBlank="1" containsNumber="1" containsInteger="1" minValue="1" maxValue="5"/>
    </cacheField>
    <cacheField name="Dispatch 4" numFmtId="0">
      <sharedItems containsNonDate="0" containsString="0" containsBlank="1"/>
    </cacheField>
    <cacheField name="Dispatch 5" numFmtId="0">
      <sharedItems containsNonDate="0" containsString="0" containsBlank="1"/>
    </cacheField>
    <cacheField name="Dispatch 6" numFmtId="0">
      <sharedItems containsNonDate="0" containsString="0" containsBlank="1"/>
    </cacheField>
    <cacheField name="Dispatch 7" numFmtId="0">
      <sharedItems containsNonDate="0" containsString="0" containsBlank="1"/>
    </cacheField>
    <cacheField name="PDP 1" numFmtId="0">
      <sharedItems containsSemiMixedTypes="0" containsString="0" containsNumber="1" containsInteger="1" minValue="0" maxValue="0"/>
    </cacheField>
    <cacheField name="PDP 2" numFmtId="0">
      <sharedItems containsSemiMixedTypes="0" containsString="0" containsNumber="1" containsInteger="1" minValue="0" maxValue="5"/>
    </cacheField>
    <cacheField name="PDP 3" numFmtId="0">
      <sharedItems containsSemiMixedTypes="0" containsString="0" containsNumber="1" containsInteger="1" minValue="0" maxValue="4"/>
    </cacheField>
    <cacheField name="PDP 4" numFmtId="0">
      <sharedItems containsSemiMixedTypes="0" containsString="0" containsNumber="1" containsInteger="1" minValue="0" maxValue="0"/>
    </cacheField>
    <cacheField name="PDP 5" numFmtId="0">
      <sharedItems containsSemiMixedTypes="0" containsString="0" containsNumber="1" containsInteger="1" minValue="0" maxValue="0"/>
    </cacheField>
    <cacheField name="PDP 6" numFmtId="0">
      <sharedItems containsSemiMixedTypes="0" containsString="0" containsNumber="1" containsInteger="1" minValue="0" maxValue="0"/>
    </cacheField>
    <cacheField name="PDP 7" numFmtId="0">
      <sharedItems containsSemiMixedTypes="0" containsString="0" containsNumber="1" containsInteger="1" minValue="0" maxValue="0"/>
    </cacheField>
    <cacheField name="Comply 1" numFmtId="0">
      <sharedItems containsSemiMixedTypes="0" containsString="0" containsNumber="1" containsInteger="1" minValue="0" maxValue="0"/>
    </cacheField>
    <cacheField name="Comply 2" numFmtId="0">
      <sharedItems containsSemiMixedTypes="0" containsString="0" containsNumber="1" containsInteger="1" minValue="0" maxValue="5"/>
    </cacheField>
    <cacheField name="Comply 3" numFmtId="0">
      <sharedItems containsSemiMixedTypes="0" containsString="0" containsNumber="1" containsInteger="1" minValue="0" maxValue="4"/>
    </cacheField>
    <cacheField name="Comply 4" numFmtId="0">
      <sharedItems containsSemiMixedTypes="0" containsString="0" containsNumber="1" containsInteger="1" minValue="0" maxValue="0"/>
    </cacheField>
    <cacheField name="Comply 5" numFmtId="0">
      <sharedItems containsSemiMixedTypes="0" containsString="0" containsNumber="1" containsInteger="1" minValue="0" maxValue="0"/>
    </cacheField>
    <cacheField name="Comply 6" numFmtId="0">
      <sharedItems containsSemiMixedTypes="0" containsString="0" containsNumber="1" containsInteger="1" minValue="0" maxValue="0"/>
    </cacheField>
    <cacheField name="Comply 7" numFmtId="0">
      <sharedItems containsSemiMixedTypes="0" containsString="0" containsNumber="1" containsInteger="1" minValue="0" maxValue="0"/>
    </cacheField>
    <cacheField name="Dispatch" numFmtId="0">
      <sharedItems containsSemiMixedTypes="0" containsString="0" containsNumber="1" containsInteger="1" minValue="1" maxValue="10"/>
    </cacheField>
    <cacheField name="Comply" numFmtId="0">
      <sharedItems containsSemiMixedTypes="0" containsString="0" containsNumber="1" containsInteger="1" minValue="0" maxValue="8"/>
    </cacheField>
    <cacheField name="Mapping Region" numFmtId="0">
      <sharedItems/>
    </cacheField>
    <cacheField name="Mon" numFmtId="0" formula="'Comply 1' /'Dispatch 1'" databaseField="0"/>
    <cacheField name="Tue" numFmtId="0" formula="'Comply 2' /'Dispatch 2'" databaseField="0"/>
    <cacheField name="Wed" numFmtId="0" formula="'Comply 3' /'Dispatch 3'" databaseField="0"/>
    <cacheField name="Compliance" numFmtId="0" formula="Comply /Dispatch" databaseField="0"/>
    <cacheField name="Thu" numFmtId="0" formula="'Comply 4' /'Dispatch 4'" databaseField="0"/>
    <cacheField name="Fri" numFmtId="0" formula="'Comply 5'/'Dispatch 5'" databaseField="0"/>
    <cacheField name="Sat" numFmtId="0" formula="'Comply 6'/'Dispatch 6'" databaseField="0"/>
    <cacheField name="Sun" numFmtId="0" formula="'Comply 7'/'Dispatch 7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37">
  <r>
    <x v="0"/>
    <n v="95042001"/>
    <n v="0"/>
    <n v="0"/>
    <n v="0"/>
    <n v="0"/>
    <n v="0"/>
    <n v="0"/>
    <n v="0"/>
    <m/>
    <n v="1"/>
    <n v="1"/>
    <m/>
    <m/>
    <m/>
    <m/>
    <n v="0"/>
    <n v="1"/>
    <n v="1"/>
    <n v="0"/>
    <n v="0"/>
    <n v="0"/>
    <n v="0"/>
    <n v="0"/>
    <n v="1"/>
    <n v="1"/>
    <n v="0"/>
    <n v="0"/>
    <n v="0"/>
    <n v="0"/>
    <n v="2"/>
    <n v="2"/>
    <s v="Greater SBY"/>
  </r>
  <r>
    <x v="0"/>
    <n v="15390663"/>
    <n v="0"/>
    <n v="0"/>
    <n v="0"/>
    <n v="0"/>
    <n v="0"/>
    <n v="0"/>
    <n v="0"/>
    <m/>
    <m/>
    <n v="1"/>
    <m/>
    <m/>
    <m/>
    <m/>
    <n v="0"/>
    <n v="0"/>
    <n v="1"/>
    <n v="0"/>
    <n v="0"/>
    <n v="0"/>
    <n v="0"/>
    <n v="0"/>
    <n v="0"/>
    <n v="1"/>
    <n v="0"/>
    <n v="0"/>
    <n v="0"/>
    <n v="0"/>
    <n v="1"/>
    <n v="1"/>
    <s v="Greater SBY"/>
  </r>
  <r>
    <x v="0"/>
    <n v="15149263"/>
    <n v="0"/>
    <n v="0"/>
    <n v="1"/>
    <n v="0"/>
    <n v="0"/>
    <n v="0"/>
    <n v="0"/>
    <m/>
    <m/>
    <n v="1"/>
    <m/>
    <m/>
    <m/>
    <m/>
    <n v="0"/>
    <n v="0"/>
    <n v="0"/>
    <n v="0"/>
    <n v="0"/>
    <n v="0"/>
    <n v="0"/>
    <n v="0"/>
    <n v="0"/>
    <n v="0"/>
    <n v="0"/>
    <n v="0"/>
    <n v="0"/>
    <n v="0"/>
    <n v="1"/>
    <n v="0"/>
    <s v="Greater SBY"/>
  </r>
  <r>
    <x v="0"/>
    <n v="92410001"/>
    <n v="0"/>
    <n v="0"/>
    <n v="0"/>
    <n v="0"/>
    <n v="0"/>
    <n v="0"/>
    <n v="0"/>
    <m/>
    <m/>
    <n v="1"/>
    <m/>
    <m/>
    <m/>
    <m/>
    <n v="0"/>
    <n v="0"/>
    <n v="1"/>
    <n v="0"/>
    <n v="0"/>
    <n v="0"/>
    <n v="0"/>
    <n v="0"/>
    <n v="0"/>
    <n v="1"/>
    <n v="0"/>
    <n v="0"/>
    <n v="0"/>
    <n v="0"/>
    <n v="1"/>
    <n v="1"/>
    <s v="Greater SBY"/>
  </r>
  <r>
    <x v="0"/>
    <n v="15168386"/>
    <n v="0"/>
    <n v="0"/>
    <n v="0"/>
    <n v="0"/>
    <n v="0"/>
    <n v="0"/>
    <n v="0"/>
    <m/>
    <m/>
    <n v="1"/>
    <m/>
    <m/>
    <m/>
    <m/>
    <n v="0"/>
    <n v="0"/>
    <n v="1"/>
    <n v="0"/>
    <n v="0"/>
    <n v="0"/>
    <n v="0"/>
    <n v="0"/>
    <n v="0"/>
    <n v="1"/>
    <n v="0"/>
    <n v="0"/>
    <n v="0"/>
    <n v="0"/>
    <n v="1"/>
    <n v="1"/>
    <s v="Greater SBY"/>
  </r>
  <r>
    <x v="0"/>
    <n v="15246840"/>
    <n v="0"/>
    <n v="0"/>
    <n v="1"/>
    <n v="0"/>
    <n v="0"/>
    <n v="0"/>
    <n v="0"/>
    <m/>
    <m/>
    <n v="1"/>
    <m/>
    <m/>
    <m/>
    <m/>
    <n v="0"/>
    <n v="0"/>
    <n v="0"/>
    <n v="0"/>
    <n v="0"/>
    <n v="0"/>
    <n v="0"/>
    <n v="0"/>
    <n v="0"/>
    <n v="0"/>
    <n v="0"/>
    <n v="0"/>
    <n v="0"/>
    <n v="0"/>
    <n v="1"/>
    <n v="0"/>
    <s v="Greater SBY"/>
  </r>
  <r>
    <x v="0"/>
    <n v="15153832"/>
    <n v="0"/>
    <n v="0"/>
    <n v="1"/>
    <n v="0"/>
    <n v="0"/>
    <n v="0"/>
    <n v="0"/>
    <m/>
    <m/>
    <n v="2"/>
    <m/>
    <m/>
    <m/>
    <m/>
    <n v="0"/>
    <n v="0"/>
    <n v="1"/>
    <n v="0"/>
    <n v="0"/>
    <n v="0"/>
    <n v="0"/>
    <n v="0"/>
    <n v="0"/>
    <n v="1"/>
    <n v="0"/>
    <n v="0"/>
    <n v="0"/>
    <n v="0"/>
    <n v="2"/>
    <n v="1"/>
    <s v="Greater SBY"/>
  </r>
  <r>
    <x v="0"/>
    <n v="15097225"/>
    <n v="0"/>
    <n v="0"/>
    <n v="0"/>
    <n v="0"/>
    <n v="0"/>
    <n v="0"/>
    <n v="0"/>
    <m/>
    <n v="1"/>
    <m/>
    <m/>
    <m/>
    <m/>
    <m/>
    <n v="0"/>
    <n v="1"/>
    <n v="0"/>
    <n v="0"/>
    <n v="0"/>
    <n v="0"/>
    <n v="0"/>
    <n v="0"/>
    <n v="1"/>
    <n v="0"/>
    <n v="0"/>
    <n v="0"/>
    <n v="0"/>
    <n v="0"/>
    <n v="1"/>
    <n v="1"/>
    <s v="Greater SBY"/>
  </r>
  <r>
    <x v="0"/>
    <n v="15236582"/>
    <n v="0"/>
    <n v="0"/>
    <n v="0"/>
    <n v="0"/>
    <n v="0"/>
    <n v="0"/>
    <n v="0"/>
    <m/>
    <m/>
    <n v="1"/>
    <m/>
    <m/>
    <m/>
    <m/>
    <n v="0"/>
    <n v="0"/>
    <n v="1"/>
    <n v="0"/>
    <n v="0"/>
    <n v="0"/>
    <n v="0"/>
    <n v="0"/>
    <n v="0"/>
    <n v="1"/>
    <n v="0"/>
    <n v="0"/>
    <n v="0"/>
    <n v="0"/>
    <n v="1"/>
    <n v="1"/>
    <s v="Greater SBY"/>
  </r>
  <r>
    <x v="0"/>
    <n v="15322545"/>
    <n v="0"/>
    <n v="0"/>
    <n v="0"/>
    <n v="0"/>
    <n v="0"/>
    <n v="0"/>
    <n v="0"/>
    <m/>
    <m/>
    <n v="1"/>
    <m/>
    <m/>
    <m/>
    <m/>
    <n v="0"/>
    <n v="0"/>
    <n v="1"/>
    <n v="0"/>
    <n v="0"/>
    <n v="0"/>
    <n v="0"/>
    <n v="0"/>
    <n v="0"/>
    <n v="1"/>
    <n v="0"/>
    <n v="0"/>
    <n v="0"/>
    <n v="0"/>
    <n v="1"/>
    <n v="1"/>
    <s v="Greater SBY"/>
  </r>
  <r>
    <x v="0"/>
    <n v="95022001"/>
    <n v="0"/>
    <n v="0"/>
    <n v="1"/>
    <n v="0"/>
    <n v="0"/>
    <n v="0"/>
    <n v="0"/>
    <m/>
    <m/>
    <n v="1"/>
    <m/>
    <m/>
    <m/>
    <m/>
    <n v="0"/>
    <n v="0"/>
    <n v="0"/>
    <n v="0"/>
    <n v="0"/>
    <n v="0"/>
    <n v="0"/>
    <n v="0"/>
    <n v="0"/>
    <n v="0"/>
    <n v="0"/>
    <n v="0"/>
    <n v="0"/>
    <n v="0"/>
    <n v="1"/>
    <n v="0"/>
    <s v="Greater SBY"/>
  </r>
  <r>
    <x v="0"/>
    <n v="15118531"/>
    <n v="0"/>
    <n v="0"/>
    <n v="0"/>
    <n v="0"/>
    <n v="0"/>
    <n v="0"/>
    <n v="0"/>
    <m/>
    <n v="1"/>
    <m/>
    <m/>
    <m/>
    <m/>
    <m/>
    <n v="0"/>
    <n v="1"/>
    <n v="0"/>
    <n v="0"/>
    <n v="0"/>
    <n v="0"/>
    <n v="0"/>
    <n v="0"/>
    <n v="1"/>
    <n v="0"/>
    <n v="0"/>
    <n v="0"/>
    <n v="0"/>
    <n v="0"/>
    <n v="1"/>
    <n v="1"/>
    <s v="Greater SBY"/>
  </r>
  <r>
    <x v="0"/>
    <n v="15299980"/>
    <n v="0"/>
    <n v="0"/>
    <n v="0"/>
    <n v="0"/>
    <n v="0"/>
    <n v="0"/>
    <n v="0"/>
    <m/>
    <n v="1"/>
    <m/>
    <m/>
    <m/>
    <m/>
    <m/>
    <n v="0"/>
    <n v="1"/>
    <n v="0"/>
    <n v="0"/>
    <n v="0"/>
    <n v="0"/>
    <n v="0"/>
    <n v="0"/>
    <n v="1"/>
    <n v="0"/>
    <n v="0"/>
    <n v="0"/>
    <n v="0"/>
    <n v="0"/>
    <n v="1"/>
    <n v="1"/>
    <s v="Greater SBY"/>
  </r>
  <r>
    <x v="0"/>
    <n v="95005001"/>
    <n v="0"/>
    <n v="0"/>
    <n v="1"/>
    <n v="0"/>
    <n v="0"/>
    <n v="0"/>
    <n v="0"/>
    <m/>
    <m/>
    <n v="1"/>
    <m/>
    <m/>
    <m/>
    <m/>
    <n v="0"/>
    <n v="0"/>
    <n v="0"/>
    <n v="0"/>
    <n v="0"/>
    <n v="0"/>
    <n v="0"/>
    <n v="0"/>
    <n v="0"/>
    <n v="0"/>
    <n v="0"/>
    <n v="0"/>
    <n v="0"/>
    <n v="0"/>
    <n v="1"/>
    <n v="0"/>
    <s v="Greater SBY"/>
  </r>
  <r>
    <x v="0"/>
    <n v="15141333"/>
    <n v="0"/>
    <n v="0"/>
    <n v="0"/>
    <n v="0"/>
    <n v="0"/>
    <n v="0"/>
    <n v="0"/>
    <m/>
    <n v="1"/>
    <n v="1"/>
    <m/>
    <m/>
    <m/>
    <m/>
    <n v="0"/>
    <n v="1"/>
    <n v="1"/>
    <n v="0"/>
    <n v="0"/>
    <n v="0"/>
    <n v="0"/>
    <n v="0"/>
    <n v="1"/>
    <n v="1"/>
    <n v="0"/>
    <n v="0"/>
    <n v="0"/>
    <n v="0"/>
    <n v="2"/>
    <n v="2"/>
    <s v="Greater SBY"/>
  </r>
  <r>
    <x v="0"/>
    <n v="95019001"/>
    <n v="0"/>
    <n v="0"/>
    <n v="0"/>
    <n v="0"/>
    <n v="0"/>
    <n v="0"/>
    <n v="0"/>
    <m/>
    <n v="1"/>
    <n v="1"/>
    <m/>
    <m/>
    <m/>
    <m/>
    <n v="0"/>
    <n v="1"/>
    <n v="1"/>
    <n v="0"/>
    <n v="0"/>
    <n v="0"/>
    <n v="0"/>
    <n v="0"/>
    <n v="1"/>
    <n v="1"/>
    <n v="0"/>
    <n v="0"/>
    <n v="0"/>
    <n v="0"/>
    <n v="2"/>
    <n v="2"/>
    <s v="Greater SBY"/>
  </r>
  <r>
    <x v="0"/>
    <n v="15074576"/>
    <n v="0"/>
    <n v="1"/>
    <n v="0"/>
    <n v="0"/>
    <n v="0"/>
    <n v="0"/>
    <n v="0"/>
    <m/>
    <n v="1"/>
    <m/>
    <m/>
    <m/>
    <m/>
    <m/>
    <n v="0"/>
    <n v="0"/>
    <n v="0"/>
    <n v="0"/>
    <n v="0"/>
    <n v="0"/>
    <n v="0"/>
    <n v="0"/>
    <n v="0"/>
    <n v="0"/>
    <n v="0"/>
    <n v="0"/>
    <n v="0"/>
    <n v="0"/>
    <n v="1"/>
    <n v="0"/>
    <s v="Greater SBY"/>
  </r>
  <r>
    <x v="0"/>
    <n v="15299979"/>
    <n v="0"/>
    <n v="0"/>
    <n v="0"/>
    <n v="0"/>
    <n v="0"/>
    <n v="0"/>
    <n v="0"/>
    <m/>
    <n v="1"/>
    <m/>
    <m/>
    <m/>
    <m/>
    <m/>
    <n v="0"/>
    <n v="1"/>
    <n v="0"/>
    <n v="0"/>
    <n v="0"/>
    <n v="0"/>
    <n v="0"/>
    <n v="0"/>
    <n v="1"/>
    <n v="0"/>
    <n v="0"/>
    <n v="0"/>
    <n v="0"/>
    <n v="0"/>
    <n v="1"/>
    <n v="1"/>
    <s v="Greater SBY"/>
  </r>
  <r>
    <x v="0"/>
    <n v="15191591"/>
    <n v="0"/>
    <n v="0"/>
    <n v="0"/>
    <n v="0"/>
    <n v="0"/>
    <n v="0"/>
    <n v="0"/>
    <m/>
    <n v="1"/>
    <m/>
    <m/>
    <m/>
    <m/>
    <m/>
    <n v="0"/>
    <n v="1"/>
    <n v="0"/>
    <n v="0"/>
    <n v="0"/>
    <n v="0"/>
    <n v="0"/>
    <n v="0"/>
    <n v="1"/>
    <n v="0"/>
    <n v="0"/>
    <n v="0"/>
    <n v="0"/>
    <n v="0"/>
    <n v="1"/>
    <n v="1"/>
    <s v="Greater SBY"/>
  </r>
  <r>
    <x v="0"/>
    <n v="94404001"/>
    <n v="0"/>
    <n v="0"/>
    <n v="1"/>
    <n v="0"/>
    <n v="0"/>
    <n v="0"/>
    <n v="0"/>
    <m/>
    <m/>
    <n v="1"/>
    <m/>
    <m/>
    <m/>
    <m/>
    <n v="0"/>
    <n v="0"/>
    <n v="0"/>
    <n v="0"/>
    <n v="0"/>
    <n v="0"/>
    <n v="0"/>
    <n v="0"/>
    <n v="0"/>
    <n v="0"/>
    <n v="0"/>
    <n v="0"/>
    <n v="0"/>
    <n v="0"/>
    <n v="1"/>
    <n v="0"/>
    <s v="Greater SBY"/>
  </r>
  <r>
    <x v="0"/>
    <n v="15210252"/>
    <n v="0"/>
    <n v="1"/>
    <n v="0"/>
    <n v="0"/>
    <n v="0"/>
    <n v="0"/>
    <n v="0"/>
    <m/>
    <n v="1"/>
    <m/>
    <m/>
    <m/>
    <m/>
    <m/>
    <n v="0"/>
    <n v="0"/>
    <n v="0"/>
    <n v="0"/>
    <n v="0"/>
    <n v="0"/>
    <n v="0"/>
    <n v="0"/>
    <n v="0"/>
    <n v="0"/>
    <n v="0"/>
    <n v="0"/>
    <n v="0"/>
    <n v="0"/>
    <n v="1"/>
    <n v="0"/>
    <s v="Greater SBY"/>
  </r>
  <r>
    <x v="0"/>
    <n v="15238055"/>
    <n v="0"/>
    <n v="0"/>
    <n v="1"/>
    <n v="0"/>
    <n v="0"/>
    <n v="0"/>
    <n v="0"/>
    <m/>
    <n v="1"/>
    <n v="1"/>
    <m/>
    <m/>
    <m/>
    <m/>
    <n v="0"/>
    <n v="1"/>
    <n v="0"/>
    <n v="0"/>
    <n v="0"/>
    <n v="0"/>
    <n v="0"/>
    <n v="0"/>
    <n v="1"/>
    <n v="0"/>
    <n v="0"/>
    <n v="0"/>
    <n v="0"/>
    <n v="0"/>
    <n v="2"/>
    <n v="1"/>
    <s v="Greater SBY"/>
  </r>
  <r>
    <x v="0"/>
    <n v="95002001"/>
    <n v="0"/>
    <n v="0"/>
    <n v="1"/>
    <n v="0"/>
    <n v="0"/>
    <n v="0"/>
    <n v="0"/>
    <m/>
    <m/>
    <n v="1"/>
    <m/>
    <m/>
    <m/>
    <m/>
    <n v="0"/>
    <n v="0"/>
    <n v="0"/>
    <n v="0"/>
    <n v="0"/>
    <n v="0"/>
    <n v="0"/>
    <n v="0"/>
    <n v="0"/>
    <n v="0"/>
    <n v="0"/>
    <n v="0"/>
    <n v="0"/>
    <n v="0"/>
    <n v="1"/>
    <n v="0"/>
    <s v="Greater SBY"/>
  </r>
  <r>
    <x v="0"/>
    <n v="95009001"/>
    <n v="0"/>
    <n v="0"/>
    <n v="1"/>
    <n v="0"/>
    <n v="0"/>
    <n v="0"/>
    <n v="0"/>
    <m/>
    <m/>
    <n v="1"/>
    <m/>
    <m/>
    <m/>
    <m/>
    <n v="0"/>
    <n v="0"/>
    <n v="0"/>
    <n v="0"/>
    <n v="0"/>
    <n v="0"/>
    <n v="0"/>
    <n v="0"/>
    <n v="0"/>
    <n v="0"/>
    <n v="0"/>
    <n v="0"/>
    <n v="0"/>
    <n v="0"/>
    <n v="1"/>
    <n v="0"/>
    <s v="Greater SBY"/>
  </r>
  <r>
    <x v="0"/>
    <n v="95021001"/>
    <n v="0"/>
    <n v="0"/>
    <n v="0"/>
    <n v="0"/>
    <n v="0"/>
    <n v="0"/>
    <n v="0"/>
    <m/>
    <m/>
    <n v="1"/>
    <m/>
    <m/>
    <m/>
    <m/>
    <n v="0"/>
    <n v="0"/>
    <n v="1"/>
    <n v="0"/>
    <n v="0"/>
    <n v="0"/>
    <n v="0"/>
    <n v="0"/>
    <n v="0"/>
    <n v="1"/>
    <n v="0"/>
    <n v="0"/>
    <n v="0"/>
    <n v="0"/>
    <n v="1"/>
    <n v="1"/>
    <s v="Greater SBY"/>
  </r>
  <r>
    <x v="0"/>
    <n v="15081145"/>
    <n v="0"/>
    <n v="0"/>
    <n v="1"/>
    <n v="0"/>
    <n v="0"/>
    <n v="0"/>
    <n v="0"/>
    <m/>
    <m/>
    <n v="1"/>
    <m/>
    <m/>
    <m/>
    <m/>
    <n v="0"/>
    <n v="0"/>
    <n v="0"/>
    <n v="0"/>
    <n v="0"/>
    <n v="0"/>
    <n v="0"/>
    <n v="0"/>
    <n v="0"/>
    <n v="0"/>
    <n v="0"/>
    <n v="0"/>
    <n v="0"/>
    <n v="0"/>
    <n v="1"/>
    <n v="0"/>
    <s v="Greater SBY"/>
  </r>
  <r>
    <x v="0"/>
    <n v="15149589"/>
    <n v="0"/>
    <n v="0"/>
    <n v="0"/>
    <n v="0"/>
    <n v="0"/>
    <n v="0"/>
    <n v="0"/>
    <m/>
    <m/>
    <n v="1"/>
    <m/>
    <m/>
    <m/>
    <m/>
    <n v="0"/>
    <n v="0"/>
    <n v="1"/>
    <n v="0"/>
    <n v="0"/>
    <n v="0"/>
    <n v="0"/>
    <n v="0"/>
    <n v="0"/>
    <n v="1"/>
    <n v="0"/>
    <n v="0"/>
    <n v="0"/>
    <n v="0"/>
    <n v="1"/>
    <n v="1"/>
    <s v="Greater SBY"/>
  </r>
  <r>
    <x v="0"/>
    <n v="15149262"/>
    <n v="0"/>
    <n v="0"/>
    <n v="1"/>
    <n v="0"/>
    <n v="0"/>
    <n v="0"/>
    <n v="0"/>
    <m/>
    <m/>
    <n v="2"/>
    <m/>
    <m/>
    <m/>
    <m/>
    <n v="0"/>
    <n v="0"/>
    <n v="1"/>
    <n v="0"/>
    <n v="0"/>
    <n v="0"/>
    <n v="0"/>
    <n v="0"/>
    <n v="0"/>
    <n v="1"/>
    <n v="0"/>
    <n v="0"/>
    <n v="0"/>
    <n v="0"/>
    <n v="2"/>
    <n v="1"/>
    <s v="Greater SBY"/>
  </r>
  <r>
    <x v="1"/>
    <n v="92011001"/>
    <n v="0"/>
    <n v="0"/>
    <n v="1"/>
    <n v="0"/>
    <n v="0"/>
    <n v="0"/>
    <n v="0"/>
    <m/>
    <m/>
    <n v="2"/>
    <m/>
    <m/>
    <m/>
    <m/>
    <n v="0"/>
    <n v="0"/>
    <n v="1"/>
    <n v="0"/>
    <n v="0"/>
    <n v="0"/>
    <n v="0"/>
    <n v="0"/>
    <n v="0"/>
    <n v="1"/>
    <n v="0"/>
    <n v="0"/>
    <n v="0"/>
    <n v="0"/>
    <n v="2"/>
    <n v="1"/>
    <s v="DC OI Kalimantan"/>
  </r>
  <r>
    <x v="1"/>
    <n v="15237338"/>
    <n v="0"/>
    <n v="1"/>
    <n v="0"/>
    <n v="0"/>
    <n v="0"/>
    <n v="0"/>
    <n v="0"/>
    <m/>
    <n v="1"/>
    <m/>
    <m/>
    <m/>
    <m/>
    <m/>
    <n v="0"/>
    <n v="0"/>
    <n v="0"/>
    <n v="0"/>
    <n v="0"/>
    <n v="0"/>
    <n v="0"/>
    <n v="0"/>
    <n v="0"/>
    <n v="0"/>
    <n v="0"/>
    <n v="0"/>
    <n v="0"/>
    <n v="0"/>
    <n v="1"/>
    <n v="0"/>
    <s v="DC OI Kalimantan"/>
  </r>
  <r>
    <x v="1"/>
    <n v="92005001"/>
    <n v="0"/>
    <n v="0"/>
    <n v="0"/>
    <n v="0"/>
    <n v="0"/>
    <n v="0"/>
    <n v="0"/>
    <m/>
    <n v="1"/>
    <m/>
    <m/>
    <m/>
    <m/>
    <m/>
    <n v="0"/>
    <n v="1"/>
    <n v="0"/>
    <n v="0"/>
    <n v="0"/>
    <n v="0"/>
    <n v="0"/>
    <n v="0"/>
    <n v="1"/>
    <n v="0"/>
    <n v="0"/>
    <n v="0"/>
    <n v="0"/>
    <n v="0"/>
    <n v="1"/>
    <n v="1"/>
    <s v="DC OI Kalimantan"/>
  </r>
  <r>
    <x v="1"/>
    <n v="15214262"/>
    <n v="0"/>
    <n v="0"/>
    <n v="0"/>
    <n v="0"/>
    <n v="0"/>
    <n v="0"/>
    <n v="0"/>
    <m/>
    <n v="1"/>
    <m/>
    <m/>
    <m/>
    <m/>
    <m/>
    <n v="0"/>
    <n v="1"/>
    <n v="0"/>
    <n v="0"/>
    <n v="0"/>
    <n v="0"/>
    <n v="0"/>
    <n v="0"/>
    <n v="1"/>
    <n v="0"/>
    <n v="0"/>
    <n v="0"/>
    <n v="0"/>
    <n v="0"/>
    <n v="1"/>
    <n v="1"/>
    <s v="DC OI Kalimantan"/>
  </r>
  <r>
    <x v="1"/>
    <n v="15175947"/>
    <n v="0"/>
    <n v="0"/>
    <n v="1"/>
    <n v="0"/>
    <n v="0"/>
    <n v="0"/>
    <n v="0"/>
    <m/>
    <n v="1"/>
    <n v="1"/>
    <m/>
    <m/>
    <m/>
    <m/>
    <n v="0"/>
    <n v="1"/>
    <n v="0"/>
    <n v="0"/>
    <n v="0"/>
    <n v="0"/>
    <n v="0"/>
    <n v="0"/>
    <n v="1"/>
    <n v="0"/>
    <n v="0"/>
    <n v="0"/>
    <n v="0"/>
    <n v="0"/>
    <n v="2"/>
    <n v="1"/>
    <s v="DC OI Kalimantan"/>
  </r>
  <r>
    <x v="1"/>
    <n v="15217762"/>
    <n v="0"/>
    <n v="0"/>
    <n v="0"/>
    <n v="0"/>
    <n v="0"/>
    <n v="0"/>
    <n v="0"/>
    <m/>
    <n v="1"/>
    <n v="1"/>
    <m/>
    <m/>
    <m/>
    <m/>
    <n v="0"/>
    <n v="1"/>
    <n v="1"/>
    <n v="0"/>
    <n v="0"/>
    <n v="0"/>
    <n v="0"/>
    <n v="0"/>
    <n v="1"/>
    <n v="1"/>
    <n v="0"/>
    <n v="0"/>
    <n v="0"/>
    <n v="0"/>
    <n v="2"/>
    <n v="2"/>
    <s v="DC OI Kalimantan"/>
  </r>
  <r>
    <x v="2"/>
    <n v="94434001"/>
    <n v="0"/>
    <n v="0"/>
    <n v="1"/>
    <n v="0"/>
    <n v="0"/>
    <n v="0"/>
    <n v="0"/>
    <m/>
    <m/>
    <n v="1"/>
    <m/>
    <m/>
    <m/>
    <m/>
    <n v="0"/>
    <n v="0"/>
    <n v="0"/>
    <n v="0"/>
    <n v="0"/>
    <n v="0"/>
    <n v="0"/>
    <n v="0"/>
    <n v="0"/>
    <n v="0"/>
    <n v="0"/>
    <n v="0"/>
    <n v="0"/>
    <n v="0"/>
    <n v="1"/>
    <n v="0"/>
    <s v="Greater SBY"/>
  </r>
  <r>
    <x v="2"/>
    <n v="94025001"/>
    <n v="0"/>
    <n v="0"/>
    <n v="0"/>
    <n v="0"/>
    <n v="0"/>
    <n v="0"/>
    <n v="0"/>
    <m/>
    <n v="1"/>
    <m/>
    <m/>
    <m/>
    <m/>
    <m/>
    <n v="0"/>
    <n v="1"/>
    <n v="0"/>
    <n v="0"/>
    <n v="0"/>
    <n v="0"/>
    <n v="0"/>
    <n v="0"/>
    <n v="1"/>
    <n v="0"/>
    <n v="0"/>
    <n v="0"/>
    <n v="0"/>
    <n v="0"/>
    <n v="1"/>
    <n v="1"/>
    <s v="Greater SBY"/>
  </r>
  <r>
    <x v="2"/>
    <n v="98682001"/>
    <n v="0"/>
    <n v="0"/>
    <n v="0"/>
    <n v="0"/>
    <n v="0"/>
    <n v="0"/>
    <n v="0"/>
    <m/>
    <n v="1"/>
    <m/>
    <m/>
    <m/>
    <m/>
    <m/>
    <n v="0"/>
    <n v="1"/>
    <n v="0"/>
    <n v="0"/>
    <n v="0"/>
    <n v="0"/>
    <n v="0"/>
    <n v="0"/>
    <n v="1"/>
    <n v="0"/>
    <n v="0"/>
    <n v="0"/>
    <n v="0"/>
    <n v="0"/>
    <n v="1"/>
    <n v="1"/>
    <s v="Greater SBY"/>
  </r>
  <r>
    <x v="2"/>
    <n v="94498001"/>
    <n v="0"/>
    <n v="0"/>
    <n v="0"/>
    <n v="0"/>
    <n v="0"/>
    <n v="0"/>
    <n v="0"/>
    <m/>
    <m/>
    <n v="1"/>
    <m/>
    <m/>
    <m/>
    <m/>
    <n v="0"/>
    <n v="0"/>
    <n v="1"/>
    <n v="0"/>
    <n v="0"/>
    <n v="0"/>
    <n v="0"/>
    <n v="0"/>
    <n v="0"/>
    <n v="1"/>
    <n v="0"/>
    <n v="0"/>
    <n v="0"/>
    <n v="0"/>
    <n v="1"/>
    <n v="1"/>
    <s v="Greater SBY"/>
  </r>
  <r>
    <x v="2"/>
    <n v="15126012"/>
    <n v="0"/>
    <n v="0"/>
    <n v="0"/>
    <n v="0"/>
    <n v="0"/>
    <n v="0"/>
    <n v="0"/>
    <m/>
    <n v="1"/>
    <m/>
    <m/>
    <m/>
    <m/>
    <m/>
    <n v="0"/>
    <n v="1"/>
    <n v="0"/>
    <n v="0"/>
    <n v="0"/>
    <n v="0"/>
    <n v="0"/>
    <n v="0"/>
    <n v="1"/>
    <n v="0"/>
    <n v="0"/>
    <n v="0"/>
    <n v="0"/>
    <n v="0"/>
    <n v="1"/>
    <n v="1"/>
    <s v="Greater SBY"/>
  </r>
  <r>
    <x v="2"/>
    <n v="94210001"/>
    <n v="0"/>
    <n v="0"/>
    <n v="0"/>
    <n v="0"/>
    <n v="0"/>
    <n v="0"/>
    <n v="0"/>
    <m/>
    <n v="1"/>
    <m/>
    <m/>
    <m/>
    <m/>
    <m/>
    <n v="0"/>
    <n v="1"/>
    <n v="0"/>
    <n v="0"/>
    <n v="0"/>
    <n v="0"/>
    <n v="0"/>
    <n v="0"/>
    <n v="1"/>
    <n v="0"/>
    <n v="0"/>
    <n v="0"/>
    <n v="0"/>
    <n v="0"/>
    <n v="1"/>
    <n v="1"/>
    <s v="Greater SBY"/>
  </r>
  <r>
    <x v="2"/>
    <n v="94435001"/>
    <n v="0"/>
    <n v="0"/>
    <n v="0"/>
    <n v="0"/>
    <n v="0"/>
    <n v="0"/>
    <n v="0"/>
    <m/>
    <n v="1"/>
    <m/>
    <m/>
    <m/>
    <m/>
    <m/>
    <n v="0"/>
    <n v="1"/>
    <n v="0"/>
    <n v="0"/>
    <n v="0"/>
    <n v="0"/>
    <n v="0"/>
    <n v="0"/>
    <n v="1"/>
    <n v="0"/>
    <n v="0"/>
    <n v="0"/>
    <n v="0"/>
    <n v="0"/>
    <n v="1"/>
    <n v="1"/>
    <s v="Greater SBY"/>
  </r>
  <r>
    <x v="2"/>
    <n v="15213341"/>
    <n v="0"/>
    <n v="0"/>
    <n v="0"/>
    <n v="0"/>
    <n v="0"/>
    <n v="0"/>
    <n v="0"/>
    <m/>
    <m/>
    <n v="1"/>
    <m/>
    <m/>
    <m/>
    <m/>
    <n v="0"/>
    <n v="0"/>
    <n v="1"/>
    <n v="0"/>
    <n v="0"/>
    <n v="0"/>
    <n v="0"/>
    <n v="0"/>
    <n v="0"/>
    <n v="1"/>
    <n v="0"/>
    <n v="0"/>
    <n v="0"/>
    <n v="0"/>
    <n v="1"/>
    <n v="1"/>
    <s v="Greater SBY"/>
  </r>
  <r>
    <x v="2"/>
    <n v="15224518"/>
    <n v="0"/>
    <n v="0"/>
    <n v="0"/>
    <n v="0"/>
    <n v="0"/>
    <n v="0"/>
    <n v="0"/>
    <m/>
    <m/>
    <n v="1"/>
    <m/>
    <m/>
    <m/>
    <m/>
    <n v="0"/>
    <n v="0"/>
    <n v="1"/>
    <n v="0"/>
    <n v="0"/>
    <n v="0"/>
    <n v="0"/>
    <n v="0"/>
    <n v="0"/>
    <n v="1"/>
    <n v="0"/>
    <n v="0"/>
    <n v="0"/>
    <n v="0"/>
    <n v="1"/>
    <n v="1"/>
    <s v="Greater SBY"/>
  </r>
  <r>
    <x v="2"/>
    <n v="15219818"/>
    <n v="0"/>
    <n v="1"/>
    <n v="0"/>
    <n v="0"/>
    <n v="0"/>
    <n v="0"/>
    <n v="0"/>
    <m/>
    <n v="1"/>
    <m/>
    <m/>
    <m/>
    <m/>
    <m/>
    <n v="0"/>
    <n v="0"/>
    <n v="0"/>
    <n v="0"/>
    <n v="0"/>
    <n v="0"/>
    <n v="0"/>
    <n v="0"/>
    <n v="0"/>
    <n v="0"/>
    <n v="0"/>
    <n v="0"/>
    <n v="0"/>
    <n v="0"/>
    <n v="1"/>
    <n v="0"/>
    <s v="Greater SBY"/>
  </r>
  <r>
    <x v="2"/>
    <n v="15189933"/>
    <n v="0"/>
    <n v="0"/>
    <n v="0"/>
    <n v="0"/>
    <n v="0"/>
    <n v="0"/>
    <n v="0"/>
    <m/>
    <m/>
    <n v="1"/>
    <m/>
    <m/>
    <m/>
    <m/>
    <n v="0"/>
    <n v="0"/>
    <n v="1"/>
    <n v="0"/>
    <n v="0"/>
    <n v="0"/>
    <n v="0"/>
    <n v="0"/>
    <n v="0"/>
    <n v="1"/>
    <n v="0"/>
    <n v="0"/>
    <n v="0"/>
    <n v="0"/>
    <n v="1"/>
    <n v="1"/>
    <s v="Greater SBY"/>
  </r>
  <r>
    <x v="2"/>
    <n v="94484001"/>
    <n v="0"/>
    <n v="1"/>
    <n v="0"/>
    <n v="0"/>
    <n v="0"/>
    <n v="0"/>
    <n v="0"/>
    <m/>
    <n v="1"/>
    <n v="1"/>
    <m/>
    <m/>
    <m/>
    <m/>
    <n v="0"/>
    <n v="0"/>
    <n v="1"/>
    <n v="0"/>
    <n v="0"/>
    <n v="0"/>
    <n v="0"/>
    <n v="0"/>
    <n v="0"/>
    <n v="1"/>
    <n v="0"/>
    <n v="0"/>
    <n v="0"/>
    <n v="0"/>
    <n v="2"/>
    <n v="1"/>
    <s v="Greater SBY"/>
  </r>
  <r>
    <x v="2"/>
    <n v="15235811"/>
    <n v="0"/>
    <n v="0"/>
    <n v="1"/>
    <n v="0"/>
    <n v="0"/>
    <n v="0"/>
    <n v="0"/>
    <m/>
    <m/>
    <n v="1"/>
    <m/>
    <m/>
    <m/>
    <m/>
    <n v="0"/>
    <n v="0"/>
    <n v="0"/>
    <n v="0"/>
    <n v="0"/>
    <n v="0"/>
    <n v="0"/>
    <n v="0"/>
    <n v="0"/>
    <n v="0"/>
    <n v="0"/>
    <n v="0"/>
    <n v="0"/>
    <n v="0"/>
    <n v="1"/>
    <n v="0"/>
    <s v="Greater SBY"/>
  </r>
  <r>
    <x v="2"/>
    <n v="94415001"/>
    <n v="0"/>
    <n v="0"/>
    <n v="0"/>
    <n v="0"/>
    <n v="0"/>
    <n v="0"/>
    <n v="0"/>
    <m/>
    <m/>
    <n v="1"/>
    <m/>
    <m/>
    <m/>
    <m/>
    <n v="0"/>
    <n v="0"/>
    <n v="1"/>
    <n v="0"/>
    <n v="0"/>
    <n v="0"/>
    <n v="0"/>
    <n v="0"/>
    <n v="0"/>
    <n v="1"/>
    <n v="0"/>
    <n v="0"/>
    <n v="0"/>
    <n v="0"/>
    <n v="1"/>
    <n v="1"/>
    <s v="Greater SBY"/>
  </r>
  <r>
    <x v="2"/>
    <n v="15078757"/>
    <n v="0"/>
    <n v="0"/>
    <n v="1"/>
    <n v="0"/>
    <n v="0"/>
    <n v="0"/>
    <n v="0"/>
    <m/>
    <m/>
    <n v="1"/>
    <m/>
    <m/>
    <m/>
    <m/>
    <n v="0"/>
    <n v="0"/>
    <n v="0"/>
    <n v="0"/>
    <n v="0"/>
    <n v="0"/>
    <n v="0"/>
    <n v="0"/>
    <n v="0"/>
    <n v="0"/>
    <n v="0"/>
    <n v="0"/>
    <n v="0"/>
    <n v="0"/>
    <n v="1"/>
    <n v="0"/>
    <s v="Greater SBY"/>
  </r>
  <r>
    <x v="2"/>
    <n v="15078178"/>
    <n v="0"/>
    <n v="0"/>
    <n v="1"/>
    <n v="0"/>
    <n v="0"/>
    <n v="0"/>
    <n v="0"/>
    <m/>
    <m/>
    <n v="1"/>
    <m/>
    <m/>
    <m/>
    <m/>
    <n v="0"/>
    <n v="0"/>
    <n v="0"/>
    <n v="0"/>
    <n v="0"/>
    <n v="0"/>
    <n v="0"/>
    <n v="0"/>
    <n v="0"/>
    <n v="0"/>
    <n v="0"/>
    <n v="0"/>
    <n v="0"/>
    <n v="0"/>
    <n v="1"/>
    <n v="0"/>
    <s v="Greater SBY"/>
  </r>
  <r>
    <x v="2"/>
    <n v="15189935"/>
    <n v="0"/>
    <n v="0"/>
    <n v="0"/>
    <n v="0"/>
    <n v="0"/>
    <n v="0"/>
    <n v="0"/>
    <m/>
    <n v="1"/>
    <m/>
    <m/>
    <m/>
    <m/>
    <m/>
    <n v="0"/>
    <n v="1"/>
    <n v="0"/>
    <n v="0"/>
    <n v="0"/>
    <n v="0"/>
    <n v="0"/>
    <n v="0"/>
    <n v="1"/>
    <n v="0"/>
    <n v="0"/>
    <n v="0"/>
    <n v="0"/>
    <n v="0"/>
    <n v="1"/>
    <n v="1"/>
    <s v="Greater SBY"/>
  </r>
  <r>
    <x v="2"/>
    <n v="15130589"/>
    <n v="0"/>
    <n v="1"/>
    <n v="0"/>
    <n v="0"/>
    <n v="0"/>
    <n v="0"/>
    <n v="0"/>
    <m/>
    <n v="1"/>
    <m/>
    <m/>
    <m/>
    <m/>
    <m/>
    <n v="0"/>
    <n v="0"/>
    <n v="0"/>
    <n v="0"/>
    <n v="0"/>
    <n v="0"/>
    <n v="0"/>
    <n v="0"/>
    <n v="0"/>
    <n v="0"/>
    <n v="0"/>
    <n v="0"/>
    <n v="0"/>
    <n v="0"/>
    <n v="1"/>
    <n v="0"/>
    <s v="Greater SBY"/>
  </r>
  <r>
    <x v="2"/>
    <n v="15123412"/>
    <n v="0"/>
    <n v="0"/>
    <n v="0"/>
    <n v="0"/>
    <n v="0"/>
    <n v="0"/>
    <n v="0"/>
    <m/>
    <m/>
    <n v="1"/>
    <m/>
    <m/>
    <m/>
    <m/>
    <n v="0"/>
    <n v="0"/>
    <n v="1"/>
    <n v="0"/>
    <n v="0"/>
    <n v="0"/>
    <n v="0"/>
    <n v="0"/>
    <n v="0"/>
    <n v="1"/>
    <n v="0"/>
    <n v="0"/>
    <n v="0"/>
    <n v="0"/>
    <n v="1"/>
    <n v="1"/>
    <s v="Greater SBY"/>
  </r>
  <r>
    <x v="2"/>
    <n v="94449001"/>
    <n v="0"/>
    <n v="1"/>
    <n v="0"/>
    <n v="0"/>
    <n v="0"/>
    <n v="0"/>
    <n v="0"/>
    <m/>
    <n v="1"/>
    <n v="1"/>
    <m/>
    <m/>
    <m/>
    <m/>
    <n v="0"/>
    <n v="0"/>
    <n v="1"/>
    <n v="0"/>
    <n v="0"/>
    <n v="0"/>
    <n v="0"/>
    <n v="0"/>
    <n v="0"/>
    <n v="1"/>
    <n v="0"/>
    <n v="0"/>
    <n v="0"/>
    <n v="0"/>
    <n v="2"/>
    <n v="1"/>
    <s v="Greater SBY"/>
  </r>
  <r>
    <x v="2"/>
    <n v="94495001"/>
    <n v="0"/>
    <n v="0"/>
    <n v="1"/>
    <n v="0"/>
    <n v="0"/>
    <n v="0"/>
    <n v="0"/>
    <m/>
    <n v="1"/>
    <n v="1"/>
    <m/>
    <m/>
    <m/>
    <m/>
    <n v="0"/>
    <n v="1"/>
    <n v="0"/>
    <n v="0"/>
    <n v="0"/>
    <n v="0"/>
    <n v="0"/>
    <n v="0"/>
    <n v="1"/>
    <n v="0"/>
    <n v="0"/>
    <n v="0"/>
    <n v="0"/>
    <n v="0"/>
    <n v="2"/>
    <n v="1"/>
    <s v="Greater SBY"/>
  </r>
  <r>
    <x v="2"/>
    <n v="94407001"/>
    <n v="0"/>
    <n v="0"/>
    <n v="1"/>
    <n v="0"/>
    <n v="0"/>
    <n v="0"/>
    <n v="0"/>
    <m/>
    <m/>
    <n v="1"/>
    <m/>
    <m/>
    <m/>
    <m/>
    <n v="0"/>
    <n v="0"/>
    <n v="0"/>
    <n v="0"/>
    <n v="0"/>
    <n v="0"/>
    <n v="0"/>
    <n v="0"/>
    <n v="0"/>
    <n v="0"/>
    <n v="0"/>
    <n v="0"/>
    <n v="0"/>
    <n v="0"/>
    <n v="1"/>
    <n v="0"/>
    <s v="Greater SBY"/>
  </r>
  <r>
    <x v="3"/>
    <n v="91025001"/>
    <n v="0"/>
    <n v="0"/>
    <n v="0"/>
    <n v="0"/>
    <n v="0"/>
    <n v="0"/>
    <n v="0"/>
    <m/>
    <n v="1"/>
    <n v="2"/>
    <m/>
    <m/>
    <m/>
    <m/>
    <n v="0"/>
    <n v="1"/>
    <n v="2"/>
    <n v="0"/>
    <n v="0"/>
    <n v="0"/>
    <n v="0"/>
    <n v="0"/>
    <n v="1"/>
    <n v="2"/>
    <n v="0"/>
    <n v="0"/>
    <n v="0"/>
    <n v="0"/>
    <n v="3"/>
    <n v="3"/>
    <s v="Greater JKT"/>
  </r>
  <r>
    <x v="3"/>
    <n v="98681001"/>
    <n v="0"/>
    <n v="0"/>
    <n v="1"/>
    <n v="0"/>
    <n v="0"/>
    <n v="0"/>
    <n v="0"/>
    <m/>
    <n v="1"/>
    <n v="2"/>
    <m/>
    <m/>
    <m/>
    <m/>
    <n v="0"/>
    <n v="1"/>
    <n v="1"/>
    <n v="0"/>
    <n v="0"/>
    <n v="0"/>
    <n v="0"/>
    <n v="0"/>
    <n v="1"/>
    <n v="1"/>
    <n v="0"/>
    <n v="0"/>
    <n v="0"/>
    <n v="0"/>
    <n v="3"/>
    <n v="2"/>
    <s v="Greater JKT"/>
  </r>
  <r>
    <x v="3"/>
    <n v="15132240"/>
    <n v="0"/>
    <n v="0"/>
    <n v="0"/>
    <n v="0"/>
    <n v="0"/>
    <n v="0"/>
    <n v="0"/>
    <m/>
    <n v="5"/>
    <n v="3"/>
    <m/>
    <m/>
    <m/>
    <m/>
    <n v="0"/>
    <n v="5"/>
    <n v="3"/>
    <n v="0"/>
    <n v="0"/>
    <n v="0"/>
    <n v="0"/>
    <n v="0"/>
    <n v="5"/>
    <n v="3"/>
    <n v="0"/>
    <n v="0"/>
    <n v="0"/>
    <n v="0"/>
    <n v="8"/>
    <n v="8"/>
    <s v="Greater JKT"/>
  </r>
  <r>
    <x v="3"/>
    <n v="15369351"/>
    <n v="0"/>
    <n v="0"/>
    <n v="1"/>
    <n v="0"/>
    <n v="0"/>
    <n v="0"/>
    <n v="0"/>
    <m/>
    <n v="3"/>
    <n v="3"/>
    <m/>
    <m/>
    <m/>
    <m/>
    <n v="0"/>
    <n v="3"/>
    <n v="2"/>
    <n v="0"/>
    <n v="0"/>
    <n v="0"/>
    <n v="0"/>
    <n v="0"/>
    <n v="3"/>
    <n v="2"/>
    <n v="0"/>
    <n v="0"/>
    <n v="0"/>
    <n v="0"/>
    <n v="6"/>
    <n v="5"/>
    <s v="Greater JKT"/>
  </r>
  <r>
    <x v="3"/>
    <n v="15409987"/>
    <n v="0"/>
    <n v="0"/>
    <n v="0"/>
    <n v="0"/>
    <n v="0"/>
    <n v="0"/>
    <n v="0"/>
    <m/>
    <m/>
    <n v="1"/>
    <m/>
    <m/>
    <m/>
    <m/>
    <n v="0"/>
    <n v="0"/>
    <n v="1"/>
    <n v="0"/>
    <n v="0"/>
    <n v="0"/>
    <n v="0"/>
    <n v="0"/>
    <n v="0"/>
    <n v="1"/>
    <n v="0"/>
    <n v="0"/>
    <n v="0"/>
    <n v="0"/>
    <n v="1"/>
    <n v="1"/>
    <s v="Greater JKT"/>
  </r>
  <r>
    <x v="3"/>
    <n v="94434001"/>
    <n v="0"/>
    <n v="0"/>
    <n v="0"/>
    <n v="0"/>
    <n v="0"/>
    <n v="0"/>
    <n v="0"/>
    <m/>
    <m/>
    <n v="1"/>
    <m/>
    <m/>
    <m/>
    <m/>
    <n v="0"/>
    <n v="0"/>
    <n v="1"/>
    <n v="0"/>
    <n v="0"/>
    <n v="0"/>
    <n v="0"/>
    <n v="0"/>
    <n v="0"/>
    <n v="1"/>
    <n v="0"/>
    <n v="0"/>
    <n v="0"/>
    <n v="0"/>
    <n v="1"/>
    <n v="1"/>
    <s v="Greater JKT"/>
  </r>
  <r>
    <x v="3"/>
    <n v="94025001"/>
    <n v="0"/>
    <n v="0"/>
    <n v="0"/>
    <n v="0"/>
    <n v="0"/>
    <n v="0"/>
    <n v="0"/>
    <m/>
    <m/>
    <n v="1"/>
    <m/>
    <m/>
    <m/>
    <m/>
    <n v="0"/>
    <n v="0"/>
    <n v="1"/>
    <n v="0"/>
    <n v="0"/>
    <n v="0"/>
    <n v="0"/>
    <n v="0"/>
    <n v="0"/>
    <n v="1"/>
    <n v="0"/>
    <n v="0"/>
    <n v="0"/>
    <n v="0"/>
    <n v="1"/>
    <n v="1"/>
    <s v="Greater JKT"/>
  </r>
  <r>
    <x v="3"/>
    <n v="94418001"/>
    <n v="0"/>
    <n v="0"/>
    <n v="0"/>
    <n v="0"/>
    <n v="0"/>
    <n v="0"/>
    <n v="0"/>
    <m/>
    <m/>
    <n v="1"/>
    <m/>
    <m/>
    <m/>
    <m/>
    <n v="0"/>
    <n v="0"/>
    <n v="1"/>
    <n v="0"/>
    <n v="0"/>
    <n v="0"/>
    <n v="0"/>
    <n v="0"/>
    <n v="0"/>
    <n v="1"/>
    <n v="0"/>
    <n v="0"/>
    <n v="0"/>
    <n v="0"/>
    <n v="1"/>
    <n v="1"/>
    <s v="Greater JKT"/>
  </r>
  <r>
    <x v="3"/>
    <n v="93047001"/>
    <n v="0"/>
    <n v="0"/>
    <n v="0"/>
    <n v="0"/>
    <n v="0"/>
    <n v="0"/>
    <n v="0"/>
    <m/>
    <n v="1"/>
    <n v="1"/>
    <m/>
    <m/>
    <m/>
    <m/>
    <n v="0"/>
    <n v="1"/>
    <n v="1"/>
    <n v="0"/>
    <n v="0"/>
    <n v="0"/>
    <n v="0"/>
    <n v="0"/>
    <n v="1"/>
    <n v="1"/>
    <n v="0"/>
    <n v="0"/>
    <n v="0"/>
    <n v="0"/>
    <n v="2"/>
    <n v="2"/>
    <s v="Greater JKT"/>
  </r>
  <r>
    <x v="3"/>
    <n v="15217511"/>
    <n v="0"/>
    <n v="0"/>
    <n v="0"/>
    <n v="0"/>
    <n v="0"/>
    <n v="0"/>
    <n v="0"/>
    <m/>
    <n v="1"/>
    <n v="2"/>
    <m/>
    <m/>
    <m/>
    <m/>
    <n v="0"/>
    <n v="1"/>
    <n v="2"/>
    <n v="0"/>
    <n v="0"/>
    <n v="0"/>
    <n v="0"/>
    <n v="0"/>
    <n v="1"/>
    <n v="2"/>
    <n v="0"/>
    <n v="0"/>
    <n v="0"/>
    <n v="0"/>
    <n v="3"/>
    <n v="3"/>
    <s v="Greater JKT"/>
  </r>
  <r>
    <x v="3"/>
    <n v="15369350"/>
    <n v="0"/>
    <n v="1"/>
    <n v="1"/>
    <n v="0"/>
    <n v="0"/>
    <n v="0"/>
    <n v="0"/>
    <m/>
    <n v="5"/>
    <n v="5"/>
    <m/>
    <m/>
    <m/>
    <m/>
    <n v="0"/>
    <n v="4"/>
    <n v="4"/>
    <n v="0"/>
    <n v="0"/>
    <n v="0"/>
    <n v="0"/>
    <n v="0"/>
    <n v="4"/>
    <n v="4"/>
    <n v="0"/>
    <n v="0"/>
    <n v="0"/>
    <n v="0"/>
    <n v="10"/>
    <n v="8"/>
    <s v="Greater JKT"/>
  </r>
  <r>
    <x v="3"/>
    <n v="15204137"/>
    <n v="0"/>
    <n v="0"/>
    <n v="1"/>
    <n v="0"/>
    <n v="0"/>
    <n v="0"/>
    <n v="0"/>
    <m/>
    <m/>
    <n v="1"/>
    <m/>
    <m/>
    <m/>
    <m/>
    <n v="0"/>
    <n v="0"/>
    <n v="0"/>
    <n v="0"/>
    <n v="0"/>
    <n v="0"/>
    <n v="0"/>
    <n v="0"/>
    <n v="0"/>
    <n v="0"/>
    <n v="0"/>
    <n v="0"/>
    <n v="0"/>
    <n v="0"/>
    <n v="1"/>
    <n v="0"/>
    <s v="Greater JKT"/>
  </r>
  <r>
    <x v="3"/>
    <n v="94498001"/>
    <n v="0"/>
    <n v="0"/>
    <n v="0"/>
    <n v="0"/>
    <n v="0"/>
    <n v="0"/>
    <n v="0"/>
    <m/>
    <m/>
    <n v="1"/>
    <m/>
    <m/>
    <m/>
    <m/>
    <n v="0"/>
    <n v="0"/>
    <n v="1"/>
    <n v="0"/>
    <n v="0"/>
    <n v="0"/>
    <n v="0"/>
    <n v="0"/>
    <n v="0"/>
    <n v="1"/>
    <n v="0"/>
    <n v="0"/>
    <n v="0"/>
    <n v="0"/>
    <n v="1"/>
    <n v="1"/>
    <s v="Greater JKT"/>
  </r>
  <r>
    <x v="3"/>
    <n v="93010001"/>
    <n v="0"/>
    <n v="0"/>
    <n v="0"/>
    <n v="0"/>
    <n v="0"/>
    <n v="0"/>
    <n v="0"/>
    <m/>
    <m/>
    <n v="2"/>
    <m/>
    <m/>
    <m/>
    <m/>
    <n v="0"/>
    <n v="0"/>
    <n v="2"/>
    <n v="0"/>
    <n v="0"/>
    <n v="0"/>
    <n v="0"/>
    <n v="0"/>
    <n v="0"/>
    <n v="2"/>
    <n v="0"/>
    <n v="0"/>
    <n v="0"/>
    <n v="0"/>
    <n v="2"/>
    <n v="2"/>
    <s v="Greater JKT"/>
  </r>
  <r>
    <x v="3"/>
    <n v="15431519"/>
    <n v="0"/>
    <n v="0"/>
    <n v="0"/>
    <n v="0"/>
    <n v="0"/>
    <n v="0"/>
    <n v="0"/>
    <m/>
    <n v="3"/>
    <m/>
    <m/>
    <m/>
    <m/>
    <m/>
    <n v="0"/>
    <n v="3"/>
    <n v="0"/>
    <n v="0"/>
    <n v="0"/>
    <n v="0"/>
    <n v="0"/>
    <n v="0"/>
    <n v="3"/>
    <n v="0"/>
    <n v="0"/>
    <n v="0"/>
    <n v="0"/>
    <n v="0"/>
    <n v="3"/>
    <n v="3"/>
    <s v="Greater JKT"/>
  </r>
  <r>
    <x v="3"/>
    <n v="15102648"/>
    <n v="0"/>
    <n v="0"/>
    <n v="0"/>
    <n v="0"/>
    <n v="0"/>
    <n v="0"/>
    <n v="0"/>
    <m/>
    <n v="1"/>
    <m/>
    <m/>
    <m/>
    <m/>
    <m/>
    <n v="0"/>
    <n v="1"/>
    <n v="0"/>
    <n v="0"/>
    <n v="0"/>
    <n v="0"/>
    <n v="0"/>
    <n v="0"/>
    <n v="1"/>
    <n v="0"/>
    <n v="0"/>
    <n v="0"/>
    <n v="0"/>
    <n v="0"/>
    <n v="1"/>
    <n v="1"/>
    <s v="Greater JKT"/>
  </r>
  <r>
    <x v="3"/>
    <n v="15281632"/>
    <n v="0"/>
    <n v="0"/>
    <n v="1"/>
    <n v="0"/>
    <n v="0"/>
    <n v="0"/>
    <n v="0"/>
    <m/>
    <m/>
    <n v="2"/>
    <m/>
    <m/>
    <m/>
    <m/>
    <n v="0"/>
    <n v="0"/>
    <n v="1"/>
    <n v="0"/>
    <n v="0"/>
    <n v="0"/>
    <n v="0"/>
    <n v="0"/>
    <n v="0"/>
    <n v="1"/>
    <n v="0"/>
    <n v="0"/>
    <n v="0"/>
    <n v="0"/>
    <n v="2"/>
    <n v="1"/>
    <s v="Greater JKT"/>
  </r>
  <r>
    <x v="3"/>
    <n v="98064001"/>
    <n v="0"/>
    <n v="0"/>
    <n v="1"/>
    <n v="0"/>
    <n v="0"/>
    <n v="0"/>
    <n v="0"/>
    <m/>
    <m/>
    <n v="1"/>
    <m/>
    <m/>
    <m/>
    <m/>
    <n v="0"/>
    <n v="0"/>
    <n v="0"/>
    <n v="0"/>
    <n v="0"/>
    <n v="0"/>
    <n v="0"/>
    <n v="0"/>
    <n v="0"/>
    <n v="0"/>
    <n v="0"/>
    <n v="0"/>
    <n v="0"/>
    <n v="0"/>
    <n v="1"/>
    <n v="0"/>
    <s v="Greater JKT"/>
  </r>
  <r>
    <x v="3"/>
    <n v="94435001"/>
    <n v="0"/>
    <n v="0"/>
    <n v="1"/>
    <n v="0"/>
    <n v="0"/>
    <n v="0"/>
    <n v="0"/>
    <m/>
    <m/>
    <n v="1"/>
    <m/>
    <m/>
    <m/>
    <m/>
    <n v="0"/>
    <n v="0"/>
    <n v="0"/>
    <n v="0"/>
    <n v="0"/>
    <n v="0"/>
    <n v="0"/>
    <n v="0"/>
    <n v="0"/>
    <n v="0"/>
    <n v="0"/>
    <n v="0"/>
    <n v="0"/>
    <n v="0"/>
    <n v="1"/>
    <n v="0"/>
    <s v="Greater JKT"/>
  </r>
  <r>
    <x v="3"/>
    <n v="15162280"/>
    <n v="0"/>
    <n v="0"/>
    <n v="0"/>
    <n v="0"/>
    <n v="0"/>
    <n v="0"/>
    <n v="0"/>
    <m/>
    <m/>
    <n v="1"/>
    <m/>
    <m/>
    <m/>
    <m/>
    <n v="0"/>
    <n v="0"/>
    <n v="1"/>
    <n v="0"/>
    <n v="0"/>
    <n v="0"/>
    <n v="0"/>
    <n v="0"/>
    <n v="0"/>
    <n v="1"/>
    <n v="0"/>
    <n v="0"/>
    <n v="0"/>
    <n v="0"/>
    <n v="1"/>
    <n v="1"/>
    <s v="Greater JKT"/>
  </r>
  <r>
    <x v="3"/>
    <n v="15201924"/>
    <n v="0"/>
    <n v="0"/>
    <n v="1"/>
    <n v="0"/>
    <n v="0"/>
    <n v="0"/>
    <n v="0"/>
    <m/>
    <m/>
    <n v="1"/>
    <m/>
    <m/>
    <m/>
    <m/>
    <n v="0"/>
    <n v="0"/>
    <n v="0"/>
    <n v="0"/>
    <n v="0"/>
    <n v="0"/>
    <n v="0"/>
    <n v="0"/>
    <n v="0"/>
    <n v="0"/>
    <n v="0"/>
    <n v="0"/>
    <n v="0"/>
    <n v="0"/>
    <n v="1"/>
    <n v="0"/>
    <s v="Greater JKT"/>
  </r>
  <r>
    <x v="3"/>
    <n v="15228793"/>
    <n v="0"/>
    <n v="0"/>
    <n v="1"/>
    <n v="0"/>
    <n v="0"/>
    <n v="0"/>
    <n v="0"/>
    <m/>
    <m/>
    <n v="1"/>
    <m/>
    <m/>
    <m/>
    <m/>
    <n v="0"/>
    <n v="0"/>
    <n v="0"/>
    <n v="0"/>
    <n v="0"/>
    <n v="0"/>
    <n v="0"/>
    <n v="0"/>
    <n v="0"/>
    <n v="0"/>
    <n v="0"/>
    <n v="0"/>
    <n v="0"/>
    <n v="0"/>
    <n v="1"/>
    <n v="0"/>
    <s v="Greater JKT"/>
  </r>
  <r>
    <x v="3"/>
    <n v="15212473"/>
    <n v="0"/>
    <n v="0"/>
    <n v="0"/>
    <n v="0"/>
    <n v="0"/>
    <n v="0"/>
    <n v="0"/>
    <m/>
    <m/>
    <n v="1"/>
    <m/>
    <m/>
    <m/>
    <m/>
    <n v="0"/>
    <n v="0"/>
    <n v="1"/>
    <n v="0"/>
    <n v="0"/>
    <n v="0"/>
    <n v="0"/>
    <n v="0"/>
    <n v="0"/>
    <n v="1"/>
    <n v="0"/>
    <n v="0"/>
    <n v="0"/>
    <n v="0"/>
    <n v="1"/>
    <n v="1"/>
    <s v="Greater JKT"/>
  </r>
  <r>
    <x v="3"/>
    <n v="15261370"/>
    <n v="0"/>
    <n v="0"/>
    <n v="0"/>
    <n v="0"/>
    <n v="0"/>
    <n v="0"/>
    <n v="0"/>
    <m/>
    <n v="4"/>
    <n v="3"/>
    <m/>
    <m/>
    <m/>
    <m/>
    <n v="0"/>
    <n v="4"/>
    <n v="3"/>
    <n v="0"/>
    <n v="0"/>
    <n v="0"/>
    <n v="0"/>
    <n v="0"/>
    <n v="4"/>
    <n v="3"/>
    <n v="0"/>
    <n v="0"/>
    <n v="0"/>
    <n v="0"/>
    <n v="7"/>
    <n v="7"/>
    <s v="Greater JKT"/>
  </r>
  <r>
    <x v="3"/>
    <n v="15126013"/>
    <n v="0"/>
    <n v="0"/>
    <n v="0"/>
    <n v="0"/>
    <n v="0"/>
    <n v="0"/>
    <n v="0"/>
    <m/>
    <m/>
    <n v="1"/>
    <m/>
    <m/>
    <m/>
    <m/>
    <n v="0"/>
    <n v="0"/>
    <n v="1"/>
    <n v="0"/>
    <n v="0"/>
    <n v="0"/>
    <n v="0"/>
    <n v="0"/>
    <n v="0"/>
    <n v="1"/>
    <n v="0"/>
    <n v="0"/>
    <n v="0"/>
    <n v="0"/>
    <n v="1"/>
    <n v="1"/>
    <s v="Greater JKT"/>
  </r>
  <r>
    <x v="3"/>
    <n v="15334658"/>
    <n v="0"/>
    <n v="0"/>
    <n v="1"/>
    <n v="0"/>
    <n v="0"/>
    <n v="0"/>
    <n v="0"/>
    <m/>
    <m/>
    <n v="1"/>
    <m/>
    <m/>
    <m/>
    <m/>
    <n v="0"/>
    <n v="0"/>
    <n v="0"/>
    <n v="0"/>
    <n v="0"/>
    <n v="0"/>
    <n v="0"/>
    <n v="0"/>
    <n v="0"/>
    <n v="0"/>
    <n v="0"/>
    <n v="0"/>
    <n v="0"/>
    <n v="0"/>
    <n v="1"/>
    <n v="0"/>
    <s v="Greater JKT"/>
  </r>
  <r>
    <x v="3"/>
    <n v="15089472"/>
    <n v="0"/>
    <n v="0"/>
    <n v="0"/>
    <n v="0"/>
    <n v="0"/>
    <n v="0"/>
    <n v="0"/>
    <m/>
    <m/>
    <n v="1"/>
    <m/>
    <m/>
    <m/>
    <m/>
    <n v="0"/>
    <n v="0"/>
    <n v="1"/>
    <n v="0"/>
    <n v="0"/>
    <n v="0"/>
    <n v="0"/>
    <n v="0"/>
    <n v="0"/>
    <n v="1"/>
    <n v="0"/>
    <n v="0"/>
    <n v="0"/>
    <n v="0"/>
    <n v="1"/>
    <n v="1"/>
    <s v="Greater JKT"/>
  </r>
  <r>
    <x v="3"/>
    <n v="15145606"/>
    <n v="0"/>
    <n v="0"/>
    <n v="0"/>
    <n v="0"/>
    <n v="0"/>
    <n v="0"/>
    <n v="0"/>
    <m/>
    <m/>
    <n v="1"/>
    <m/>
    <m/>
    <m/>
    <m/>
    <n v="0"/>
    <n v="0"/>
    <n v="1"/>
    <n v="0"/>
    <n v="0"/>
    <n v="0"/>
    <n v="0"/>
    <n v="0"/>
    <n v="0"/>
    <n v="1"/>
    <n v="0"/>
    <n v="0"/>
    <n v="0"/>
    <n v="0"/>
    <n v="1"/>
    <n v="1"/>
    <s v="Greater JKT"/>
  </r>
  <r>
    <x v="3"/>
    <n v="15110625"/>
    <n v="0"/>
    <n v="0"/>
    <n v="0"/>
    <n v="0"/>
    <n v="0"/>
    <n v="0"/>
    <n v="0"/>
    <m/>
    <n v="1"/>
    <m/>
    <m/>
    <m/>
    <m/>
    <m/>
    <n v="0"/>
    <n v="1"/>
    <n v="0"/>
    <n v="0"/>
    <n v="0"/>
    <n v="0"/>
    <n v="0"/>
    <n v="0"/>
    <n v="1"/>
    <n v="0"/>
    <n v="0"/>
    <n v="0"/>
    <n v="0"/>
    <n v="0"/>
    <n v="1"/>
    <n v="1"/>
    <s v="Greater JKT"/>
  </r>
  <r>
    <x v="3"/>
    <n v="15110816"/>
    <n v="0"/>
    <n v="0"/>
    <n v="0"/>
    <n v="0"/>
    <n v="0"/>
    <n v="0"/>
    <n v="0"/>
    <m/>
    <n v="1"/>
    <m/>
    <m/>
    <m/>
    <m/>
    <m/>
    <n v="0"/>
    <n v="1"/>
    <n v="0"/>
    <n v="0"/>
    <n v="0"/>
    <n v="0"/>
    <n v="0"/>
    <n v="0"/>
    <n v="1"/>
    <n v="0"/>
    <n v="0"/>
    <n v="0"/>
    <n v="0"/>
    <n v="0"/>
    <n v="1"/>
    <n v="1"/>
    <s v="Greater JKT"/>
  </r>
  <r>
    <x v="3"/>
    <n v="15259702"/>
    <n v="0"/>
    <n v="0"/>
    <n v="1"/>
    <n v="0"/>
    <n v="0"/>
    <n v="0"/>
    <n v="0"/>
    <m/>
    <m/>
    <n v="1"/>
    <m/>
    <m/>
    <m/>
    <m/>
    <n v="0"/>
    <n v="0"/>
    <n v="0"/>
    <n v="0"/>
    <n v="0"/>
    <n v="0"/>
    <n v="0"/>
    <n v="0"/>
    <n v="0"/>
    <n v="0"/>
    <n v="0"/>
    <n v="0"/>
    <n v="0"/>
    <n v="0"/>
    <n v="1"/>
    <n v="0"/>
    <s v="Greater JKT"/>
  </r>
  <r>
    <x v="3"/>
    <n v="15211044"/>
    <n v="0"/>
    <n v="0"/>
    <n v="0"/>
    <n v="0"/>
    <n v="0"/>
    <n v="0"/>
    <n v="0"/>
    <m/>
    <m/>
    <n v="1"/>
    <m/>
    <m/>
    <m/>
    <m/>
    <n v="0"/>
    <n v="0"/>
    <n v="1"/>
    <n v="0"/>
    <n v="0"/>
    <n v="0"/>
    <n v="0"/>
    <n v="0"/>
    <n v="0"/>
    <n v="1"/>
    <n v="0"/>
    <n v="0"/>
    <n v="0"/>
    <n v="0"/>
    <n v="1"/>
    <n v="1"/>
    <s v="Greater JKT"/>
  </r>
  <r>
    <x v="3"/>
    <n v="15167937"/>
    <n v="0"/>
    <n v="1"/>
    <n v="0"/>
    <n v="0"/>
    <n v="0"/>
    <n v="0"/>
    <n v="0"/>
    <m/>
    <n v="2"/>
    <m/>
    <m/>
    <m/>
    <m/>
    <m/>
    <n v="0"/>
    <n v="1"/>
    <n v="0"/>
    <n v="0"/>
    <n v="0"/>
    <n v="0"/>
    <n v="0"/>
    <n v="0"/>
    <n v="1"/>
    <n v="0"/>
    <n v="0"/>
    <n v="0"/>
    <n v="0"/>
    <n v="0"/>
    <n v="2"/>
    <n v="1"/>
    <s v="Greater JKT"/>
  </r>
  <r>
    <x v="3"/>
    <n v="15261421"/>
    <n v="0"/>
    <n v="0"/>
    <n v="0"/>
    <n v="0"/>
    <n v="0"/>
    <n v="0"/>
    <n v="0"/>
    <m/>
    <n v="1"/>
    <m/>
    <m/>
    <m/>
    <m/>
    <m/>
    <n v="0"/>
    <n v="1"/>
    <n v="0"/>
    <n v="0"/>
    <n v="0"/>
    <n v="0"/>
    <n v="0"/>
    <n v="0"/>
    <n v="1"/>
    <n v="0"/>
    <n v="0"/>
    <n v="0"/>
    <n v="0"/>
    <n v="0"/>
    <n v="1"/>
    <n v="1"/>
    <s v="Greater JKT"/>
  </r>
  <r>
    <x v="3"/>
    <n v="15094890"/>
    <n v="0"/>
    <n v="0"/>
    <n v="0"/>
    <n v="0"/>
    <n v="0"/>
    <n v="0"/>
    <n v="0"/>
    <m/>
    <n v="1"/>
    <m/>
    <m/>
    <m/>
    <m/>
    <m/>
    <n v="0"/>
    <n v="1"/>
    <n v="0"/>
    <n v="0"/>
    <n v="0"/>
    <n v="0"/>
    <n v="0"/>
    <n v="0"/>
    <n v="1"/>
    <n v="0"/>
    <n v="0"/>
    <n v="0"/>
    <n v="0"/>
    <n v="0"/>
    <n v="1"/>
    <n v="1"/>
    <s v="Greater JKT"/>
  </r>
  <r>
    <x v="3"/>
    <n v="15073989"/>
    <n v="0"/>
    <n v="0"/>
    <n v="1"/>
    <n v="0"/>
    <n v="0"/>
    <n v="0"/>
    <n v="0"/>
    <m/>
    <m/>
    <n v="1"/>
    <m/>
    <m/>
    <m/>
    <m/>
    <n v="0"/>
    <n v="0"/>
    <n v="0"/>
    <n v="0"/>
    <n v="0"/>
    <n v="0"/>
    <n v="0"/>
    <n v="0"/>
    <n v="0"/>
    <n v="0"/>
    <n v="0"/>
    <n v="0"/>
    <n v="0"/>
    <n v="0"/>
    <n v="1"/>
    <n v="0"/>
    <s v="Greater JKT"/>
  </r>
  <r>
    <x v="3"/>
    <n v="92801001"/>
    <n v="0"/>
    <n v="1"/>
    <n v="0"/>
    <n v="0"/>
    <n v="0"/>
    <n v="0"/>
    <n v="0"/>
    <m/>
    <n v="1"/>
    <m/>
    <m/>
    <m/>
    <m/>
    <m/>
    <n v="0"/>
    <n v="0"/>
    <n v="0"/>
    <n v="0"/>
    <n v="0"/>
    <n v="0"/>
    <n v="0"/>
    <n v="0"/>
    <n v="0"/>
    <n v="0"/>
    <n v="0"/>
    <n v="0"/>
    <n v="0"/>
    <n v="0"/>
    <n v="1"/>
    <n v="0"/>
    <s v="Greater JKT"/>
  </r>
  <r>
    <x v="3"/>
    <n v="94228001"/>
    <n v="0"/>
    <n v="0"/>
    <n v="1"/>
    <n v="0"/>
    <n v="0"/>
    <n v="0"/>
    <n v="0"/>
    <m/>
    <m/>
    <n v="1"/>
    <m/>
    <m/>
    <m/>
    <m/>
    <n v="0"/>
    <n v="0"/>
    <n v="0"/>
    <n v="0"/>
    <n v="0"/>
    <n v="0"/>
    <n v="0"/>
    <n v="0"/>
    <n v="0"/>
    <n v="0"/>
    <n v="0"/>
    <n v="0"/>
    <n v="0"/>
    <n v="0"/>
    <n v="1"/>
    <n v="0"/>
    <s v="Greater JKT"/>
  </r>
  <r>
    <x v="3"/>
    <n v="93012001"/>
    <n v="0"/>
    <n v="0"/>
    <n v="0"/>
    <n v="0"/>
    <n v="0"/>
    <n v="0"/>
    <n v="0"/>
    <m/>
    <n v="1"/>
    <m/>
    <m/>
    <m/>
    <m/>
    <m/>
    <n v="0"/>
    <n v="1"/>
    <n v="0"/>
    <n v="0"/>
    <n v="0"/>
    <n v="0"/>
    <n v="0"/>
    <n v="0"/>
    <n v="1"/>
    <n v="0"/>
    <n v="0"/>
    <n v="0"/>
    <n v="0"/>
    <n v="0"/>
    <n v="1"/>
    <n v="1"/>
    <s v="Greater JKT"/>
  </r>
  <r>
    <x v="3"/>
    <n v="15486069"/>
    <n v="0"/>
    <n v="0"/>
    <n v="0"/>
    <n v="0"/>
    <n v="0"/>
    <n v="0"/>
    <n v="0"/>
    <m/>
    <n v="1"/>
    <m/>
    <m/>
    <m/>
    <m/>
    <m/>
    <n v="0"/>
    <n v="1"/>
    <n v="0"/>
    <n v="0"/>
    <n v="0"/>
    <n v="0"/>
    <n v="0"/>
    <n v="0"/>
    <n v="1"/>
    <n v="0"/>
    <n v="0"/>
    <n v="0"/>
    <n v="0"/>
    <n v="0"/>
    <n v="1"/>
    <n v="1"/>
    <s v="Greater JKT"/>
  </r>
  <r>
    <x v="3"/>
    <n v="15182173"/>
    <n v="0"/>
    <n v="0"/>
    <n v="0"/>
    <n v="0"/>
    <n v="0"/>
    <n v="0"/>
    <n v="0"/>
    <m/>
    <m/>
    <n v="1"/>
    <m/>
    <m/>
    <m/>
    <m/>
    <n v="0"/>
    <n v="0"/>
    <n v="1"/>
    <n v="0"/>
    <n v="0"/>
    <n v="0"/>
    <n v="0"/>
    <n v="0"/>
    <n v="0"/>
    <n v="1"/>
    <n v="0"/>
    <n v="0"/>
    <n v="0"/>
    <n v="0"/>
    <n v="1"/>
    <n v="1"/>
    <s v="Greater JKT"/>
  </r>
  <r>
    <x v="3"/>
    <n v="15155955"/>
    <n v="0"/>
    <n v="0"/>
    <n v="1"/>
    <n v="0"/>
    <n v="0"/>
    <n v="0"/>
    <n v="0"/>
    <m/>
    <m/>
    <n v="1"/>
    <m/>
    <m/>
    <m/>
    <m/>
    <n v="0"/>
    <n v="0"/>
    <n v="0"/>
    <n v="0"/>
    <n v="0"/>
    <n v="0"/>
    <n v="0"/>
    <n v="0"/>
    <n v="0"/>
    <n v="0"/>
    <n v="0"/>
    <n v="0"/>
    <n v="0"/>
    <n v="0"/>
    <n v="1"/>
    <n v="0"/>
    <s v="Greater JKT"/>
  </r>
  <r>
    <x v="3"/>
    <n v="15118593"/>
    <n v="0"/>
    <n v="0"/>
    <n v="3"/>
    <n v="0"/>
    <n v="0"/>
    <n v="0"/>
    <n v="0"/>
    <m/>
    <m/>
    <n v="4"/>
    <m/>
    <m/>
    <m/>
    <m/>
    <n v="0"/>
    <n v="0"/>
    <n v="1"/>
    <n v="0"/>
    <n v="0"/>
    <n v="0"/>
    <n v="0"/>
    <n v="0"/>
    <n v="0"/>
    <n v="1"/>
    <n v="0"/>
    <n v="0"/>
    <n v="0"/>
    <n v="0"/>
    <n v="4"/>
    <n v="1"/>
    <s v="Greater JKT"/>
  </r>
  <r>
    <x v="3"/>
    <n v="91801001"/>
    <n v="0"/>
    <n v="0"/>
    <n v="0"/>
    <n v="0"/>
    <n v="0"/>
    <n v="0"/>
    <n v="0"/>
    <m/>
    <m/>
    <n v="1"/>
    <m/>
    <m/>
    <m/>
    <m/>
    <n v="0"/>
    <n v="0"/>
    <n v="1"/>
    <n v="0"/>
    <n v="0"/>
    <n v="0"/>
    <n v="0"/>
    <n v="0"/>
    <n v="0"/>
    <n v="1"/>
    <n v="0"/>
    <n v="0"/>
    <n v="0"/>
    <n v="0"/>
    <n v="1"/>
    <n v="1"/>
    <s v="Greater JKT"/>
  </r>
  <r>
    <x v="3"/>
    <n v="94814001"/>
    <n v="0"/>
    <n v="1"/>
    <n v="0"/>
    <n v="0"/>
    <n v="0"/>
    <n v="0"/>
    <n v="0"/>
    <m/>
    <n v="1"/>
    <m/>
    <m/>
    <m/>
    <m/>
    <m/>
    <n v="0"/>
    <n v="0"/>
    <n v="0"/>
    <n v="0"/>
    <n v="0"/>
    <n v="0"/>
    <n v="0"/>
    <n v="0"/>
    <n v="0"/>
    <n v="0"/>
    <n v="0"/>
    <n v="0"/>
    <n v="0"/>
    <n v="0"/>
    <n v="1"/>
    <n v="0"/>
    <s v="Greater JKT"/>
  </r>
  <r>
    <x v="3"/>
    <n v="15219818"/>
    <n v="0"/>
    <n v="0"/>
    <n v="0"/>
    <n v="0"/>
    <n v="0"/>
    <n v="0"/>
    <n v="0"/>
    <m/>
    <n v="1"/>
    <m/>
    <m/>
    <m/>
    <m/>
    <m/>
    <n v="0"/>
    <n v="1"/>
    <n v="0"/>
    <n v="0"/>
    <n v="0"/>
    <n v="0"/>
    <n v="0"/>
    <n v="0"/>
    <n v="1"/>
    <n v="0"/>
    <n v="0"/>
    <n v="0"/>
    <n v="0"/>
    <n v="0"/>
    <n v="1"/>
    <n v="1"/>
    <s v="Greater JKT"/>
  </r>
  <r>
    <x v="3"/>
    <n v="98063001"/>
    <n v="0"/>
    <n v="1"/>
    <n v="0"/>
    <n v="0"/>
    <n v="0"/>
    <n v="0"/>
    <n v="0"/>
    <m/>
    <n v="1"/>
    <m/>
    <m/>
    <m/>
    <m/>
    <m/>
    <n v="0"/>
    <n v="0"/>
    <n v="0"/>
    <n v="0"/>
    <n v="0"/>
    <n v="0"/>
    <n v="0"/>
    <n v="0"/>
    <n v="0"/>
    <n v="0"/>
    <n v="0"/>
    <n v="0"/>
    <n v="0"/>
    <n v="0"/>
    <n v="1"/>
    <n v="0"/>
    <s v="Greater JKT"/>
  </r>
  <r>
    <x v="3"/>
    <n v="15479001"/>
    <n v="0"/>
    <n v="0"/>
    <n v="0"/>
    <n v="0"/>
    <n v="0"/>
    <n v="0"/>
    <n v="0"/>
    <m/>
    <n v="1"/>
    <m/>
    <m/>
    <m/>
    <m/>
    <m/>
    <n v="0"/>
    <n v="1"/>
    <n v="0"/>
    <n v="0"/>
    <n v="0"/>
    <n v="0"/>
    <n v="0"/>
    <n v="0"/>
    <n v="1"/>
    <n v="0"/>
    <n v="0"/>
    <n v="0"/>
    <n v="0"/>
    <n v="0"/>
    <n v="1"/>
    <n v="1"/>
    <s v="Greater JKT"/>
  </r>
  <r>
    <x v="3"/>
    <n v="15441091"/>
    <n v="0"/>
    <n v="0"/>
    <n v="1"/>
    <n v="0"/>
    <n v="0"/>
    <n v="0"/>
    <n v="0"/>
    <m/>
    <m/>
    <n v="1"/>
    <m/>
    <m/>
    <m/>
    <m/>
    <n v="0"/>
    <n v="0"/>
    <n v="0"/>
    <n v="0"/>
    <n v="0"/>
    <n v="0"/>
    <n v="0"/>
    <n v="0"/>
    <n v="0"/>
    <n v="0"/>
    <n v="0"/>
    <n v="0"/>
    <n v="0"/>
    <n v="0"/>
    <n v="1"/>
    <n v="0"/>
    <s v="Greater JKT"/>
  </r>
  <r>
    <x v="3"/>
    <n v="94002101"/>
    <n v="0"/>
    <n v="0"/>
    <n v="3"/>
    <n v="0"/>
    <n v="0"/>
    <n v="0"/>
    <n v="0"/>
    <m/>
    <m/>
    <n v="3"/>
    <m/>
    <m/>
    <m/>
    <m/>
    <n v="0"/>
    <n v="0"/>
    <n v="0"/>
    <n v="0"/>
    <n v="0"/>
    <n v="0"/>
    <n v="0"/>
    <n v="0"/>
    <n v="0"/>
    <n v="0"/>
    <n v="0"/>
    <n v="0"/>
    <n v="0"/>
    <n v="0"/>
    <n v="3"/>
    <n v="0"/>
    <s v="Greater JKT"/>
  </r>
  <r>
    <x v="3"/>
    <n v="15092426"/>
    <n v="0"/>
    <n v="0"/>
    <n v="1"/>
    <n v="0"/>
    <n v="0"/>
    <n v="0"/>
    <n v="0"/>
    <m/>
    <m/>
    <n v="1"/>
    <m/>
    <m/>
    <m/>
    <m/>
    <n v="0"/>
    <n v="0"/>
    <n v="0"/>
    <n v="0"/>
    <n v="0"/>
    <n v="0"/>
    <n v="0"/>
    <n v="0"/>
    <n v="0"/>
    <n v="0"/>
    <n v="0"/>
    <n v="0"/>
    <n v="0"/>
    <n v="0"/>
    <n v="1"/>
    <n v="0"/>
    <s v="Greater JKT"/>
  </r>
  <r>
    <x v="3"/>
    <n v="15485167"/>
    <n v="0"/>
    <n v="0"/>
    <n v="0"/>
    <n v="0"/>
    <n v="0"/>
    <n v="0"/>
    <n v="0"/>
    <m/>
    <m/>
    <n v="1"/>
    <m/>
    <m/>
    <m/>
    <m/>
    <n v="0"/>
    <n v="0"/>
    <n v="1"/>
    <n v="0"/>
    <n v="0"/>
    <n v="0"/>
    <n v="0"/>
    <n v="0"/>
    <n v="0"/>
    <n v="1"/>
    <n v="0"/>
    <n v="0"/>
    <n v="0"/>
    <n v="0"/>
    <n v="1"/>
    <n v="1"/>
    <s v="Greater JKT"/>
  </r>
  <r>
    <x v="3"/>
    <n v="94212001"/>
    <n v="0"/>
    <n v="0"/>
    <n v="2"/>
    <n v="0"/>
    <n v="0"/>
    <n v="0"/>
    <n v="0"/>
    <m/>
    <m/>
    <n v="2"/>
    <m/>
    <m/>
    <m/>
    <m/>
    <n v="0"/>
    <n v="0"/>
    <n v="0"/>
    <n v="0"/>
    <n v="0"/>
    <n v="0"/>
    <n v="0"/>
    <n v="0"/>
    <n v="0"/>
    <n v="0"/>
    <n v="0"/>
    <n v="0"/>
    <n v="0"/>
    <n v="0"/>
    <n v="2"/>
    <n v="0"/>
    <s v="Greater JKT"/>
  </r>
  <r>
    <x v="3"/>
    <n v="92617001"/>
    <n v="0"/>
    <n v="0"/>
    <n v="1"/>
    <n v="0"/>
    <n v="0"/>
    <n v="0"/>
    <n v="0"/>
    <m/>
    <m/>
    <n v="1"/>
    <m/>
    <m/>
    <m/>
    <m/>
    <n v="0"/>
    <n v="0"/>
    <n v="0"/>
    <n v="0"/>
    <n v="0"/>
    <n v="0"/>
    <n v="0"/>
    <n v="0"/>
    <n v="0"/>
    <n v="0"/>
    <n v="0"/>
    <n v="0"/>
    <n v="0"/>
    <n v="0"/>
    <n v="1"/>
    <n v="0"/>
    <s v="Greater JKT"/>
  </r>
  <r>
    <x v="3"/>
    <n v="94027001"/>
    <n v="0"/>
    <n v="0"/>
    <n v="0"/>
    <n v="0"/>
    <n v="0"/>
    <n v="0"/>
    <n v="0"/>
    <m/>
    <m/>
    <n v="1"/>
    <m/>
    <m/>
    <m/>
    <m/>
    <n v="0"/>
    <n v="0"/>
    <n v="1"/>
    <n v="0"/>
    <n v="0"/>
    <n v="0"/>
    <n v="0"/>
    <n v="0"/>
    <n v="0"/>
    <n v="1"/>
    <n v="0"/>
    <n v="0"/>
    <n v="0"/>
    <n v="0"/>
    <n v="1"/>
    <n v="1"/>
    <s v="Greater JKT"/>
  </r>
  <r>
    <x v="3"/>
    <n v="93809001"/>
    <n v="0"/>
    <n v="0"/>
    <n v="1"/>
    <n v="0"/>
    <n v="0"/>
    <n v="0"/>
    <n v="0"/>
    <m/>
    <m/>
    <n v="1"/>
    <m/>
    <m/>
    <m/>
    <m/>
    <n v="0"/>
    <n v="0"/>
    <n v="0"/>
    <n v="0"/>
    <n v="0"/>
    <n v="0"/>
    <n v="0"/>
    <n v="0"/>
    <n v="0"/>
    <n v="0"/>
    <n v="0"/>
    <n v="0"/>
    <n v="0"/>
    <n v="0"/>
    <n v="1"/>
    <n v="0"/>
    <s v="Greater JKT"/>
  </r>
  <r>
    <x v="3"/>
    <n v="91418001"/>
    <n v="0"/>
    <n v="0"/>
    <n v="0"/>
    <n v="0"/>
    <n v="0"/>
    <n v="0"/>
    <n v="0"/>
    <m/>
    <m/>
    <n v="1"/>
    <m/>
    <m/>
    <m/>
    <m/>
    <n v="0"/>
    <n v="0"/>
    <n v="1"/>
    <n v="0"/>
    <n v="0"/>
    <n v="0"/>
    <n v="0"/>
    <n v="0"/>
    <n v="0"/>
    <n v="1"/>
    <n v="0"/>
    <n v="0"/>
    <n v="0"/>
    <n v="0"/>
    <n v="1"/>
    <n v="1"/>
    <s v="Greater JKT"/>
  </r>
  <r>
    <x v="3"/>
    <n v="15130598"/>
    <n v="0"/>
    <n v="0"/>
    <n v="1"/>
    <n v="0"/>
    <n v="0"/>
    <n v="0"/>
    <n v="0"/>
    <m/>
    <m/>
    <n v="1"/>
    <m/>
    <m/>
    <m/>
    <m/>
    <n v="0"/>
    <n v="0"/>
    <n v="0"/>
    <n v="0"/>
    <n v="0"/>
    <n v="0"/>
    <n v="0"/>
    <n v="0"/>
    <n v="0"/>
    <n v="0"/>
    <n v="0"/>
    <n v="0"/>
    <n v="0"/>
    <n v="0"/>
    <n v="1"/>
    <n v="0"/>
    <s v="Greater JKT"/>
  </r>
  <r>
    <x v="3"/>
    <n v="15083973"/>
    <n v="0"/>
    <n v="0"/>
    <n v="2"/>
    <n v="0"/>
    <n v="0"/>
    <n v="0"/>
    <n v="0"/>
    <m/>
    <m/>
    <n v="2"/>
    <m/>
    <m/>
    <m/>
    <m/>
    <n v="0"/>
    <n v="0"/>
    <n v="0"/>
    <n v="0"/>
    <n v="0"/>
    <n v="0"/>
    <n v="0"/>
    <n v="0"/>
    <n v="0"/>
    <n v="0"/>
    <n v="0"/>
    <n v="0"/>
    <n v="0"/>
    <n v="0"/>
    <n v="2"/>
    <n v="0"/>
    <s v="Greater JKT"/>
  </r>
  <r>
    <x v="3"/>
    <n v="98684001"/>
    <n v="0"/>
    <n v="0"/>
    <n v="1"/>
    <n v="0"/>
    <n v="0"/>
    <n v="0"/>
    <n v="0"/>
    <m/>
    <m/>
    <n v="1"/>
    <m/>
    <m/>
    <m/>
    <m/>
    <n v="0"/>
    <n v="0"/>
    <n v="0"/>
    <n v="0"/>
    <n v="0"/>
    <n v="0"/>
    <n v="0"/>
    <n v="0"/>
    <n v="0"/>
    <n v="0"/>
    <n v="0"/>
    <n v="0"/>
    <n v="0"/>
    <n v="0"/>
    <n v="1"/>
    <n v="0"/>
    <s v="Greater JKT"/>
  </r>
  <r>
    <x v="3"/>
    <n v="92614001"/>
    <n v="0"/>
    <n v="0"/>
    <n v="0"/>
    <n v="0"/>
    <n v="0"/>
    <n v="0"/>
    <n v="0"/>
    <m/>
    <n v="1"/>
    <m/>
    <m/>
    <m/>
    <m/>
    <m/>
    <n v="0"/>
    <n v="1"/>
    <n v="0"/>
    <n v="0"/>
    <n v="0"/>
    <n v="0"/>
    <n v="0"/>
    <n v="0"/>
    <n v="1"/>
    <n v="0"/>
    <n v="0"/>
    <n v="0"/>
    <n v="0"/>
    <n v="0"/>
    <n v="1"/>
    <n v="1"/>
    <s v="Greater JKT"/>
  </r>
  <r>
    <x v="3"/>
    <n v="15228579"/>
    <n v="0"/>
    <n v="0"/>
    <n v="0"/>
    <n v="0"/>
    <n v="0"/>
    <n v="0"/>
    <n v="0"/>
    <m/>
    <m/>
    <n v="1"/>
    <m/>
    <m/>
    <m/>
    <m/>
    <n v="0"/>
    <n v="0"/>
    <n v="1"/>
    <n v="0"/>
    <n v="0"/>
    <n v="0"/>
    <n v="0"/>
    <n v="0"/>
    <n v="0"/>
    <n v="1"/>
    <n v="0"/>
    <n v="0"/>
    <n v="0"/>
    <n v="0"/>
    <n v="1"/>
    <n v="1"/>
    <s v="Greater JKT"/>
  </r>
  <r>
    <x v="3"/>
    <n v="15142051"/>
    <n v="0"/>
    <n v="0"/>
    <n v="1"/>
    <n v="0"/>
    <n v="0"/>
    <n v="0"/>
    <n v="0"/>
    <m/>
    <m/>
    <n v="1"/>
    <m/>
    <m/>
    <m/>
    <m/>
    <n v="0"/>
    <n v="0"/>
    <n v="0"/>
    <n v="0"/>
    <n v="0"/>
    <n v="0"/>
    <n v="0"/>
    <n v="0"/>
    <n v="0"/>
    <n v="0"/>
    <n v="0"/>
    <n v="0"/>
    <n v="0"/>
    <n v="0"/>
    <n v="1"/>
    <n v="0"/>
    <s v="Greater JKT"/>
  </r>
  <r>
    <x v="3"/>
    <n v="15079568"/>
    <n v="0"/>
    <n v="0"/>
    <n v="1"/>
    <n v="0"/>
    <n v="0"/>
    <n v="0"/>
    <n v="0"/>
    <m/>
    <m/>
    <n v="1"/>
    <m/>
    <m/>
    <m/>
    <m/>
    <n v="0"/>
    <n v="0"/>
    <n v="0"/>
    <n v="0"/>
    <n v="0"/>
    <n v="0"/>
    <n v="0"/>
    <n v="0"/>
    <n v="0"/>
    <n v="0"/>
    <n v="0"/>
    <n v="0"/>
    <n v="0"/>
    <n v="0"/>
    <n v="1"/>
    <n v="0"/>
    <s v="Greater JKT"/>
  </r>
  <r>
    <x v="3"/>
    <n v="15237950"/>
    <n v="0"/>
    <n v="0"/>
    <n v="0"/>
    <n v="0"/>
    <n v="0"/>
    <n v="0"/>
    <n v="0"/>
    <m/>
    <m/>
    <n v="1"/>
    <m/>
    <m/>
    <m/>
    <m/>
    <n v="0"/>
    <n v="0"/>
    <n v="1"/>
    <n v="0"/>
    <n v="0"/>
    <n v="0"/>
    <n v="0"/>
    <n v="0"/>
    <n v="0"/>
    <n v="1"/>
    <n v="0"/>
    <n v="0"/>
    <n v="0"/>
    <n v="0"/>
    <n v="1"/>
    <n v="1"/>
    <s v="Greater JKT"/>
  </r>
  <r>
    <x v="3"/>
    <n v="94484001"/>
    <n v="0"/>
    <n v="0"/>
    <n v="1"/>
    <n v="0"/>
    <n v="0"/>
    <n v="0"/>
    <n v="0"/>
    <m/>
    <m/>
    <n v="1"/>
    <m/>
    <m/>
    <m/>
    <m/>
    <n v="0"/>
    <n v="0"/>
    <n v="0"/>
    <n v="0"/>
    <n v="0"/>
    <n v="0"/>
    <n v="0"/>
    <n v="0"/>
    <n v="0"/>
    <n v="0"/>
    <n v="0"/>
    <n v="0"/>
    <n v="0"/>
    <n v="0"/>
    <n v="1"/>
    <n v="0"/>
    <s v="Greater JKT"/>
  </r>
  <r>
    <x v="3"/>
    <n v="91009001"/>
    <n v="0"/>
    <n v="0"/>
    <n v="1"/>
    <n v="0"/>
    <n v="0"/>
    <n v="0"/>
    <n v="0"/>
    <m/>
    <m/>
    <n v="1"/>
    <m/>
    <m/>
    <m/>
    <m/>
    <n v="0"/>
    <n v="0"/>
    <n v="0"/>
    <n v="0"/>
    <n v="0"/>
    <n v="0"/>
    <n v="0"/>
    <n v="0"/>
    <n v="0"/>
    <n v="0"/>
    <n v="0"/>
    <n v="0"/>
    <n v="0"/>
    <n v="0"/>
    <n v="1"/>
    <n v="0"/>
    <s v="Greater JKT"/>
  </r>
  <r>
    <x v="3"/>
    <n v="15410736"/>
    <n v="0"/>
    <n v="1"/>
    <n v="0"/>
    <n v="0"/>
    <n v="0"/>
    <n v="0"/>
    <n v="0"/>
    <m/>
    <n v="2"/>
    <m/>
    <m/>
    <m/>
    <m/>
    <m/>
    <n v="0"/>
    <n v="1"/>
    <n v="0"/>
    <n v="0"/>
    <n v="0"/>
    <n v="0"/>
    <n v="0"/>
    <n v="0"/>
    <n v="1"/>
    <n v="0"/>
    <n v="0"/>
    <n v="0"/>
    <n v="0"/>
    <n v="0"/>
    <n v="2"/>
    <n v="1"/>
    <s v="Greater JKT"/>
  </r>
  <r>
    <x v="3"/>
    <n v="15342449"/>
    <n v="0"/>
    <n v="0"/>
    <n v="0"/>
    <n v="0"/>
    <n v="0"/>
    <n v="0"/>
    <n v="0"/>
    <m/>
    <n v="1"/>
    <m/>
    <m/>
    <m/>
    <m/>
    <m/>
    <n v="0"/>
    <n v="1"/>
    <n v="0"/>
    <n v="0"/>
    <n v="0"/>
    <n v="0"/>
    <n v="0"/>
    <n v="0"/>
    <n v="1"/>
    <n v="0"/>
    <n v="0"/>
    <n v="0"/>
    <n v="0"/>
    <n v="0"/>
    <n v="1"/>
    <n v="1"/>
    <s v="Greater JKT"/>
  </r>
  <r>
    <x v="3"/>
    <n v="15080894"/>
    <n v="0"/>
    <n v="0"/>
    <n v="1"/>
    <n v="0"/>
    <n v="0"/>
    <n v="0"/>
    <n v="0"/>
    <m/>
    <m/>
    <n v="1"/>
    <m/>
    <m/>
    <m/>
    <m/>
    <n v="0"/>
    <n v="0"/>
    <n v="0"/>
    <n v="0"/>
    <n v="0"/>
    <n v="0"/>
    <n v="0"/>
    <n v="0"/>
    <n v="0"/>
    <n v="0"/>
    <n v="0"/>
    <n v="0"/>
    <n v="0"/>
    <n v="0"/>
    <n v="1"/>
    <n v="0"/>
    <s v="Greater JKT"/>
  </r>
  <r>
    <x v="3"/>
    <n v="15266921"/>
    <n v="0"/>
    <n v="0"/>
    <n v="0"/>
    <n v="0"/>
    <n v="0"/>
    <n v="0"/>
    <n v="0"/>
    <m/>
    <m/>
    <n v="1"/>
    <m/>
    <m/>
    <m/>
    <m/>
    <n v="0"/>
    <n v="0"/>
    <n v="1"/>
    <n v="0"/>
    <n v="0"/>
    <n v="0"/>
    <n v="0"/>
    <n v="0"/>
    <n v="0"/>
    <n v="1"/>
    <n v="0"/>
    <n v="0"/>
    <n v="0"/>
    <n v="0"/>
    <n v="1"/>
    <n v="1"/>
    <s v="Greater JKT"/>
  </r>
  <r>
    <x v="3"/>
    <n v="15146746"/>
    <n v="0"/>
    <n v="0"/>
    <n v="0"/>
    <n v="0"/>
    <n v="0"/>
    <n v="0"/>
    <n v="0"/>
    <m/>
    <n v="1"/>
    <m/>
    <m/>
    <m/>
    <m/>
    <m/>
    <n v="0"/>
    <n v="1"/>
    <n v="0"/>
    <n v="0"/>
    <n v="0"/>
    <n v="0"/>
    <n v="0"/>
    <n v="0"/>
    <n v="1"/>
    <n v="0"/>
    <n v="0"/>
    <n v="0"/>
    <n v="0"/>
    <n v="0"/>
    <n v="1"/>
    <n v="1"/>
    <s v="Greater JKT"/>
  </r>
  <r>
    <x v="3"/>
    <n v="93310001"/>
    <n v="0"/>
    <n v="0"/>
    <n v="0"/>
    <n v="0"/>
    <n v="0"/>
    <n v="0"/>
    <n v="0"/>
    <m/>
    <m/>
    <n v="1"/>
    <m/>
    <m/>
    <m/>
    <m/>
    <n v="0"/>
    <n v="0"/>
    <n v="1"/>
    <n v="0"/>
    <n v="0"/>
    <n v="0"/>
    <n v="0"/>
    <n v="0"/>
    <n v="0"/>
    <n v="1"/>
    <n v="0"/>
    <n v="0"/>
    <n v="0"/>
    <n v="0"/>
    <n v="1"/>
    <n v="1"/>
    <s v="Greater JKT"/>
  </r>
  <r>
    <x v="3"/>
    <n v="15182013"/>
    <n v="0"/>
    <n v="0"/>
    <n v="0"/>
    <n v="0"/>
    <n v="0"/>
    <n v="0"/>
    <n v="0"/>
    <m/>
    <n v="1"/>
    <m/>
    <m/>
    <m/>
    <m/>
    <m/>
    <n v="0"/>
    <n v="1"/>
    <n v="0"/>
    <n v="0"/>
    <n v="0"/>
    <n v="0"/>
    <n v="0"/>
    <n v="0"/>
    <n v="1"/>
    <n v="0"/>
    <n v="0"/>
    <n v="0"/>
    <n v="0"/>
    <n v="0"/>
    <n v="1"/>
    <n v="1"/>
    <s v="Greater JKT"/>
  </r>
  <r>
    <x v="3"/>
    <n v="94415001"/>
    <n v="0"/>
    <n v="0"/>
    <n v="0"/>
    <n v="0"/>
    <n v="0"/>
    <n v="0"/>
    <n v="0"/>
    <m/>
    <m/>
    <n v="1"/>
    <m/>
    <m/>
    <m/>
    <m/>
    <n v="0"/>
    <n v="0"/>
    <n v="1"/>
    <n v="0"/>
    <n v="0"/>
    <n v="0"/>
    <n v="0"/>
    <n v="0"/>
    <n v="0"/>
    <n v="1"/>
    <n v="0"/>
    <n v="0"/>
    <n v="0"/>
    <n v="0"/>
    <n v="1"/>
    <n v="1"/>
    <s v="Greater JKT"/>
  </r>
  <r>
    <x v="3"/>
    <n v="15078757"/>
    <n v="0"/>
    <n v="0"/>
    <n v="1"/>
    <n v="0"/>
    <n v="0"/>
    <n v="0"/>
    <n v="0"/>
    <m/>
    <m/>
    <n v="1"/>
    <m/>
    <m/>
    <m/>
    <m/>
    <n v="0"/>
    <n v="0"/>
    <n v="0"/>
    <n v="0"/>
    <n v="0"/>
    <n v="0"/>
    <n v="0"/>
    <n v="0"/>
    <n v="0"/>
    <n v="0"/>
    <n v="0"/>
    <n v="0"/>
    <n v="0"/>
    <n v="0"/>
    <n v="1"/>
    <n v="0"/>
    <s v="Greater JKT"/>
  </r>
  <r>
    <x v="3"/>
    <n v="15072228"/>
    <n v="0"/>
    <n v="0"/>
    <n v="0"/>
    <n v="0"/>
    <n v="0"/>
    <n v="0"/>
    <n v="0"/>
    <m/>
    <m/>
    <n v="1"/>
    <m/>
    <m/>
    <m/>
    <m/>
    <n v="0"/>
    <n v="0"/>
    <n v="1"/>
    <n v="0"/>
    <n v="0"/>
    <n v="0"/>
    <n v="0"/>
    <n v="0"/>
    <n v="0"/>
    <n v="1"/>
    <n v="0"/>
    <n v="0"/>
    <n v="0"/>
    <n v="0"/>
    <n v="1"/>
    <n v="1"/>
    <s v="Greater JKT"/>
  </r>
  <r>
    <x v="3"/>
    <n v="15308809"/>
    <n v="0"/>
    <n v="0"/>
    <n v="1"/>
    <n v="0"/>
    <n v="0"/>
    <n v="0"/>
    <n v="0"/>
    <m/>
    <m/>
    <n v="1"/>
    <m/>
    <m/>
    <m/>
    <m/>
    <n v="0"/>
    <n v="0"/>
    <n v="0"/>
    <n v="0"/>
    <n v="0"/>
    <n v="0"/>
    <n v="0"/>
    <n v="0"/>
    <n v="0"/>
    <n v="0"/>
    <n v="0"/>
    <n v="0"/>
    <n v="0"/>
    <n v="0"/>
    <n v="1"/>
    <n v="0"/>
    <s v="Greater JKT"/>
  </r>
  <r>
    <x v="3"/>
    <n v="15272585"/>
    <n v="0"/>
    <n v="0"/>
    <n v="0"/>
    <n v="0"/>
    <n v="0"/>
    <n v="0"/>
    <n v="0"/>
    <m/>
    <m/>
    <n v="1"/>
    <m/>
    <m/>
    <m/>
    <m/>
    <n v="0"/>
    <n v="0"/>
    <n v="1"/>
    <n v="0"/>
    <n v="0"/>
    <n v="0"/>
    <n v="0"/>
    <n v="0"/>
    <n v="0"/>
    <n v="1"/>
    <n v="0"/>
    <n v="0"/>
    <n v="0"/>
    <n v="0"/>
    <n v="1"/>
    <n v="1"/>
    <s v="Greater JKT"/>
  </r>
  <r>
    <x v="3"/>
    <n v="15146248"/>
    <n v="0"/>
    <n v="0"/>
    <n v="0"/>
    <n v="0"/>
    <n v="0"/>
    <n v="0"/>
    <n v="0"/>
    <m/>
    <m/>
    <n v="1"/>
    <m/>
    <m/>
    <m/>
    <m/>
    <n v="0"/>
    <n v="0"/>
    <n v="1"/>
    <n v="0"/>
    <n v="0"/>
    <n v="0"/>
    <n v="0"/>
    <n v="0"/>
    <n v="0"/>
    <n v="1"/>
    <n v="0"/>
    <n v="0"/>
    <n v="0"/>
    <n v="0"/>
    <n v="1"/>
    <n v="1"/>
    <s v="Greater JKT"/>
  </r>
  <r>
    <x v="3"/>
    <n v="15105739"/>
    <n v="0"/>
    <n v="0"/>
    <n v="1"/>
    <n v="0"/>
    <n v="0"/>
    <n v="0"/>
    <n v="0"/>
    <m/>
    <m/>
    <n v="1"/>
    <m/>
    <m/>
    <m/>
    <m/>
    <n v="0"/>
    <n v="0"/>
    <n v="0"/>
    <n v="0"/>
    <n v="0"/>
    <n v="0"/>
    <n v="0"/>
    <n v="0"/>
    <n v="0"/>
    <n v="0"/>
    <n v="0"/>
    <n v="0"/>
    <n v="0"/>
    <n v="0"/>
    <n v="1"/>
    <n v="0"/>
    <s v="Greater JKT"/>
  </r>
  <r>
    <x v="3"/>
    <n v="91035001"/>
    <n v="0"/>
    <n v="0"/>
    <n v="1"/>
    <n v="0"/>
    <n v="0"/>
    <n v="0"/>
    <n v="0"/>
    <m/>
    <m/>
    <n v="1"/>
    <m/>
    <m/>
    <m/>
    <m/>
    <n v="0"/>
    <n v="0"/>
    <n v="0"/>
    <n v="0"/>
    <n v="0"/>
    <n v="0"/>
    <n v="0"/>
    <n v="0"/>
    <n v="0"/>
    <n v="0"/>
    <n v="0"/>
    <n v="0"/>
    <n v="0"/>
    <n v="0"/>
    <n v="1"/>
    <n v="0"/>
    <s v="Greater JKT"/>
  </r>
  <r>
    <x v="3"/>
    <n v="15361000"/>
    <n v="0"/>
    <n v="1"/>
    <n v="0"/>
    <n v="0"/>
    <n v="0"/>
    <n v="0"/>
    <n v="0"/>
    <m/>
    <n v="3"/>
    <m/>
    <m/>
    <m/>
    <m/>
    <m/>
    <n v="0"/>
    <n v="2"/>
    <n v="0"/>
    <n v="0"/>
    <n v="0"/>
    <n v="0"/>
    <n v="0"/>
    <n v="0"/>
    <n v="2"/>
    <n v="0"/>
    <n v="0"/>
    <n v="0"/>
    <n v="0"/>
    <n v="0"/>
    <n v="3"/>
    <n v="2"/>
    <s v="Greater JKT"/>
  </r>
  <r>
    <x v="3"/>
    <n v="15070607"/>
    <n v="0"/>
    <n v="0"/>
    <n v="0"/>
    <n v="0"/>
    <n v="0"/>
    <n v="0"/>
    <n v="0"/>
    <m/>
    <n v="1"/>
    <m/>
    <m/>
    <m/>
    <m/>
    <m/>
    <n v="0"/>
    <n v="1"/>
    <n v="0"/>
    <n v="0"/>
    <n v="0"/>
    <n v="0"/>
    <n v="0"/>
    <n v="0"/>
    <n v="1"/>
    <n v="0"/>
    <n v="0"/>
    <n v="0"/>
    <n v="0"/>
    <n v="0"/>
    <n v="1"/>
    <n v="1"/>
    <s v="Greater JKT"/>
  </r>
  <r>
    <x v="3"/>
    <n v="15131251"/>
    <n v="0"/>
    <n v="0"/>
    <n v="2"/>
    <n v="0"/>
    <n v="0"/>
    <n v="0"/>
    <n v="0"/>
    <m/>
    <m/>
    <n v="3"/>
    <m/>
    <m/>
    <m/>
    <m/>
    <n v="0"/>
    <n v="0"/>
    <n v="1"/>
    <n v="0"/>
    <n v="0"/>
    <n v="0"/>
    <n v="0"/>
    <n v="0"/>
    <n v="0"/>
    <n v="1"/>
    <n v="0"/>
    <n v="0"/>
    <n v="0"/>
    <n v="0"/>
    <n v="3"/>
    <n v="1"/>
    <s v="Greater JKT"/>
  </r>
  <r>
    <x v="3"/>
    <n v="15499438"/>
    <n v="0"/>
    <n v="0"/>
    <n v="0"/>
    <n v="0"/>
    <n v="0"/>
    <n v="0"/>
    <n v="0"/>
    <m/>
    <m/>
    <n v="1"/>
    <m/>
    <m/>
    <m/>
    <m/>
    <n v="0"/>
    <n v="0"/>
    <n v="1"/>
    <n v="0"/>
    <n v="0"/>
    <n v="0"/>
    <n v="0"/>
    <n v="0"/>
    <n v="0"/>
    <n v="1"/>
    <n v="0"/>
    <n v="0"/>
    <n v="0"/>
    <n v="0"/>
    <n v="1"/>
    <n v="1"/>
    <s v="Greater JKT"/>
  </r>
  <r>
    <x v="3"/>
    <n v="15298186"/>
    <n v="0"/>
    <n v="0"/>
    <n v="1"/>
    <n v="0"/>
    <n v="0"/>
    <n v="0"/>
    <n v="0"/>
    <m/>
    <m/>
    <n v="1"/>
    <m/>
    <m/>
    <m/>
    <m/>
    <n v="0"/>
    <n v="0"/>
    <n v="0"/>
    <n v="0"/>
    <n v="0"/>
    <n v="0"/>
    <n v="0"/>
    <n v="0"/>
    <n v="0"/>
    <n v="0"/>
    <n v="0"/>
    <n v="0"/>
    <n v="0"/>
    <n v="0"/>
    <n v="1"/>
    <n v="0"/>
    <s v="Greater JKT"/>
  </r>
  <r>
    <x v="3"/>
    <n v="15390602"/>
    <n v="0"/>
    <n v="0"/>
    <n v="0"/>
    <n v="0"/>
    <n v="0"/>
    <n v="0"/>
    <n v="0"/>
    <m/>
    <m/>
    <n v="1"/>
    <m/>
    <m/>
    <m/>
    <m/>
    <n v="0"/>
    <n v="0"/>
    <n v="1"/>
    <n v="0"/>
    <n v="0"/>
    <n v="0"/>
    <n v="0"/>
    <n v="0"/>
    <n v="0"/>
    <n v="1"/>
    <n v="0"/>
    <n v="0"/>
    <n v="0"/>
    <n v="0"/>
    <n v="1"/>
    <n v="1"/>
    <s v="Greater JKT"/>
  </r>
  <r>
    <x v="3"/>
    <n v="93517001"/>
    <n v="0"/>
    <n v="0"/>
    <n v="0"/>
    <n v="0"/>
    <n v="0"/>
    <n v="0"/>
    <n v="0"/>
    <m/>
    <m/>
    <n v="1"/>
    <m/>
    <m/>
    <m/>
    <m/>
    <n v="0"/>
    <n v="0"/>
    <n v="1"/>
    <n v="0"/>
    <n v="0"/>
    <n v="0"/>
    <n v="0"/>
    <n v="0"/>
    <n v="0"/>
    <n v="1"/>
    <n v="0"/>
    <n v="0"/>
    <n v="0"/>
    <n v="0"/>
    <n v="1"/>
    <n v="1"/>
    <s v="Greater JKT"/>
  </r>
  <r>
    <x v="3"/>
    <n v="15088938"/>
    <n v="0"/>
    <n v="0"/>
    <n v="0"/>
    <n v="0"/>
    <n v="0"/>
    <n v="0"/>
    <n v="0"/>
    <m/>
    <m/>
    <n v="1"/>
    <m/>
    <m/>
    <m/>
    <m/>
    <n v="0"/>
    <n v="0"/>
    <n v="1"/>
    <n v="0"/>
    <n v="0"/>
    <n v="0"/>
    <n v="0"/>
    <n v="0"/>
    <n v="0"/>
    <n v="1"/>
    <n v="0"/>
    <n v="0"/>
    <n v="0"/>
    <n v="0"/>
    <n v="1"/>
    <n v="1"/>
    <s v="Greater JKT"/>
  </r>
  <r>
    <x v="4"/>
    <n v="15174658"/>
    <n v="0"/>
    <n v="0"/>
    <n v="0"/>
    <n v="0"/>
    <n v="0"/>
    <n v="0"/>
    <n v="0"/>
    <m/>
    <m/>
    <n v="1"/>
    <m/>
    <m/>
    <m/>
    <m/>
    <n v="0"/>
    <n v="0"/>
    <n v="1"/>
    <n v="0"/>
    <n v="0"/>
    <n v="0"/>
    <n v="0"/>
    <n v="0"/>
    <n v="0"/>
    <n v="1"/>
    <n v="0"/>
    <n v="0"/>
    <n v="0"/>
    <n v="0"/>
    <n v="1"/>
    <n v="1"/>
    <s v="DC OI West"/>
  </r>
  <r>
    <x v="4"/>
    <n v="15131800"/>
    <n v="0"/>
    <n v="0"/>
    <n v="0"/>
    <n v="0"/>
    <n v="0"/>
    <n v="0"/>
    <n v="0"/>
    <m/>
    <n v="1"/>
    <m/>
    <m/>
    <m/>
    <m/>
    <m/>
    <n v="0"/>
    <n v="1"/>
    <n v="0"/>
    <n v="0"/>
    <n v="0"/>
    <n v="0"/>
    <n v="0"/>
    <n v="0"/>
    <n v="1"/>
    <n v="0"/>
    <n v="0"/>
    <n v="0"/>
    <n v="0"/>
    <n v="0"/>
    <n v="1"/>
    <n v="1"/>
    <s v="DC OI West"/>
  </r>
  <r>
    <x v="4"/>
    <n v="15088933"/>
    <n v="0"/>
    <n v="0"/>
    <n v="0"/>
    <n v="0"/>
    <n v="0"/>
    <n v="0"/>
    <n v="0"/>
    <m/>
    <m/>
    <n v="1"/>
    <m/>
    <m/>
    <m/>
    <m/>
    <n v="0"/>
    <n v="0"/>
    <n v="1"/>
    <n v="0"/>
    <n v="0"/>
    <n v="0"/>
    <n v="0"/>
    <n v="0"/>
    <n v="0"/>
    <n v="1"/>
    <n v="0"/>
    <n v="0"/>
    <n v="0"/>
    <n v="0"/>
    <n v="1"/>
    <n v="1"/>
    <s v="DC OI West"/>
  </r>
  <r>
    <x v="4"/>
    <n v="15228624"/>
    <n v="0"/>
    <n v="0"/>
    <n v="0"/>
    <n v="0"/>
    <n v="0"/>
    <n v="0"/>
    <n v="0"/>
    <m/>
    <n v="1"/>
    <m/>
    <m/>
    <m/>
    <m/>
    <m/>
    <n v="0"/>
    <n v="1"/>
    <n v="0"/>
    <n v="0"/>
    <n v="0"/>
    <n v="0"/>
    <n v="0"/>
    <n v="0"/>
    <n v="1"/>
    <n v="0"/>
    <n v="0"/>
    <n v="0"/>
    <n v="0"/>
    <n v="0"/>
    <n v="1"/>
    <n v="1"/>
    <s v="DC OI West"/>
  </r>
  <r>
    <x v="4"/>
    <n v="98011101"/>
    <n v="0"/>
    <n v="0"/>
    <n v="0"/>
    <n v="0"/>
    <n v="0"/>
    <n v="0"/>
    <n v="0"/>
    <m/>
    <n v="1"/>
    <m/>
    <m/>
    <m/>
    <m/>
    <m/>
    <n v="0"/>
    <n v="1"/>
    <n v="0"/>
    <n v="0"/>
    <n v="0"/>
    <n v="0"/>
    <n v="0"/>
    <n v="0"/>
    <n v="1"/>
    <n v="0"/>
    <n v="0"/>
    <n v="0"/>
    <n v="0"/>
    <n v="0"/>
    <n v="1"/>
    <n v="1"/>
    <s v="DC OI West"/>
  </r>
  <r>
    <x v="4"/>
    <n v="15309146"/>
    <n v="0"/>
    <n v="0"/>
    <n v="0"/>
    <n v="0"/>
    <n v="0"/>
    <n v="0"/>
    <n v="0"/>
    <m/>
    <m/>
    <n v="1"/>
    <m/>
    <m/>
    <m/>
    <m/>
    <n v="0"/>
    <n v="0"/>
    <n v="1"/>
    <n v="0"/>
    <n v="0"/>
    <n v="0"/>
    <n v="0"/>
    <n v="0"/>
    <n v="0"/>
    <n v="1"/>
    <n v="0"/>
    <n v="0"/>
    <n v="0"/>
    <n v="0"/>
    <n v="1"/>
    <n v="1"/>
    <s v="DC OI West"/>
  </r>
  <r>
    <x v="4"/>
    <n v="91294001"/>
    <n v="0"/>
    <n v="0"/>
    <n v="2"/>
    <n v="0"/>
    <n v="0"/>
    <n v="0"/>
    <n v="0"/>
    <m/>
    <m/>
    <n v="2"/>
    <m/>
    <m/>
    <m/>
    <m/>
    <n v="0"/>
    <n v="0"/>
    <n v="0"/>
    <n v="0"/>
    <n v="0"/>
    <n v="0"/>
    <n v="0"/>
    <n v="0"/>
    <n v="0"/>
    <n v="0"/>
    <n v="0"/>
    <n v="0"/>
    <n v="0"/>
    <n v="0"/>
    <n v="2"/>
    <n v="0"/>
    <s v="DC OI West"/>
  </r>
  <r>
    <x v="4"/>
    <n v="15079200"/>
    <n v="0"/>
    <n v="0"/>
    <n v="0"/>
    <n v="0"/>
    <n v="0"/>
    <n v="0"/>
    <n v="0"/>
    <m/>
    <n v="2"/>
    <m/>
    <m/>
    <m/>
    <m/>
    <m/>
    <n v="0"/>
    <n v="2"/>
    <n v="0"/>
    <n v="0"/>
    <n v="0"/>
    <n v="0"/>
    <n v="0"/>
    <n v="0"/>
    <n v="2"/>
    <n v="0"/>
    <n v="0"/>
    <n v="0"/>
    <n v="0"/>
    <n v="0"/>
    <n v="2"/>
    <n v="2"/>
    <s v="DC OI West"/>
  </r>
  <r>
    <x v="4"/>
    <n v="15181895"/>
    <n v="0"/>
    <n v="0"/>
    <n v="0"/>
    <n v="0"/>
    <n v="0"/>
    <n v="0"/>
    <n v="0"/>
    <m/>
    <m/>
    <n v="1"/>
    <m/>
    <m/>
    <m/>
    <m/>
    <n v="0"/>
    <n v="0"/>
    <n v="1"/>
    <n v="0"/>
    <n v="0"/>
    <n v="0"/>
    <n v="0"/>
    <n v="0"/>
    <n v="0"/>
    <n v="1"/>
    <n v="0"/>
    <n v="0"/>
    <n v="0"/>
    <n v="0"/>
    <n v="1"/>
    <n v="1"/>
    <s v="DC OI West"/>
  </r>
  <r>
    <x v="4"/>
    <n v="15249687"/>
    <n v="0"/>
    <n v="0"/>
    <n v="1"/>
    <n v="0"/>
    <n v="0"/>
    <n v="0"/>
    <n v="0"/>
    <m/>
    <m/>
    <n v="1"/>
    <m/>
    <m/>
    <m/>
    <m/>
    <n v="0"/>
    <n v="0"/>
    <n v="0"/>
    <n v="0"/>
    <n v="0"/>
    <n v="0"/>
    <n v="0"/>
    <n v="0"/>
    <n v="0"/>
    <n v="0"/>
    <n v="0"/>
    <n v="0"/>
    <n v="0"/>
    <n v="0"/>
    <n v="1"/>
    <n v="0"/>
    <s v="DC OI West"/>
  </r>
  <r>
    <x v="4"/>
    <n v="15406350"/>
    <n v="0"/>
    <n v="0"/>
    <n v="0"/>
    <n v="0"/>
    <n v="0"/>
    <n v="0"/>
    <n v="0"/>
    <m/>
    <n v="1"/>
    <m/>
    <m/>
    <m/>
    <m/>
    <m/>
    <n v="0"/>
    <n v="1"/>
    <n v="0"/>
    <n v="0"/>
    <n v="0"/>
    <n v="0"/>
    <n v="0"/>
    <n v="0"/>
    <n v="1"/>
    <n v="0"/>
    <n v="0"/>
    <n v="0"/>
    <n v="0"/>
    <n v="0"/>
    <n v="1"/>
    <n v="1"/>
    <s v="DC OI West"/>
  </r>
  <r>
    <x v="5"/>
    <n v="91451001"/>
    <n v="0"/>
    <n v="0"/>
    <n v="0"/>
    <n v="0"/>
    <n v="0"/>
    <n v="0"/>
    <n v="0"/>
    <m/>
    <n v="1"/>
    <n v="1"/>
    <m/>
    <m/>
    <m/>
    <m/>
    <n v="0"/>
    <n v="1"/>
    <n v="1"/>
    <n v="0"/>
    <n v="0"/>
    <n v="0"/>
    <n v="0"/>
    <n v="0"/>
    <n v="1"/>
    <n v="1"/>
    <n v="0"/>
    <n v="0"/>
    <n v="0"/>
    <n v="0"/>
    <n v="2"/>
    <n v="2"/>
    <s v="DC OI West"/>
  </r>
  <r>
    <x v="5"/>
    <n v="15420179"/>
    <n v="0"/>
    <n v="0"/>
    <n v="0"/>
    <n v="0"/>
    <n v="0"/>
    <n v="0"/>
    <n v="0"/>
    <m/>
    <n v="1"/>
    <m/>
    <m/>
    <m/>
    <m/>
    <m/>
    <n v="0"/>
    <n v="1"/>
    <n v="0"/>
    <n v="0"/>
    <n v="0"/>
    <n v="0"/>
    <n v="0"/>
    <n v="0"/>
    <n v="1"/>
    <n v="0"/>
    <n v="0"/>
    <n v="0"/>
    <n v="0"/>
    <n v="0"/>
    <n v="1"/>
    <n v="1"/>
    <s v="DC OI West"/>
  </r>
  <r>
    <x v="5"/>
    <n v="15113386"/>
    <n v="0"/>
    <n v="0"/>
    <n v="0"/>
    <n v="0"/>
    <n v="0"/>
    <n v="0"/>
    <n v="0"/>
    <m/>
    <n v="1"/>
    <n v="1"/>
    <m/>
    <m/>
    <m/>
    <m/>
    <n v="0"/>
    <n v="1"/>
    <n v="1"/>
    <n v="0"/>
    <n v="0"/>
    <n v="0"/>
    <n v="0"/>
    <n v="0"/>
    <n v="1"/>
    <n v="1"/>
    <n v="0"/>
    <n v="0"/>
    <n v="0"/>
    <n v="0"/>
    <n v="2"/>
    <n v="2"/>
    <s v="DC OI West"/>
  </r>
  <r>
    <x v="5"/>
    <n v="15147868"/>
    <n v="0"/>
    <n v="0"/>
    <n v="0"/>
    <n v="0"/>
    <n v="0"/>
    <n v="0"/>
    <n v="0"/>
    <m/>
    <m/>
    <n v="2"/>
    <m/>
    <m/>
    <m/>
    <m/>
    <n v="0"/>
    <n v="0"/>
    <n v="2"/>
    <n v="0"/>
    <n v="0"/>
    <n v="0"/>
    <n v="0"/>
    <n v="0"/>
    <n v="0"/>
    <n v="2"/>
    <n v="0"/>
    <n v="0"/>
    <n v="0"/>
    <n v="0"/>
    <n v="2"/>
    <n v="2"/>
    <s v="DC OI West"/>
  </r>
  <r>
    <x v="5"/>
    <n v="91406001"/>
    <n v="0"/>
    <n v="0"/>
    <n v="0"/>
    <n v="0"/>
    <n v="0"/>
    <n v="0"/>
    <n v="0"/>
    <m/>
    <n v="1"/>
    <n v="1"/>
    <m/>
    <m/>
    <m/>
    <m/>
    <n v="0"/>
    <n v="1"/>
    <n v="1"/>
    <n v="0"/>
    <n v="0"/>
    <n v="0"/>
    <n v="0"/>
    <n v="0"/>
    <n v="1"/>
    <n v="1"/>
    <n v="0"/>
    <n v="0"/>
    <n v="0"/>
    <n v="0"/>
    <n v="2"/>
    <n v="2"/>
    <s v="DC OI West"/>
  </r>
  <r>
    <x v="5"/>
    <n v="15446461"/>
    <n v="0"/>
    <n v="0"/>
    <n v="0"/>
    <n v="0"/>
    <n v="0"/>
    <n v="0"/>
    <n v="0"/>
    <m/>
    <m/>
    <n v="1"/>
    <m/>
    <m/>
    <m/>
    <m/>
    <n v="0"/>
    <n v="0"/>
    <n v="1"/>
    <n v="0"/>
    <n v="0"/>
    <n v="0"/>
    <n v="0"/>
    <n v="0"/>
    <n v="0"/>
    <n v="1"/>
    <n v="0"/>
    <n v="0"/>
    <n v="0"/>
    <n v="0"/>
    <n v="1"/>
    <n v="1"/>
    <s v="DC OI West"/>
  </r>
  <r>
    <x v="5"/>
    <n v="15113387"/>
    <n v="0"/>
    <n v="0"/>
    <n v="0"/>
    <n v="0"/>
    <n v="0"/>
    <n v="0"/>
    <n v="0"/>
    <m/>
    <n v="2"/>
    <m/>
    <m/>
    <m/>
    <m/>
    <m/>
    <n v="0"/>
    <n v="2"/>
    <n v="0"/>
    <n v="0"/>
    <n v="0"/>
    <n v="0"/>
    <n v="0"/>
    <n v="0"/>
    <n v="2"/>
    <n v="0"/>
    <n v="0"/>
    <n v="0"/>
    <n v="0"/>
    <n v="0"/>
    <n v="2"/>
    <n v="2"/>
    <s v="DC OI West"/>
  </r>
  <r>
    <x v="5"/>
    <n v="91411001"/>
    <n v="0"/>
    <n v="0"/>
    <n v="0"/>
    <n v="0"/>
    <n v="0"/>
    <n v="0"/>
    <n v="0"/>
    <m/>
    <n v="1"/>
    <m/>
    <m/>
    <m/>
    <m/>
    <m/>
    <n v="0"/>
    <n v="1"/>
    <n v="0"/>
    <n v="0"/>
    <n v="0"/>
    <n v="0"/>
    <n v="0"/>
    <n v="0"/>
    <n v="1"/>
    <n v="0"/>
    <n v="0"/>
    <n v="0"/>
    <n v="0"/>
    <n v="0"/>
    <n v="1"/>
    <n v="1"/>
    <s v="DC OI West"/>
  </r>
  <r>
    <x v="5"/>
    <n v="91415001"/>
    <n v="0"/>
    <n v="0"/>
    <n v="0"/>
    <n v="0"/>
    <n v="0"/>
    <n v="0"/>
    <n v="0"/>
    <m/>
    <m/>
    <n v="1"/>
    <m/>
    <m/>
    <m/>
    <m/>
    <n v="0"/>
    <n v="0"/>
    <n v="1"/>
    <n v="0"/>
    <n v="0"/>
    <n v="0"/>
    <n v="0"/>
    <n v="0"/>
    <n v="0"/>
    <n v="1"/>
    <n v="0"/>
    <n v="0"/>
    <n v="0"/>
    <n v="0"/>
    <n v="1"/>
    <n v="1"/>
    <s v="DC OI West"/>
  </r>
  <r>
    <x v="5"/>
    <n v="15446460"/>
    <n v="0"/>
    <n v="0"/>
    <n v="1"/>
    <n v="0"/>
    <n v="0"/>
    <n v="0"/>
    <n v="0"/>
    <m/>
    <m/>
    <n v="1"/>
    <m/>
    <m/>
    <m/>
    <m/>
    <n v="0"/>
    <n v="0"/>
    <n v="0"/>
    <n v="0"/>
    <n v="0"/>
    <n v="0"/>
    <n v="0"/>
    <n v="0"/>
    <n v="0"/>
    <n v="0"/>
    <n v="0"/>
    <n v="0"/>
    <n v="0"/>
    <n v="0"/>
    <n v="1"/>
    <n v="0"/>
    <s v="DC OI West"/>
  </r>
  <r>
    <x v="5"/>
    <n v="91404001"/>
    <n v="0"/>
    <n v="0"/>
    <n v="0"/>
    <n v="0"/>
    <n v="0"/>
    <n v="0"/>
    <n v="0"/>
    <m/>
    <n v="2"/>
    <n v="1"/>
    <m/>
    <m/>
    <m/>
    <m/>
    <n v="0"/>
    <n v="2"/>
    <n v="1"/>
    <n v="0"/>
    <n v="0"/>
    <n v="0"/>
    <n v="0"/>
    <n v="0"/>
    <n v="2"/>
    <n v="1"/>
    <n v="0"/>
    <n v="0"/>
    <n v="0"/>
    <n v="0"/>
    <n v="3"/>
    <n v="3"/>
    <s v="DC OI West"/>
  </r>
  <r>
    <x v="5"/>
    <n v="15076669"/>
    <n v="0"/>
    <n v="0"/>
    <n v="0"/>
    <n v="0"/>
    <n v="0"/>
    <n v="0"/>
    <n v="0"/>
    <m/>
    <n v="1"/>
    <m/>
    <m/>
    <m/>
    <m/>
    <m/>
    <n v="0"/>
    <n v="1"/>
    <n v="0"/>
    <n v="0"/>
    <n v="0"/>
    <n v="0"/>
    <n v="0"/>
    <n v="0"/>
    <n v="1"/>
    <n v="0"/>
    <n v="0"/>
    <n v="0"/>
    <n v="0"/>
    <n v="0"/>
    <n v="1"/>
    <n v="1"/>
    <s v="DC OI West"/>
  </r>
  <r>
    <x v="5"/>
    <n v="15062164"/>
    <n v="0"/>
    <n v="0"/>
    <n v="0"/>
    <n v="0"/>
    <n v="0"/>
    <n v="0"/>
    <n v="0"/>
    <m/>
    <m/>
    <n v="1"/>
    <m/>
    <m/>
    <m/>
    <m/>
    <n v="0"/>
    <n v="0"/>
    <n v="1"/>
    <n v="0"/>
    <n v="0"/>
    <n v="0"/>
    <n v="0"/>
    <n v="0"/>
    <n v="0"/>
    <n v="1"/>
    <n v="0"/>
    <n v="0"/>
    <n v="0"/>
    <n v="0"/>
    <n v="1"/>
    <n v="1"/>
    <s v="DC OI West"/>
  </r>
  <r>
    <x v="6"/>
    <n v="15281874"/>
    <n v="0"/>
    <n v="0"/>
    <n v="0"/>
    <n v="0"/>
    <n v="0"/>
    <n v="0"/>
    <n v="0"/>
    <m/>
    <n v="1"/>
    <m/>
    <m/>
    <m/>
    <m/>
    <m/>
    <n v="0"/>
    <n v="1"/>
    <n v="0"/>
    <n v="0"/>
    <n v="0"/>
    <n v="0"/>
    <n v="0"/>
    <n v="0"/>
    <n v="1"/>
    <n v="0"/>
    <n v="0"/>
    <n v="0"/>
    <n v="0"/>
    <n v="0"/>
    <n v="1"/>
    <n v="1"/>
    <s v="DC OI West"/>
  </r>
  <r>
    <x v="6"/>
    <n v="15062032"/>
    <n v="0"/>
    <n v="0"/>
    <n v="0"/>
    <n v="0"/>
    <n v="0"/>
    <n v="0"/>
    <n v="0"/>
    <m/>
    <m/>
    <n v="1"/>
    <m/>
    <m/>
    <m/>
    <m/>
    <n v="0"/>
    <n v="0"/>
    <n v="1"/>
    <n v="0"/>
    <n v="0"/>
    <n v="0"/>
    <n v="0"/>
    <n v="0"/>
    <n v="0"/>
    <n v="1"/>
    <n v="0"/>
    <n v="0"/>
    <n v="0"/>
    <n v="0"/>
    <n v="1"/>
    <n v="1"/>
    <s v="DC OI West"/>
  </r>
  <r>
    <x v="6"/>
    <n v="15071557"/>
    <n v="0"/>
    <n v="0"/>
    <n v="0"/>
    <n v="0"/>
    <n v="0"/>
    <n v="0"/>
    <n v="0"/>
    <m/>
    <n v="1"/>
    <m/>
    <m/>
    <m/>
    <m/>
    <m/>
    <n v="0"/>
    <n v="1"/>
    <n v="0"/>
    <n v="0"/>
    <n v="0"/>
    <n v="0"/>
    <n v="0"/>
    <n v="0"/>
    <n v="1"/>
    <n v="0"/>
    <n v="0"/>
    <n v="0"/>
    <n v="0"/>
    <n v="0"/>
    <n v="1"/>
    <n v="1"/>
    <s v="DC OI West"/>
  </r>
  <r>
    <x v="6"/>
    <n v="15128111"/>
    <n v="0"/>
    <n v="0"/>
    <n v="0"/>
    <n v="0"/>
    <n v="0"/>
    <n v="0"/>
    <n v="0"/>
    <m/>
    <m/>
    <n v="1"/>
    <m/>
    <m/>
    <m/>
    <m/>
    <n v="0"/>
    <n v="0"/>
    <n v="1"/>
    <n v="0"/>
    <n v="0"/>
    <n v="0"/>
    <n v="0"/>
    <n v="0"/>
    <n v="0"/>
    <n v="1"/>
    <n v="0"/>
    <n v="0"/>
    <n v="0"/>
    <n v="0"/>
    <n v="1"/>
    <n v="1"/>
    <s v="DC OI West"/>
  </r>
  <r>
    <x v="6"/>
    <n v="15461609"/>
    <n v="0"/>
    <n v="0"/>
    <n v="0"/>
    <n v="0"/>
    <n v="0"/>
    <n v="0"/>
    <n v="0"/>
    <m/>
    <n v="1"/>
    <m/>
    <m/>
    <m/>
    <m/>
    <m/>
    <n v="0"/>
    <n v="1"/>
    <n v="0"/>
    <n v="0"/>
    <n v="0"/>
    <n v="0"/>
    <n v="0"/>
    <n v="0"/>
    <n v="1"/>
    <n v="0"/>
    <n v="0"/>
    <n v="0"/>
    <n v="0"/>
    <n v="0"/>
    <n v="1"/>
    <n v="1"/>
    <s v="DC OI West"/>
  </r>
  <r>
    <x v="6"/>
    <n v="91652001"/>
    <n v="0"/>
    <n v="0"/>
    <n v="0"/>
    <n v="0"/>
    <n v="0"/>
    <n v="0"/>
    <n v="0"/>
    <m/>
    <n v="1"/>
    <n v="1"/>
    <m/>
    <m/>
    <m/>
    <m/>
    <n v="0"/>
    <n v="1"/>
    <n v="1"/>
    <n v="0"/>
    <n v="0"/>
    <n v="0"/>
    <n v="0"/>
    <n v="0"/>
    <n v="1"/>
    <n v="1"/>
    <n v="0"/>
    <n v="0"/>
    <n v="0"/>
    <n v="0"/>
    <n v="2"/>
    <n v="2"/>
    <s v="DC OI West"/>
  </r>
  <r>
    <x v="6"/>
    <n v="15392255"/>
    <n v="0"/>
    <n v="0"/>
    <n v="0"/>
    <n v="0"/>
    <n v="0"/>
    <n v="0"/>
    <n v="0"/>
    <m/>
    <m/>
    <n v="1"/>
    <m/>
    <m/>
    <m/>
    <m/>
    <n v="0"/>
    <n v="0"/>
    <n v="1"/>
    <n v="0"/>
    <n v="0"/>
    <n v="0"/>
    <n v="0"/>
    <n v="0"/>
    <n v="0"/>
    <n v="1"/>
    <n v="0"/>
    <n v="0"/>
    <n v="0"/>
    <n v="0"/>
    <n v="1"/>
    <n v="1"/>
    <s v="DC OI West"/>
  </r>
  <r>
    <x v="6"/>
    <n v="15417908"/>
    <n v="0"/>
    <n v="0"/>
    <n v="1"/>
    <n v="0"/>
    <n v="0"/>
    <n v="0"/>
    <n v="0"/>
    <m/>
    <n v="1"/>
    <n v="1"/>
    <m/>
    <m/>
    <m/>
    <m/>
    <n v="0"/>
    <n v="1"/>
    <n v="0"/>
    <n v="0"/>
    <n v="0"/>
    <n v="0"/>
    <n v="0"/>
    <n v="0"/>
    <n v="1"/>
    <n v="0"/>
    <n v="0"/>
    <n v="0"/>
    <n v="0"/>
    <n v="0"/>
    <n v="2"/>
    <n v="1"/>
    <s v="DC OI West"/>
  </r>
  <r>
    <x v="6"/>
    <n v="15331807"/>
    <n v="0"/>
    <n v="0"/>
    <n v="0"/>
    <n v="0"/>
    <n v="0"/>
    <n v="0"/>
    <n v="0"/>
    <m/>
    <n v="1"/>
    <n v="1"/>
    <m/>
    <m/>
    <m/>
    <m/>
    <n v="0"/>
    <n v="1"/>
    <n v="1"/>
    <n v="0"/>
    <n v="0"/>
    <n v="0"/>
    <n v="0"/>
    <n v="0"/>
    <n v="1"/>
    <n v="1"/>
    <n v="0"/>
    <n v="0"/>
    <n v="0"/>
    <n v="0"/>
    <n v="2"/>
    <n v="2"/>
    <s v="DC OI West"/>
  </r>
  <r>
    <x v="6"/>
    <n v="15137577"/>
    <n v="0"/>
    <n v="0"/>
    <n v="1"/>
    <n v="0"/>
    <n v="0"/>
    <n v="0"/>
    <n v="0"/>
    <m/>
    <m/>
    <n v="1"/>
    <m/>
    <m/>
    <m/>
    <m/>
    <n v="0"/>
    <n v="0"/>
    <n v="0"/>
    <n v="0"/>
    <n v="0"/>
    <n v="0"/>
    <n v="0"/>
    <n v="0"/>
    <n v="0"/>
    <n v="0"/>
    <n v="0"/>
    <n v="0"/>
    <n v="0"/>
    <n v="0"/>
    <n v="1"/>
    <n v="0"/>
    <s v="DC OI West"/>
  </r>
  <r>
    <x v="7"/>
    <n v="15256718"/>
    <n v="0"/>
    <n v="1"/>
    <n v="0"/>
    <n v="0"/>
    <n v="0"/>
    <n v="0"/>
    <n v="0"/>
    <m/>
    <n v="1"/>
    <n v="1"/>
    <m/>
    <m/>
    <m/>
    <m/>
    <n v="0"/>
    <n v="0"/>
    <n v="1"/>
    <n v="0"/>
    <n v="0"/>
    <n v="0"/>
    <n v="0"/>
    <n v="0"/>
    <n v="0"/>
    <n v="1"/>
    <n v="0"/>
    <n v="0"/>
    <n v="0"/>
    <n v="0"/>
    <n v="2"/>
    <n v="1"/>
    <s v="DC OI Kalimantan"/>
  </r>
  <r>
    <x v="7"/>
    <n v="15256594"/>
    <n v="0"/>
    <n v="1"/>
    <n v="0"/>
    <n v="0"/>
    <n v="0"/>
    <n v="0"/>
    <n v="0"/>
    <m/>
    <n v="1"/>
    <n v="1"/>
    <m/>
    <m/>
    <m/>
    <m/>
    <n v="0"/>
    <n v="0"/>
    <n v="1"/>
    <n v="0"/>
    <n v="0"/>
    <n v="0"/>
    <n v="0"/>
    <n v="0"/>
    <n v="0"/>
    <n v="1"/>
    <n v="0"/>
    <n v="0"/>
    <n v="0"/>
    <n v="0"/>
    <n v="2"/>
    <n v="1"/>
    <s v="DC OI Kalimantan"/>
  </r>
  <r>
    <x v="7"/>
    <n v="15154869"/>
    <n v="0"/>
    <n v="0"/>
    <n v="0"/>
    <n v="0"/>
    <n v="0"/>
    <n v="0"/>
    <n v="0"/>
    <m/>
    <n v="1"/>
    <n v="1"/>
    <m/>
    <m/>
    <m/>
    <m/>
    <n v="0"/>
    <n v="1"/>
    <n v="1"/>
    <n v="0"/>
    <n v="0"/>
    <n v="0"/>
    <n v="0"/>
    <n v="0"/>
    <n v="1"/>
    <n v="1"/>
    <n v="0"/>
    <n v="0"/>
    <n v="0"/>
    <n v="0"/>
    <n v="2"/>
    <n v="2"/>
    <s v="DC OI Kalimantan"/>
  </r>
  <r>
    <x v="7"/>
    <n v="92214001"/>
    <n v="0"/>
    <n v="0"/>
    <n v="0"/>
    <n v="0"/>
    <n v="0"/>
    <n v="0"/>
    <n v="0"/>
    <m/>
    <n v="2"/>
    <n v="2"/>
    <m/>
    <m/>
    <m/>
    <m/>
    <n v="0"/>
    <n v="2"/>
    <n v="2"/>
    <n v="0"/>
    <n v="0"/>
    <n v="0"/>
    <n v="0"/>
    <n v="0"/>
    <n v="2"/>
    <n v="2"/>
    <n v="0"/>
    <n v="0"/>
    <n v="0"/>
    <n v="0"/>
    <n v="4"/>
    <n v="4"/>
    <s v="DC OI Kalimantan"/>
  </r>
  <r>
    <x v="7"/>
    <n v="92220001"/>
    <n v="0"/>
    <n v="0"/>
    <n v="0"/>
    <n v="0"/>
    <n v="0"/>
    <n v="0"/>
    <n v="0"/>
    <m/>
    <n v="1"/>
    <n v="1"/>
    <m/>
    <m/>
    <m/>
    <m/>
    <n v="0"/>
    <n v="1"/>
    <n v="1"/>
    <n v="0"/>
    <n v="0"/>
    <n v="0"/>
    <n v="0"/>
    <n v="0"/>
    <n v="1"/>
    <n v="1"/>
    <n v="0"/>
    <n v="0"/>
    <n v="0"/>
    <n v="0"/>
    <n v="2"/>
    <n v="2"/>
    <s v="DC OI Kalimantan"/>
  </r>
  <r>
    <x v="7"/>
    <n v="15452522"/>
    <n v="0"/>
    <n v="0"/>
    <n v="0"/>
    <n v="0"/>
    <n v="0"/>
    <n v="0"/>
    <n v="0"/>
    <m/>
    <m/>
    <n v="1"/>
    <m/>
    <m/>
    <m/>
    <m/>
    <n v="0"/>
    <n v="0"/>
    <n v="1"/>
    <n v="0"/>
    <n v="0"/>
    <n v="0"/>
    <n v="0"/>
    <n v="0"/>
    <n v="0"/>
    <n v="1"/>
    <n v="0"/>
    <n v="0"/>
    <n v="0"/>
    <n v="0"/>
    <n v="1"/>
    <n v="1"/>
    <s v="DC OI Kalimantan"/>
  </r>
  <r>
    <x v="7"/>
    <n v="15417731"/>
    <n v="0"/>
    <n v="0"/>
    <n v="0"/>
    <n v="0"/>
    <n v="0"/>
    <n v="0"/>
    <n v="0"/>
    <m/>
    <n v="1"/>
    <n v="2"/>
    <m/>
    <m/>
    <m/>
    <m/>
    <n v="0"/>
    <n v="1"/>
    <n v="2"/>
    <n v="0"/>
    <n v="0"/>
    <n v="0"/>
    <n v="0"/>
    <n v="0"/>
    <n v="1"/>
    <n v="2"/>
    <n v="0"/>
    <n v="0"/>
    <n v="0"/>
    <n v="0"/>
    <n v="3"/>
    <n v="3"/>
    <s v="DC OI Kalimantan"/>
  </r>
  <r>
    <x v="7"/>
    <n v="92213001"/>
    <n v="0"/>
    <n v="0"/>
    <n v="0"/>
    <n v="0"/>
    <n v="0"/>
    <n v="0"/>
    <n v="0"/>
    <m/>
    <m/>
    <n v="3"/>
    <m/>
    <m/>
    <m/>
    <m/>
    <n v="0"/>
    <n v="0"/>
    <n v="3"/>
    <n v="0"/>
    <n v="0"/>
    <n v="0"/>
    <n v="0"/>
    <n v="0"/>
    <n v="0"/>
    <n v="3"/>
    <n v="0"/>
    <n v="0"/>
    <n v="0"/>
    <n v="0"/>
    <n v="3"/>
    <n v="3"/>
    <s v="DC OI Kalimantan"/>
  </r>
  <r>
    <x v="7"/>
    <n v="15211750"/>
    <n v="0"/>
    <n v="0"/>
    <n v="0"/>
    <n v="0"/>
    <n v="0"/>
    <n v="0"/>
    <n v="0"/>
    <m/>
    <m/>
    <n v="1"/>
    <m/>
    <m/>
    <m/>
    <m/>
    <n v="0"/>
    <n v="0"/>
    <n v="1"/>
    <n v="0"/>
    <n v="0"/>
    <n v="0"/>
    <n v="0"/>
    <n v="0"/>
    <n v="0"/>
    <n v="1"/>
    <n v="0"/>
    <n v="0"/>
    <n v="0"/>
    <n v="0"/>
    <n v="1"/>
    <n v="1"/>
    <s v="DC OI Kalimantan"/>
  </r>
  <r>
    <x v="7"/>
    <n v="15303301"/>
    <n v="0"/>
    <n v="0"/>
    <n v="0"/>
    <n v="0"/>
    <n v="0"/>
    <n v="0"/>
    <n v="0"/>
    <m/>
    <m/>
    <n v="3"/>
    <m/>
    <m/>
    <m/>
    <m/>
    <n v="0"/>
    <n v="0"/>
    <n v="3"/>
    <n v="0"/>
    <n v="0"/>
    <n v="0"/>
    <n v="0"/>
    <n v="0"/>
    <n v="0"/>
    <n v="3"/>
    <n v="0"/>
    <n v="0"/>
    <n v="0"/>
    <n v="0"/>
    <n v="3"/>
    <n v="3"/>
    <s v="DC OI Kalimantan"/>
  </r>
  <r>
    <x v="7"/>
    <n v="15062513"/>
    <n v="0"/>
    <n v="0"/>
    <n v="0"/>
    <n v="0"/>
    <n v="0"/>
    <n v="0"/>
    <n v="0"/>
    <m/>
    <n v="1"/>
    <n v="2"/>
    <m/>
    <m/>
    <m/>
    <m/>
    <n v="0"/>
    <n v="1"/>
    <n v="2"/>
    <n v="0"/>
    <n v="0"/>
    <n v="0"/>
    <n v="0"/>
    <n v="0"/>
    <n v="1"/>
    <n v="2"/>
    <n v="0"/>
    <n v="0"/>
    <n v="0"/>
    <n v="0"/>
    <n v="3"/>
    <n v="3"/>
    <s v="DC OI Kalimantan"/>
  </r>
  <r>
    <x v="7"/>
    <n v="92215001"/>
    <n v="0"/>
    <n v="0"/>
    <n v="0"/>
    <n v="0"/>
    <n v="0"/>
    <n v="0"/>
    <n v="0"/>
    <m/>
    <n v="1"/>
    <m/>
    <m/>
    <m/>
    <m/>
    <m/>
    <n v="0"/>
    <n v="1"/>
    <n v="0"/>
    <n v="0"/>
    <n v="0"/>
    <n v="0"/>
    <n v="0"/>
    <n v="0"/>
    <n v="1"/>
    <n v="0"/>
    <n v="0"/>
    <n v="0"/>
    <n v="0"/>
    <n v="0"/>
    <n v="1"/>
    <n v="1"/>
    <s v="DC OI Kalimantan"/>
  </r>
  <r>
    <x v="7"/>
    <n v="15475740"/>
    <n v="0"/>
    <n v="0"/>
    <n v="0"/>
    <n v="0"/>
    <n v="0"/>
    <n v="0"/>
    <n v="0"/>
    <m/>
    <n v="2"/>
    <n v="1"/>
    <m/>
    <m/>
    <m/>
    <m/>
    <n v="0"/>
    <n v="2"/>
    <n v="1"/>
    <n v="0"/>
    <n v="0"/>
    <n v="0"/>
    <n v="0"/>
    <n v="0"/>
    <n v="2"/>
    <n v="1"/>
    <n v="0"/>
    <n v="0"/>
    <n v="0"/>
    <n v="0"/>
    <n v="3"/>
    <n v="3"/>
    <s v="DC OI Kalimantan"/>
  </r>
  <r>
    <x v="7"/>
    <n v="15235090"/>
    <n v="0"/>
    <n v="1"/>
    <n v="0"/>
    <n v="0"/>
    <n v="0"/>
    <n v="0"/>
    <n v="0"/>
    <m/>
    <n v="1"/>
    <n v="2"/>
    <m/>
    <m/>
    <m/>
    <m/>
    <n v="0"/>
    <n v="0"/>
    <n v="2"/>
    <n v="0"/>
    <n v="0"/>
    <n v="0"/>
    <n v="0"/>
    <n v="0"/>
    <n v="0"/>
    <n v="2"/>
    <n v="0"/>
    <n v="0"/>
    <n v="0"/>
    <n v="0"/>
    <n v="3"/>
    <n v="2"/>
    <s v="DC OI Kalimantan"/>
  </r>
  <r>
    <x v="7"/>
    <n v="15266545"/>
    <n v="0"/>
    <n v="0"/>
    <n v="0"/>
    <n v="0"/>
    <n v="0"/>
    <n v="0"/>
    <n v="0"/>
    <m/>
    <m/>
    <n v="2"/>
    <m/>
    <m/>
    <m/>
    <m/>
    <n v="0"/>
    <n v="0"/>
    <n v="2"/>
    <n v="0"/>
    <n v="0"/>
    <n v="0"/>
    <n v="0"/>
    <n v="0"/>
    <n v="0"/>
    <n v="2"/>
    <n v="0"/>
    <n v="0"/>
    <n v="0"/>
    <n v="0"/>
    <n v="2"/>
    <n v="2"/>
    <s v="DC OI Kalimantan"/>
  </r>
  <r>
    <x v="8"/>
    <n v="15063647"/>
    <n v="0"/>
    <n v="0"/>
    <n v="0"/>
    <n v="0"/>
    <n v="0"/>
    <n v="0"/>
    <n v="0"/>
    <m/>
    <n v="2"/>
    <n v="1"/>
    <m/>
    <m/>
    <m/>
    <m/>
    <n v="0"/>
    <n v="2"/>
    <n v="1"/>
    <n v="0"/>
    <n v="0"/>
    <n v="0"/>
    <n v="0"/>
    <n v="0"/>
    <n v="2"/>
    <n v="1"/>
    <n v="0"/>
    <n v="0"/>
    <n v="0"/>
    <n v="0"/>
    <n v="3"/>
    <n v="3"/>
    <s v="DC OI Kalimantan"/>
  </r>
  <r>
    <x v="8"/>
    <n v="92090001"/>
    <n v="0"/>
    <n v="0"/>
    <n v="0"/>
    <n v="0"/>
    <n v="0"/>
    <n v="0"/>
    <n v="0"/>
    <m/>
    <n v="1"/>
    <n v="1"/>
    <m/>
    <m/>
    <m/>
    <m/>
    <n v="0"/>
    <n v="1"/>
    <n v="1"/>
    <n v="0"/>
    <n v="0"/>
    <n v="0"/>
    <n v="0"/>
    <n v="0"/>
    <n v="1"/>
    <n v="1"/>
    <n v="0"/>
    <n v="0"/>
    <n v="0"/>
    <n v="0"/>
    <n v="2"/>
    <n v="2"/>
    <s v="DC OI Kalimantan"/>
  </r>
  <r>
    <x v="8"/>
    <n v="92014001"/>
    <n v="0"/>
    <n v="0"/>
    <n v="0"/>
    <n v="0"/>
    <n v="0"/>
    <n v="0"/>
    <n v="0"/>
    <m/>
    <n v="1"/>
    <n v="1"/>
    <m/>
    <m/>
    <m/>
    <m/>
    <n v="0"/>
    <n v="1"/>
    <n v="1"/>
    <n v="0"/>
    <n v="0"/>
    <n v="0"/>
    <n v="0"/>
    <n v="0"/>
    <n v="1"/>
    <n v="1"/>
    <n v="0"/>
    <n v="0"/>
    <n v="0"/>
    <n v="0"/>
    <n v="2"/>
    <n v="2"/>
    <s v="DC OI Kalimantan"/>
  </r>
  <r>
    <x v="8"/>
    <n v="15086120"/>
    <n v="0"/>
    <n v="0"/>
    <n v="0"/>
    <n v="0"/>
    <n v="0"/>
    <n v="0"/>
    <n v="0"/>
    <m/>
    <n v="1"/>
    <m/>
    <m/>
    <m/>
    <m/>
    <m/>
    <n v="0"/>
    <n v="1"/>
    <n v="0"/>
    <n v="0"/>
    <n v="0"/>
    <n v="0"/>
    <n v="0"/>
    <n v="0"/>
    <n v="1"/>
    <n v="0"/>
    <n v="0"/>
    <n v="0"/>
    <n v="0"/>
    <n v="0"/>
    <n v="1"/>
    <n v="1"/>
    <s v="DC OI Kalimantan"/>
  </r>
  <r>
    <x v="8"/>
    <n v="15063663"/>
    <n v="0"/>
    <n v="0"/>
    <n v="0"/>
    <n v="0"/>
    <n v="0"/>
    <n v="0"/>
    <n v="0"/>
    <m/>
    <n v="1"/>
    <n v="1"/>
    <m/>
    <m/>
    <m/>
    <m/>
    <n v="0"/>
    <n v="1"/>
    <n v="1"/>
    <n v="0"/>
    <n v="0"/>
    <n v="0"/>
    <n v="0"/>
    <n v="0"/>
    <n v="1"/>
    <n v="1"/>
    <n v="0"/>
    <n v="0"/>
    <n v="0"/>
    <n v="0"/>
    <n v="2"/>
    <n v="2"/>
    <s v="DC OI Kalimantan"/>
  </r>
  <r>
    <x v="8"/>
    <n v="15148506"/>
    <n v="0"/>
    <n v="0"/>
    <n v="0"/>
    <n v="0"/>
    <n v="0"/>
    <n v="0"/>
    <n v="0"/>
    <m/>
    <n v="1"/>
    <n v="2"/>
    <m/>
    <m/>
    <m/>
    <m/>
    <n v="0"/>
    <n v="1"/>
    <n v="2"/>
    <n v="0"/>
    <n v="0"/>
    <n v="0"/>
    <n v="0"/>
    <n v="0"/>
    <n v="1"/>
    <n v="2"/>
    <n v="0"/>
    <n v="0"/>
    <n v="0"/>
    <n v="0"/>
    <n v="3"/>
    <n v="3"/>
    <s v="DC OI Kalimantan"/>
  </r>
  <r>
    <x v="8"/>
    <n v="15081191"/>
    <n v="0"/>
    <n v="0"/>
    <n v="0"/>
    <n v="0"/>
    <n v="0"/>
    <n v="0"/>
    <n v="0"/>
    <m/>
    <n v="2"/>
    <n v="1"/>
    <m/>
    <m/>
    <m/>
    <m/>
    <n v="0"/>
    <n v="2"/>
    <n v="1"/>
    <n v="0"/>
    <n v="0"/>
    <n v="0"/>
    <n v="0"/>
    <n v="0"/>
    <n v="2"/>
    <n v="1"/>
    <n v="0"/>
    <n v="0"/>
    <n v="0"/>
    <n v="0"/>
    <n v="3"/>
    <n v="3"/>
    <s v="DC OI Kalimantan"/>
  </r>
  <r>
    <x v="8"/>
    <n v="15245310"/>
    <n v="0"/>
    <n v="0"/>
    <n v="0"/>
    <n v="0"/>
    <n v="0"/>
    <n v="0"/>
    <n v="0"/>
    <m/>
    <m/>
    <n v="1"/>
    <m/>
    <m/>
    <m/>
    <m/>
    <n v="0"/>
    <n v="0"/>
    <n v="1"/>
    <n v="0"/>
    <n v="0"/>
    <n v="0"/>
    <n v="0"/>
    <n v="0"/>
    <n v="0"/>
    <n v="1"/>
    <n v="0"/>
    <n v="0"/>
    <n v="0"/>
    <n v="0"/>
    <n v="1"/>
    <n v="1"/>
    <s v="DC OI Kalimantan"/>
  </r>
  <r>
    <x v="8"/>
    <n v="15485958"/>
    <n v="0"/>
    <n v="0"/>
    <n v="0"/>
    <n v="0"/>
    <n v="0"/>
    <n v="0"/>
    <n v="0"/>
    <m/>
    <n v="2"/>
    <m/>
    <m/>
    <m/>
    <m/>
    <m/>
    <n v="0"/>
    <n v="2"/>
    <n v="0"/>
    <n v="0"/>
    <n v="0"/>
    <n v="0"/>
    <n v="0"/>
    <n v="0"/>
    <n v="2"/>
    <n v="0"/>
    <n v="0"/>
    <n v="0"/>
    <n v="0"/>
    <n v="0"/>
    <n v="2"/>
    <n v="2"/>
    <s v="DC OI Kalimantan"/>
  </r>
  <r>
    <x v="8"/>
    <n v="15356588"/>
    <n v="0"/>
    <n v="0"/>
    <n v="0"/>
    <n v="0"/>
    <n v="0"/>
    <n v="0"/>
    <n v="0"/>
    <m/>
    <m/>
    <n v="1"/>
    <m/>
    <m/>
    <m/>
    <m/>
    <n v="0"/>
    <n v="0"/>
    <n v="1"/>
    <n v="0"/>
    <n v="0"/>
    <n v="0"/>
    <n v="0"/>
    <n v="0"/>
    <n v="0"/>
    <n v="1"/>
    <n v="0"/>
    <n v="0"/>
    <n v="0"/>
    <n v="0"/>
    <n v="1"/>
    <n v="1"/>
    <s v="DC OI Kalimantan"/>
  </r>
  <r>
    <x v="8"/>
    <n v="15189888"/>
    <n v="0"/>
    <n v="0"/>
    <n v="0"/>
    <n v="0"/>
    <n v="0"/>
    <n v="0"/>
    <n v="0"/>
    <m/>
    <m/>
    <n v="1"/>
    <m/>
    <m/>
    <m/>
    <m/>
    <n v="0"/>
    <n v="0"/>
    <n v="1"/>
    <n v="0"/>
    <n v="0"/>
    <n v="0"/>
    <n v="0"/>
    <n v="0"/>
    <n v="0"/>
    <n v="1"/>
    <n v="0"/>
    <n v="0"/>
    <n v="0"/>
    <n v="0"/>
    <n v="1"/>
    <n v="1"/>
    <s v="DC OI Kalimantan"/>
  </r>
  <r>
    <x v="8"/>
    <n v="15357625"/>
    <n v="0"/>
    <n v="0"/>
    <n v="0"/>
    <n v="0"/>
    <n v="0"/>
    <n v="0"/>
    <n v="0"/>
    <m/>
    <m/>
    <n v="1"/>
    <m/>
    <m/>
    <m/>
    <m/>
    <n v="0"/>
    <n v="0"/>
    <n v="1"/>
    <n v="0"/>
    <n v="0"/>
    <n v="0"/>
    <n v="0"/>
    <n v="0"/>
    <n v="0"/>
    <n v="1"/>
    <n v="0"/>
    <n v="0"/>
    <n v="0"/>
    <n v="0"/>
    <n v="1"/>
    <n v="1"/>
    <s v="DC OI Kalimantan"/>
  </r>
  <r>
    <x v="8"/>
    <n v="92088001"/>
    <n v="0"/>
    <n v="0"/>
    <n v="0"/>
    <n v="0"/>
    <n v="0"/>
    <n v="0"/>
    <n v="0"/>
    <m/>
    <n v="1"/>
    <n v="2"/>
    <m/>
    <m/>
    <m/>
    <m/>
    <n v="0"/>
    <n v="1"/>
    <n v="2"/>
    <n v="0"/>
    <n v="0"/>
    <n v="0"/>
    <n v="0"/>
    <n v="0"/>
    <n v="1"/>
    <n v="2"/>
    <n v="0"/>
    <n v="0"/>
    <n v="0"/>
    <n v="0"/>
    <n v="3"/>
    <n v="3"/>
    <s v="DC OI Kalimantan"/>
  </r>
  <r>
    <x v="8"/>
    <n v="15417906"/>
    <n v="0"/>
    <n v="0"/>
    <n v="0"/>
    <n v="0"/>
    <n v="0"/>
    <n v="0"/>
    <n v="0"/>
    <m/>
    <n v="2"/>
    <n v="2"/>
    <m/>
    <m/>
    <m/>
    <m/>
    <n v="0"/>
    <n v="2"/>
    <n v="2"/>
    <n v="0"/>
    <n v="0"/>
    <n v="0"/>
    <n v="0"/>
    <n v="0"/>
    <n v="2"/>
    <n v="2"/>
    <n v="0"/>
    <n v="0"/>
    <n v="0"/>
    <n v="0"/>
    <n v="4"/>
    <n v="4"/>
    <s v="DC OI Kalimantan"/>
  </r>
  <r>
    <x v="8"/>
    <n v="92012001"/>
    <n v="0"/>
    <n v="0"/>
    <n v="0"/>
    <n v="0"/>
    <n v="0"/>
    <n v="0"/>
    <n v="0"/>
    <m/>
    <n v="1"/>
    <m/>
    <m/>
    <m/>
    <m/>
    <m/>
    <n v="0"/>
    <n v="1"/>
    <n v="0"/>
    <n v="0"/>
    <n v="0"/>
    <n v="0"/>
    <n v="0"/>
    <n v="0"/>
    <n v="1"/>
    <n v="0"/>
    <n v="0"/>
    <n v="0"/>
    <n v="0"/>
    <n v="0"/>
    <n v="1"/>
    <n v="1"/>
    <s v="DC OI Kalimantan"/>
  </r>
  <r>
    <x v="8"/>
    <n v="15131252"/>
    <n v="0"/>
    <n v="0"/>
    <n v="0"/>
    <n v="0"/>
    <n v="0"/>
    <n v="0"/>
    <n v="0"/>
    <m/>
    <m/>
    <n v="1"/>
    <m/>
    <m/>
    <m/>
    <m/>
    <n v="0"/>
    <n v="0"/>
    <n v="1"/>
    <n v="0"/>
    <n v="0"/>
    <n v="0"/>
    <n v="0"/>
    <n v="0"/>
    <n v="0"/>
    <n v="1"/>
    <n v="0"/>
    <n v="0"/>
    <n v="0"/>
    <n v="0"/>
    <n v="1"/>
    <n v="1"/>
    <s v="DC OI Kalimantan"/>
  </r>
  <r>
    <x v="9"/>
    <n v="92408001"/>
    <n v="0"/>
    <n v="0"/>
    <n v="0"/>
    <n v="0"/>
    <n v="0"/>
    <n v="0"/>
    <n v="0"/>
    <m/>
    <n v="2"/>
    <n v="3"/>
    <m/>
    <m/>
    <m/>
    <m/>
    <n v="0"/>
    <n v="2"/>
    <n v="3"/>
    <n v="0"/>
    <n v="0"/>
    <n v="0"/>
    <n v="0"/>
    <n v="0"/>
    <n v="2"/>
    <n v="3"/>
    <n v="0"/>
    <n v="0"/>
    <n v="0"/>
    <n v="0"/>
    <n v="5"/>
    <n v="5"/>
    <s v="DC OI Kalimantan"/>
  </r>
  <r>
    <x v="9"/>
    <n v="15108760"/>
    <n v="0"/>
    <n v="0"/>
    <n v="0"/>
    <n v="0"/>
    <n v="0"/>
    <n v="0"/>
    <n v="0"/>
    <m/>
    <n v="1"/>
    <n v="1"/>
    <m/>
    <m/>
    <m/>
    <m/>
    <n v="0"/>
    <n v="1"/>
    <n v="1"/>
    <n v="0"/>
    <n v="0"/>
    <n v="0"/>
    <n v="0"/>
    <n v="0"/>
    <n v="1"/>
    <n v="1"/>
    <n v="0"/>
    <n v="0"/>
    <n v="0"/>
    <n v="0"/>
    <n v="2"/>
    <n v="2"/>
    <s v="DC OI Kalimantan"/>
  </r>
  <r>
    <x v="9"/>
    <n v="92404001"/>
    <n v="0"/>
    <n v="0"/>
    <n v="0"/>
    <n v="0"/>
    <n v="0"/>
    <n v="0"/>
    <n v="0"/>
    <m/>
    <m/>
    <n v="1"/>
    <m/>
    <m/>
    <m/>
    <m/>
    <n v="0"/>
    <n v="0"/>
    <n v="1"/>
    <n v="0"/>
    <n v="0"/>
    <n v="0"/>
    <n v="0"/>
    <n v="0"/>
    <n v="0"/>
    <n v="1"/>
    <n v="0"/>
    <n v="0"/>
    <n v="0"/>
    <n v="0"/>
    <n v="1"/>
    <n v="1"/>
    <s v="DC OI Kalimantan"/>
  </r>
  <r>
    <x v="9"/>
    <n v="15090851"/>
    <n v="0"/>
    <n v="0"/>
    <n v="0"/>
    <n v="0"/>
    <n v="0"/>
    <n v="0"/>
    <n v="0"/>
    <m/>
    <m/>
    <n v="1"/>
    <m/>
    <m/>
    <m/>
    <m/>
    <n v="0"/>
    <n v="0"/>
    <n v="1"/>
    <n v="0"/>
    <n v="0"/>
    <n v="0"/>
    <n v="0"/>
    <n v="0"/>
    <n v="0"/>
    <n v="1"/>
    <n v="0"/>
    <n v="0"/>
    <n v="0"/>
    <n v="0"/>
    <n v="1"/>
    <n v="1"/>
    <s v="DC OI Kalimantan"/>
  </r>
  <r>
    <x v="9"/>
    <n v="92409001"/>
    <n v="0"/>
    <n v="0"/>
    <n v="0"/>
    <n v="0"/>
    <n v="0"/>
    <n v="0"/>
    <n v="0"/>
    <m/>
    <n v="2"/>
    <n v="1"/>
    <m/>
    <m/>
    <m/>
    <m/>
    <n v="0"/>
    <n v="2"/>
    <n v="1"/>
    <n v="0"/>
    <n v="0"/>
    <n v="0"/>
    <n v="0"/>
    <n v="0"/>
    <n v="2"/>
    <n v="1"/>
    <n v="0"/>
    <n v="0"/>
    <n v="0"/>
    <n v="0"/>
    <n v="3"/>
    <n v="3"/>
    <s v="DC OI Kalimantan"/>
  </r>
  <r>
    <x v="9"/>
    <n v="92432001"/>
    <n v="0"/>
    <n v="0"/>
    <n v="0"/>
    <n v="0"/>
    <n v="0"/>
    <n v="0"/>
    <n v="0"/>
    <m/>
    <n v="2"/>
    <n v="1"/>
    <m/>
    <m/>
    <m/>
    <m/>
    <n v="0"/>
    <n v="2"/>
    <n v="1"/>
    <n v="0"/>
    <n v="0"/>
    <n v="0"/>
    <n v="0"/>
    <n v="0"/>
    <n v="2"/>
    <n v="1"/>
    <n v="0"/>
    <n v="0"/>
    <n v="0"/>
    <n v="0"/>
    <n v="3"/>
    <n v="3"/>
    <s v="DC OI Kalimantan"/>
  </r>
  <r>
    <x v="9"/>
    <n v="98072001"/>
    <n v="0"/>
    <n v="0"/>
    <n v="0"/>
    <n v="0"/>
    <n v="0"/>
    <n v="0"/>
    <n v="0"/>
    <m/>
    <m/>
    <n v="1"/>
    <m/>
    <m/>
    <m/>
    <m/>
    <n v="0"/>
    <n v="0"/>
    <n v="1"/>
    <n v="0"/>
    <n v="0"/>
    <n v="0"/>
    <n v="0"/>
    <n v="0"/>
    <n v="0"/>
    <n v="1"/>
    <n v="0"/>
    <n v="0"/>
    <n v="0"/>
    <n v="0"/>
    <n v="1"/>
    <n v="1"/>
    <s v="DC OI Kalimantan"/>
  </r>
  <r>
    <x v="9"/>
    <n v="15078172"/>
    <n v="0"/>
    <n v="0"/>
    <n v="0"/>
    <n v="0"/>
    <n v="0"/>
    <n v="0"/>
    <n v="0"/>
    <m/>
    <n v="1"/>
    <m/>
    <m/>
    <m/>
    <m/>
    <m/>
    <n v="0"/>
    <n v="1"/>
    <n v="0"/>
    <n v="0"/>
    <n v="0"/>
    <n v="0"/>
    <n v="0"/>
    <n v="0"/>
    <n v="1"/>
    <n v="0"/>
    <n v="0"/>
    <n v="0"/>
    <n v="0"/>
    <n v="0"/>
    <n v="1"/>
    <n v="1"/>
    <s v="DC OI Kalimantan"/>
  </r>
  <r>
    <x v="9"/>
    <n v="92404102"/>
    <n v="0"/>
    <n v="0"/>
    <n v="0"/>
    <n v="0"/>
    <n v="0"/>
    <n v="0"/>
    <n v="0"/>
    <m/>
    <n v="1"/>
    <m/>
    <m/>
    <m/>
    <m/>
    <m/>
    <n v="0"/>
    <n v="1"/>
    <n v="0"/>
    <n v="0"/>
    <n v="0"/>
    <n v="0"/>
    <n v="0"/>
    <n v="0"/>
    <n v="1"/>
    <n v="0"/>
    <n v="0"/>
    <n v="0"/>
    <n v="0"/>
    <n v="0"/>
    <n v="1"/>
    <n v="1"/>
    <s v="DC OI Kalimantan"/>
  </r>
  <r>
    <x v="9"/>
    <n v="15105372"/>
    <n v="0"/>
    <n v="0"/>
    <n v="0"/>
    <n v="0"/>
    <n v="0"/>
    <n v="0"/>
    <n v="0"/>
    <m/>
    <n v="1"/>
    <m/>
    <m/>
    <m/>
    <m/>
    <m/>
    <n v="0"/>
    <n v="1"/>
    <n v="0"/>
    <n v="0"/>
    <n v="0"/>
    <n v="0"/>
    <n v="0"/>
    <n v="0"/>
    <n v="1"/>
    <n v="0"/>
    <n v="0"/>
    <n v="0"/>
    <n v="0"/>
    <n v="0"/>
    <n v="1"/>
    <n v="1"/>
    <s v="DC OI Kalimantan"/>
  </r>
  <r>
    <x v="9"/>
    <n v="15482759"/>
    <n v="0"/>
    <n v="0"/>
    <n v="0"/>
    <n v="0"/>
    <n v="0"/>
    <n v="0"/>
    <n v="0"/>
    <m/>
    <m/>
    <n v="1"/>
    <m/>
    <m/>
    <m/>
    <m/>
    <n v="0"/>
    <n v="0"/>
    <n v="1"/>
    <n v="0"/>
    <n v="0"/>
    <n v="0"/>
    <n v="0"/>
    <n v="0"/>
    <n v="0"/>
    <n v="1"/>
    <n v="0"/>
    <n v="0"/>
    <n v="0"/>
    <n v="0"/>
    <n v="1"/>
    <n v="1"/>
    <s v="DC OI Kalimantan"/>
  </r>
  <r>
    <x v="9"/>
    <n v="15078827"/>
    <n v="0"/>
    <n v="0"/>
    <n v="0"/>
    <n v="0"/>
    <n v="0"/>
    <n v="0"/>
    <n v="0"/>
    <m/>
    <n v="1"/>
    <m/>
    <m/>
    <m/>
    <m/>
    <m/>
    <n v="0"/>
    <n v="1"/>
    <n v="0"/>
    <n v="0"/>
    <n v="0"/>
    <n v="0"/>
    <n v="0"/>
    <n v="0"/>
    <n v="1"/>
    <n v="0"/>
    <n v="0"/>
    <n v="0"/>
    <n v="0"/>
    <n v="0"/>
    <n v="1"/>
    <n v="1"/>
    <s v="DC OI Kalimantan"/>
  </r>
  <r>
    <x v="10"/>
    <n v="15478573"/>
    <n v="0"/>
    <n v="0"/>
    <n v="0"/>
    <n v="0"/>
    <n v="0"/>
    <n v="0"/>
    <n v="0"/>
    <m/>
    <n v="1"/>
    <m/>
    <m/>
    <m/>
    <m/>
    <m/>
    <n v="0"/>
    <n v="1"/>
    <n v="0"/>
    <n v="0"/>
    <n v="0"/>
    <n v="0"/>
    <n v="0"/>
    <n v="0"/>
    <n v="1"/>
    <n v="0"/>
    <n v="0"/>
    <n v="0"/>
    <n v="0"/>
    <n v="0"/>
    <n v="1"/>
    <n v="1"/>
    <s v="DC OI EIR"/>
  </r>
  <r>
    <x v="10"/>
    <n v="15345187"/>
    <n v="0"/>
    <n v="0"/>
    <n v="2"/>
    <n v="0"/>
    <n v="0"/>
    <n v="0"/>
    <n v="0"/>
    <m/>
    <n v="2"/>
    <n v="2"/>
    <m/>
    <m/>
    <m/>
    <m/>
    <n v="0"/>
    <n v="2"/>
    <n v="0"/>
    <n v="0"/>
    <n v="0"/>
    <n v="0"/>
    <n v="0"/>
    <n v="0"/>
    <n v="2"/>
    <n v="0"/>
    <n v="0"/>
    <n v="0"/>
    <n v="0"/>
    <n v="0"/>
    <n v="4"/>
    <n v="2"/>
    <s v="DC OI EIR"/>
  </r>
  <r>
    <x v="10"/>
    <n v="15167391"/>
    <n v="0"/>
    <n v="0"/>
    <n v="0"/>
    <n v="0"/>
    <n v="0"/>
    <n v="0"/>
    <n v="0"/>
    <m/>
    <n v="1"/>
    <m/>
    <m/>
    <m/>
    <m/>
    <m/>
    <n v="0"/>
    <n v="1"/>
    <n v="0"/>
    <n v="0"/>
    <n v="0"/>
    <n v="0"/>
    <n v="0"/>
    <n v="0"/>
    <n v="1"/>
    <n v="0"/>
    <n v="0"/>
    <n v="0"/>
    <n v="0"/>
    <n v="0"/>
    <n v="1"/>
    <n v="1"/>
    <s v="DC OI EIR"/>
  </r>
  <r>
    <x v="10"/>
    <n v="15201721"/>
    <n v="0"/>
    <n v="0"/>
    <n v="0"/>
    <n v="0"/>
    <n v="0"/>
    <n v="0"/>
    <n v="0"/>
    <m/>
    <n v="1"/>
    <m/>
    <m/>
    <m/>
    <m/>
    <m/>
    <n v="0"/>
    <n v="1"/>
    <n v="0"/>
    <n v="0"/>
    <n v="0"/>
    <n v="0"/>
    <n v="0"/>
    <n v="0"/>
    <n v="1"/>
    <n v="0"/>
    <n v="0"/>
    <n v="0"/>
    <n v="0"/>
    <n v="0"/>
    <n v="1"/>
    <n v="1"/>
    <s v="DC OI EIR"/>
  </r>
  <r>
    <x v="11"/>
    <n v="15479499"/>
    <n v="0"/>
    <n v="1"/>
    <n v="0"/>
    <n v="0"/>
    <n v="0"/>
    <n v="0"/>
    <n v="0"/>
    <m/>
    <n v="1"/>
    <n v="1"/>
    <m/>
    <m/>
    <m/>
    <m/>
    <n v="0"/>
    <n v="0"/>
    <n v="1"/>
    <n v="0"/>
    <n v="0"/>
    <n v="0"/>
    <n v="0"/>
    <n v="0"/>
    <n v="0"/>
    <n v="1"/>
    <n v="0"/>
    <n v="0"/>
    <n v="0"/>
    <n v="0"/>
    <n v="2"/>
    <n v="1"/>
    <s v="DC OI EIR"/>
  </r>
  <r>
    <x v="11"/>
    <n v="15170826"/>
    <n v="0"/>
    <n v="0"/>
    <n v="0"/>
    <n v="0"/>
    <n v="0"/>
    <n v="0"/>
    <n v="0"/>
    <m/>
    <n v="1"/>
    <m/>
    <m/>
    <m/>
    <m/>
    <m/>
    <n v="0"/>
    <n v="1"/>
    <n v="0"/>
    <n v="0"/>
    <n v="0"/>
    <n v="0"/>
    <n v="0"/>
    <n v="0"/>
    <n v="1"/>
    <n v="0"/>
    <n v="0"/>
    <n v="0"/>
    <n v="0"/>
    <n v="0"/>
    <n v="1"/>
    <n v="1"/>
    <s v="DC OI EIR"/>
  </r>
  <r>
    <x v="11"/>
    <n v="15074723"/>
    <n v="0"/>
    <n v="0"/>
    <n v="0"/>
    <n v="0"/>
    <n v="0"/>
    <n v="0"/>
    <n v="0"/>
    <m/>
    <n v="1"/>
    <m/>
    <m/>
    <m/>
    <m/>
    <m/>
    <n v="0"/>
    <n v="1"/>
    <n v="0"/>
    <n v="0"/>
    <n v="0"/>
    <n v="0"/>
    <n v="0"/>
    <n v="0"/>
    <n v="1"/>
    <n v="0"/>
    <n v="0"/>
    <n v="0"/>
    <n v="0"/>
    <n v="0"/>
    <n v="1"/>
    <n v="1"/>
    <s v="DC OI EIR"/>
  </r>
  <r>
    <x v="11"/>
    <n v="92618001"/>
    <n v="0"/>
    <n v="0"/>
    <n v="0"/>
    <n v="0"/>
    <n v="0"/>
    <n v="0"/>
    <n v="0"/>
    <m/>
    <m/>
    <n v="1"/>
    <m/>
    <m/>
    <m/>
    <m/>
    <n v="0"/>
    <n v="0"/>
    <n v="1"/>
    <n v="0"/>
    <n v="0"/>
    <n v="0"/>
    <n v="0"/>
    <n v="0"/>
    <n v="0"/>
    <n v="1"/>
    <n v="0"/>
    <n v="0"/>
    <n v="0"/>
    <n v="0"/>
    <n v="1"/>
    <n v="1"/>
    <s v="DC OI EIR"/>
  </r>
  <r>
    <x v="11"/>
    <n v="15168199"/>
    <n v="0"/>
    <n v="0"/>
    <n v="1"/>
    <n v="0"/>
    <n v="0"/>
    <n v="0"/>
    <n v="0"/>
    <m/>
    <m/>
    <n v="1"/>
    <m/>
    <m/>
    <m/>
    <m/>
    <n v="0"/>
    <n v="0"/>
    <n v="0"/>
    <n v="0"/>
    <n v="0"/>
    <n v="0"/>
    <n v="0"/>
    <n v="0"/>
    <n v="0"/>
    <n v="0"/>
    <n v="0"/>
    <n v="0"/>
    <n v="0"/>
    <n v="0"/>
    <n v="1"/>
    <n v="0"/>
    <s v="DC OI EIR"/>
  </r>
  <r>
    <x v="12"/>
    <n v="15408219"/>
    <n v="0"/>
    <n v="0"/>
    <n v="1"/>
    <n v="0"/>
    <n v="0"/>
    <n v="0"/>
    <n v="0"/>
    <m/>
    <m/>
    <n v="2"/>
    <m/>
    <m/>
    <m/>
    <m/>
    <n v="0"/>
    <n v="0"/>
    <n v="1"/>
    <n v="0"/>
    <n v="0"/>
    <n v="0"/>
    <n v="0"/>
    <n v="0"/>
    <n v="0"/>
    <n v="1"/>
    <n v="0"/>
    <n v="0"/>
    <n v="0"/>
    <n v="0"/>
    <n v="2"/>
    <n v="1"/>
    <s v="DC OI West"/>
  </r>
  <r>
    <x v="12"/>
    <n v="15118757"/>
    <n v="0"/>
    <n v="0"/>
    <n v="0"/>
    <n v="0"/>
    <n v="0"/>
    <n v="0"/>
    <n v="0"/>
    <m/>
    <n v="1"/>
    <m/>
    <m/>
    <m/>
    <m/>
    <m/>
    <n v="0"/>
    <n v="1"/>
    <n v="0"/>
    <n v="0"/>
    <n v="0"/>
    <n v="0"/>
    <n v="0"/>
    <n v="0"/>
    <n v="1"/>
    <n v="0"/>
    <n v="0"/>
    <n v="0"/>
    <n v="0"/>
    <n v="0"/>
    <n v="1"/>
    <n v="1"/>
    <s v="DC OI West"/>
  </r>
  <r>
    <x v="12"/>
    <n v="15088858"/>
    <n v="0"/>
    <n v="0"/>
    <n v="0"/>
    <n v="0"/>
    <n v="0"/>
    <n v="0"/>
    <n v="0"/>
    <m/>
    <m/>
    <n v="1"/>
    <m/>
    <m/>
    <m/>
    <m/>
    <n v="0"/>
    <n v="0"/>
    <n v="1"/>
    <n v="0"/>
    <n v="0"/>
    <n v="0"/>
    <n v="0"/>
    <n v="0"/>
    <n v="0"/>
    <n v="1"/>
    <n v="0"/>
    <n v="0"/>
    <n v="0"/>
    <n v="0"/>
    <n v="1"/>
    <n v="1"/>
    <s v="DC OI West"/>
  </r>
  <r>
    <x v="12"/>
    <n v="15406564"/>
    <n v="0"/>
    <n v="0"/>
    <n v="0"/>
    <n v="0"/>
    <n v="0"/>
    <n v="0"/>
    <n v="0"/>
    <m/>
    <n v="1"/>
    <m/>
    <m/>
    <m/>
    <m/>
    <m/>
    <n v="0"/>
    <n v="1"/>
    <n v="0"/>
    <n v="0"/>
    <n v="0"/>
    <n v="0"/>
    <n v="0"/>
    <n v="0"/>
    <n v="1"/>
    <n v="0"/>
    <n v="0"/>
    <n v="0"/>
    <n v="0"/>
    <n v="0"/>
    <n v="1"/>
    <n v="1"/>
    <s v="DC OI West"/>
  </r>
  <r>
    <x v="13"/>
    <n v="95031001"/>
    <n v="0"/>
    <n v="0"/>
    <n v="1"/>
    <n v="0"/>
    <n v="0"/>
    <n v="0"/>
    <n v="0"/>
    <m/>
    <m/>
    <n v="1"/>
    <m/>
    <m/>
    <m/>
    <m/>
    <n v="0"/>
    <n v="0"/>
    <n v="0"/>
    <n v="0"/>
    <n v="0"/>
    <n v="0"/>
    <n v="0"/>
    <n v="0"/>
    <n v="0"/>
    <n v="0"/>
    <n v="0"/>
    <n v="0"/>
    <n v="0"/>
    <n v="0"/>
    <n v="1"/>
    <n v="0"/>
    <s v="DC OI EIR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B3:J18" firstHeaderRow="0" firstDataRow="1" firstDataCol="1"/>
  <pivotFields count="41">
    <pivotField axis="axisRow" compact="0" outline="0" showAll="0" defaultSubtotal="0">
      <items count="16">
        <item x="0"/>
        <item x="1"/>
        <item x="3"/>
        <item x="4"/>
        <item x="5"/>
        <item x="6"/>
        <item x="8"/>
        <item x="9"/>
        <item x="7"/>
        <item x="2"/>
        <item x="10"/>
        <item x="11"/>
        <item x="12"/>
        <item m="1" x="15"/>
        <item x="13"/>
        <item m="1" x="14"/>
      </items>
    </pivotField>
    <pivotField compact="0" outline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howAll="0" defaultSubtotal="0"/>
    <pivotField compact="0" outline="0" showAll="0" defaultSubtotal="0"/>
    <pivotField compact="0" outline="0" subtotalTop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subtotalTop="0" dragToRow="0" dragToCol="0" dragToPage="0" showAll="0" defaultSubtotal="0"/>
    <pivotField dataField="1" compact="0" outline="0" subtotalTop="0" dragToRow="0" dragToCol="0" dragToPage="0" showAll="0" defaultSubtotal="0"/>
    <pivotField dataField="1" compact="0" outline="0" subtotalTop="0" dragToRow="0" dragToCol="0" dragToPage="0" showAll="0" defaultSubtotal="0"/>
    <pivotField dataField="1" compact="0" outline="0" subtotalTop="0" dragToRow="0" dragToCol="0" dragToPage="0" showAll="0" defaultSubtotal="0"/>
  </pivotFields>
  <rowFields count="1">
    <field x="0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4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name="Sum of Mon" fld="33" baseField="0" baseItem="0"/>
    <dataField name="Sum of Tue" fld="34" baseField="0" baseItem="0"/>
    <dataField name="Sum of Wed" fld="35" baseField="0" baseItem="0"/>
    <dataField name="Sum of Thu" fld="37" baseField="0" baseItem="0"/>
    <dataField name="Sum of Fri" fld="38" baseField="0" baseItem="0"/>
    <dataField name="Sum of Sat" fld="39" baseField="0" baseItem="0"/>
    <dataField name="Sum of Sun" fld="40" baseField="0" baseItem="0"/>
    <dataField name="Sum of Compliance" fld="36" baseField="0" baseItem="0"/>
  </dataFields>
  <formats count="1">
    <format dxfId="4">
      <pivotArea outline="0" collapsedLevelsAreSubtotals="1" fieldPosition="0"/>
    </format>
  </formats>
  <pivotTableStyleInfo name="PivotStyleLight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24"/>
  <sheetViews>
    <sheetView showGridLines="0" tabSelected="1" topLeftCell="K1" workbookViewId="0">
      <selection activeCell="N23" sqref="N23"/>
    </sheetView>
  </sheetViews>
  <sheetFormatPr defaultColWidth="18.33203125" defaultRowHeight="14.4" x14ac:dyDescent="0.3"/>
  <cols>
    <col min="2" max="2" width="12.88671875" bestFit="1" customWidth="1"/>
    <col min="3" max="3" width="11.6640625" bestFit="1" customWidth="1"/>
    <col min="4" max="4" width="10.88671875" bestFit="1" customWidth="1"/>
    <col min="5" max="5" width="11.88671875" bestFit="1" customWidth="1"/>
    <col min="6" max="6" width="10.88671875" bestFit="1" customWidth="1"/>
    <col min="7" max="7" width="9.88671875" bestFit="1" customWidth="1"/>
    <col min="8" max="8" width="10.33203125" bestFit="1" customWidth="1"/>
    <col min="9" max="9" width="10.88671875" bestFit="1" customWidth="1"/>
    <col min="13" max="13" width="10.5546875" bestFit="1" customWidth="1"/>
    <col min="14" max="14" width="17" bestFit="1" customWidth="1"/>
    <col min="15" max="17" width="11.5546875" bestFit="1" customWidth="1"/>
    <col min="18" max="21" width="11.5546875" hidden="1" customWidth="1"/>
    <col min="22" max="22" width="15.6640625" bestFit="1" customWidth="1"/>
  </cols>
  <sheetData>
    <row r="1" spans="2:22" x14ac:dyDescent="0.3">
      <c r="J1">
        <v>1</v>
      </c>
    </row>
    <row r="3" spans="2:22" x14ac:dyDescent="0.3">
      <c r="B3" s="1" t="s">
        <v>0</v>
      </c>
      <c r="C3" t="s">
        <v>11</v>
      </c>
      <c r="D3" t="s">
        <v>12</v>
      </c>
      <c r="E3" t="s">
        <v>61</v>
      </c>
      <c r="F3" t="s">
        <v>65</v>
      </c>
      <c r="G3" t="s">
        <v>76</v>
      </c>
      <c r="H3" t="s">
        <v>77</v>
      </c>
      <c r="I3" t="s">
        <v>78</v>
      </c>
      <c r="J3" t="s">
        <v>13</v>
      </c>
      <c r="M3" s="8" t="s">
        <v>0</v>
      </c>
      <c r="N3" s="8" t="s">
        <v>17</v>
      </c>
      <c r="O3" s="8" t="s">
        <v>15</v>
      </c>
      <c r="P3" s="8" t="s">
        <v>16</v>
      </c>
      <c r="Q3" s="8" t="s">
        <v>62</v>
      </c>
      <c r="R3" s="8" t="s">
        <v>66</v>
      </c>
      <c r="S3" s="8" t="s">
        <v>73</v>
      </c>
      <c r="T3" s="8" t="s">
        <v>74</v>
      </c>
      <c r="U3" s="8" t="s">
        <v>75</v>
      </c>
      <c r="V3" s="8" t="s">
        <v>498</v>
      </c>
    </row>
    <row r="4" spans="2:22" x14ac:dyDescent="0.3">
      <c r="B4">
        <v>9105</v>
      </c>
      <c r="C4" s="2" t="e">
        <v>#DIV/0!</v>
      </c>
      <c r="D4" s="2">
        <v>0.81818181818181823</v>
      </c>
      <c r="E4" s="2">
        <v>0.52173913043478259</v>
      </c>
      <c r="F4" s="2" t="e">
        <v>#DIV/0!</v>
      </c>
      <c r="G4" s="2" t="e">
        <v>#DIV/0!</v>
      </c>
      <c r="H4" s="2" t="e">
        <v>#DIV/0!</v>
      </c>
      <c r="I4" s="2" t="e">
        <v>#DIV/0!</v>
      </c>
      <c r="J4" s="2">
        <v>0.61764705882352944</v>
      </c>
      <c r="M4" s="9">
        <v>9105</v>
      </c>
      <c r="N4" s="10" t="str">
        <f>IFERROR(VLOOKUP(M4,'Plant Code'!$A$4:$B$54,2,0),0)</f>
        <v>CDC South SBY</v>
      </c>
      <c r="O4" s="11" t="s">
        <v>86</v>
      </c>
      <c r="P4" s="11">
        <v>0.81818181818181823</v>
      </c>
      <c r="Q4" s="11">
        <v>0.52173913043478259</v>
      </c>
      <c r="R4" s="11" t="e">
        <v>#DIV/0!</v>
      </c>
      <c r="S4" s="11" t="e">
        <v>#DIV/0!</v>
      </c>
      <c r="T4" s="11" t="e">
        <v>#DIV/0!</v>
      </c>
      <c r="U4" s="11" t="e">
        <v>#DIV/0!</v>
      </c>
      <c r="V4" s="11">
        <v>0.61764705882352944</v>
      </c>
    </row>
    <row r="5" spans="2:22" x14ac:dyDescent="0.3">
      <c r="B5">
        <v>9106</v>
      </c>
      <c r="C5" s="2" t="e">
        <v>#DIV/0!</v>
      </c>
      <c r="D5" s="2">
        <v>0.8</v>
      </c>
      <c r="E5" s="2">
        <v>0.5</v>
      </c>
      <c r="F5" s="2" t="e">
        <v>#DIV/0!</v>
      </c>
      <c r="G5" s="2" t="e">
        <v>#DIV/0!</v>
      </c>
      <c r="H5" s="2" t="e">
        <v>#DIV/0!</v>
      </c>
      <c r="I5" s="2" t="e">
        <v>#DIV/0!</v>
      </c>
      <c r="J5" s="2">
        <v>0.66666666666666663</v>
      </c>
      <c r="M5" s="9">
        <v>9106</v>
      </c>
      <c r="N5" s="10" t="str">
        <f>IFERROR(VLOOKUP(M5,'Plant Code'!$A$4:$B$54,2,0),0)</f>
        <v>DC SAMPIT</v>
      </c>
      <c r="O5" s="11" t="s">
        <v>86</v>
      </c>
      <c r="P5" s="11">
        <v>0.8</v>
      </c>
      <c r="Q5" s="11">
        <v>0.5</v>
      </c>
      <c r="R5" s="11" t="e">
        <v>#DIV/0!</v>
      </c>
      <c r="S5" s="11" t="e">
        <v>#DIV/0!</v>
      </c>
      <c r="T5" s="11" t="e">
        <v>#DIV/0!</v>
      </c>
      <c r="U5" s="11" t="e">
        <v>#DIV/0!</v>
      </c>
      <c r="V5" s="11">
        <v>0.66666666666666663</v>
      </c>
    </row>
    <row r="6" spans="2:22" x14ac:dyDescent="0.3">
      <c r="B6">
        <v>9150</v>
      </c>
      <c r="C6" s="2" t="e">
        <v>#DIV/0!</v>
      </c>
      <c r="D6" s="2">
        <v>0.85416666666666663</v>
      </c>
      <c r="E6" s="2">
        <v>0.54838709677419351</v>
      </c>
      <c r="F6" s="2" t="e">
        <v>#DIV/0!</v>
      </c>
      <c r="G6" s="2" t="e">
        <v>#DIV/0!</v>
      </c>
      <c r="H6" s="2" t="e">
        <v>#DIV/0!</v>
      </c>
      <c r="I6" s="2" t="e">
        <v>#DIV/0!</v>
      </c>
      <c r="J6" s="2">
        <v>0.65248226950354615</v>
      </c>
      <c r="M6" s="9">
        <v>9150</v>
      </c>
      <c r="N6" s="10" t="str">
        <f>IFERROR(VLOOKUP(M6,'Plant Code'!$A$4:$B$54,2,0),0)</f>
        <v>MDC West</v>
      </c>
      <c r="O6" s="11" t="s">
        <v>86</v>
      </c>
      <c r="P6" s="11">
        <v>0.85416666666666663</v>
      </c>
      <c r="Q6" s="11">
        <v>0.54838709677419351</v>
      </c>
      <c r="R6" s="11" t="e">
        <v>#DIV/0!</v>
      </c>
      <c r="S6" s="11" t="e">
        <v>#DIV/0!</v>
      </c>
      <c r="T6" s="11" t="e">
        <v>#DIV/0!</v>
      </c>
      <c r="U6" s="11" t="e">
        <v>#DIV/0!</v>
      </c>
      <c r="V6" s="11">
        <v>0.65248226950354615</v>
      </c>
    </row>
    <row r="7" spans="2:22" x14ac:dyDescent="0.3">
      <c r="B7">
        <v>9200</v>
      </c>
      <c r="C7" s="2" t="e">
        <v>#DIV/0!</v>
      </c>
      <c r="D7" s="2">
        <v>1</v>
      </c>
      <c r="E7" s="2">
        <v>0.5714285714285714</v>
      </c>
      <c r="F7" s="2" t="e">
        <v>#DIV/0!</v>
      </c>
      <c r="G7" s="2" t="e">
        <v>#DIV/0!</v>
      </c>
      <c r="H7" s="2" t="e">
        <v>#DIV/0!</v>
      </c>
      <c r="I7" s="2" t="e">
        <v>#DIV/0!</v>
      </c>
      <c r="J7" s="2">
        <v>0.76923076923076927</v>
      </c>
      <c r="M7" s="9">
        <v>9200</v>
      </c>
      <c r="N7" s="10" t="str">
        <f>IFERROR(VLOOKUP(M7,'Plant Code'!$A$4:$B$54,2,0),0)</f>
        <v>DC PADANG</v>
      </c>
      <c r="O7" s="11" t="s">
        <v>86</v>
      </c>
      <c r="P7" s="11">
        <v>1</v>
      </c>
      <c r="Q7" s="11">
        <v>0.5714285714285714</v>
      </c>
      <c r="R7" s="11" t="e">
        <v>#DIV/0!</v>
      </c>
      <c r="S7" s="11" t="e">
        <v>#DIV/0!</v>
      </c>
      <c r="T7" s="11" t="e">
        <v>#DIV/0!</v>
      </c>
      <c r="U7" s="11" t="e">
        <v>#DIV/0!</v>
      </c>
      <c r="V7" s="11">
        <v>0.76923076923076927</v>
      </c>
    </row>
    <row r="8" spans="2:22" x14ac:dyDescent="0.3">
      <c r="B8">
        <v>9201</v>
      </c>
      <c r="C8" s="2" t="e">
        <v>#DIV/0!</v>
      </c>
      <c r="D8" s="2">
        <v>1</v>
      </c>
      <c r="E8" s="2">
        <v>0.9</v>
      </c>
      <c r="F8" s="2" t="e">
        <v>#DIV/0!</v>
      </c>
      <c r="G8" s="2" t="e">
        <v>#DIV/0!</v>
      </c>
      <c r="H8" s="2" t="e">
        <v>#DIV/0!</v>
      </c>
      <c r="I8" s="2" t="e">
        <v>#DIV/0!</v>
      </c>
      <c r="J8" s="2">
        <v>0.95</v>
      </c>
      <c r="M8" s="9">
        <v>9201</v>
      </c>
      <c r="N8" s="10" t="str">
        <f>IFERROR(VLOOKUP(M8,'Plant Code'!$A$4:$B$54,2,0),0)</f>
        <v>DC PEKAN BARU</v>
      </c>
      <c r="O8" s="11" t="s">
        <v>86</v>
      </c>
      <c r="P8" s="11">
        <v>1</v>
      </c>
      <c r="Q8" s="11">
        <v>0.9</v>
      </c>
      <c r="R8" s="11" t="e">
        <v>#DIV/0!</v>
      </c>
      <c r="S8" s="11" t="e">
        <v>#DIV/0!</v>
      </c>
      <c r="T8" s="11" t="e">
        <v>#DIV/0!</v>
      </c>
      <c r="U8" s="11" t="e">
        <v>#DIV/0!</v>
      </c>
      <c r="V8" s="11">
        <v>0.95</v>
      </c>
    </row>
    <row r="9" spans="2:22" x14ac:dyDescent="0.3">
      <c r="B9">
        <v>9202</v>
      </c>
      <c r="C9" s="2" t="e">
        <v>#DIV/0!</v>
      </c>
      <c r="D9" s="2">
        <v>1</v>
      </c>
      <c r="E9" s="2">
        <v>0.7142857142857143</v>
      </c>
      <c r="F9" s="2" t="e">
        <v>#DIV/0!</v>
      </c>
      <c r="G9" s="2" t="e">
        <v>#DIV/0!</v>
      </c>
      <c r="H9" s="2" t="e">
        <v>#DIV/0!</v>
      </c>
      <c r="I9" s="2" t="e">
        <v>#DIV/0!</v>
      </c>
      <c r="J9" s="2">
        <v>0.84615384615384615</v>
      </c>
      <c r="M9" s="9">
        <v>9202</v>
      </c>
      <c r="N9" s="10" t="str">
        <f>IFERROR(VLOOKUP(M9,'Plant Code'!$A$4:$B$54,2,0),0)</f>
        <v>DC PALEMBANG</v>
      </c>
      <c r="O9" s="11" t="s">
        <v>86</v>
      </c>
      <c r="P9" s="11">
        <v>1</v>
      </c>
      <c r="Q9" s="11">
        <v>0.7142857142857143</v>
      </c>
      <c r="R9" s="11" t="e">
        <v>#DIV/0!</v>
      </c>
      <c r="S9" s="11" t="e">
        <v>#DIV/0!</v>
      </c>
      <c r="T9" s="11" t="e">
        <v>#DIV/0!</v>
      </c>
      <c r="U9" s="11" t="e">
        <v>#DIV/0!</v>
      </c>
      <c r="V9" s="11">
        <v>0.84615384615384615</v>
      </c>
    </row>
    <row r="10" spans="2:22" x14ac:dyDescent="0.3">
      <c r="B10">
        <v>9204</v>
      </c>
      <c r="C10" s="2" t="e">
        <v>#DIV/0!</v>
      </c>
      <c r="D10" s="2">
        <v>1</v>
      </c>
      <c r="E10" s="2">
        <v>1</v>
      </c>
      <c r="F10" s="2" t="e">
        <v>#DIV/0!</v>
      </c>
      <c r="G10" s="2" t="e">
        <v>#DIV/0!</v>
      </c>
      <c r="H10" s="2" t="e">
        <v>#DIV/0!</v>
      </c>
      <c r="I10" s="2" t="e">
        <v>#DIV/0!</v>
      </c>
      <c r="J10" s="2">
        <v>1</v>
      </c>
      <c r="M10" s="9">
        <v>9204</v>
      </c>
      <c r="N10" s="10" t="str">
        <f>IFERROR(VLOOKUP(M10,'Plant Code'!$A$4:$B$54,2,0),0)</f>
        <v>DC BANJARMASIN</v>
      </c>
      <c r="O10" s="11" t="s">
        <v>86</v>
      </c>
      <c r="P10" s="11">
        <v>1</v>
      </c>
      <c r="Q10" s="11">
        <v>1</v>
      </c>
      <c r="R10" s="11" t="e">
        <v>#DIV/0!</v>
      </c>
      <c r="S10" s="11" t="e">
        <v>#DIV/0!</v>
      </c>
      <c r="T10" s="11" t="e">
        <v>#DIV/0!</v>
      </c>
      <c r="U10" s="11" t="e">
        <v>#DIV/0!</v>
      </c>
      <c r="V10" s="11">
        <v>1</v>
      </c>
    </row>
    <row r="11" spans="2:22" x14ac:dyDescent="0.3">
      <c r="B11">
        <v>9205</v>
      </c>
      <c r="C11" s="2" t="e">
        <v>#DIV/0!</v>
      </c>
      <c r="D11" s="2">
        <v>1</v>
      </c>
      <c r="E11" s="2">
        <v>1</v>
      </c>
      <c r="F11" s="2" t="e">
        <v>#DIV/0!</v>
      </c>
      <c r="G11" s="2" t="e">
        <v>#DIV/0!</v>
      </c>
      <c r="H11" s="2" t="e">
        <v>#DIV/0!</v>
      </c>
      <c r="I11" s="2" t="e">
        <v>#DIV/0!</v>
      </c>
      <c r="J11" s="2">
        <v>1</v>
      </c>
      <c r="M11" s="9">
        <v>9205</v>
      </c>
      <c r="N11" s="10" t="str">
        <f>IFERROR(VLOOKUP(M11,'Plant Code'!$A$4:$B$54,2,0),0)</f>
        <v>DC SAMARINDA</v>
      </c>
      <c r="O11" s="11" t="s">
        <v>86</v>
      </c>
      <c r="P11" s="11">
        <v>1</v>
      </c>
      <c r="Q11" s="11">
        <v>1</v>
      </c>
      <c r="R11" s="11" t="e">
        <v>#DIV/0!</v>
      </c>
      <c r="S11" s="11" t="e">
        <v>#DIV/0!</v>
      </c>
      <c r="T11" s="11" t="e">
        <v>#DIV/0!</v>
      </c>
      <c r="U11" s="11" t="e">
        <v>#DIV/0!</v>
      </c>
      <c r="V11" s="11">
        <v>1</v>
      </c>
    </row>
    <row r="12" spans="2:22" x14ac:dyDescent="0.3">
      <c r="B12">
        <v>9203</v>
      </c>
      <c r="C12" s="2" t="e">
        <v>#DIV/0!</v>
      </c>
      <c r="D12" s="2">
        <v>0.75</v>
      </c>
      <c r="E12" s="2">
        <v>1</v>
      </c>
      <c r="F12" s="2" t="e">
        <v>#DIV/0!</v>
      </c>
      <c r="G12" s="2" t="e">
        <v>#DIV/0!</v>
      </c>
      <c r="H12" s="2" t="e">
        <v>#DIV/0!</v>
      </c>
      <c r="I12" s="2" t="e">
        <v>#DIV/0!</v>
      </c>
      <c r="J12" s="2">
        <v>0.91428571428571426</v>
      </c>
      <c r="M12" s="9">
        <v>9203</v>
      </c>
      <c r="N12" s="10" t="str">
        <f>IFERROR(VLOOKUP(M12,'Plant Code'!$A$4:$B$54,2,0),0)</f>
        <v>DC PONTIANAK</v>
      </c>
      <c r="O12" s="11" t="s">
        <v>86</v>
      </c>
      <c r="P12" s="11">
        <v>0.75</v>
      </c>
      <c r="Q12" s="11">
        <v>1</v>
      </c>
      <c r="R12" s="11" t="e">
        <v>#DIV/0!</v>
      </c>
      <c r="S12" s="11" t="e">
        <v>#DIV/0!</v>
      </c>
      <c r="T12" s="11" t="e">
        <v>#DIV/0!</v>
      </c>
      <c r="U12" s="11" t="e">
        <v>#DIV/0!</v>
      </c>
      <c r="V12" s="11">
        <v>0.91428571428571426</v>
      </c>
    </row>
    <row r="13" spans="2:22" x14ac:dyDescent="0.3">
      <c r="B13">
        <v>9120</v>
      </c>
      <c r="C13" s="2" t="e">
        <v>#DIV/0!</v>
      </c>
      <c r="D13" s="2">
        <v>0.63636363636363635</v>
      </c>
      <c r="E13" s="2">
        <v>0.5714285714285714</v>
      </c>
      <c r="F13" s="2" t="e">
        <v>#DIV/0!</v>
      </c>
      <c r="G13" s="2" t="e">
        <v>#DIV/0!</v>
      </c>
      <c r="H13" s="2" t="e">
        <v>#DIV/0!</v>
      </c>
      <c r="I13" s="2" t="e">
        <v>#DIV/0!</v>
      </c>
      <c r="J13" s="2">
        <v>0.6</v>
      </c>
      <c r="M13" s="9">
        <v>9120</v>
      </c>
      <c r="N13" s="10" t="str">
        <f>IFERROR(VLOOKUP(M13,'Plant Code'!$A$4:$B$54,2,0),0)</f>
        <v>CDC 06 SURABAYA</v>
      </c>
      <c r="O13" s="11" t="s">
        <v>86</v>
      </c>
      <c r="P13" s="11">
        <v>0.63636363636363635</v>
      </c>
      <c r="Q13" s="11">
        <v>0.5714285714285714</v>
      </c>
      <c r="R13" s="11" t="e">
        <v>#DIV/0!</v>
      </c>
      <c r="S13" s="11" t="e">
        <v>#DIV/0!</v>
      </c>
      <c r="T13" s="11" t="e">
        <v>#DIV/0!</v>
      </c>
      <c r="U13" s="11" t="e">
        <v>#DIV/0!</v>
      </c>
      <c r="V13" s="11">
        <v>0.6</v>
      </c>
    </row>
    <row r="14" spans="2:22" x14ac:dyDescent="0.3">
      <c r="B14">
        <v>9206</v>
      </c>
      <c r="C14" s="2" t="e">
        <v>#DIV/0!</v>
      </c>
      <c r="D14" s="2">
        <v>1</v>
      </c>
      <c r="E14" s="2">
        <v>0</v>
      </c>
      <c r="F14" s="2" t="e">
        <v>#DIV/0!</v>
      </c>
      <c r="G14" s="2" t="e">
        <v>#DIV/0!</v>
      </c>
      <c r="H14" s="2" t="e">
        <v>#DIV/0!</v>
      </c>
      <c r="I14" s="2" t="e">
        <v>#DIV/0!</v>
      </c>
      <c r="J14" s="2">
        <v>0.7142857142857143</v>
      </c>
      <c r="M14" s="9">
        <v>9206</v>
      </c>
      <c r="N14" s="10" t="str">
        <f>IFERROR(VLOOKUP(M14,'Plant Code'!$A$4:$B$54,2,0),0)</f>
        <v>DC MANADO</v>
      </c>
      <c r="O14" s="11" t="s">
        <v>86</v>
      </c>
      <c r="P14" s="11">
        <v>1</v>
      </c>
      <c r="Q14" s="11">
        <v>0</v>
      </c>
      <c r="R14" s="11" t="e">
        <v>#DIV/0!</v>
      </c>
      <c r="S14" s="11" t="e">
        <v>#DIV/0!</v>
      </c>
      <c r="T14" s="11" t="e">
        <v>#DIV/0!</v>
      </c>
      <c r="U14" s="11" t="e">
        <v>#DIV/0!</v>
      </c>
      <c r="V14" s="11">
        <v>0.7142857142857143</v>
      </c>
    </row>
    <row r="15" spans="2:22" x14ac:dyDescent="0.3">
      <c r="B15">
        <v>9207</v>
      </c>
      <c r="C15" s="2" t="e">
        <v>#DIV/0!</v>
      </c>
      <c r="D15" s="2">
        <v>0.66666666666666663</v>
      </c>
      <c r="E15" s="2">
        <v>0.66666666666666663</v>
      </c>
      <c r="F15" s="2" t="e">
        <v>#DIV/0!</v>
      </c>
      <c r="G15" s="2" t="e">
        <v>#DIV/0!</v>
      </c>
      <c r="H15" s="2" t="e">
        <v>#DIV/0!</v>
      </c>
      <c r="I15" s="2" t="e">
        <v>#DIV/0!</v>
      </c>
      <c r="J15" s="2">
        <v>0.66666666666666663</v>
      </c>
      <c r="M15" s="9">
        <v>9207</v>
      </c>
      <c r="N15" s="10" t="str">
        <f>IFERROR(VLOOKUP(M15,'Plant Code'!$A$4:$B$54,2,0),0)</f>
        <v>DC MAKASAR</v>
      </c>
      <c r="O15" s="11" t="s">
        <v>86</v>
      </c>
      <c r="P15" s="11">
        <v>0.66666666666666663</v>
      </c>
      <c r="Q15" s="11">
        <v>0.66666666666666663</v>
      </c>
      <c r="R15" s="11" t="e">
        <v>#DIV/0!</v>
      </c>
      <c r="S15" s="11" t="e">
        <v>#DIV/0!</v>
      </c>
      <c r="T15" s="11" t="e">
        <v>#DIV/0!</v>
      </c>
      <c r="U15" s="11" t="e">
        <v>#DIV/0!</v>
      </c>
      <c r="V15" s="11">
        <v>0.66666666666666663</v>
      </c>
    </row>
    <row r="16" spans="2:22" x14ac:dyDescent="0.3">
      <c r="B16">
        <v>9208</v>
      </c>
      <c r="C16" s="2" t="e">
        <v>#DIV/0!</v>
      </c>
      <c r="D16" s="2">
        <v>1</v>
      </c>
      <c r="E16" s="2">
        <v>0.66666666666666663</v>
      </c>
      <c r="F16" s="2" t="e">
        <v>#DIV/0!</v>
      </c>
      <c r="G16" s="2" t="e">
        <v>#DIV/0!</v>
      </c>
      <c r="H16" s="2" t="e">
        <v>#DIV/0!</v>
      </c>
      <c r="I16" s="2" t="e">
        <v>#DIV/0!</v>
      </c>
      <c r="J16" s="2">
        <v>0.8</v>
      </c>
      <c r="M16" s="9">
        <v>9208</v>
      </c>
      <c r="N16" s="10" t="str">
        <f>IFERROR(VLOOKUP(M16,'Plant Code'!$A$4:$B$54,2,0),0)</f>
        <v>DC MEDAN</v>
      </c>
      <c r="O16" s="11" t="s">
        <v>86</v>
      </c>
      <c r="P16" s="11">
        <v>1</v>
      </c>
      <c r="Q16" s="11">
        <v>0.66666666666666663</v>
      </c>
      <c r="R16" s="11" t="e">
        <v>#DIV/0!</v>
      </c>
      <c r="S16" s="11" t="e">
        <v>#DIV/0!</v>
      </c>
      <c r="T16" s="11" t="e">
        <v>#DIV/0!</v>
      </c>
      <c r="U16" s="11" t="e">
        <v>#DIV/0!</v>
      </c>
      <c r="V16" s="11">
        <v>0.8</v>
      </c>
    </row>
    <row r="17" spans="2:22" x14ac:dyDescent="0.3">
      <c r="B17">
        <v>9211</v>
      </c>
      <c r="C17" s="2" t="e">
        <v>#DIV/0!</v>
      </c>
      <c r="D17" s="2" t="e">
        <v>#DIV/0!</v>
      </c>
      <c r="E17" s="2">
        <v>0</v>
      </c>
      <c r="F17" s="2" t="e">
        <v>#DIV/0!</v>
      </c>
      <c r="G17" s="2" t="e">
        <v>#DIV/0!</v>
      </c>
      <c r="H17" s="2" t="e">
        <v>#DIV/0!</v>
      </c>
      <c r="I17" s="2" t="e">
        <v>#DIV/0!</v>
      </c>
      <c r="J17" s="2">
        <v>0</v>
      </c>
      <c r="M17" s="9">
        <v>9211</v>
      </c>
      <c r="N17" s="10" t="str">
        <f>IFERROR(VLOOKUP(M17,'Plant Code'!$A$4:$B$54,2,0),0)</f>
        <v>DC PALU</v>
      </c>
      <c r="O17" s="11" t="s">
        <v>86</v>
      </c>
      <c r="P17" s="11" t="s">
        <v>86</v>
      </c>
      <c r="Q17" s="11">
        <v>0</v>
      </c>
      <c r="R17" s="11" t="e">
        <v>#DIV/0!</v>
      </c>
      <c r="S17" s="11" t="e">
        <v>#DIV/0!</v>
      </c>
      <c r="T17" s="11" t="e">
        <v>#DIV/0!</v>
      </c>
      <c r="U17" s="11" t="e">
        <v>#DIV/0!</v>
      </c>
      <c r="V17" s="11">
        <v>0</v>
      </c>
    </row>
    <row r="18" spans="2:22" x14ac:dyDescent="0.3">
      <c r="B18" t="s">
        <v>2</v>
      </c>
      <c r="C18" s="2" t="e">
        <v>#DIV/0!</v>
      </c>
      <c r="D18" s="2">
        <v>0.87586206896551722</v>
      </c>
      <c r="E18" s="2">
        <v>0.66666666666666663</v>
      </c>
      <c r="F18" s="2" t="e">
        <v>#DIV/0!</v>
      </c>
      <c r="G18" s="2" t="e">
        <v>#DIV/0!</v>
      </c>
      <c r="H18" s="2" t="e">
        <v>#DIV/0!</v>
      </c>
      <c r="I18" s="2" t="e">
        <v>#DIV/0!</v>
      </c>
      <c r="J18" s="2">
        <v>0.75069252077562332</v>
      </c>
      <c r="M18" s="29" t="s">
        <v>14</v>
      </c>
      <c r="N18" s="29"/>
      <c r="O18" s="12">
        <v>0</v>
      </c>
      <c r="P18" s="12">
        <v>0.87586206896551722</v>
      </c>
      <c r="Q18" s="12">
        <v>0.66666666666666663</v>
      </c>
      <c r="R18" s="12" t="e">
        <v>#DIV/0!</v>
      </c>
      <c r="S18" s="12" t="e">
        <v>#DIV/0!</v>
      </c>
      <c r="T18" s="12" t="e">
        <v>#DIV/0!</v>
      </c>
      <c r="U18" s="12" t="e">
        <v>#DIV/0!</v>
      </c>
      <c r="V18" s="12">
        <v>0.75069252077562332</v>
      </c>
    </row>
    <row r="20" spans="2:22" x14ac:dyDescent="0.3">
      <c r="L20" s="1"/>
    </row>
    <row r="23" spans="2:22" x14ac:dyDescent="0.3">
      <c r="K23" s="1"/>
      <c r="O23" s="13" t="s">
        <v>86</v>
      </c>
      <c r="P23" s="13" t="s">
        <v>86</v>
      </c>
      <c r="Q23" s="13" t="s">
        <v>86</v>
      </c>
      <c r="R23" s="13" t="s">
        <v>86</v>
      </c>
      <c r="S23" s="13" t="s">
        <v>86</v>
      </c>
      <c r="T23" s="13" t="s">
        <v>86</v>
      </c>
      <c r="U23" s="13" t="s">
        <v>86</v>
      </c>
    </row>
    <row r="24" spans="2:22" x14ac:dyDescent="0.3">
      <c r="O24" s="1"/>
      <c r="Q24" s="1"/>
      <c r="R24" s="1"/>
      <c r="S24" s="1"/>
      <c r="T24" s="1"/>
      <c r="U24" s="1"/>
      <c r="V24" s="1"/>
    </row>
  </sheetData>
  <mergeCells count="1">
    <mergeCell ref="M18:N18"/>
  </mergeCells>
  <conditionalFormatting sqref="Q10:Q14 P23">
    <cfRule type="colorScale" priority="2441">
      <colorScale>
        <cfvo type="num" val="0.8"/>
        <cfvo type="num" val="0.85"/>
        <cfvo type="num" val="0.85"/>
        <color rgb="FFF8696B"/>
        <color rgb="FFFFEB84"/>
        <color rgb="FF63BE7B"/>
      </colorScale>
    </cfRule>
  </conditionalFormatting>
  <conditionalFormatting sqref="P23">
    <cfRule type="colorScale" priority="2440">
      <colorScale>
        <cfvo type="num" val="0.8"/>
        <cfvo type="num" val="0.85"/>
        <cfvo type="num" val="0.85"/>
        <color rgb="FFF8696B"/>
        <color rgb="FFFFEB84"/>
        <color rgb="FF63BE7B"/>
      </colorScale>
    </cfRule>
  </conditionalFormatting>
  <conditionalFormatting sqref="P23">
    <cfRule type="colorScale" priority="2439">
      <colorScale>
        <cfvo type="num" val="0.8"/>
        <cfvo type="num" val="0.85"/>
        <cfvo type="num" val="0.85"/>
        <color rgb="FFF8696B"/>
        <color rgb="FFFFEB84"/>
        <color rgb="FF63BE7B"/>
      </colorScale>
    </cfRule>
  </conditionalFormatting>
  <conditionalFormatting sqref="V4">
    <cfRule type="colorScale" priority="2310">
      <colorScale>
        <cfvo type="num" val="0.8"/>
        <cfvo type="num" val="0.85"/>
        <cfvo type="num" val="0.85"/>
        <color rgb="FFF8696B"/>
        <color rgb="FFFFEB84"/>
        <color rgb="FF63BE7B"/>
      </colorScale>
    </cfRule>
  </conditionalFormatting>
  <conditionalFormatting sqref="P4">
    <cfRule type="colorScale" priority="2306">
      <colorScale>
        <cfvo type="num" val="0.8"/>
        <cfvo type="num" val="0.85"/>
        <cfvo type="num" val="0.85"/>
        <color rgb="FFF8696B"/>
        <color rgb="FFFFEB84"/>
        <color rgb="FF63BE7B"/>
      </colorScale>
    </cfRule>
  </conditionalFormatting>
  <conditionalFormatting sqref="P4">
    <cfRule type="colorScale" priority="2305">
      <colorScale>
        <cfvo type="num" val="0.8"/>
        <cfvo type="num" val="0.85"/>
        <cfvo type="num" val="0.85"/>
        <color rgb="FFF8696B"/>
        <color rgb="FFFFEB84"/>
        <color rgb="FF63BE7B"/>
      </colorScale>
    </cfRule>
  </conditionalFormatting>
  <conditionalFormatting sqref="P4">
    <cfRule type="colorScale" priority="2304">
      <colorScale>
        <cfvo type="num" val="0.8"/>
        <cfvo type="num" val="0.85"/>
        <cfvo type="num" val="0.85"/>
        <color rgb="FFF8696B"/>
        <color rgb="FFFFEB84"/>
        <color rgb="FF63BE7B"/>
      </colorScale>
    </cfRule>
  </conditionalFormatting>
  <conditionalFormatting sqref="O4">
    <cfRule type="colorScale" priority="2300">
      <colorScale>
        <cfvo type="num" val="0.8"/>
        <cfvo type="num" val="0.85"/>
        <cfvo type="num" val="0.85"/>
        <color rgb="FFF8696B"/>
        <color rgb="FFFFEB84"/>
        <color rgb="FF63BE7B"/>
      </colorScale>
    </cfRule>
  </conditionalFormatting>
  <conditionalFormatting sqref="O4">
    <cfRule type="colorScale" priority="2299">
      <colorScale>
        <cfvo type="num" val="0.8"/>
        <cfvo type="num" val="0.85"/>
        <cfvo type="num" val="0.85"/>
        <color rgb="FFF8696B"/>
        <color rgb="FFFFEB84"/>
        <color rgb="FF63BE7B"/>
      </colorScale>
    </cfRule>
  </conditionalFormatting>
  <conditionalFormatting sqref="O4">
    <cfRule type="colorScale" priority="2298">
      <colorScale>
        <cfvo type="num" val="0.8"/>
        <cfvo type="num" val="0.85"/>
        <cfvo type="num" val="0.85"/>
        <color rgb="FFF8696B"/>
        <color rgb="FFFFEB84"/>
        <color rgb="FF63BE7B"/>
      </colorScale>
    </cfRule>
  </conditionalFormatting>
  <conditionalFormatting sqref="O18:P18 V18">
    <cfRule type="colorScale" priority="2270">
      <colorScale>
        <cfvo type="num" val="0.8"/>
        <cfvo type="num" val="0.85"/>
        <cfvo type="num" val="0.85"/>
        <color rgb="FFF8696B"/>
        <color rgb="FFFFEB84"/>
        <color rgb="FF63BE7B"/>
      </colorScale>
    </cfRule>
  </conditionalFormatting>
  <conditionalFormatting sqref="Q18">
    <cfRule type="colorScale" priority="2269">
      <colorScale>
        <cfvo type="num" val="0.8"/>
        <cfvo type="num" val="0.85"/>
        <cfvo type="num" val="0.85"/>
        <color rgb="FFF8696B"/>
        <color rgb="FFFFEB84"/>
        <color rgb="FF63BE7B"/>
      </colorScale>
    </cfRule>
  </conditionalFormatting>
  <conditionalFormatting sqref="R18:U18">
    <cfRule type="colorScale" priority="2268">
      <colorScale>
        <cfvo type="num" val="0.8"/>
        <cfvo type="num" val="0.85"/>
        <cfvo type="num" val="0.85"/>
        <color rgb="FFF8696B"/>
        <color rgb="FFFFEB84"/>
        <color rgb="FF63BE7B"/>
      </colorScale>
    </cfRule>
  </conditionalFormatting>
  <conditionalFormatting sqref="O23">
    <cfRule type="colorScale" priority="2258">
      <colorScale>
        <cfvo type="num" val="0.8"/>
        <cfvo type="num" val="0.85"/>
        <cfvo type="num" val="0.85"/>
        <color rgb="FFF8696B"/>
        <color rgb="FFFFEB84"/>
        <color rgb="FF63BE7B"/>
      </colorScale>
    </cfRule>
  </conditionalFormatting>
  <conditionalFormatting sqref="O23">
    <cfRule type="colorScale" priority="2257">
      <colorScale>
        <cfvo type="num" val="0.8"/>
        <cfvo type="num" val="0.85"/>
        <cfvo type="num" val="0.85"/>
        <color rgb="FFF8696B"/>
        <color rgb="FFFFEB84"/>
        <color rgb="FF63BE7B"/>
      </colorScale>
    </cfRule>
  </conditionalFormatting>
  <conditionalFormatting sqref="O23">
    <cfRule type="colorScale" priority="2256">
      <colorScale>
        <cfvo type="num" val="0.8"/>
        <cfvo type="num" val="0.85"/>
        <cfvo type="num" val="0.85"/>
        <color rgb="FFF8696B"/>
        <color rgb="FFFFEB84"/>
        <color rgb="FF63BE7B"/>
      </colorScale>
    </cfRule>
  </conditionalFormatting>
  <conditionalFormatting sqref="Q23">
    <cfRule type="colorScale" priority="2255">
      <colorScale>
        <cfvo type="num" val="0.8"/>
        <cfvo type="num" val="0.85"/>
        <cfvo type="num" val="0.85"/>
        <color rgb="FFF8696B"/>
        <color rgb="FFFFEB84"/>
        <color rgb="FF63BE7B"/>
      </colorScale>
    </cfRule>
  </conditionalFormatting>
  <conditionalFormatting sqref="Q23">
    <cfRule type="colorScale" priority="2254">
      <colorScale>
        <cfvo type="num" val="0.8"/>
        <cfvo type="num" val="0.85"/>
        <cfvo type="num" val="0.85"/>
        <color rgb="FFF8696B"/>
        <color rgb="FFFFEB84"/>
        <color rgb="FF63BE7B"/>
      </colorScale>
    </cfRule>
  </conditionalFormatting>
  <conditionalFormatting sqref="Q23">
    <cfRule type="colorScale" priority="2253">
      <colorScale>
        <cfvo type="num" val="0.8"/>
        <cfvo type="num" val="0.85"/>
        <cfvo type="num" val="0.85"/>
        <color rgb="FFF8696B"/>
        <color rgb="FFFFEB84"/>
        <color rgb="FF63BE7B"/>
      </colorScale>
    </cfRule>
  </conditionalFormatting>
  <conditionalFormatting sqref="R23:U23">
    <cfRule type="colorScale" priority="2251">
      <colorScale>
        <cfvo type="num" val="0.8"/>
        <cfvo type="num" val="0.85"/>
        <cfvo type="num" val="0.85"/>
        <color rgb="FFF8696B"/>
        <color rgb="FFFFEB84"/>
        <color rgb="FF63BE7B"/>
      </colorScale>
    </cfRule>
  </conditionalFormatting>
  <conditionalFormatting sqref="R23:U23">
    <cfRule type="colorScale" priority="2250">
      <colorScale>
        <cfvo type="num" val="0.8"/>
        <cfvo type="num" val="0.85"/>
        <cfvo type="num" val="0.85"/>
        <color rgb="FFF8696B"/>
        <color rgb="FFFFEB84"/>
        <color rgb="FF63BE7B"/>
      </colorScale>
    </cfRule>
  </conditionalFormatting>
  <conditionalFormatting sqref="R23:U23">
    <cfRule type="colorScale" priority="2249">
      <colorScale>
        <cfvo type="num" val="0.8"/>
        <cfvo type="num" val="0.85"/>
        <cfvo type="num" val="0.85"/>
        <color rgb="FFF8696B"/>
        <color rgb="FFFFEB84"/>
        <color rgb="FF63BE7B"/>
      </colorScale>
    </cfRule>
  </conditionalFormatting>
  <conditionalFormatting sqref="V14">
    <cfRule type="colorScale" priority="1731">
      <colorScale>
        <cfvo type="num" val="0.8"/>
        <cfvo type="num" val="0.85"/>
        <cfvo type="num" val="0.85"/>
        <color rgb="FFF8696B"/>
        <color rgb="FFFFEB84"/>
        <color rgb="FF63BE7B"/>
      </colorScale>
    </cfRule>
  </conditionalFormatting>
  <conditionalFormatting sqref="O14">
    <cfRule type="colorScale" priority="1726">
      <colorScale>
        <cfvo type="num" val="0.8"/>
        <cfvo type="num" val="0.85"/>
        <cfvo type="num" val="0.85"/>
        <color rgb="FFF8696B"/>
        <color rgb="FFFFEB84"/>
        <color rgb="FF63BE7B"/>
      </colorScale>
    </cfRule>
  </conditionalFormatting>
  <conditionalFormatting sqref="O14">
    <cfRule type="colorScale" priority="1725">
      <colorScale>
        <cfvo type="num" val="0.8"/>
        <cfvo type="num" val="0.85"/>
        <cfvo type="num" val="0.85"/>
        <color rgb="FFF8696B"/>
        <color rgb="FFFFEB84"/>
        <color rgb="FF63BE7B"/>
      </colorScale>
    </cfRule>
  </conditionalFormatting>
  <conditionalFormatting sqref="O14">
    <cfRule type="colorScale" priority="1724">
      <colorScale>
        <cfvo type="num" val="0.8"/>
        <cfvo type="num" val="0.85"/>
        <cfvo type="num" val="0.85"/>
        <color rgb="FFF8696B"/>
        <color rgb="FFFFEB84"/>
        <color rgb="FF63BE7B"/>
      </colorScale>
    </cfRule>
  </conditionalFormatting>
  <conditionalFormatting sqref="V17">
    <cfRule type="colorScale" priority="1468">
      <colorScale>
        <cfvo type="num" val="0.8"/>
        <cfvo type="num" val="0.85"/>
        <cfvo type="num" val="0.85"/>
        <color rgb="FFF8696B"/>
        <color rgb="FFFFEB84"/>
        <color rgb="FF63BE7B"/>
      </colorScale>
    </cfRule>
  </conditionalFormatting>
  <conditionalFormatting sqref="V13">
    <cfRule type="colorScale" priority="1440">
      <colorScale>
        <cfvo type="num" val="0.8"/>
        <cfvo type="num" val="0.85"/>
        <cfvo type="num" val="0.85"/>
        <color rgb="FFF8696B"/>
        <color rgb="FFFFEB84"/>
        <color rgb="FF63BE7B"/>
      </colorScale>
    </cfRule>
  </conditionalFormatting>
  <conditionalFormatting sqref="O13">
    <cfRule type="colorScale" priority="1435">
      <colorScale>
        <cfvo type="num" val="0.8"/>
        <cfvo type="num" val="0.85"/>
        <cfvo type="num" val="0.85"/>
        <color rgb="FFF8696B"/>
        <color rgb="FFFFEB84"/>
        <color rgb="FF63BE7B"/>
      </colorScale>
    </cfRule>
  </conditionalFormatting>
  <conditionalFormatting sqref="O13">
    <cfRule type="colorScale" priority="1434">
      <colorScale>
        <cfvo type="num" val="0.8"/>
        <cfvo type="num" val="0.85"/>
        <cfvo type="num" val="0.85"/>
        <color rgb="FFF8696B"/>
        <color rgb="FFFFEB84"/>
        <color rgb="FF63BE7B"/>
      </colorScale>
    </cfRule>
  </conditionalFormatting>
  <conditionalFormatting sqref="O13">
    <cfRule type="colorScale" priority="1433">
      <colorScale>
        <cfvo type="num" val="0.8"/>
        <cfvo type="num" val="0.85"/>
        <cfvo type="num" val="0.85"/>
        <color rgb="FFF8696B"/>
        <color rgb="FFFFEB84"/>
        <color rgb="FF63BE7B"/>
      </colorScale>
    </cfRule>
  </conditionalFormatting>
  <conditionalFormatting sqref="Q4">
    <cfRule type="colorScale" priority="1244">
      <colorScale>
        <cfvo type="num" val="0.8"/>
        <cfvo type="num" val="0.85"/>
        <cfvo type="num" val="0.85"/>
        <color rgb="FFF8696B"/>
        <color rgb="FFFFEB84"/>
        <color rgb="FF63BE7B"/>
      </colorScale>
    </cfRule>
  </conditionalFormatting>
  <conditionalFormatting sqref="Q4">
    <cfRule type="colorScale" priority="1243">
      <colorScale>
        <cfvo type="num" val="0.8"/>
        <cfvo type="num" val="0.85"/>
        <cfvo type="num" val="0.85"/>
        <color rgb="FFF8696B"/>
        <color rgb="FFFFEB84"/>
        <color rgb="FF63BE7B"/>
      </colorScale>
    </cfRule>
  </conditionalFormatting>
  <conditionalFormatting sqref="Q4">
    <cfRule type="colorScale" priority="1242">
      <colorScale>
        <cfvo type="num" val="0.8"/>
        <cfvo type="num" val="0.85"/>
        <cfvo type="num" val="0.85"/>
        <color rgb="FFF8696B"/>
        <color rgb="FFFFEB84"/>
        <color rgb="FF63BE7B"/>
      </colorScale>
    </cfRule>
  </conditionalFormatting>
  <conditionalFormatting sqref="T12">
    <cfRule type="colorScale" priority="1225">
      <colorScale>
        <cfvo type="num" val="0.8"/>
        <cfvo type="num" val="0.85"/>
        <cfvo type="num" val="0.85"/>
        <color rgb="FFF8696B"/>
        <color rgb="FFFFEB84"/>
        <color rgb="FF63BE7B"/>
      </colorScale>
    </cfRule>
  </conditionalFormatting>
  <conditionalFormatting sqref="V12">
    <cfRule type="colorScale" priority="1224">
      <colorScale>
        <cfvo type="num" val="0.8"/>
        <cfvo type="num" val="0.85"/>
        <cfvo type="num" val="0.85"/>
        <color rgb="FFF8696B"/>
        <color rgb="FFFFEB84"/>
        <color rgb="FF63BE7B"/>
      </colorScale>
    </cfRule>
  </conditionalFormatting>
  <conditionalFormatting sqref="O12">
    <cfRule type="colorScale" priority="1219">
      <colorScale>
        <cfvo type="num" val="0.8"/>
        <cfvo type="num" val="0.85"/>
        <cfvo type="num" val="0.85"/>
        <color rgb="FFF8696B"/>
        <color rgb="FFFFEB84"/>
        <color rgb="FF63BE7B"/>
      </colorScale>
    </cfRule>
  </conditionalFormatting>
  <conditionalFormatting sqref="O12">
    <cfRule type="colorScale" priority="1218">
      <colorScale>
        <cfvo type="num" val="0.8"/>
        <cfvo type="num" val="0.85"/>
        <cfvo type="num" val="0.85"/>
        <color rgb="FFF8696B"/>
        <color rgb="FFFFEB84"/>
        <color rgb="FF63BE7B"/>
      </colorScale>
    </cfRule>
  </conditionalFormatting>
  <conditionalFormatting sqref="O12">
    <cfRule type="colorScale" priority="1217">
      <colorScale>
        <cfvo type="num" val="0.8"/>
        <cfvo type="num" val="0.85"/>
        <cfvo type="num" val="0.85"/>
        <color rgb="FFF8696B"/>
        <color rgb="FFFFEB84"/>
        <color rgb="FF63BE7B"/>
      </colorScale>
    </cfRule>
  </conditionalFormatting>
  <conditionalFormatting sqref="T4">
    <cfRule type="colorScale" priority="1132">
      <colorScale>
        <cfvo type="num" val="0.8"/>
        <cfvo type="num" val="0.85"/>
        <cfvo type="num" val="0.85"/>
        <color rgb="FFF8696B"/>
        <color rgb="FFFFEB84"/>
        <color rgb="FF63BE7B"/>
      </colorScale>
    </cfRule>
  </conditionalFormatting>
  <conditionalFormatting sqref="T4">
    <cfRule type="colorScale" priority="1131">
      <colorScale>
        <cfvo type="num" val="0.8"/>
        <cfvo type="num" val="0.85"/>
        <cfvo type="num" val="0.85"/>
        <color rgb="FFF8696B"/>
        <color rgb="FFFFEB84"/>
        <color rgb="FF63BE7B"/>
      </colorScale>
    </cfRule>
  </conditionalFormatting>
  <conditionalFormatting sqref="T4">
    <cfRule type="colorScale" priority="1130">
      <colorScale>
        <cfvo type="num" val="0.8"/>
        <cfvo type="num" val="0.85"/>
        <cfvo type="num" val="0.85"/>
        <color rgb="FFF8696B"/>
        <color rgb="FFFFEB84"/>
        <color rgb="FF63BE7B"/>
      </colorScale>
    </cfRule>
  </conditionalFormatting>
  <conditionalFormatting sqref="V11">
    <cfRule type="colorScale" priority="1049">
      <colorScale>
        <cfvo type="num" val="0.8"/>
        <cfvo type="num" val="0.85"/>
        <cfvo type="num" val="0.85"/>
        <color rgb="FFF8696B"/>
        <color rgb="FFFFEB84"/>
        <color rgb="FF63BE7B"/>
      </colorScale>
    </cfRule>
  </conditionalFormatting>
  <conditionalFormatting sqref="O11">
    <cfRule type="colorScale" priority="1044">
      <colorScale>
        <cfvo type="num" val="0.8"/>
        <cfvo type="num" val="0.85"/>
        <cfvo type="num" val="0.85"/>
        <color rgb="FFF8696B"/>
        <color rgb="FFFFEB84"/>
        <color rgb="FF63BE7B"/>
      </colorScale>
    </cfRule>
  </conditionalFormatting>
  <conditionalFormatting sqref="O11">
    <cfRule type="colorScale" priority="1043">
      <colorScale>
        <cfvo type="num" val="0.8"/>
        <cfvo type="num" val="0.85"/>
        <cfvo type="num" val="0.85"/>
        <color rgb="FFF8696B"/>
        <color rgb="FFFFEB84"/>
        <color rgb="FF63BE7B"/>
      </colorScale>
    </cfRule>
  </conditionalFormatting>
  <conditionalFormatting sqref="O11">
    <cfRule type="colorScale" priority="1042">
      <colorScale>
        <cfvo type="num" val="0.8"/>
        <cfvo type="num" val="0.85"/>
        <cfvo type="num" val="0.85"/>
        <color rgb="FFF8696B"/>
        <color rgb="FFFFEB84"/>
        <color rgb="FF63BE7B"/>
      </colorScale>
    </cfRule>
  </conditionalFormatting>
  <conditionalFormatting sqref="V10">
    <cfRule type="colorScale" priority="791">
      <colorScale>
        <cfvo type="num" val="0.8"/>
        <cfvo type="num" val="0.85"/>
        <cfvo type="num" val="0.85"/>
        <color rgb="FFF8696B"/>
        <color rgb="FFFFEB84"/>
        <color rgb="FF63BE7B"/>
      </colorScale>
    </cfRule>
  </conditionalFormatting>
  <conditionalFormatting sqref="O10">
    <cfRule type="colorScale" priority="787">
      <colorScale>
        <cfvo type="num" val="0.8"/>
        <cfvo type="num" val="0.85"/>
        <cfvo type="num" val="0.85"/>
        <color rgb="FFF8696B"/>
        <color rgb="FFFFEB84"/>
        <color rgb="FF63BE7B"/>
      </colorScale>
    </cfRule>
  </conditionalFormatting>
  <conditionalFormatting sqref="O10">
    <cfRule type="colorScale" priority="786">
      <colorScale>
        <cfvo type="num" val="0.8"/>
        <cfvo type="num" val="0.85"/>
        <cfvo type="num" val="0.85"/>
        <color rgb="FFF8696B"/>
        <color rgb="FFFFEB84"/>
        <color rgb="FF63BE7B"/>
      </colorScale>
    </cfRule>
  </conditionalFormatting>
  <conditionalFormatting sqref="O10">
    <cfRule type="colorScale" priority="785">
      <colorScale>
        <cfvo type="num" val="0.8"/>
        <cfvo type="num" val="0.85"/>
        <cfvo type="num" val="0.85"/>
        <color rgb="FFF8696B"/>
        <color rgb="FFFFEB84"/>
        <color rgb="FF63BE7B"/>
      </colorScale>
    </cfRule>
  </conditionalFormatting>
  <conditionalFormatting sqref="V15">
    <cfRule type="colorScale" priority="730">
      <colorScale>
        <cfvo type="num" val="0.8"/>
        <cfvo type="num" val="0.85"/>
        <cfvo type="num" val="0.85"/>
        <color rgb="FFF8696B"/>
        <color rgb="FFFFEB84"/>
        <color rgb="FF63BE7B"/>
      </colorScale>
    </cfRule>
  </conditionalFormatting>
  <conditionalFormatting sqref="O15">
    <cfRule type="colorScale" priority="723">
      <colorScale>
        <cfvo type="num" val="0.8"/>
        <cfvo type="num" val="0.85"/>
        <cfvo type="num" val="0.85"/>
        <color rgb="FFF8696B"/>
        <color rgb="FFFFEB84"/>
        <color rgb="FF63BE7B"/>
      </colorScale>
    </cfRule>
  </conditionalFormatting>
  <conditionalFormatting sqref="O15">
    <cfRule type="colorScale" priority="722">
      <colorScale>
        <cfvo type="num" val="0.8"/>
        <cfvo type="num" val="0.85"/>
        <cfvo type="num" val="0.85"/>
        <color rgb="FFF8696B"/>
        <color rgb="FFFFEB84"/>
        <color rgb="FF63BE7B"/>
      </colorScale>
    </cfRule>
  </conditionalFormatting>
  <conditionalFormatting sqref="O15">
    <cfRule type="colorScale" priority="721">
      <colorScale>
        <cfvo type="num" val="0.8"/>
        <cfvo type="num" val="0.85"/>
        <cfvo type="num" val="0.85"/>
        <color rgb="FFF8696B"/>
        <color rgb="FFFFEB84"/>
        <color rgb="FF63BE7B"/>
      </colorScale>
    </cfRule>
  </conditionalFormatting>
  <conditionalFormatting sqref="V16">
    <cfRule type="colorScale" priority="683">
      <colorScale>
        <cfvo type="num" val="0.8"/>
        <cfvo type="num" val="0.85"/>
        <cfvo type="num" val="0.85"/>
        <color rgb="FFF8696B"/>
        <color rgb="FFFFEB84"/>
        <color rgb="FF63BE7B"/>
      </colorScale>
    </cfRule>
  </conditionalFormatting>
  <conditionalFormatting sqref="O16">
    <cfRule type="colorScale" priority="670">
      <colorScale>
        <cfvo type="num" val="0.8"/>
        <cfvo type="num" val="0.85"/>
        <cfvo type="num" val="0.85"/>
        <color rgb="FFF8696B"/>
        <color rgb="FFFFEB84"/>
        <color rgb="FF63BE7B"/>
      </colorScale>
    </cfRule>
  </conditionalFormatting>
  <conditionalFormatting sqref="O16">
    <cfRule type="colorScale" priority="669">
      <colorScale>
        <cfvo type="num" val="0.8"/>
        <cfvo type="num" val="0.85"/>
        <cfvo type="num" val="0.85"/>
        <color rgb="FFF8696B"/>
        <color rgb="FFFFEB84"/>
        <color rgb="FF63BE7B"/>
      </colorScale>
    </cfRule>
  </conditionalFormatting>
  <conditionalFormatting sqref="O16">
    <cfRule type="colorScale" priority="668">
      <colorScale>
        <cfvo type="num" val="0.8"/>
        <cfvo type="num" val="0.85"/>
        <cfvo type="num" val="0.85"/>
        <color rgb="FFF8696B"/>
        <color rgb="FFFFEB84"/>
        <color rgb="FF63BE7B"/>
      </colorScale>
    </cfRule>
  </conditionalFormatting>
  <conditionalFormatting sqref="Q7">
    <cfRule type="colorScale" priority="500">
      <colorScale>
        <cfvo type="num" val="0.8"/>
        <cfvo type="num" val="0.85"/>
        <cfvo type="num" val="0.85"/>
        <color rgb="FFF8696B"/>
        <color rgb="FFFFEB84"/>
        <color rgb="FF63BE7B"/>
      </colorScale>
    </cfRule>
  </conditionalFormatting>
  <conditionalFormatting sqref="V7">
    <cfRule type="colorScale" priority="499">
      <colorScale>
        <cfvo type="num" val="0.8"/>
        <cfvo type="num" val="0.85"/>
        <cfvo type="num" val="0.85"/>
        <color rgb="FFF8696B"/>
        <color rgb="FFFFEB84"/>
        <color rgb="FF63BE7B"/>
      </colorScale>
    </cfRule>
  </conditionalFormatting>
  <conditionalFormatting sqref="O7">
    <cfRule type="colorScale" priority="495">
      <colorScale>
        <cfvo type="num" val="0.8"/>
        <cfvo type="num" val="0.85"/>
        <cfvo type="num" val="0.85"/>
        <color rgb="FFF8696B"/>
        <color rgb="FFFFEB84"/>
        <color rgb="FF63BE7B"/>
      </colorScale>
    </cfRule>
  </conditionalFormatting>
  <conditionalFormatting sqref="O7">
    <cfRule type="colorScale" priority="494">
      <colorScale>
        <cfvo type="num" val="0.8"/>
        <cfvo type="num" val="0.85"/>
        <cfvo type="num" val="0.85"/>
        <color rgb="FFF8696B"/>
        <color rgb="FFFFEB84"/>
        <color rgb="FF63BE7B"/>
      </colorScale>
    </cfRule>
  </conditionalFormatting>
  <conditionalFormatting sqref="O7">
    <cfRule type="colorScale" priority="493">
      <colorScale>
        <cfvo type="num" val="0.8"/>
        <cfvo type="num" val="0.85"/>
        <cfvo type="num" val="0.85"/>
        <color rgb="FFF8696B"/>
        <color rgb="FFFFEB84"/>
        <color rgb="FF63BE7B"/>
      </colorScale>
    </cfRule>
  </conditionalFormatting>
  <conditionalFormatting sqref="Q5 S5">
    <cfRule type="colorScale" priority="402">
      <colorScale>
        <cfvo type="num" val="0.8"/>
        <cfvo type="num" val="0.85"/>
        <cfvo type="num" val="0.85"/>
        <color rgb="FFF8696B"/>
        <color rgb="FFFFEB84"/>
        <color rgb="FF63BE7B"/>
      </colorScale>
    </cfRule>
  </conditionalFormatting>
  <conditionalFormatting sqref="V5">
    <cfRule type="colorScale" priority="401">
      <colorScale>
        <cfvo type="num" val="0.8"/>
        <cfvo type="num" val="0.85"/>
        <cfvo type="num" val="0.85"/>
        <color rgb="FFF8696B"/>
        <color rgb="FFFFEB84"/>
        <color rgb="FF63BE7B"/>
      </colorScale>
    </cfRule>
  </conditionalFormatting>
  <conditionalFormatting sqref="O5">
    <cfRule type="colorScale" priority="397">
      <colorScale>
        <cfvo type="num" val="0.8"/>
        <cfvo type="num" val="0.85"/>
        <cfvo type="num" val="0.85"/>
        <color rgb="FFF8696B"/>
        <color rgb="FFFFEB84"/>
        <color rgb="FF63BE7B"/>
      </colorScale>
    </cfRule>
  </conditionalFormatting>
  <conditionalFormatting sqref="O5">
    <cfRule type="colorScale" priority="396">
      <colorScale>
        <cfvo type="num" val="0.8"/>
        <cfvo type="num" val="0.85"/>
        <cfvo type="num" val="0.85"/>
        <color rgb="FFF8696B"/>
        <color rgb="FFFFEB84"/>
        <color rgb="FF63BE7B"/>
      </colorScale>
    </cfRule>
  </conditionalFormatting>
  <conditionalFormatting sqref="O5">
    <cfRule type="colorScale" priority="395">
      <colorScale>
        <cfvo type="num" val="0.8"/>
        <cfvo type="num" val="0.85"/>
        <cfvo type="num" val="0.85"/>
        <color rgb="FFF8696B"/>
        <color rgb="FFFFEB84"/>
        <color rgb="FF63BE7B"/>
      </colorScale>
    </cfRule>
  </conditionalFormatting>
  <conditionalFormatting sqref="T5">
    <cfRule type="colorScale" priority="393">
      <colorScale>
        <cfvo type="num" val="0.8"/>
        <cfvo type="num" val="0.85"/>
        <cfvo type="num" val="0.85"/>
        <color rgb="FFF8696B"/>
        <color rgb="FFFFEB84"/>
        <color rgb="FF63BE7B"/>
      </colorScale>
    </cfRule>
  </conditionalFormatting>
  <conditionalFormatting sqref="T5">
    <cfRule type="colorScale" priority="392">
      <colorScale>
        <cfvo type="num" val="0.8"/>
        <cfvo type="num" val="0.85"/>
        <cfvo type="num" val="0.85"/>
        <color rgb="FFF8696B"/>
        <color rgb="FFFFEB84"/>
        <color rgb="FF63BE7B"/>
      </colorScale>
    </cfRule>
  </conditionalFormatting>
  <conditionalFormatting sqref="T5">
    <cfRule type="colorScale" priority="391">
      <colorScale>
        <cfvo type="num" val="0.8"/>
        <cfvo type="num" val="0.85"/>
        <cfvo type="num" val="0.85"/>
        <color rgb="FFF8696B"/>
        <color rgb="FFFFEB84"/>
        <color rgb="FF63BE7B"/>
      </colorScale>
    </cfRule>
  </conditionalFormatting>
  <conditionalFormatting sqref="Q8:Q9">
    <cfRule type="colorScale" priority="357">
      <colorScale>
        <cfvo type="num" val="0.8"/>
        <cfvo type="num" val="0.85"/>
        <cfvo type="num" val="0.85"/>
        <color rgb="FFF8696B"/>
        <color rgb="FFFFEB84"/>
        <color rgb="FF63BE7B"/>
      </colorScale>
    </cfRule>
  </conditionalFormatting>
  <conditionalFormatting sqref="V9">
    <cfRule type="colorScale" priority="355">
      <colorScale>
        <cfvo type="num" val="0.8"/>
        <cfvo type="num" val="0.85"/>
        <cfvo type="num" val="0.85"/>
        <color rgb="FFF8696B"/>
        <color rgb="FFFFEB84"/>
        <color rgb="FF63BE7B"/>
      </colorScale>
    </cfRule>
  </conditionalFormatting>
  <conditionalFormatting sqref="O9">
    <cfRule type="colorScale" priority="350">
      <colorScale>
        <cfvo type="num" val="0.8"/>
        <cfvo type="num" val="0.85"/>
        <cfvo type="num" val="0.85"/>
        <color rgb="FFF8696B"/>
        <color rgb="FFFFEB84"/>
        <color rgb="FF63BE7B"/>
      </colorScale>
    </cfRule>
  </conditionalFormatting>
  <conditionalFormatting sqref="O9">
    <cfRule type="colorScale" priority="349">
      <colorScale>
        <cfvo type="num" val="0.8"/>
        <cfvo type="num" val="0.85"/>
        <cfvo type="num" val="0.85"/>
        <color rgb="FFF8696B"/>
        <color rgb="FFFFEB84"/>
        <color rgb="FF63BE7B"/>
      </colorScale>
    </cfRule>
  </conditionalFormatting>
  <conditionalFormatting sqref="O9">
    <cfRule type="colorScale" priority="348">
      <colorScale>
        <cfvo type="num" val="0.8"/>
        <cfvo type="num" val="0.85"/>
        <cfvo type="num" val="0.85"/>
        <color rgb="FFF8696B"/>
        <color rgb="FFFFEB84"/>
        <color rgb="FF63BE7B"/>
      </colorScale>
    </cfRule>
  </conditionalFormatting>
  <conditionalFormatting sqref="V8">
    <cfRule type="colorScale" priority="347">
      <colorScale>
        <cfvo type="num" val="0.8"/>
        <cfvo type="num" val="0.85"/>
        <cfvo type="num" val="0.85"/>
        <color rgb="FFF8696B"/>
        <color rgb="FFFFEB84"/>
        <color rgb="FF63BE7B"/>
      </colorScale>
    </cfRule>
  </conditionalFormatting>
  <conditionalFormatting sqref="O8">
    <cfRule type="colorScale" priority="343">
      <colorScale>
        <cfvo type="num" val="0.8"/>
        <cfvo type="num" val="0.85"/>
        <cfvo type="num" val="0.85"/>
        <color rgb="FFF8696B"/>
        <color rgb="FFFFEB84"/>
        <color rgb="FF63BE7B"/>
      </colorScale>
    </cfRule>
  </conditionalFormatting>
  <conditionalFormatting sqref="O8">
    <cfRule type="colorScale" priority="342">
      <colorScale>
        <cfvo type="num" val="0.8"/>
        <cfvo type="num" val="0.85"/>
        <cfvo type="num" val="0.85"/>
        <color rgb="FFF8696B"/>
        <color rgb="FFFFEB84"/>
        <color rgb="FF63BE7B"/>
      </colorScale>
    </cfRule>
  </conditionalFormatting>
  <conditionalFormatting sqref="O8">
    <cfRule type="colorScale" priority="341">
      <colorScale>
        <cfvo type="num" val="0.8"/>
        <cfvo type="num" val="0.85"/>
        <cfvo type="num" val="0.85"/>
        <color rgb="FFF8696B"/>
        <color rgb="FFFFEB84"/>
        <color rgb="FF63BE7B"/>
      </colorScale>
    </cfRule>
  </conditionalFormatting>
  <conditionalFormatting sqref="Q6">
    <cfRule type="colorScale" priority="317">
      <colorScale>
        <cfvo type="num" val="0.8"/>
        <cfvo type="num" val="0.85"/>
        <cfvo type="num" val="0.85"/>
        <color rgb="FFF8696B"/>
        <color rgb="FFFFEB84"/>
        <color rgb="FF63BE7B"/>
      </colorScale>
    </cfRule>
  </conditionalFormatting>
  <conditionalFormatting sqref="V6">
    <cfRule type="colorScale" priority="316">
      <colorScale>
        <cfvo type="num" val="0.8"/>
        <cfvo type="num" val="0.85"/>
        <cfvo type="num" val="0.85"/>
        <color rgb="FFF8696B"/>
        <color rgb="FFFFEB84"/>
        <color rgb="FF63BE7B"/>
      </colorScale>
    </cfRule>
  </conditionalFormatting>
  <conditionalFormatting sqref="O6">
    <cfRule type="colorScale" priority="312">
      <colorScale>
        <cfvo type="num" val="0.8"/>
        <cfvo type="num" val="0.85"/>
        <cfvo type="num" val="0.85"/>
        <color rgb="FFF8696B"/>
        <color rgb="FFFFEB84"/>
        <color rgb="FF63BE7B"/>
      </colorScale>
    </cfRule>
  </conditionalFormatting>
  <conditionalFormatting sqref="O6">
    <cfRule type="colorScale" priority="311">
      <colorScale>
        <cfvo type="num" val="0.8"/>
        <cfvo type="num" val="0.85"/>
        <cfvo type="num" val="0.85"/>
        <color rgb="FFF8696B"/>
        <color rgb="FFFFEB84"/>
        <color rgb="FF63BE7B"/>
      </colorScale>
    </cfRule>
  </conditionalFormatting>
  <conditionalFormatting sqref="O6">
    <cfRule type="colorScale" priority="310">
      <colorScale>
        <cfvo type="num" val="0.8"/>
        <cfvo type="num" val="0.85"/>
        <cfvo type="num" val="0.85"/>
        <color rgb="FFF8696B"/>
        <color rgb="FFFFEB84"/>
        <color rgb="FF63BE7B"/>
      </colorScale>
    </cfRule>
  </conditionalFormatting>
  <conditionalFormatting sqref="S6:S14">
    <cfRule type="colorScale" priority="275">
      <colorScale>
        <cfvo type="num" val="0.8"/>
        <cfvo type="num" val="0.85"/>
        <cfvo type="num" val="0.85"/>
        <color rgb="FFF8696B"/>
        <color rgb="FFFFEB84"/>
        <color rgb="FF63BE7B"/>
      </colorScale>
    </cfRule>
  </conditionalFormatting>
  <conditionalFormatting sqref="S6:S14">
    <cfRule type="colorScale" priority="274">
      <colorScale>
        <cfvo type="num" val="0.8"/>
        <cfvo type="num" val="0.85"/>
        <cfvo type="num" val="0.85"/>
        <color rgb="FFF8696B"/>
        <color rgb="FFFFEB84"/>
        <color rgb="FF63BE7B"/>
      </colorScale>
    </cfRule>
  </conditionalFormatting>
  <conditionalFormatting sqref="S6:S14">
    <cfRule type="colorScale" priority="273">
      <colorScale>
        <cfvo type="num" val="0.8"/>
        <cfvo type="num" val="0.85"/>
        <cfvo type="num" val="0.85"/>
        <color rgb="FFF8696B"/>
        <color rgb="FFFFEB84"/>
        <color rgb="FF63BE7B"/>
      </colorScale>
    </cfRule>
  </conditionalFormatting>
  <conditionalFormatting sqref="S4">
    <cfRule type="colorScale" priority="272">
      <colorScale>
        <cfvo type="num" val="0.8"/>
        <cfvo type="num" val="0.85"/>
        <cfvo type="num" val="0.85"/>
        <color rgb="FFF8696B"/>
        <color rgb="FFFFEB84"/>
        <color rgb="FF63BE7B"/>
      </colorScale>
    </cfRule>
  </conditionalFormatting>
  <conditionalFormatting sqref="S4">
    <cfRule type="colorScale" priority="271">
      <colorScale>
        <cfvo type="num" val="0.8"/>
        <cfvo type="num" val="0.85"/>
        <cfvo type="num" val="0.85"/>
        <color rgb="FFF8696B"/>
        <color rgb="FFFFEB84"/>
        <color rgb="FF63BE7B"/>
      </colorScale>
    </cfRule>
  </conditionalFormatting>
  <conditionalFormatting sqref="S4">
    <cfRule type="colorScale" priority="270">
      <colorScale>
        <cfvo type="num" val="0.8"/>
        <cfvo type="num" val="0.85"/>
        <cfvo type="num" val="0.85"/>
        <color rgb="FFF8696B"/>
        <color rgb="FFFFEB84"/>
        <color rgb="FF63BE7B"/>
      </colorScale>
    </cfRule>
  </conditionalFormatting>
  <conditionalFormatting sqref="R5:R14">
    <cfRule type="colorScale" priority="206">
      <colorScale>
        <cfvo type="num" val="0.8"/>
        <cfvo type="num" val="0.85"/>
        <cfvo type="num" val="0.85"/>
        <color rgb="FFF8696B"/>
        <color rgb="FFFFEB84"/>
        <color rgb="FF63BE7B"/>
      </colorScale>
    </cfRule>
  </conditionalFormatting>
  <conditionalFormatting sqref="R5:R14">
    <cfRule type="colorScale" priority="205">
      <colorScale>
        <cfvo type="num" val="0.8"/>
        <cfvo type="num" val="0.85"/>
        <cfvo type="num" val="0.85"/>
        <color rgb="FFF8696B"/>
        <color rgb="FFFFEB84"/>
        <color rgb="FF63BE7B"/>
      </colorScale>
    </cfRule>
  </conditionalFormatting>
  <conditionalFormatting sqref="R5:R14">
    <cfRule type="colorScale" priority="204">
      <colorScale>
        <cfvo type="num" val="0.8"/>
        <cfvo type="num" val="0.85"/>
        <cfvo type="num" val="0.85"/>
        <color rgb="FFF8696B"/>
        <color rgb="FFFFEB84"/>
        <color rgb="FF63BE7B"/>
      </colorScale>
    </cfRule>
  </conditionalFormatting>
  <conditionalFormatting sqref="R16">
    <cfRule type="colorScale" priority="185">
      <colorScale>
        <cfvo type="num" val="0.8"/>
        <cfvo type="num" val="0.85"/>
        <cfvo type="num" val="0.85"/>
        <color rgb="FFF8696B"/>
        <color rgb="FFFFEB84"/>
        <color rgb="FF63BE7B"/>
      </colorScale>
    </cfRule>
  </conditionalFormatting>
  <conditionalFormatting sqref="R16">
    <cfRule type="colorScale" priority="184">
      <colorScale>
        <cfvo type="num" val="0.8"/>
        <cfvo type="num" val="0.85"/>
        <cfvo type="num" val="0.85"/>
        <color rgb="FFF8696B"/>
        <color rgb="FFFFEB84"/>
        <color rgb="FF63BE7B"/>
      </colorScale>
    </cfRule>
  </conditionalFormatting>
  <conditionalFormatting sqref="R16">
    <cfRule type="colorScale" priority="183">
      <colorScale>
        <cfvo type="num" val="0.8"/>
        <cfvo type="num" val="0.85"/>
        <cfvo type="num" val="0.85"/>
        <color rgb="FFF8696B"/>
        <color rgb="FFFFEB84"/>
        <color rgb="FF63BE7B"/>
      </colorScale>
    </cfRule>
  </conditionalFormatting>
  <conditionalFormatting sqref="P15">
    <cfRule type="colorScale" priority="165">
      <colorScale>
        <cfvo type="num" val="0.8"/>
        <cfvo type="num" val="0.85"/>
        <cfvo type="num" val="0.85"/>
        <color rgb="FFF8696B"/>
        <color rgb="FFFFEB84"/>
        <color rgb="FF63BE7B"/>
      </colorScale>
    </cfRule>
  </conditionalFormatting>
  <conditionalFormatting sqref="P15">
    <cfRule type="colorScale" priority="164">
      <colorScale>
        <cfvo type="num" val="0.8"/>
        <cfvo type="num" val="0.85"/>
        <cfvo type="num" val="0.85"/>
        <color rgb="FFF8696B"/>
        <color rgb="FFFFEB84"/>
        <color rgb="FF63BE7B"/>
      </colorScale>
    </cfRule>
  </conditionalFormatting>
  <conditionalFormatting sqref="P15">
    <cfRule type="colorScale" priority="163">
      <colorScale>
        <cfvo type="num" val="0.8"/>
        <cfvo type="num" val="0.85"/>
        <cfvo type="num" val="0.85"/>
        <color rgb="FFF8696B"/>
        <color rgb="FFFFEB84"/>
        <color rgb="FF63BE7B"/>
      </colorScale>
    </cfRule>
  </conditionalFormatting>
  <conditionalFormatting sqref="Q15:Q17">
    <cfRule type="colorScale" priority="162">
      <colorScale>
        <cfvo type="num" val="0.8"/>
        <cfvo type="num" val="0.85"/>
        <cfvo type="num" val="0.85"/>
        <color rgb="FFF8696B"/>
        <color rgb="FFFFEB84"/>
        <color rgb="FF63BE7B"/>
      </colorScale>
    </cfRule>
  </conditionalFormatting>
  <conditionalFormatting sqref="Q15:Q17">
    <cfRule type="colorScale" priority="161">
      <colorScale>
        <cfvo type="num" val="0.8"/>
        <cfvo type="num" val="0.85"/>
        <cfvo type="num" val="0.85"/>
        <color rgb="FFF8696B"/>
        <color rgb="FFFFEB84"/>
        <color rgb="FF63BE7B"/>
      </colorScale>
    </cfRule>
  </conditionalFormatting>
  <conditionalFormatting sqref="Q15:Q17">
    <cfRule type="colorScale" priority="160">
      <colorScale>
        <cfvo type="num" val="0.8"/>
        <cfvo type="num" val="0.85"/>
        <cfvo type="num" val="0.85"/>
        <color rgb="FFF8696B"/>
        <color rgb="FFFFEB84"/>
        <color rgb="FF63BE7B"/>
      </colorScale>
    </cfRule>
  </conditionalFormatting>
  <conditionalFormatting sqref="R15">
    <cfRule type="colorScale" priority="159">
      <colorScale>
        <cfvo type="num" val="0.8"/>
        <cfvo type="num" val="0.85"/>
        <cfvo type="num" val="0.85"/>
        <color rgb="FFF8696B"/>
        <color rgb="FFFFEB84"/>
        <color rgb="FF63BE7B"/>
      </colorScale>
    </cfRule>
  </conditionalFormatting>
  <conditionalFormatting sqref="R15">
    <cfRule type="colorScale" priority="158">
      <colorScale>
        <cfvo type="num" val="0.8"/>
        <cfvo type="num" val="0.85"/>
        <cfvo type="num" val="0.85"/>
        <color rgb="FFF8696B"/>
        <color rgb="FFFFEB84"/>
        <color rgb="FF63BE7B"/>
      </colorScale>
    </cfRule>
  </conditionalFormatting>
  <conditionalFormatting sqref="R15">
    <cfRule type="colorScale" priority="157">
      <colorScale>
        <cfvo type="num" val="0.8"/>
        <cfvo type="num" val="0.85"/>
        <cfvo type="num" val="0.85"/>
        <color rgb="FFF8696B"/>
        <color rgb="FFFFEB84"/>
        <color rgb="FF63BE7B"/>
      </colorScale>
    </cfRule>
  </conditionalFormatting>
  <conditionalFormatting sqref="S15">
    <cfRule type="colorScale" priority="156">
      <colorScale>
        <cfvo type="num" val="0.8"/>
        <cfvo type="num" val="0.85"/>
        <cfvo type="num" val="0.85"/>
        <color rgb="FFF8696B"/>
        <color rgb="FFFFEB84"/>
        <color rgb="FF63BE7B"/>
      </colorScale>
    </cfRule>
  </conditionalFormatting>
  <conditionalFormatting sqref="S15">
    <cfRule type="colorScale" priority="155">
      <colorScale>
        <cfvo type="num" val="0.8"/>
        <cfvo type="num" val="0.85"/>
        <cfvo type="num" val="0.85"/>
        <color rgb="FFF8696B"/>
        <color rgb="FFFFEB84"/>
        <color rgb="FF63BE7B"/>
      </colorScale>
    </cfRule>
  </conditionalFormatting>
  <conditionalFormatting sqref="S15">
    <cfRule type="colorScale" priority="154">
      <colorScale>
        <cfvo type="num" val="0.8"/>
        <cfvo type="num" val="0.85"/>
        <cfvo type="num" val="0.85"/>
        <color rgb="FFF8696B"/>
        <color rgb="FFFFEB84"/>
        <color rgb="FF63BE7B"/>
      </colorScale>
    </cfRule>
  </conditionalFormatting>
  <conditionalFormatting sqref="S16">
    <cfRule type="colorScale" priority="150">
      <colorScale>
        <cfvo type="num" val="0.8"/>
        <cfvo type="num" val="0.85"/>
        <cfvo type="num" val="0.85"/>
        <color rgb="FFF8696B"/>
        <color rgb="FFFFEB84"/>
        <color rgb="FF63BE7B"/>
      </colorScale>
    </cfRule>
  </conditionalFormatting>
  <conditionalFormatting sqref="S16">
    <cfRule type="colorScale" priority="149">
      <colorScale>
        <cfvo type="num" val="0.8"/>
        <cfvo type="num" val="0.85"/>
        <cfvo type="num" val="0.85"/>
        <color rgb="FFF8696B"/>
        <color rgb="FFFFEB84"/>
        <color rgb="FF63BE7B"/>
      </colorScale>
    </cfRule>
  </conditionalFormatting>
  <conditionalFormatting sqref="S16">
    <cfRule type="colorScale" priority="148">
      <colorScale>
        <cfvo type="num" val="0.8"/>
        <cfvo type="num" val="0.85"/>
        <cfvo type="num" val="0.85"/>
        <color rgb="FFF8696B"/>
        <color rgb="FFFFEB84"/>
        <color rgb="FF63BE7B"/>
      </colorScale>
    </cfRule>
  </conditionalFormatting>
  <conditionalFormatting sqref="O17">
    <cfRule type="colorScale" priority="89">
      <colorScale>
        <cfvo type="num" val="0.8"/>
        <cfvo type="num" val="0.85"/>
        <cfvo type="num" val="0.85"/>
        <color rgb="FFF8696B"/>
        <color rgb="FFFFEB84"/>
        <color rgb="FF63BE7B"/>
      </colorScale>
    </cfRule>
  </conditionalFormatting>
  <conditionalFormatting sqref="O17">
    <cfRule type="colorScale" priority="88">
      <colorScale>
        <cfvo type="num" val="0.8"/>
        <cfvo type="num" val="0.85"/>
        <cfvo type="num" val="0.85"/>
        <color rgb="FFF8696B"/>
        <color rgb="FFFFEB84"/>
        <color rgb="FF63BE7B"/>
      </colorScale>
    </cfRule>
  </conditionalFormatting>
  <conditionalFormatting sqref="O17">
    <cfRule type="colorScale" priority="87">
      <colorScale>
        <cfvo type="num" val="0.8"/>
        <cfvo type="num" val="0.85"/>
        <cfvo type="num" val="0.85"/>
        <color rgb="FFF8696B"/>
        <color rgb="FFFFEB84"/>
        <color rgb="FF63BE7B"/>
      </colorScale>
    </cfRule>
  </conditionalFormatting>
  <conditionalFormatting sqref="R4">
    <cfRule type="colorScale" priority="83">
      <colorScale>
        <cfvo type="num" val="0.8"/>
        <cfvo type="num" val="0.85"/>
        <cfvo type="num" val="0.85"/>
        <color rgb="FFF8696B"/>
        <color rgb="FFFFEB84"/>
        <color rgb="FF63BE7B"/>
      </colorScale>
    </cfRule>
  </conditionalFormatting>
  <conditionalFormatting sqref="R4">
    <cfRule type="colorScale" priority="82">
      <colorScale>
        <cfvo type="num" val="0.8"/>
        <cfvo type="num" val="0.85"/>
        <cfvo type="num" val="0.85"/>
        <color rgb="FFF8696B"/>
        <color rgb="FFFFEB84"/>
        <color rgb="FF63BE7B"/>
      </colorScale>
    </cfRule>
  </conditionalFormatting>
  <conditionalFormatting sqref="R4">
    <cfRule type="colorScale" priority="81">
      <colorScale>
        <cfvo type="num" val="0.8"/>
        <cfvo type="num" val="0.85"/>
        <cfvo type="num" val="0.85"/>
        <color rgb="FFF8696B"/>
        <color rgb="FFFFEB84"/>
        <color rgb="FF63BE7B"/>
      </colorScale>
    </cfRule>
  </conditionalFormatting>
  <conditionalFormatting sqref="S17">
    <cfRule type="colorScale" priority="77">
      <colorScale>
        <cfvo type="num" val="0.8"/>
        <cfvo type="num" val="0.85"/>
        <cfvo type="num" val="0.85"/>
        <color rgb="FFF8696B"/>
        <color rgb="FFFFEB84"/>
        <color rgb="FF63BE7B"/>
      </colorScale>
    </cfRule>
  </conditionalFormatting>
  <conditionalFormatting sqref="S17">
    <cfRule type="colorScale" priority="76">
      <colorScale>
        <cfvo type="num" val="0.8"/>
        <cfvo type="num" val="0.85"/>
        <cfvo type="num" val="0.85"/>
        <color rgb="FFF8696B"/>
        <color rgb="FFFFEB84"/>
        <color rgb="FF63BE7B"/>
      </colorScale>
    </cfRule>
  </conditionalFormatting>
  <conditionalFormatting sqref="S17">
    <cfRule type="colorScale" priority="75">
      <colorScale>
        <cfvo type="num" val="0.8"/>
        <cfvo type="num" val="0.85"/>
        <cfvo type="num" val="0.85"/>
        <color rgb="FFF8696B"/>
        <color rgb="FFFFEB84"/>
        <color rgb="FF63BE7B"/>
      </colorScale>
    </cfRule>
  </conditionalFormatting>
  <conditionalFormatting sqref="U4">
    <cfRule type="colorScale" priority="74">
      <colorScale>
        <cfvo type="num" val="0.8"/>
        <cfvo type="num" val="0.85"/>
        <cfvo type="num" val="0.85"/>
        <color rgb="FFF8696B"/>
        <color rgb="FFFFEB84"/>
        <color rgb="FF63BE7B"/>
      </colorScale>
    </cfRule>
  </conditionalFormatting>
  <conditionalFormatting sqref="U4">
    <cfRule type="colorScale" priority="73">
      <colorScale>
        <cfvo type="num" val="0.8"/>
        <cfvo type="num" val="0.85"/>
        <cfvo type="num" val="0.85"/>
        <color rgb="FFF8696B"/>
        <color rgb="FFFFEB84"/>
        <color rgb="FF63BE7B"/>
      </colorScale>
    </cfRule>
  </conditionalFormatting>
  <conditionalFormatting sqref="U4">
    <cfRule type="colorScale" priority="72">
      <colorScale>
        <cfvo type="num" val="0.8"/>
        <cfvo type="num" val="0.85"/>
        <cfvo type="num" val="0.85"/>
        <color rgb="FFF8696B"/>
        <color rgb="FFFFEB84"/>
        <color rgb="FF63BE7B"/>
      </colorScale>
    </cfRule>
  </conditionalFormatting>
  <conditionalFormatting sqref="T6:T11">
    <cfRule type="colorScale" priority="65">
      <colorScale>
        <cfvo type="num" val="0.8"/>
        <cfvo type="num" val="0.85"/>
        <cfvo type="num" val="0.85"/>
        <color rgb="FFF8696B"/>
        <color rgb="FFFFEB84"/>
        <color rgb="FF63BE7B"/>
      </colorScale>
    </cfRule>
  </conditionalFormatting>
  <conditionalFormatting sqref="T6:T11">
    <cfRule type="colorScale" priority="64">
      <colorScale>
        <cfvo type="num" val="0.8"/>
        <cfvo type="num" val="0.85"/>
        <cfvo type="num" val="0.85"/>
        <color rgb="FFF8696B"/>
        <color rgb="FFFFEB84"/>
        <color rgb="FF63BE7B"/>
      </colorScale>
    </cfRule>
  </conditionalFormatting>
  <conditionalFormatting sqref="T6:T11">
    <cfRule type="colorScale" priority="63">
      <colorScale>
        <cfvo type="num" val="0.8"/>
        <cfvo type="num" val="0.85"/>
        <cfvo type="num" val="0.85"/>
        <color rgb="FFF8696B"/>
        <color rgb="FFFFEB84"/>
        <color rgb="FF63BE7B"/>
      </colorScale>
    </cfRule>
  </conditionalFormatting>
  <conditionalFormatting sqref="T13:T16">
    <cfRule type="colorScale" priority="62">
      <colorScale>
        <cfvo type="num" val="0.8"/>
        <cfvo type="num" val="0.85"/>
        <cfvo type="num" val="0.85"/>
        <color rgb="FFF8696B"/>
        <color rgb="FFFFEB84"/>
        <color rgb="FF63BE7B"/>
      </colorScale>
    </cfRule>
  </conditionalFormatting>
  <conditionalFormatting sqref="T13:T16">
    <cfRule type="colorScale" priority="61">
      <colorScale>
        <cfvo type="num" val="0.8"/>
        <cfvo type="num" val="0.85"/>
        <cfvo type="num" val="0.85"/>
        <color rgb="FFF8696B"/>
        <color rgb="FFFFEB84"/>
        <color rgb="FF63BE7B"/>
      </colorScale>
    </cfRule>
  </conditionalFormatting>
  <conditionalFormatting sqref="T13:T16">
    <cfRule type="colorScale" priority="60">
      <colorScale>
        <cfvo type="num" val="0.8"/>
        <cfvo type="num" val="0.85"/>
        <cfvo type="num" val="0.85"/>
        <color rgb="FFF8696B"/>
        <color rgb="FFFFEB84"/>
        <color rgb="FF63BE7B"/>
      </colorScale>
    </cfRule>
  </conditionalFormatting>
  <conditionalFormatting sqref="U11">
    <cfRule type="colorScale" priority="59">
      <colorScale>
        <cfvo type="num" val="0.8"/>
        <cfvo type="num" val="0.85"/>
        <cfvo type="num" val="0.85"/>
        <color rgb="FFF8696B"/>
        <color rgb="FFFFEB84"/>
        <color rgb="FF63BE7B"/>
      </colorScale>
    </cfRule>
  </conditionalFormatting>
  <conditionalFormatting sqref="U11">
    <cfRule type="colorScale" priority="58">
      <colorScale>
        <cfvo type="num" val="0.8"/>
        <cfvo type="num" val="0.85"/>
        <cfvo type="num" val="0.85"/>
        <color rgb="FFF8696B"/>
        <color rgb="FFFFEB84"/>
        <color rgb="FF63BE7B"/>
      </colorScale>
    </cfRule>
  </conditionalFormatting>
  <conditionalFormatting sqref="U11">
    <cfRule type="colorScale" priority="57">
      <colorScale>
        <cfvo type="num" val="0.8"/>
        <cfvo type="num" val="0.85"/>
        <cfvo type="num" val="0.85"/>
        <color rgb="FFF8696B"/>
        <color rgb="FFFFEB84"/>
        <color rgb="FF63BE7B"/>
      </colorScale>
    </cfRule>
  </conditionalFormatting>
  <conditionalFormatting sqref="P5:P14">
    <cfRule type="colorScale" priority="24">
      <colorScale>
        <cfvo type="num" val="0.8"/>
        <cfvo type="num" val="0.85"/>
        <cfvo type="num" val="0.85"/>
        <color rgb="FFF8696B"/>
        <color rgb="FFFFEB84"/>
        <color rgb="FF63BE7B"/>
      </colorScale>
    </cfRule>
  </conditionalFormatting>
  <conditionalFormatting sqref="P5:P14">
    <cfRule type="colorScale" priority="23">
      <colorScale>
        <cfvo type="num" val="0.8"/>
        <cfvo type="num" val="0.85"/>
        <cfvo type="num" val="0.85"/>
        <color rgb="FFF8696B"/>
        <color rgb="FFFFEB84"/>
        <color rgb="FF63BE7B"/>
      </colorScale>
    </cfRule>
  </conditionalFormatting>
  <conditionalFormatting sqref="P5:P14">
    <cfRule type="colorScale" priority="22">
      <colorScale>
        <cfvo type="num" val="0.8"/>
        <cfvo type="num" val="0.85"/>
        <cfvo type="num" val="0.85"/>
        <color rgb="FFF8696B"/>
        <color rgb="FFFFEB84"/>
        <color rgb="FF63BE7B"/>
      </colorScale>
    </cfRule>
  </conditionalFormatting>
  <conditionalFormatting sqref="P16">
    <cfRule type="colorScale" priority="21">
      <colorScale>
        <cfvo type="num" val="0.8"/>
        <cfvo type="num" val="0.85"/>
        <cfvo type="num" val="0.85"/>
        <color rgb="FFF8696B"/>
        <color rgb="FFFFEB84"/>
        <color rgb="FF63BE7B"/>
      </colorScale>
    </cfRule>
  </conditionalFormatting>
  <conditionalFormatting sqref="P16">
    <cfRule type="colorScale" priority="20">
      <colorScale>
        <cfvo type="num" val="0.8"/>
        <cfvo type="num" val="0.85"/>
        <cfvo type="num" val="0.85"/>
        <color rgb="FFF8696B"/>
        <color rgb="FFFFEB84"/>
        <color rgb="FF63BE7B"/>
      </colorScale>
    </cfRule>
  </conditionalFormatting>
  <conditionalFormatting sqref="P16">
    <cfRule type="colorScale" priority="19">
      <colorScale>
        <cfvo type="num" val="0.8"/>
        <cfvo type="num" val="0.85"/>
        <cfvo type="num" val="0.85"/>
        <color rgb="FFF8696B"/>
        <color rgb="FFFFEB84"/>
        <color rgb="FF63BE7B"/>
      </colorScale>
    </cfRule>
  </conditionalFormatting>
  <conditionalFormatting sqref="R17">
    <cfRule type="colorScale" priority="18">
      <colorScale>
        <cfvo type="num" val="0.8"/>
        <cfvo type="num" val="0.85"/>
        <cfvo type="num" val="0.85"/>
        <color rgb="FFF8696B"/>
        <color rgb="FFFFEB84"/>
        <color rgb="FF63BE7B"/>
      </colorScale>
    </cfRule>
  </conditionalFormatting>
  <conditionalFormatting sqref="R17">
    <cfRule type="colorScale" priority="17">
      <colorScale>
        <cfvo type="num" val="0.8"/>
        <cfvo type="num" val="0.85"/>
        <cfvo type="num" val="0.85"/>
        <color rgb="FFF8696B"/>
        <color rgb="FFFFEB84"/>
        <color rgb="FF63BE7B"/>
      </colorScale>
    </cfRule>
  </conditionalFormatting>
  <conditionalFormatting sqref="R17">
    <cfRule type="colorScale" priority="16">
      <colorScale>
        <cfvo type="num" val="0.8"/>
        <cfvo type="num" val="0.85"/>
        <cfvo type="num" val="0.85"/>
        <color rgb="FFF8696B"/>
        <color rgb="FFFFEB84"/>
        <color rgb="FF63BE7B"/>
      </colorScale>
    </cfRule>
  </conditionalFormatting>
  <conditionalFormatting sqref="T17">
    <cfRule type="colorScale" priority="15">
      <colorScale>
        <cfvo type="num" val="0.8"/>
        <cfvo type="num" val="0.85"/>
        <cfvo type="num" val="0.85"/>
        <color rgb="FFF8696B"/>
        <color rgb="FFFFEB84"/>
        <color rgb="FF63BE7B"/>
      </colorScale>
    </cfRule>
  </conditionalFormatting>
  <conditionalFormatting sqref="T17">
    <cfRule type="colorScale" priority="14">
      <colorScale>
        <cfvo type="num" val="0.8"/>
        <cfvo type="num" val="0.85"/>
        <cfvo type="num" val="0.85"/>
        <color rgb="FFF8696B"/>
        <color rgb="FFFFEB84"/>
        <color rgb="FF63BE7B"/>
      </colorScale>
    </cfRule>
  </conditionalFormatting>
  <conditionalFormatting sqref="T17">
    <cfRule type="colorScale" priority="13">
      <colorScale>
        <cfvo type="num" val="0.8"/>
        <cfvo type="num" val="0.85"/>
        <cfvo type="num" val="0.85"/>
        <color rgb="FFF8696B"/>
        <color rgb="FFFFEB84"/>
        <color rgb="FF63BE7B"/>
      </colorScale>
    </cfRule>
  </conditionalFormatting>
  <conditionalFormatting sqref="U5:U10">
    <cfRule type="colorScale" priority="9">
      <colorScale>
        <cfvo type="num" val="0.8"/>
        <cfvo type="num" val="0.85"/>
        <cfvo type="num" val="0.85"/>
        <color rgb="FFF8696B"/>
        <color rgb="FFFFEB84"/>
        <color rgb="FF63BE7B"/>
      </colorScale>
    </cfRule>
  </conditionalFormatting>
  <conditionalFormatting sqref="U5:U10">
    <cfRule type="colorScale" priority="8">
      <colorScale>
        <cfvo type="num" val="0.8"/>
        <cfvo type="num" val="0.85"/>
        <cfvo type="num" val="0.85"/>
        <color rgb="FFF8696B"/>
        <color rgb="FFFFEB84"/>
        <color rgb="FF63BE7B"/>
      </colorScale>
    </cfRule>
  </conditionalFormatting>
  <conditionalFormatting sqref="U5:U10">
    <cfRule type="colorScale" priority="7">
      <colorScale>
        <cfvo type="num" val="0.8"/>
        <cfvo type="num" val="0.85"/>
        <cfvo type="num" val="0.85"/>
        <color rgb="FFF8696B"/>
        <color rgb="FFFFEB84"/>
        <color rgb="FF63BE7B"/>
      </colorScale>
    </cfRule>
  </conditionalFormatting>
  <conditionalFormatting sqref="U12:U17">
    <cfRule type="colorScale" priority="6">
      <colorScale>
        <cfvo type="num" val="0.8"/>
        <cfvo type="num" val="0.85"/>
        <cfvo type="num" val="0.85"/>
        <color rgb="FFF8696B"/>
        <color rgb="FFFFEB84"/>
        <color rgb="FF63BE7B"/>
      </colorScale>
    </cfRule>
  </conditionalFormatting>
  <conditionalFormatting sqref="U12:U17">
    <cfRule type="colorScale" priority="5">
      <colorScale>
        <cfvo type="num" val="0.8"/>
        <cfvo type="num" val="0.85"/>
        <cfvo type="num" val="0.85"/>
        <color rgb="FFF8696B"/>
        <color rgb="FFFFEB84"/>
        <color rgb="FF63BE7B"/>
      </colorScale>
    </cfRule>
  </conditionalFormatting>
  <conditionalFormatting sqref="U12:U17">
    <cfRule type="colorScale" priority="4">
      <colorScale>
        <cfvo type="num" val="0.8"/>
        <cfvo type="num" val="0.85"/>
        <cfvo type="num" val="0.85"/>
        <color rgb="FFF8696B"/>
        <color rgb="FFFFEB84"/>
        <color rgb="FF63BE7B"/>
      </colorScale>
    </cfRule>
  </conditionalFormatting>
  <conditionalFormatting sqref="P17">
    <cfRule type="colorScale" priority="3">
      <colorScale>
        <cfvo type="num" val="0.8"/>
        <cfvo type="num" val="0.85"/>
        <cfvo type="num" val="0.85"/>
        <color rgb="FFF8696B"/>
        <color rgb="FFFFEB84"/>
        <color rgb="FF63BE7B"/>
      </colorScale>
    </cfRule>
  </conditionalFormatting>
  <conditionalFormatting sqref="P17">
    <cfRule type="colorScale" priority="2">
      <colorScale>
        <cfvo type="num" val="0.8"/>
        <cfvo type="num" val="0.85"/>
        <cfvo type="num" val="0.85"/>
        <color rgb="FFF8696B"/>
        <color rgb="FFFFEB84"/>
        <color rgb="FF63BE7B"/>
      </colorScale>
    </cfRule>
  </conditionalFormatting>
  <conditionalFormatting sqref="P17">
    <cfRule type="colorScale" priority="1">
      <colorScale>
        <cfvo type="num" val="0.8"/>
        <cfvo type="num" val="0.85"/>
        <cfvo type="num" val="0.85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H239"/>
  <sheetViews>
    <sheetView showGridLines="0" workbookViewId="0"/>
  </sheetViews>
  <sheetFormatPr defaultRowHeight="14.4" x14ac:dyDescent="0.3"/>
  <cols>
    <col min="2" max="2" width="10.5546875" bestFit="1" customWidth="1"/>
    <col min="3" max="3" width="9" bestFit="1" customWidth="1"/>
    <col min="4" max="10" width="9.6640625" customWidth="1"/>
    <col min="11" max="17" width="10" bestFit="1" customWidth="1"/>
    <col min="18" max="24" width="6" bestFit="1" customWidth="1"/>
    <col min="32" max="32" width="8.5546875" bestFit="1" customWidth="1"/>
    <col min="33" max="33" width="7.6640625" bestFit="1" customWidth="1"/>
    <col min="34" max="34" width="16.44140625" bestFit="1" customWidth="1"/>
  </cols>
  <sheetData>
    <row r="1" spans="2:34" x14ac:dyDescent="0.3">
      <c r="D1" s="28">
        <f t="shared" ref="D1:AG1" si="0">+SUM(D3:D239)</f>
        <v>0</v>
      </c>
      <c r="E1" s="28">
        <f t="shared" si="0"/>
        <v>18</v>
      </c>
      <c r="F1" s="28">
        <f t="shared" si="0"/>
        <v>72</v>
      </c>
      <c r="G1" s="28">
        <f t="shared" si="0"/>
        <v>0</v>
      </c>
      <c r="H1" s="28">
        <f t="shared" si="0"/>
        <v>0</v>
      </c>
      <c r="I1" s="28">
        <f t="shared" si="0"/>
        <v>0</v>
      </c>
      <c r="J1" s="28">
        <f t="shared" si="0"/>
        <v>0</v>
      </c>
      <c r="K1" s="28">
        <f t="shared" si="0"/>
        <v>0</v>
      </c>
      <c r="L1" s="28">
        <f t="shared" si="0"/>
        <v>145</v>
      </c>
      <c r="M1" s="28">
        <f t="shared" si="0"/>
        <v>216</v>
      </c>
      <c r="N1" s="28">
        <f t="shared" si="0"/>
        <v>0</v>
      </c>
      <c r="O1" s="28">
        <f t="shared" si="0"/>
        <v>0</v>
      </c>
      <c r="P1" s="28">
        <f t="shared" si="0"/>
        <v>0</v>
      </c>
      <c r="Q1" s="28">
        <f t="shared" si="0"/>
        <v>0</v>
      </c>
      <c r="R1" s="28">
        <f t="shared" si="0"/>
        <v>0</v>
      </c>
      <c r="S1" s="28">
        <f t="shared" si="0"/>
        <v>127</v>
      </c>
      <c r="T1" s="28">
        <f t="shared" si="0"/>
        <v>144</v>
      </c>
      <c r="U1" s="28">
        <f t="shared" si="0"/>
        <v>0</v>
      </c>
      <c r="V1" s="28">
        <f t="shared" si="0"/>
        <v>0</v>
      </c>
      <c r="W1" s="28">
        <f t="shared" si="0"/>
        <v>0</v>
      </c>
      <c r="X1" s="28">
        <f t="shared" si="0"/>
        <v>0</v>
      </c>
      <c r="Y1" s="28">
        <f t="shared" si="0"/>
        <v>0</v>
      </c>
      <c r="Z1" s="28">
        <f t="shared" si="0"/>
        <v>127</v>
      </c>
      <c r="AA1" s="28">
        <f t="shared" si="0"/>
        <v>144</v>
      </c>
      <c r="AB1" s="28">
        <f t="shared" si="0"/>
        <v>0</v>
      </c>
      <c r="AC1" s="28">
        <f t="shared" si="0"/>
        <v>0</v>
      </c>
      <c r="AD1" s="28">
        <f t="shared" si="0"/>
        <v>0</v>
      </c>
      <c r="AE1" s="28">
        <f t="shared" si="0"/>
        <v>0</v>
      </c>
      <c r="AF1" s="28">
        <f t="shared" si="0"/>
        <v>361</v>
      </c>
      <c r="AG1" s="28">
        <f t="shared" si="0"/>
        <v>271</v>
      </c>
    </row>
    <row r="2" spans="2:34" x14ac:dyDescent="0.3">
      <c r="B2" s="6" t="s">
        <v>0</v>
      </c>
      <c r="C2" s="6" t="s">
        <v>1</v>
      </c>
      <c r="D2" s="26" t="s">
        <v>223</v>
      </c>
      <c r="E2" s="26" t="s">
        <v>224</v>
      </c>
      <c r="F2" s="26" t="s">
        <v>225</v>
      </c>
      <c r="G2" s="26" t="s">
        <v>226</v>
      </c>
      <c r="H2" s="26" t="s">
        <v>227</v>
      </c>
      <c r="I2" s="26" t="s">
        <v>228</v>
      </c>
      <c r="J2" s="26" t="s">
        <v>229</v>
      </c>
      <c r="K2" s="3" t="s">
        <v>5</v>
      </c>
      <c r="L2" s="3" t="s">
        <v>6</v>
      </c>
      <c r="M2" s="3" t="s">
        <v>7</v>
      </c>
      <c r="N2" s="3" t="s">
        <v>63</v>
      </c>
      <c r="O2" s="3" t="s">
        <v>67</v>
      </c>
      <c r="P2" s="3" t="s">
        <v>68</v>
      </c>
      <c r="Q2" s="3" t="s">
        <v>69</v>
      </c>
      <c r="R2" s="24" t="s">
        <v>216</v>
      </c>
      <c r="S2" s="24" t="s">
        <v>217</v>
      </c>
      <c r="T2" s="24" t="s">
        <v>218</v>
      </c>
      <c r="U2" s="24" t="s">
        <v>219</v>
      </c>
      <c r="V2" s="24" t="s">
        <v>220</v>
      </c>
      <c r="W2" s="24" t="s">
        <v>221</v>
      </c>
      <c r="X2" s="24" t="s">
        <v>222</v>
      </c>
      <c r="Y2" s="4" t="s">
        <v>8</v>
      </c>
      <c r="Z2" s="4" t="s">
        <v>9</v>
      </c>
      <c r="AA2" s="4" t="s">
        <v>10</v>
      </c>
      <c r="AB2" s="4" t="s">
        <v>64</v>
      </c>
      <c r="AC2" s="4" t="s">
        <v>70</v>
      </c>
      <c r="AD2" s="4" t="s">
        <v>71</v>
      </c>
      <c r="AE2" s="4" t="s">
        <v>72</v>
      </c>
      <c r="AF2" s="5" t="s">
        <v>3</v>
      </c>
      <c r="AG2" s="5" t="s">
        <v>4</v>
      </c>
      <c r="AH2" s="5" t="s">
        <v>85</v>
      </c>
    </row>
    <row r="3" spans="2:34" x14ac:dyDescent="0.3">
      <c r="B3" s="7">
        <v>9105</v>
      </c>
      <c r="C3" s="6">
        <v>95042001</v>
      </c>
      <c r="D3" s="25">
        <f t="shared" ref="D3:D66" si="1">IF(AND(R3&gt;=0,K3-R3&gt;0),K3-R3,0)</f>
        <v>0</v>
      </c>
      <c r="E3" s="25">
        <f t="shared" ref="E3:E66" si="2">IF(AND(S3&gt;=0,L3-S3&gt;0),L3-S3,0)</f>
        <v>0</v>
      </c>
      <c r="F3" s="25">
        <f t="shared" ref="F3:F66" si="3">IF(AND(T3&gt;=0,M3-T3&gt;0),M3-T3,0)</f>
        <v>0</v>
      </c>
      <c r="G3" s="25">
        <f t="shared" ref="G3:G66" si="4">IF(AND(U3&gt;=0,N3-U3&gt;0),N3-U3,0)</f>
        <v>0</v>
      </c>
      <c r="H3" s="25">
        <f t="shared" ref="H3:H66" si="5">IF(AND(V3&gt;=0,O3-V3&gt;0),O3-V3,0)</f>
        <v>0</v>
      </c>
      <c r="I3" s="25">
        <f t="shared" ref="I3:I66" si="6">IF(AND(W3&gt;=0,P3-W3&gt;0),P3-W3,0)</f>
        <v>0</v>
      </c>
      <c r="J3" s="25">
        <f t="shared" ref="J3:J66" si="7">IF(AND(X3&gt;=0,Q3-X3&gt;0),Q3-X3,0)</f>
        <v>0</v>
      </c>
      <c r="K3" s="6"/>
      <c r="L3" s="6">
        <v>1</v>
      </c>
      <c r="M3" s="6">
        <v>1</v>
      </c>
      <c r="N3" s="6"/>
      <c r="O3" s="6"/>
      <c r="P3" s="6"/>
      <c r="Q3" s="6"/>
      <c r="R3" s="6">
        <v>0</v>
      </c>
      <c r="S3" s="6">
        <v>1</v>
      </c>
      <c r="T3" s="6">
        <v>1</v>
      </c>
      <c r="U3" s="6">
        <v>0</v>
      </c>
      <c r="V3" s="6">
        <v>0</v>
      </c>
      <c r="W3" s="6">
        <v>0</v>
      </c>
      <c r="X3" s="6">
        <v>0</v>
      </c>
      <c r="Y3" s="27">
        <f t="shared" ref="Y3:Y34" si="8">IF(R3=0,0,IF(K3&gt;R3,R3,K3))</f>
        <v>0</v>
      </c>
      <c r="Z3" s="27">
        <f t="shared" ref="Z3:Z34" si="9">IF(S3=0,0,IF(L3&gt;S3,S3,L3))</f>
        <v>1</v>
      </c>
      <c r="AA3" s="27">
        <f t="shared" ref="AA3:AA34" si="10">IF(T3=0,0,IF(M3&gt;T3,T3,M3))</f>
        <v>1</v>
      </c>
      <c r="AB3" s="27">
        <f t="shared" ref="AB3:AB34" si="11">IF(U3=0,0,IF(N3&gt;U3,U3,N3))</f>
        <v>0</v>
      </c>
      <c r="AC3" s="27">
        <f t="shared" ref="AC3:AC34" si="12">IF(V3=0,0,IF(O3&gt;V3,V3,O3))</f>
        <v>0</v>
      </c>
      <c r="AD3" s="27">
        <f t="shared" ref="AD3:AD34" si="13">IF(W3=0,0,IF(P3&gt;W3,W3,P3))</f>
        <v>0</v>
      </c>
      <c r="AE3" s="27">
        <f t="shared" ref="AE3:AE34" si="14">IF(X3=0,0,IF(Q3&gt;X3,X3,Q3))</f>
        <v>0</v>
      </c>
      <c r="AF3" s="6">
        <f>+SUM(K3:Q3)</f>
        <v>2</v>
      </c>
      <c r="AG3" s="6">
        <f>+SUM(Y3:AE3)</f>
        <v>2</v>
      </c>
      <c r="AH3" s="6" t="str">
        <f>IFERROR(VLOOKUP(B3,'Plant Code'!A:D,4,0),0)</f>
        <v>Greater SBY</v>
      </c>
    </row>
    <row r="4" spans="2:34" x14ac:dyDescent="0.3">
      <c r="B4" s="7">
        <v>9105</v>
      </c>
      <c r="C4" s="6">
        <v>15390663</v>
      </c>
      <c r="D4" s="25">
        <f t="shared" si="1"/>
        <v>0</v>
      </c>
      <c r="E4" s="25">
        <f t="shared" si="2"/>
        <v>0</v>
      </c>
      <c r="F4" s="25">
        <f t="shared" si="3"/>
        <v>0</v>
      </c>
      <c r="G4" s="25">
        <f t="shared" si="4"/>
        <v>0</v>
      </c>
      <c r="H4" s="25">
        <f t="shared" si="5"/>
        <v>0</v>
      </c>
      <c r="I4" s="25">
        <f t="shared" si="6"/>
        <v>0</v>
      </c>
      <c r="J4" s="25">
        <f t="shared" si="7"/>
        <v>0</v>
      </c>
      <c r="K4" s="6"/>
      <c r="L4" s="6"/>
      <c r="M4" s="6">
        <v>1</v>
      </c>
      <c r="N4" s="6"/>
      <c r="O4" s="6"/>
      <c r="P4" s="6"/>
      <c r="Q4" s="6"/>
      <c r="R4" s="6">
        <v>0</v>
      </c>
      <c r="S4" s="6">
        <v>0</v>
      </c>
      <c r="T4" s="6">
        <v>1</v>
      </c>
      <c r="U4" s="6">
        <v>0</v>
      </c>
      <c r="V4" s="6">
        <v>0</v>
      </c>
      <c r="W4" s="6">
        <v>0</v>
      </c>
      <c r="X4" s="6">
        <v>0</v>
      </c>
      <c r="Y4" s="27">
        <f t="shared" si="8"/>
        <v>0</v>
      </c>
      <c r="Z4" s="27">
        <f t="shared" si="9"/>
        <v>0</v>
      </c>
      <c r="AA4" s="27">
        <f t="shared" si="10"/>
        <v>1</v>
      </c>
      <c r="AB4" s="27">
        <f t="shared" si="11"/>
        <v>0</v>
      </c>
      <c r="AC4" s="27">
        <f t="shared" si="12"/>
        <v>0</v>
      </c>
      <c r="AD4" s="27">
        <f t="shared" si="13"/>
        <v>0</v>
      </c>
      <c r="AE4" s="27">
        <f t="shared" si="14"/>
        <v>0</v>
      </c>
      <c r="AF4" s="6">
        <f t="shared" ref="AF4:AF239" si="15">+SUM(K4:Q4)</f>
        <v>1</v>
      </c>
      <c r="AG4" s="6">
        <f t="shared" ref="AG4:AG239" si="16">+SUM(Y4:AE4)</f>
        <v>1</v>
      </c>
      <c r="AH4" s="6" t="str">
        <f>IFERROR(VLOOKUP(B4,'Plant Code'!A:D,4,0),0)</f>
        <v>Greater SBY</v>
      </c>
    </row>
    <row r="5" spans="2:34" x14ac:dyDescent="0.3">
      <c r="B5" s="7">
        <v>9105</v>
      </c>
      <c r="C5" s="6">
        <v>15149263</v>
      </c>
      <c r="D5" s="25">
        <f t="shared" si="1"/>
        <v>0</v>
      </c>
      <c r="E5" s="25">
        <f t="shared" si="2"/>
        <v>0</v>
      </c>
      <c r="F5" s="25">
        <f t="shared" si="3"/>
        <v>1</v>
      </c>
      <c r="G5" s="25">
        <f t="shared" si="4"/>
        <v>0</v>
      </c>
      <c r="H5" s="25">
        <f t="shared" si="5"/>
        <v>0</v>
      </c>
      <c r="I5" s="25">
        <f t="shared" si="6"/>
        <v>0</v>
      </c>
      <c r="J5" s="25">
        <f t="shared" si="7"/>
        <v>0</v>
      </c>
      <c r="K5" s="6"/>
      <c r="L5" s="6"/>
      <c r="M5" s="6">
        <v>1</v>
      </c>
      <c r="N5" s="6"/>
      <c r="O5" s="6"/>
      <c r="P5" s="6"/>
      <c r="Q5" s="6"/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27">
        <f t="shared" si="8"/>
        <v>0</v>
      </c>
      <c r="Z5" s="27">
        <f t="shared" si="9"/>
        <v>0</v>
      </c>
      <c r="AA5" s="27">
        <f t="shared" si="10"/>
        <v>0</v>
      </c>
      <c r="AB5" s="27">
        <f t="shared" si="11"/>
        <v>0</v>
      </c>
      <c r="AC5" s="27">
        <f t="shared" si="12"/>
        <v>0</v>
      </c>
      <c r="AD5" s="27">
        <f t="shared" si="13"/>
        <v>0</v>
      </c>
      <c r="AE5" s="27">
        <f t="shared" si="14"/>
        <v>0</v>
      </c>
      <c r="AF5" s="6">
        <f t="shared" si="15"/>
        <v>1</v>
      </c>
      <c r="AG5" s="6">
        <f t="shared" si="16"/>
        <v>0</v>
      </c>
      <c r="AH5" s="6" t="str">
        <f>IFERROR(VLOOKUP(B5,'Plant Code'!A:D,4,0),0)</f>
        <v>Greater SBY</v>
      </c>
    </row>
    <row r="6" spans="2:34" x14ac:dyDescent="0.3">
      <c r="B6" s="7">
        <v>9105</v>
      </c>
      <c r="C6" s="6">
        <v>92410001</v>
      </c>
      <c r="D6" s="25">
        <f t="shared" si="1"/>
        <v>0</v>
      </c>
      <c r="E6" s="25">
        <f t="shared" si="2"/>
        <v>0</v>
      </c>
      <c r="F6" s="25">
        <f t="shared" si="3"/>
        <v>0</v>
      </c>
      <c r="G6" s="25">
        <f t="shared" si="4"/>
        <v>0</v>
      </c>
      <c r="H6" s="25">
        <f t="shared" si="5"/>
        <v>0</v>
      </c>
      <c r="I6" s="25">
        <f t="shared" si="6"/>
        <v>0</v>
      </c>
      <c r="J6" s="25">
        <f t="shared" si="7"/>
        <v>0</v>
      </c>
      <c r="K6" s="6"/>
      <c r="L6" s="6"/>
      <c r="M6" s="6">
        <v>1</v>
      </c>
      <c r="N6" s="6"/>
      <c r="O6" s="6"/>
      <c r="P6" s="6"/>
      <c r="Q6" s="6"/>
      <c r="R6" s="6">
        <v>0</v>
      </c>
      <c r="S6" s="6">
        <v>0</v>
      </c>
      <c r="T6" s="6">
        <v>1</v>
      </c>
      <c r="U6" s="6">
        <v>0</v>
      </c>
      <c r="V6" s="6">
        <v>0</v>
      </c>
      <c r="W6" s="6">
        <v>0</v>
      </c>
      <c r="X6" s="6">
        <v>0</v>
      </c>
      <c r="Y6" s="27">
        <f t="shared" si="8"/>
        <v>0</v>
      </c>
      <c r="Z6" s="27">
        <f t="shared" si="9"/>
        <v>0</v>
      </c>
      <c r="AA6" s="27">
        <f t="shared" si="10"/>
        <v>1</v>
      </c>
      <c r="AB6" s="27">
        <f t="shared" si="11"/>
        <v>0</v>
      </c>
      <c r="AC6" s="27">
        <f t="shared" si="12"/>
        <v>0</v>
      </c>
      <c r="AD6" s="27">
        <f t="shared" si="13"/>
        <v>0</v>
      </c>
      <c r="AE6" s="27">
        <f t="shared" si="14"/>
        <v>0</v>
      </c>
      <c r="AF6" s="6">
        <f t="shared" si="15"/>
        <v>1</v>
      </c>
      <c r="AG6" s="6">
        <f t="shared" si="16"/>
        <v>1</v>
      </c>
      <c r="AH6" s="6" t="str">
        <f>IFERROR(VLOOKUP(B6,'Plant Code'!A:D,4,0),0)</f>
        <v>Greater SBY</v>
      </c>
    </row>
    <row r="7" spans="2:34" x14ac:dyDescent="0.3">
      <c r="B7" s="7">
        <v>9105</v>
      </c>
      <c r="C7" s="6">
        <v>15168386</v>
      </c>
      <c r="D7" s="25">
        <f t="shared" si="1"/>
        <v>0</v>
      </c>
      <c r="E7" s="25">
        <f t="shared" si="2"/>
        <v>0</v>
      </c>
      <c r="F7" s="25">
        <f t="shared" si="3"/>
        <v>0</v>
      </c>
      <c r="G7" s="25">
        <f t="shared" si="4"/>
        <v>0</v>
      </c>
      <c r="H7" s="25">
        <f t="shared" si="5"/>
        <v>0</v>
      </c>
      <c r="I7" s="25">
        <f t="shared" si="6"/>
        <v>0</v>
      </c>
      <c r="J7" s="25">
        <f t="shared" si="7"/>
        <v>0</v>
      </c>
      <c r="K7" s="6"/>
      <c r="L7" s="6"/>
      <c r="M7" s="6">
        <v>1</v>
      </c>
      <c r="N7" s="6"/>
      <c r="O7" s="6"/>
      <c r="P7" s="6"/>
      <c r="Q7" s="6"/>
      <c r="R7" s="6">
        <v>0</v>
      </c>
      <c r="S7" s="6">
        <v>0</v>
      </c>
      <c r="T7" s="6">
        <v>1</v>
      </c>
      <c r="U7" s="6">
        <v>0</v>
      </c>
      <c r="V7" s="6">
        <v>0</v>
      </c>
      <c r="W7" s="6">
        <v>0</v>
      </c>
      <c r="X7" s="6">
        <v>0</v>
      </c>
      <c r="Y7" s="27">
        <f t="shared" si="8"/>
        <v>0</v>
      </c>
      <c r="Z7" s="27">
        <f t="shared" si="9"/>
        <v>0</v>
      </c>
      <c r="AA7" s="27">
        <f t="shared" si="10"/>
        <v>1</v>
      </c>
      <c r="AB7" s="27">
        <f t="shared" si="11"/>
        <v>0</v>
      </c>
      <c r="AC7" s="27">
        <f t="shared" si="12"/>
        <v>0</v>
      </c>
      <c r="AD7" s="27">
        <f t="shared" si="13"/>
        <v>0</v>
      </c>
      <c r="AE7" s="27">
        <f t="shared" si="14"/>
        <v>0</v>
      </c>
      <c r="AF7" s="6">
        <f t="shared" si="15"/>
        <v>1</v>
      </c>
      <c r="AG7" s="6">
        <f t="shared" si="16"/>
        <v>1</v>
      </c>
      <c r="AH7" s="6" t="str">
        <f>IFERROR(VLOOKUP(B7,'Plant Code'!A:D,4,0),0)</f>
        <v>Greater SBY</v>
      </c>
    </row>
    <row r="8" spans="2:34" x14ac:dyDescent="0.3">
      <c r="B8" s="7">
        <v>9105</v>
      </c>
      <c r="C8" s="6">
        <v>15246840</v>
      </c>
      <c r="D8" s="25">
        <f t="shared" si="1"/>
        <v>0</v>
      </c>
      <c r="E8" s="25">
        <f t="shared" si="2"/>
        <v>0</v>
      </c>
      <c r="F8" s="25">
        <f t="shared" si="3"/>
        <v>1</v>
      </c>
      <c r="G8" s="25">
        <f t="shared" si="4"/>
        <v>0</v>
      </c>
      <c r="H8" s="25">
        <f t="shared" si="5"/>
        <v>0</v>
      </c>
      <c r="I8" s="25">
        <f t="shared" si="6"/>
        <v>0</v>
      </c>
      <c r="J8" s="25">
        <f t="shared" si="7"/>
        <v>0</v>
      </c>
      <c r="K8" s="6"/>
      <c r="L8" s="6"/>
      <c r="M8" s="6">
        <v>1</v>
      </c>
      <c r="N8" s="6"/>
      <c r="O8" s="6"/>
      <c r="P8" s="6"/>
      <c r="Q8" s="6"/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27">
        <f t="shared" si="8"/>
        <v>0</v>
      </c>
      <c r="Z8" s="27">
        <f t="shared" si="9"/>
        <v>0</v>
      </c>
      <c r="AA8" s="27">
        <f t="shared" si="10"/>
        <v>0</v>
      </c>
      <c r="AB8" s="27">
        <f t="shared" si="11"/>
        <v>0</v>
      </c>
      <c r="AC8" s="27">
        <f t="shared" si="12"/>
        <v>0</v>
      </c>
      <c r="AD8" s="27">
        <f t="shared" si="13"/>
        <v>0</v>
      </c>
      <c r="AE8" s="27">
        <f t="shared" si="14"/>
        <v>0</v>
      </c>
      <c r="AF8" s="6">
        <f t="shared" si="15"/>
        <v>1</v>
      </c>
      <c r="AG8" s="6">
        <f t="shared" si="16"/>
        <v>0</v>
      </c>
      <c r="AH8" s="6" t="str">
        <f>IFERROR(VLOOKUP(B8,'Plant Code'!A:D,4,0),0)</f>
        <v>Greater SBY</v>
      </c>
    </row>
    <row r="9" spans="2:34" x14ac:dyDescent="0.3">
      <c r="B9" s="7">
        <v>9105</v>
      </c>
      <c r="C9" s="6">
        <v>15153832</v>
      </c>
      <c r="D9" s="25">
        <f t="shared" si="1"/>
        <v>0</v>
      </c>
      <c r="E9" s="25">
        <f t="shared" si="2"/>
        <v>0</v>
      </c>
      <c r="F9" s="25">
        <f t="shared" si="3"/>
        <v>1</v>
      </c>
      <c r="G9" s="25">
        <f t="shared" si="4"/>
        <v>0</v>
      </c>
      <c r="H9" s="25">
        <f t="shared" si="5"/>
        <v>0</v>
      </c>
      <c r="I9" s="25">
        <f t="shared" si="6"/>
        <v>0</v>
      </c>
      <c r="J9" s="25">
        <f t="shared" si="7"/>
        <v>0</v>
      </c>
      <c r="K9" s="6"/>
      <c r="L9" s="6"/>
      <c r="M9" s="6">
        <v>2</v>
      </c>
      <c r="N9" s="6"/>
      <c r="O9" s="6"/>
      <c r="P9" s="6"/>
      <c r="Q9" s="6"/>
      <c r="R9" s="6">
        <v>0</v>
      </c>
      <c r="S9" s="6">
        <v>0</v>
      </c>
      <c r="T9" s="6">
        <v>1</v>
      </c>
      <c r="U9" s="6">
        <v>0</v>
      </c>
      <c r="V9" s="6">
        <v>0</v>
      </c>
      <c r="W9" s="6">
        <v>0</v>
      </c>
      <c r="X9" s="6">
        <v>0</v>
      </c>
      <c r="Y9" s="27">
        <f t="shared" si="8"/>
        <v>0</v>
      </c>
      <c r="Z9" s="27">
        <f t="shared" si="9"/>
        <v>0</v>
      </c>
      <c r="AA9" s="27">
        <f t="shared" si="10"/>
        <v>1</v>
      </c>
      <c r="AB9" s="27">
        <f t="shared" si="11"/>
        <v>0</v>
      </c>
      <c r="AC9" s="27">
        <f t="shared" si="12"/>
        <v>0</v>
      </c>
      <c r="AD9" s="27">
        <f t="shared" si="13"/>
        <v>0</v>
      </c>
      <c r="AE9" s="27">
        <f t="shared" si="14"/>
        <v>0</v>
      </c>
      <c r="AF9" s="6">
        <f t="shared" si="15"/>
        <v>2</v>
      </c>
      <c r="AG9" s="6">
        <f t="shared" si="16"/>
        <v>1</v>
      </c>
      <c r="AH9" s="6" t="str">
        <f>IFERROR(VLOOKUP(B9,'Plant Code'!A:D,4,0),0)</f>
        <v>Greater SBY</v>
      </c>
    </row>
    <row r="10" spans="2:34" x14ac:dyDescent="0.3">
      <c r="B10" s="7">
        <v>9105</v>
      </c>
      <c r="C10" s="6">
        <v>15097225</v>
      </c>
      <c r="D10" s="25">
        <f t="shared" si="1"/>
        <v>0</v>
      </c>
      <c r="E10" s="25">
        <f t="shared" si="2"/>
        <v>0</v>
      </c>
      <c r="F10" s="25">
        <f t="shared" si="3"/>
        <v>0</v>
      </c>
      <c r="G10" s="25">
        <f t="shared" si="4"/>
        <v>0</v>
      </c>
      <c r="H10" s="25">
        <f t="shared" si="5"/>
        <v>0</v>
      </c>
      <c r="I10" s="25">
        <f t="shared" si="6"/>
        <v>0</v>
      </c>
      <c r="J10" s="25">
        <f t="shared" si="7"/>
        <v>0</v>
      </c>
      <c r="K10" s="6"/>
      <c r="L10" s="6">
        <v>1</v>
      </c>
      <c r="M10" s="6"/>
      <c r="N10" s="6"/>
      <c r="O10" s="6"/>
      <c r="P10" s="6"/>
      <c r="Q10" s="6"/>
      <c r="R10" s="6">
        <v>0</v>
      </c>
      <c r="S10" s="6">
        <v>1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27">
        <f t="shared" si="8"/>
        <v>0</v>
      </c>
      <c r="Z10" s="27">
        <f t="shared" si="9"/>
        <v>1</v>
      </c>
      <c r="AA10" s="27">
        <f t="shared" si="10"/>
        <v>0</v>
      </c>
      <c r="AB10" s="27">
        <f t="shared" si="11"/>
        <v>0</v>
      </c>
      <c r="AC10" s="27">
        <f t="shared" si="12"/>
        <v>0</v>
      </c>
      <c r="AD10" s="27">
        <f t="shared" si="13"/>
        <v>0</v>
      </c>
      <c r="AE10" s="27">
        <f t="shared" si="14"/>
        <v>0</v>
      </c>
      <c r="AF10" s="6">
        <f t="shared" si="15"/>
        <v>1</v>
      </c>
      <c r="AG10" s="6">
        <f t="shared" si="16"/>
        <v>1</v>
      </c>
      <c r="AH10" s="6" t="str">
        <f>IFERROR(VLOOKUP(B10,'Plant Code'!A:D,4,0),0)</f>
        <v>Greater SBY</v>
      </c>
    </row>
    <row r="11" spans="2:34" x14ac:dyDescent="0.3">
      <c r="B11" s="7">
        <v>9105</v>
      </c>
      <c r="C11" s="6">
        <v>15236582</v>
      </c>
      <c r="D11" s="25">
        <f t="shared" si="1"/>
        <v>0</v>
      </c>
      <c r="E11" s="25">
        <f t="shared" si="2"/>
        <v>0</v>
      </c>
      <c r="F11" s="25">
        <f t="shared" si="3"/>
        <v>0</v>
      </c>
      <c r="G11" s="25">
        <f t="shared" si="4"/>
        <v>0</v>
      </c>
      <c r="H11" s="25">
        <f t="shared" si="5"/>
        <v>0</v>
      </c>
      <c r="I11" s="25">
        <f t="shared" si="6"/>
        <v>0</v>
      </c>
      <c r="J11" s="25">
        <f t="shared" si="7"/>
        <v>0</v>
      </c>
      <c r="K11" s="6"/>
      <c r="L11" s="6"/>
      <c r="M11" s="6">
        <v>1</v>
      </c>
      <c r="N11" s="6"/>
      <c r="O11" s="6"/>
      <c r="P11" s="6"/>
      <c r="Q11" s="6"/>
      <c r="R11" s="6">
        <v>0</v>
      </c>
      <c r="S11" s="6">
        <v>0</v>
      </c>
      <c r="T11" s="6">
        <v>1</v>
      </c>
      <c r="U11" s="6">
        <v>0</v>
      </c>
      <c r="V11" s="6">
        <v>0</v>
      </c>
      <c r="W11" s="6">
        <v>0</v>
      </c>
      <c r="X11" s="6">
        <v>0</v>
      </c>
      <c r="Y11" s="27">
        <f t="shared" si="8"/>
        <v>0</v>
      </c>
      <c r="Z11" s="27">
        <f t="shared" si="9"/>
        <v>0</v>
      </c>
      <c r="AA11" s="27">
        <f t="shared" si="10"/>
        <v>1</v>
      </c>
      <c r="AB11" s="27">
        <f t="shared" si="11"/>
        <v>0</v>
      </c>
      <c r="AC11" s="27">
        <f t="shared" si="12"/>
        <v>0</v>
      </c>
      <c r="AD11" s="27">
        <f t="shared" si="13"/>
        <v>0</v>
      </c>
      <c r="AE11" s="27">
        <f t="shared" si="14"/>
        <v>0</v>
      </c>
      <c r="AF11" s="6">
        <f t="shared" si="15"/>
        <v>1</v>
      </c>
      <c r="AG11" s="6">
        <f t="shared" si="16"/>
        <v>1</v>
      </c>
      <c r="AH11" s="6" t="str">
        <f>IFERROR(VLOOKUP(B11,'Plant Code'!A:D,4,0),0)</f>
        <v>Greater SBY</v>
      </c>
    </row>
    <row r="12" spans="2:34" x14ac:dyDescent="0.3">
      <c r="B12" s="7">
        <v>9105</v>
      </c>
      <c r="C12" s="6">
        <v>15322545</v>
      </c>
      <c r="D12" s="25">
        <f t="shared" si="1"/>
        <v>0</v>
      </c>
      <c r="E12" s="25">
        <f t="shared" si="2"/>
        <v>0</v>
      </c>
      <c r="F12" s="25">
        <f t="shared" si="3"/>
        <v>0</v>
      </c>
      <c r="G12" s="25">
        <f t="shared" si="4"/>
        <v>0</v>
      </c>
      <c r="H12" s="25">
        <f t="shared" si="5"/>
        <v>0</v>
      </c>
      <c r="I12" s="25">
        <f t="shared" si="6"/>
        <v>0</v>
      </c>
      <c r="J12" s="25">
        <f t="shared" si="7"/>
        <v>0</v>
      </c>
      <c r="K12" s="6"/>
      <c r="L12" s="6"/>
      <c r="M12" s="6">
        <v>1</v>
      </c>
      <c r="N12" s="6"/>
      <c r="O12" s="6"/>
      <c r="P12" s="6"/>
      <c r="Q12" s="6"/>
      <c r="R12" s="6">
        <v>0</v>
      </c>
      <c r="S12" s="6">
        <v>0</v>
      </c>
      <c r="T12" s="6">
        <v>1</v>
      </c>
      <c r="U12" s="6">
        <v>0</v>
      </c>
      <c r="V12" s="6">
        <v>0</v>
      </c>
      <c r="W12" s="6">
        <v>0</v>
      </c>
      <c r="X12" s="6">
        <v>0</v>
      </c>
      <c r="Y12" s="27">
        <f t="shared" si="8"/>
        <v>0</v>
      </c>
      <c r="Z12" s="27">
        <f t="shared" si="9"/>
        <v>0</v>
      </c>
      <c r="AA12" s="27">
        <f t="shared" si="10"/>
        <v>1</v>
      </c>
      <c r="AB12" s="27">
        <f t="shared" si="11"/>
        <v>0</v>
      </c>
      <c r="AC12" s="27">
        <f t="shared" si="12"/>
        <v>0</v>
      </c>
      <c r="AD12" s="27">
        <f t="shared" si="13"/>
        <v>0</v>
      </c>
      <c r="AE12" s="27">
        <f t="shared" si="14"/>
        <v>0</v>
      </c>
      <c r="AF12" s="6">
        <f t="shared" si="15"/>
        <v>1</v>
      </c>
      <c r="AG12" s="6">
        <f t="shared" si="16"/>
        <v>1</v>
      </c>
      <c r="AH12" s="6" t="str">
        <f>IFERROR(VLOOKUP(B12,'Plant Code'!A:D,4,0),0)</f>
        <v>Greater SBY</v>
      </c>
    </row>
    <row r="13" spans="2:34" x14ac:dyDescent="0.3">
      <c r="B13" s="7">
        <v>9105</v>
      </c>
      <c r="C13" s="6">
        <v>95022001</v>
      </c>
      <c r="D13" s="25">
        <f t="shared" si="1"/>
        <v>0</v>
      </c>
      <c r="E13" s="25">
        <f t="shared" si="2"/>
        <v>0</v>
      </c>
      <c r="F13" s="25">
        <f t="shared" si="3"/>
        <v>1</v>
      </c>
      <c r="G13" s="25">
        <f t="shared" si="4"/>
        <v>0</v>
      </c>
      <c r="H13" s="25">
        <f t="shared" si="5"/>
        <v>0</v>
      </c>
      <c r="I13" s="25">
        <f t="shared" si="6"/>
        <v>0</v>
      </c>
      <c r="J13" s="25">
        <f t="shared" si="7"/>
        <v>0</v>
      </c>
      <c r="K13" s="6"/>
      <c r="L13" s="6"/>
      <c r="M13" s="6">
        <v>1</v>
      </c>
      <c r="N13" s="6"/>
      <c r="O13" s="6"/>
      <c r="P13" s="6"/>
      <c r="Q13" s="6"/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27">
        <f t="shared" si="8"/>
        <v>0</v>
      </c>
      <c r="Z13" s="27">
        <f t="shared" si="9"/>
        <v>0</v>
      </c>
      <c r="AA13" s="27">
        <f t="shared" si="10"/>
        <v>0</v>
      </c>
      <c r="AB13" s="27">
        <f t="shared" si="11"/>
        <v>0</v>
      </c>
      <c r="AC13" s="27">
        <f t="shared" si="12"/>
        <v>0</v>
      </c>
      <c r="AD13" s="27">
        <f t="shared" si="13"/>
        <v>0</v>
      </c>
      <c r="AE13" s="27">
        <f t="shared" si="14"/>
        <v>0</v>
      </c>
      <c r="AF13" s="6">
        <f t="shared" si="15"/>
        <v>1</v>
      </c>
      <c r="AG13" s="6">
        <f t="shared" si="16"/>
        <v>0</v>
      </c>
      <c r="AH13" s="6" t="str">
        <f>IFERROR(VLOOKUP(B13,'Plant Code'!A:D,4,0),0)</f>
        <v>Greater SBY</v>
      </c>
    </row>
    <row r="14" spans="2:34" x14ac:dyDescent="0.3">
      <c r="B14" s="7">
        <v>9105</v>
      </c>
      <c r="C14" s="6">
        <v>15118531</v>
      </c>
      <c r="D14" s="25">
        <f t="shared" si="1"/>
        <v>0</v>
      </c>
      <c r="E14" s="25">
        <f t="shared" si="2"/>
        <v>0</v>
      </c>
      <c r="F14" s="25">
        <f t="shared" si="3"/>
        <v>0</v>
      </c>
      <c r="G14" s="25">
        <f t="shared" si="4"/>
        <v>0</v>
      </c>
      <c r="H14" s="25">
        <f t="shared" si="5"/>
        <v>0</v>
      </c>
      <c r="I14" s="25">
        <f t="shared" si="6"/>
        <v>0</v>
      </c>
      <c r="J14" s="25">
        <f t="shared" si="7"/>
        <v>0</v>
      </c>
      <c r="K14" s="6"/>
      <c r="L14" s="6">
        <v>1</v>
      </c>
      <c r="M14" s="6"/>
      <c r="N14" s="6"/>
      <c r="O14" s="6"/>
      <c r="P14" s="6"/>
      <c r="Q14" s="6"/>
      <c r="R14" s="6">
        <v>0</v>
      </c>
      <c r="S14" s="6">
        <v>1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27">
        <f t="shared" si="8"/>
        <v>0</v>
      </c>
      <c r="Z14" s="27">
        <f t="shared" si="9"/>
        <v>1</v>
      </c>
      <c r="AA14" s="27">
        <f t="shared" si="10"/>
        <v>0</v>
      </c>
      <c r="AB14" s="27">
        <f t="shared" si="11"/>
        <v>0</v>
      </c>
      <c r="AC14" s="27">
        <f t="shared" si="12"/>
        <v>0</v>
      </c>
      <c r="AD14" s="27">
        <f t="shared" si="13"/>
        <v>0</v>
      </c>
      <c r="AE14" s="27">
        <f t="shared" si="14"/>
        <v>0</v>
      </c>
      <c r="AF14" s="6">
        <f t="shared" si="15"/>
        <v>1</v>
      </c>
      <c r="AG14" s="6">
        <f t="shared" si="16"/>
        <v>1</v>
      </c>
      <c r="AH14" s="6" t="str">
        <f>IFERROR(VLOOKUP(B14,'Plant Code'!A:D,4,0),0)</f>
        <v>Greater SBY</v>
      </c>
    </row>
    <row r="15" spans="2:34" x14ac:dyDescent="0.3">
      <c r="B15" s="7">
        <v>9105</v>
      </c>
      <c r="C15" s="6">
        <v>15299980</v>
      </c>
      <c r="D15" s="25">
        <f t="shared" si="1"/>
        <v>0</v>
      </c>
      <c r="E15" s="25">
        <f t="shared" si="2"/>
        <v>0</v>
      </c>
      <c r="F15" s="25">
        <f t="shared" si="3"/>
        <v>0</v>
      </c>
      <c r="G15" s="25">
        <f t="shared" si="4"/>
        <v>0</v>
      </c>
      <c r="H15" s="25">
        <f t="shared" si="5"/>
        <v>0</v>
      </c>
      <c r="I15" s="25">
        <f t="shared" si="6"/>
        <v>0</v>
      </c>
      <c r="J15" s="25">
        <f t="shared" si="7"/>
        <v>0</v>
      </c>
      <c r="K15" s="6"/>
      <c r="L15" s="6">
        <v>1</v>
      </c>
      <c r="M15" s="6"/>
      <c r="N15" s="6"/>
      <c r="O15" s="6"/>
      <c r="P15" s="6"/>
      <c r="Q15" s="6"/>
      <c r="R15" s="6">
        <v>0</v>
      </c>
      <c r="S15" s="6">
        <v>1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27">
        <f t="shared" si="8"/>
        <v>0</v>
      </c>
      <c r="Z15" s="27">
        <f t="shared" si="9"/>
        <v>1</v>
      </c>
      <c r="AA15" s="27">
        <f t="shared" si="10"/>
        <v>0</v>
      </c>
      <c r="AB15" s="27">
        <f t="shared" si="11"/>
        <v>0</v>
      </c>
      <c r="AC15" s="27">
        <f t="shared" si="12"/>
        <v>0</v>
      </c>
      <c r="AD15" s="27">
        <f t="shared" si="13"/>
        <v>0</v>
      </c>
      <c r="AE15" s="27">
        <f t="shared" si="14"/>
        <v>0</v>
      </c>
      <c r="AF15" s="6">
        <f t="shared" si="15"/>
        <v>1</v>
      </c>
      <c r="AG15" s="6">
        <f t="shared" si="16"/>
        <v>1</v>
      </c>
      <c r="AH15" s="6" t="str">
        <f>IFERROR(VLOOKUP(B15,'Plant Code'!A:D,4,0),0)</f>
        <v>Greater SBY</v>
      </c>
    </row>
    <row r="16" spans="2:34" x14ac:dyDescent="0.3">
      <c r="B16" s="7">
        <v>9105</v>
      </c>
      <c r="C16" s="6">
        <v>95005001</v>
      </c>
      <c r="D16" s="25">
        <f t="shared" si="1"/>
        <v>0</v>
      </c>
      <c r="E16" s="25">
        <f t="shared" si="2"/>
        <v>0</v>
      </c>
      <c r="F16" s="25">
        <f t="shared" si="3"/>
        <v>1</v>
      </c>
      <c r="G16" s="25">
        <f t="shared" si="4"/>
        <v>0</v>
      </c>
      <c r="H16" s="25">
        <f t="shared" si="5"/>
        <v>0</v>
      </c>
      <c r="I16" s="25">
        <f t="shared" si="6"/>
        <v>0</v>
      </c>
      <c r="J16" s="25">
        <f t="shared" si="7"/>
        <v>0</v>
      </c>
      <c r="K16" s="6"/>
      <c r="L16" s="6"/>
      <c r="M16" s="6">
        <v>1</v>
      </c>
      <c r="N16" s="6"/>
      <c r="O16" s="6"/>
      <c r="P16" s="6"/>
      <c r="Q16" s="6"/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27">
        <f t="shared" si="8"/>
        <v>0</v>
      </c>
      <c r="Z16" s="27">
        <f t="shared" si="9"/>
        <v>0</v>
      </c>
      <c r="AA16" s="27">
        <f t="shared" si="10"/>
        <v>0</v>
      </c>
      <c r="AB16" s="27">
        <f t="shared" si="11"/>
        <v>0</v>
      </c>
      <c r="AC16" s="27">
        <f t="shared" si="12"/>
        <v>0</v>
      </c>
      <c r="AD16" s="27">
        <f t="shared" si="13"/>
        <v>0</v>
      </c>
      <c r="AE16" s="27">
        <f t="shared" si="14"/>
        <v>0</v>
      </c>
      <c r="AF16" s="6">
        <f t="shared" si="15"/>
        <v>1</v>
      </c>
      <c r="AG16" s="6">
        <f t="shared" si="16"/>
        <v>0</v>
      </c>
      <c r="AH16" s="6" t="str">
        <f>IFERROR(VLOOKUP(B16,'Plant Code'!A:D,4,0),0)</f>
        <v>Greater SBY</v>
      </c>
    </row>
    <row r="17" spans="2:34" x14ac:dyDescent="0.3">
      <c r="B17" s="7">
        <v>9105</v>
      </c>
      <c r="C17" s="6">
        <v>15141333</v>
      </c>
      <c r="D17" s="25">
        <f t="shared" si="1"/>
        <v>0</v>
      </c>
      <c r="E17" s="25">
        <f t="shared" si="2"/>
        <v>0</v>
      </c>
      <c r="F17" s="25">
        <f t="shared" si="3"/>
        <v>0</v>
      </c>
      <c r="G17" s="25">
        <f t="shared" si="4"/>
        <v>0</v>
      </c>
      <c r="H17" s="25">
        <f t="shared" si="5"/>
        <v>0</v>
      </c>
      <c r="I17" s="25">
        <f t="shared" si="6"/>
        <v>0</v>
      </c>
      <c r="J17" s="25">
        <f t="shared" si="7"/>
        <v>0</v>
      </c>
      <c r="K17" s="6"/>
      <c r="L17" s="6">
        <v>1</v>
      </c>
      <c r="M17" s="6">
        <v>1</v>
      </c>
      <c r="N17" s="6"/>
      <c r="O17" s="6"/>
      <c r="P17" s="6"/>
      <c r="Q17" s="6"/>
      <c r="R17" s="6">
        <v>0</v>
      </c>
      <c r="S17" s="6">
        <v>1</v>
      </c>
      <c r="T17" s="6">
        <v>1</v>
      </c>
      <c r="U17" s="6">
        <v>0</v>
      </c>
      <c r="V17" s="6">
        <v>0</v>
      </c>
      <c r="W17" s="6">
        <v>0</v>
      </c>
      <c r="X17" s="6">
        <v>0</v>
      </c>
      <c r="Y17" s="27">
        <f t="shared" si="8"/>
        <v>0</v>
      </c>
      <c r="Z17" s="27">
        <f t="shared" si="9"/>
        <v>1</v>
      </c>
      <c r="AA17" s="27">
        <f t="shared" si="10"/>
        <v>1</v>
      </c>
      <c r="AB17" s="27">
        <f t="shared" si="11"/>
        <v>0</v>
      </c>
      <c r="AC17" s="27">
        <f t="shared" si="12"/>
        <v>0</v>
      </c>
      <c r="AD17" s="27">
        <f t="shared" si="13"/>
        <v>0</v>
      </c>
      <c r="AE17" s="27">
        <f t="shared" si="14"/>
        <v>0</v>
      </c>
      <c r="AF17" s="6">
        <f t="shared" si="15"/>
        <v>2</v>
      </c>
      <c r="AG17" s="6">
        <f t="shared" si="16"/>
        <v>2</v>
      </c>
      <c r="AH17" s="6" t="str">
        <f>IFERROR(VLOOKUP(B17,'Plant Code'!A:D,4,0),0)</f>
        <v>Greater SBY</v>
      </c>
    </row>
    <row r="18" spans="2:34" x14ac:dyDescent="0.3">
      <c r="B18" s="7">
        <v>9105</v>
      </c>
      <c r="C18" s="6">
        <v>95019001</v>
      </c>
      <c r="D18" s="25">
        <f t="shared" si="1"/>
        <v>0</v>
      </c>
      <c r="E18" s="25">
        <f t="shared" si="2"/>
        <v>0</v>
      </c>
      <c r="F18" s="25">
        <f t="shared" si="3"/>
        <v>0</v>
      </c>
      <c r="G18" s="25">
        <f t="shared" si="4"/>
        <v>0</v>
      </c>
      <c r="H18" s="25">
        <f t="shared" si="5"/>
        <v>0</v>
      </c>
      <c r="I18" s="25">
        <f t="shared" si="6"/>
        <v>0</v>
      </c>
      <c r="J18" s="25">
        <f t="shared" si="7"/>
        <v>0</v>
      </c>
      <c r="K18" s="6"/>
      <c r="L18" s="6">
        <v>1</v>
      </c>
      <c r="M18" s="6">
        <v>1</v>
      </c>
      <c r="N18" s="6"/>
      <c r="O18" s="6"/>
      <c r="P18" s="6"/>
      <c r="Q18" s="6"/>
      <c r="R18" s="6">
        <v>0</v>
      </c>
      <c r="S18" s="6">
        <v>1</v>
      </c>
      <c r="T18" s="6">
        <v>1</v>
      </c>
      <c r="U18" s="6">
        <v>0</v>
      </c>
      <c r="V18" s="6">
        <v>0</v>
      </c>
      <c r="W18" s="6">
        <v>0</v>
      </c>
      <c r="X18" s="6">
        <v>0</v>
      </c>
      <c r="Y18" s="27">
        <f t="shared" si="8"/>
        <v>0</v>
      </c>
      <c r="Z18" s="27">
        <f t="shared" si="9"/>
        <v>1</v>
      </c>
      <c r="AA18" s="27">
        <f t="shared" si="10"/>
        <v>1</v>
      </c>
      <c r="AB18" s="27">
        <f t="shared" si="11"/>
        <v>0</v>
      </c>
      <c r="AC18" s="27">
        <f t="shared" si="12"/>
        <v>0</v>
      </c>
      <c r="AD18" s="27">
        <f t="shared" si="13"/>
        <v>0</v>
      </c>
      <c r="AE18" s="27">
        <f t="shared" si="14"/>
        <v>0</v>
      </c>
      <c r="AF18" s="6">
        <f t="shared" si="15"/>
        <v>2</v>
      </c>
      <c r="AG18" s="6">
        <f t="shared" si="16"/>
        <v>2</v>
      </c>
      <c r="AH18" s="6" t="str">
        <f>IFERROR(VLOOKUP(B18,'Plant Code'!A:D,4,0),0)</f>
        <v>Greater SBY</v>
      </c>
    </row>
    <row r="19" spans="2:34" x14ac:dyDescent="0.3">
      <c r="B19" s="7">
        <v>9105</v>
      </c>
      <c r="C19" s="6">
        <v>15074576</v>
      </c>
      <c r="D19" s="25">
        <f t="shared" si="1"/>
        <v>0</v>
      </c>
      <c r="E19" s="25">
        <f t="shared" si="2"/>
        <v>1</v>
      </c>
      <c r="F19" s="25">
        <f t="shared" si="3"/>
        <v>0</v>
      </c>
      <c r="G19" s="25">
        <f t="shared" si="4"/>
        <v>0</v>
      </c>
      <c r="H19" s="25">
        <f t="shared" si="5"/>
        <v>0</v>
      </c>
      <c r="I19" s="25">
        <f t="shared" si="6"/>
        <v>0</v>
      </c>
      <c r="J19" s="25">
        <f t="shared" si="7"/>
        <v>0</v>
      </c>
      <c r="K19" s="6"/>
      <c r="L19" s="6">
        <v>1</v>
      </c>
      <c r="M19" s="6"/>
      <c r="N19" s="6"/>
      <c r="O19" s="6"/>
      <c r="P19" s="6"/>
      <c r="Q19" s="6"/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27">
        <f t="shared" si="8"/>
        <v>0</v>
      </c>
      <c r="Z19" s="27">
        <f t="shared" si="9"/>
        <v>0</v>
      </c>
      <c r="AA19" s="27">
        <f t="shared" si="10"/>
        <v>0</v>
      </c>
      <c r="AB19" s="27">
        <f t="shared" si="11"/>
        <v>0</v>
      </c>
      <c r="AC19" s="27">
        <f t="shared" si="12"/>
        <v>0</v>
      </c>
      <c r="AD19" s="27">
        <f t="shared" si="13"/>
        <v>0</v>
      </c>
      <c r="AE19" s="27">
        <f t="shared" si="14"/>
        <v>0</v>
      </c>
      <c r="AF19" s="6">
        <f t="shared" si="15"/>
        <v>1</v>
      </c>
      <c r="AG19" s="6">
        <f t="shared" si="16"/>
        <v>0</v>
      </c>
      <c r="AH19" s="6" t="str">
        <f>IFERROR(VLOOKUP(B19,'Plant Code'!A:D,4,0),0)</f>
        <v>Greater SBY</v>
      </c>
    </row>
    <row r="20" spans="2:34" x14ac:dyDescent="0.3">
      <c r="B20" s="7">
        <v>9105</v>
      </c>
      <c r="C20" s="6">
        <v>15299979</v>
      </c>
      <c r="D20" s="25">
        <f t="shared" si="1"/>
        <v>0</v>
      </c>
      <c r="E20" s="25">
        <f t="shared" si="2"/>
        <v>0</v>
      </c>
      <c r="F20" s="25">
        <f t="shared" si="3"/>
        <v>0</v>
      </c>
      <c r="G20" s="25">
        <f t="shared" si="4"/>
        <v>0</v>
      </c>
      <c r="H20" s="25">
        <f t="shared" si="5"/>
        <v>0</v>
      </c>
      <c r="I20" s="25">
        <f t="shared" si="6"/>
        <v>0</v>
      </c>
      <c r="J20" s="25">
        <f t="shared" si="7"/>
        <v>0</v>
      </c>
      <c r="K20" s="6"/>
      <c r="L20" s="6">
        <v>1</v>
      </c>
      <c r="M20" s="6"/>
      <c r="N20" s="6"/>
      <c r="O20" s="6"/>
      <c r="P20" s="6"/>
      <c r="Q20" s="6"/>
      <c r="R20" s="6">
        <v>0</v>
      </c>
      <c r="S20" s="6">
        <v>1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27">
        <f t="shared" si="8"/>
        <v>0</v>
      </c>
      <c r="Z20" s="27">
        <f t="shared" si="9"/>
        <v>1</v>
      </c>
      <c r="AA20" s="27">
        <f t="shared" si="10"/>
        <v>0</v>
      </c>
      <c r="AB20" s="27">
        <f t="shared" si="11"/>
        <v>0</v>
      </c>
      <c r="AC20" s="27">
        <f t="shared" si="12"/>
        <v>0</v>
      </c>
      <c r="AD20" s="27">
        <f t="shared" si="13"/>
        <v>0</v>
      </c>
      <c r="AE20" s="27">
        <f t="shared" si="14"/>
        <v>0</v>
      </c>
      <c r="AF20" s="6">
        <f t="shared" si="15"/>
        <v>1</v>
      </c>
      <c r="AG20" s="6">
        <f t="shared" si="16"/>
        <v>1</v>
      </c>
      <c r="AH20" s="6" t="str">
        <f>IFERROR(VLOOKUP(B20,'Plant Code'!A:D,4,0),0)</f>
        <v>Greater SBY</v>
      </c>
    </row>
    <row r="21" spans="2:34" x14ac:dyDescent="0.3">
      <c r="B21" s="7">
        <v>9105</v>
      </c>
      <c r="C21" s="6">
        <v>15191591</v>
      </c>
      <c r="D21" s="25">
        <f t="shared" si="1"/>
        <v>0</v>
      </c>
      <c r="E21" s="25">
        <f t="shared" si="2"/>
        <v>0</v>
      </c>
      <c r="F21" s="25">
        <f t="shared" si="3"/>
        <v>0</v>
      </c>
      <c r="G21" s="25">
        <f t="shared" si="4"/>
        <v>0</v>
      </c>
      <c r="H21" s="25">
        <f t="shared" si="5"/>
        <v>0</v>
      </c>
      <c r="I21" s="25">
        <f t="shared" si="6"/>
        <v>0</v>
      </c>
      <c r="J21" s="25">
        <f t="shared" si="7"/>
        <v>0</v>
      </c>
      <c r="K21" s="6"/>
      <c r="L21" s="6">
        <v>1</v>
      </c>
      <c r="M21" s="6"/>
      <c r="N21" s="6"/>
      <c r="O21" s="6"/>
      <c r="P21" s="6"/>
      <c r="Q21" s="6"/>
      <c r="R21" s="6">
        <v>0</v>
      </c>
      <c r="S21" s="6">
        <v>1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27">
        <f t="shared" si="8"/>
        <v>0</v>
      </c>
      <c r="Z21" s="27">
        <f t="shared" si="9"/>
        <v>1</v>
      </c>
      <c r="AA21" s="27">
        <f t="shared" si="10"/>
        <v>0</v>
      </c>
      <c r="AB21" s="27">
        <f t="shared" si="11"/>
        <v>0</v>
      </c>
      <c r="AC21" s="27">
        <f t="shared" si="12"/>
        <v>0</v>
      </c>
      <c r="AD21" s="27">
        <f t="shared" si="13"/>
        <v>0</v>
      </c>
      <c r="AE21" s="27">
        <f t="shared" si="14"/>
        <v>0</v>
      </c>
      <c r="AF21" s="6">
        <f t="shared" si="15"/>
        <v>1</v>
      </c>
      <c r="AG21" s="6">
        <f t="shared" si="16"/>
        <v>1</v>
      </c>
      <c r="AH21" s="6" t="str">
        <f>IFERROR(VLOOKUP(B21,'Plant Code'!A:D,4,0),0)</f>
        <v>Greater SBY</v>
      </c>
    </row>
    <row r="22" spans="2:34" x14ac:dyDescent="0.3">
      <c r="B22" s="7">
        <v>9105</v>
      </c>
      <c r="C22" s="6">
        <v>94404001</v>
      </c>
      <c r="D22" s="25">
        <f t="shared" si="1"/>
        <v>0</v>
      </c>
      <c r="E22" s="25">
        <f t="shared" si="2"/>
        <v>0</v>
      </c>
      <c r="F22" s="25">
        <f t="shared" si="3"/>
        <v>1</v>
      </c>
      <c r="G22" s="25">
        <f t="shared" si="4"/>
        <v>0</v>
      </c>
      <c r="H22" s="25">
        <f t="shared" si="5"/>
        <v>0</v>
      </c>
      <c r="I22" s="25">
        <f t="shared" si="6"/>
        <v>0</v>
      </c>
      <c r="J22" s="25">
        <f t="shared" si="7"/>
        <v>0</v>
      </c>
      <c r="K22" s="6"/>
      <c r="L22" s="6"/>
      <c r="M22" s="6">
        <v>1</v>
      </c>
      <c r="N22" s="6"/>
      <c r="O22" s="6"/>
      <c r="P22" s="6"/>
      <c r="Q22" s="6"/>
      <c r="R22" s="6">
        <v>0</v>
      </c>
      <c r="S22" s="6">
        <v>0</v>
      </c>
      <c r="T22" s="6">
        <v>0</v>
      </c>
      <c r="U22" s="6">
        <v>0</v>
      </c>
      <c r="V22" s="6">
        <v>0</v>
      </c>
      <c r="W22" s="6">
        <v>0</v>
      </c>
      <c r="X22" s="6">
        <v>0</v>
      </c>
      <c r="Y22" s="27">
        <f t="shared" si="8"/>
        <v>0</v>
      </c>
      <c r="Z22" s="27">
        <f t="shared" si="9"/>
        <v>0</v>
      </c>
      <c r="AA22" s="27">
        <f t="shared" si="10"/>
        <v>0</v>
      </c>
      <c r="AB22" s="27">
        <f t="shared" si="11"/>
        <v>0</v>
      </c>
      <c r="AC22" s="27">
        <f t="shared" si="12"/>
        <v>0</v>
      </c>
      <c r="AD22" s="27">
        <f t="shared" si="13"/>
        <v>0</v>
      </c>
      <c r="AE22" s="27">
        <f t="shared" si="14"/>
        <v>0</v>
      </c>
      <c r="AF22" s="6">
        <f t="shared" si="15"/>
        <v>1</v>
      </c>
      <c r="AG22" s="6">
        <f t="shared" si="16"/>
        <v>0</v>
      </c>
      <c r="AH22" s="6" t="str">
        <f>IFERROR(VLOOKUP(B22,'Plant Code'!A:D,4,0),0)</f>
        <v>Greater SBY</v>
      </c>
    </row>
    <row r="23" spans="2:34" x14ac:dyDescent="0.3">
      <c r="B23" s="7">
        <v>9105</v>
      </c>
      <c r="C23" s="6">
        <v>15210252</v>
      </c>
      <c r="D23" s="25">
        <f t="shared" si="1"/>
        <v>0</v>
      </c>
      <c r="E23" s="25">
        <f t="shared" si="2"/>
        <v>1</v>
      </c>
      <c r="F23" s="25">
        <f t="shared" si="3"/>
        <v>0</v>
      </c>
      <c r="G23" s="25">
        <f t="shared" si="4"/>
        <v>0</v>
      </c>
      <c r="H23" s="25">
        <f t="shared" si="5"/>
        <v>0</v>
      </c>
      <c r="I23" s="25">
        <f t="shared" si="6"/>
        <v>0</v>
      </c>
      <c r="J23" s="25">
        <f t="shared" si="7"/>
        <v>0</v>
      </c>
      <c r="K23" s="6"/>
      <c r="L23" s="6">
        <v>1</v>
      </c>
      <c r="M23" s="6"/>
      <c r="N23" s="6"/>
      <c r="O23" s="6"/>
      <c r="P23" s="6"/>
      <c r="Q23" s="6"/>
      <c r="R23" s="6">
        <v>0</v>
      </c>
      <c r="S23" s="6">
        <v>0</v>
      </c>
      <c r="T23" s="6">
        <v>0</v>
      </c>
      <c r="U23" s="6">
        <v>0</v>
      </c>
      <c r="V23" s="6">
        <v>0</v>
      </c>
      <c r="W23" s="6">
        <v>0</v>
      </c>
      <c r="X23" s="6">
        <v>0</v>
      </c>
      <c r="Y23" s="27">
        <f t="shared" si="8"/>
        <v>0</v>
      </c>
      <c r="Z23" s="27">
        <f t="shared" si="9"/>
        <v>0</v>
      </c>
      <c r="AA23" s="27">
        <f t="shared" si="10"/>
        <v>0</v>
      </c>
      <c r="AB23" s="27">
        <f t="shared" si="11"/>
        <v>0</v>
      </c>
      <c r="AC23" s="27">
        <f t="shared" si="12"/>
        <v>0</v>
      </c>
      <c r="AD23" s="27">
        <f t="shared" si="13"/>
        <v>0</v>
      </c>
      <c r="AE23" s="27">
        <f t="shared" si="14"/>
        <v>0</v>
      </c>
      <c r="AF23" s="6">
        <f t="shared" si="15"/>
        <v>1</v>
      </c>
      <c r="AG23" s="6">
        <f t="shared" si="16"/>
        <v>0</v>
      </c>
      <c r="AH23" s="6" t="str">
        <f>IFERROR(VLOOKUP(B23,'Plant Code'!A:D,4,0),0)</f>
        <v>Greater SBY</v>
      </c>
    </row>
    <row r="24" spans="2:34" x14ac:dyDescent="0.3">
      <c r="B24" s="7">
        <v>9105</v>
      </c>
      <c r="C24" s="6">
        <v>15238055</v>
      </c>
      <c r="D24" s="25">
        <f t="shared" si="1"/>
        <v>0</v>
      </c>
      <c r="E24" s="25">
        <f t="shared" si="2"/>
        <v>0</v>
      </c>
      <c r="F24" s="25">
        <f t="shared" si="3"/>
        <v>1</v>
      </c>
      <c r="G24" s="25">
        <f t="shared" si="4"/>
        <v>0</v>
      </c>
      <c r="H24" s="25">
        <f t="shared" si="5"/>
        <v>0</v>
      </c>
      <c r="I24" s="25">
        <f t="shared" si="6"/>
        <v>0</v>
      </c>
      <c r="J24" s="25">
        <f t="shared" si="7"/>
        <v>0</v>
      </c>
      <c r="K24" s="6"/>
      <c r="L24" s="6">
        <v>1</v>
      </c>
      <c r="M24" s="6">
        <v>1</v>
      </c>
      <c r="N24" s="6"/>
      <c r="O24" s="6"/>
      <c r="P24" s="6"/>
      <c r="Q24" s="6"/>
      <c r="R24" s="6">
        <v>0</v>
      </c>
      <c r="S24" s="6">
        <v>1</v>
      </c>
      <c r="T24" s="6">
        <v>0</v>
      </c>
      <c r="U24" s="6">
        <v>0</v>
      </c>
      <c r="V24" s="6">
        <v>0</v>
      </c>
      <c r="W24" s="6">
        <v>0</v>
      </c>
      <c r="X24" s="6">
        <v>0</v>
      </c>
      <c r="Y24" s="27">
        <f t="shared" si="8"/>
        <v>0</v>
      </c>
      <c r="Z24" s="27">
        <f t="shared" si="9"/>
        <v>1</v>
      </c>
      <c r="AA24" s="27">
        <f t="shared" si="10"/>
        <v>0</v>
      </c>
      <c r="AB24" s="27">
        <f t="shared" si="11"/>
        <v>0</v>
      </c>
      <c r="AC24" s="27">
        <f t="shared" si="12"/>
        <v>0</v>
      </c>
      <c r="AD24" s="27">
        <f t="shared" si="13"/>
        <v>0</v>
      </c>
      <c r="AE24" s="27">
        <f t="shared" si="14"/>
        <v>0</v>
      </c>
      <c r="AF24" s="6">
        <f t="shared" si="15"/>
        <v>2</v>
      </c>
      <c r="AG24" s="6">
        <f t="shared" si="16"/>
        <v>1</v>
      </c>
      <c r="AH24" s="6" t="str">
        <f>IFERROR(VLOOKUP(B24,'Plant Code'!A:D,4,0),0)</f>
        <v>Greater SBY</v>
      </c>
    </row>
    <row r="25" spans="2:34" x14ac:dyDescent="0.3">
      <c r="B25" s="7">
        <v>9105</v>
      </c>
      <c r="C25" s="6">
        <v>95002001</v>
      </c>
      <c r="D25" s="25">
        <f t="shared" si="1"/>
        <v>0</v>
      </c>
      <c r="E25" s="25">
        <f t="shared" si="2"/>
        <v>0</v>
      </c>
      <c r="F25" s="25">
        <f t="shared" si="3"/>
        <v>1</v>
      </c>
      <c r="G25" s="25">
        <f t="shared" si="4"/>
        <v>0</v>
      </c>
      <c r="H25" s="25">
        <f t="shared" si="5"/>
        <v>0</v>
      </c>
      <c r="I25" s="25">
        <f t="shared" si="6"/>
        <v>0</v>
      </c>
      <c r="J25" s="25">
        <f t="shared" si="7"/>
        <v>0</v>
      </c>
      <c r="K25" s="6"/>
      <c r="L25" s="6"/>
      <c r="M25" s="6">
        <v>1</v>
      </c>
      <c r="N25" s="6"/>
      <c r="O25" s="6"/>
      <c r="P25" s="6"/>
      <c r="Q25" s="6"/>
      <c r="R25" s="6">
        <v>0</v>
      </c>
      <c r="S25" s="6">
        <v>0</v>
      </c>
      <c r="T25" s="6">
        <v>0</v>
      </c>
      <c r="U25" s="6">
        <v>0</v>
      </c>
      <c r="V25" s="6">
        <v>0</v>
      </c>
      <c r="W25" s="6">
        <v>0</v>
      </c>
      <c r="X25" s="6">
        <v>0</v>
      </c>
      <c r="Y25" s="27">
        <f t="shared" si="8"/>
        <v>0</v>
      </c>
      <c r="Z25" s="27">
        <f t="shared" si="9"/>
        <v>0</v>
      </c>
      <c r="AA25" s="27">
        <f t="shared" si="10"/>
        <v>0</v>
      </c>
      <c r="AB25" s="27">
        <f t="shared" si="11"/>
        <v>0</v>
      </c>
      <c r="AC25" s="27">
        <f t="shared" si="12"/>
        <v>0</v>
      </c>
      <c r="AD25" s="27">
        <f t="shared" si="13"/>
        <v>0</v>
      </c>
      <c r="AE25" s="27">
        <f t="shared" si="14"/>
        <v>0</v>
      </c>
      <c r="AF25" s="6">
        <f t="shared" si="15"/>
        <v>1</v>
      </c>
      <c r="AG25" s="6">
        <f t="shared" si="16"/>
        <v>0</v>
      </c>
      <c r="AH25" s="6" t="str">
        <f>IFERROR(VLOOKUP(B25,'Plant Code'!A:D,4,0),0)</f>
        <v>Greater SBY</v>
      </c>
    </row>
    <row r="26" spans="2:34" x14ac:dyDescent="0.3">
      <c r="B26" s="7">
        <v>9105</v>
      </c>
      <c r="C26" s="6">
        <v>95009001</v>
      </c>
      <c r="D26" s="25">
        <f t="shared" si="1"/>
        <v>0</v>
      </c>
      <c r="E26" s="25">
        <f t="shared" si="2"/>
        <v>0</v>
      </c>
      <c r="F26" s="25">
        <f t="shared" si="3"/>
        <v>1</v>
      </c>
      <c r="G26" s="25">
        <f t="shared" si="4"/>
        <v>0</v>
      </c>
      <c r="H26" s="25">
        <f t="shared" si="5"/>
        <v>0</v>
      </c>
      <c r="I26" s="25">
        <f t="shared" si="6"/>
        <v>0</v>
      </c>
      <c r="J26" s="25">
        <f t="shared" si="7"/>
        <v>0</v>
      </c>
      <c r="K26" s="6"/>
      <c r="L26" s="6"/>
      <c r="M26" s="6">
        <v>1</v>
      </c>
      <c r="N26" s="6"/>
      <c r="O26" s="6"/>
      <c r="P26" s="6"/>
      <c r="Q26" s="6"/>
      <c r="R26" s="6">
        <v>0</v>
      </c>
      <c r="S26" s="6">
        <v>0</v>
      </c>
      <c r="T26" s="6">
        <v>0</v>
      </c>
      <c r="U26" s="6">
        <v>0</v>
      </c>
      <c r="V26" s="6">
        <v>0</v>
      </c>
      <c r="W26" s="6">
        <v>0</v>
      </c>
      <c r="X26" s="6">
        <v>0</v>
      </c>
      <c r="Y26" s="27">
        <f t="shared" si="8"/>
        <v>0</v>
      </c>
      <c r="Z26" s="27">
        <f t="shared" si="9"/>
        <v>0</v>
      </c>
      <c r="AA26" s="27">
        <f t="shared" si="10"/>
        <v>0</v>
      </c>
      <c r="AB26" s="27">
        <f t="shared" si="11"/>
        <v>0</v>
      </c>
      <c r="AC26" s="27">
        <f t="shared" si="12"/>
        <v>0</v>
      </c>
      <c r="AD26" s="27">
        <f t="shared" si="13"/>
        <v>0</v>
      </c>
      <c r="AE26" s="27">
        <f t="shared" si="14"/>
        <v>0</v>
      </c>
      <c r="AF26" s="6">
        <f t="shared" si="15"/>
        <v>1</v>
      </c>
      <c r="AG26" s="6">
        <f t="shared" si="16"/>
        <v>0</v>
      </c>
      <c r="AH26" s="6" t="str">
        <f>IFERROR(VLOOKUP(B26,'Plant Code'!A:D,4,0),0)</f>
        <v>Greater SBY</v>
      </c>
    </row>
    <row r="27" spans="2:34" x14ac:dyDescent="0.3">
      <c r="B27" s="7">
        <v>9105</v>
      </c>
      <c r="C27" s="6">
        <v>95021001</v>
      </c>
      <c r="D27" s="25">
        <f t="shared" si="1"/>
        <v>0</v>
      </c>
      <c r="E27" s="25">
        <f t="shared" si="2"/>
        <v>0</v>
      </c>
      <c r="F27" s="25">
        <f t="shared" si="3"/>
        <v>0</v>
      </c>
      <c r="G27" s="25">
        <f t="shared" si="4"/>
        <v>0</v>
      </c>
      <c r="H27" s="25">
        <f t="shared" si="5"/>
        <v>0</v>
      </c>
      <c r="I27" s="25">
        <f t="shared" si="6"/>
        <v>0</v>
      </c>
      <c r="J27" s="25">
        <f t="shared" si="7"/>
        <v>0</v>
      </c>
      <c r="K27" s="6"/>
      <c r="L27" s="6"/>
      <c r="M27" s="6">
        <v>1</v>
      </c>
      <c r="N27" s="6"/>
      <c r="O27" s="6"/>
      <c r="P27" s="6"/>
      <c r="Q27" s="6"/>
      <c r="R27" s="6">
        <v>0</v>
      </c>
      <c r="S27" s="6">
        <v>0</v>
      </c>
      <c r="T27" s="6">
        <v>1</v>
      </c>
      <c r="U27" s="6">
        <v>0</v>
      </c>
      <c r="V27" s="6">
        <v>0</v>
      </c>
      <c r="W27" s="6">
        <v>0</v>
      </c>
      <c r="X27" s="6">
        <v>0</v>
      </c>
      <c r="Y27" s="27">
        <f t="shared" si="8"/>
        <v>0</v>
      </c>
      <c r="Z27" s="27">
        <f t="shared" si="9"/>
        <v>0</v>
      </c>
      <c r="AA27" s="27">
        <f t="shared" si="10"/>
        <v>1</v>
      </c>
      <c r="AB27" s="27">
        <f t="shared" si="11"/>
        <v>0</v>
      </c>
      <c r="AC27" s="27">
        <f t="shared" si="12"/>
        <v>0</v>
      </c>
      <c r="AD27" s="27">
        <f t="shared" si="13"/>
        <v>0</v>
      </c>
      <c r="AE27" s="27">
        <f t="shared" si="14"/>
        <v>0</v>
      </c>
      <c r="AF27" s="6">
        <f t="shared" si="15"/>
        <v>1</v>
      </c>
      <c r="AG27" s="6">
        <f t="shared" si="16"/>
        <v>1</v>
      </c>
      <c r="AH27" s="6" t="str">
        <f>IFERROR(VLOOKUP(B27,'Plant Code'!A:D,4,0),0)</f>
        <v>Greater SBY</v>
      </c>
    </row>
    <row r="28" spans="2:34" x14ac:dyDescent="0.3">
      <c r="B28" s="7">
        <v>9105</v>
      </c>
      <c r="C28" s="6">
        <v>15081145</v>
      </c>
      <c r="D28" s="25">
        <f t="shared" si="1"/>
        <v>0</v>
      </c>
      <c r="E28" s="25">
        <f t="shared" si="2"/>
        <v>0</v>
      </c>
      <c r="F28" s="25">
        <f t="shared" si="3"/>
        <v>1</v>
      </c>
      <c r="G28" s="25">
        <f t="shared" si="4"/>
        <v>0</v>
      </c>
      <c r="H28" s="25">
        <f t="shared" si="5"/>
        <v>0</v>
      </c>
      <c r="I28" s="25">
        <f t="shared" si="6"/>
        <v>0</v>
      </c>
      <c r="J28" s="25">
        <f t="shared" si="7"/>
        <v>0</v>
      </c>
      <c r="K28" s="6"/>
      <c r="L28" s="6"/>
      <c r="M28" s="6">
        <v>1</v>
      </c>
      <c r="N28" s="6"/>
      <c r="O28" s="6"/>
      <c r="P28" s="6"/>
      <c r="Q28" s="6"/>
      <c r="R28" s="6">
        <v>0</v>
      </c>
      <c r="S28" s="6">
        <v>0</v>
      </c>
      <c r="T28" s="6">
        <v>0</v>
      </c>
      <c r="U28" s="6">
        <v>0</v>
      </c>
      <c r="V28" s="6">
        <v>0</v>
      </c>
      <c r="W28" s="6">
        <v>0</v>
      </c>
      <c r="X28" s="6">
        <v>0</v>
      </c>
      <c r="Y28" s="27">
        <f t="shared" si="8"/>
        <v>0</v>
      </c>
      <c r="Z28" s="27">
        <f t="shared" si="9"/>
        <v>0</v>
      </c>
      <c r="AA28" s="27">
        <f t="shared" si="10"/>
        <v>0</v>
      </c>
      <c r="AB28" s="27">
        <f t="shared" si="11"/>
        <v>0</v>
      </c>
      <c r="AC28" s="27">
        <f t="shared" si="12"/>
        <v>0</v>
      </c>
      <c r="AD28" s="27">
        <f t="shared" si="13"/>
        <v>0</v>
      </c>
      <c r="AE28" s="27">
        <f t="shared" si="14"/>
        <v>0</v>
      </c>
      <c r="AF28" s="6">
        <f t="shared" si="15"/>
        <v>1</v>
      </c>
      <c r="AG28" s="6">
        <f t="shared" si="16"/>
        <v>0</v>
      </c>
      <c r="AH28" s="6" t="str">
        <f>IFERROR(VLOOKUP(B28,'Plant Code'!A:D,4,0),0)</f>
        <v>Greater SBY</v>
      </c>
    </row>
    <row r="29" spans="2:34" x14ac:dyDescent="0.3">
      <c r="B29" s="7">
        <v>9105</v>
      </c>
      <c r="C29" s="6">
        <v>15149589</v>
      </c>
      <c r="D29" s="25">
        <f t="shared" si="1"/>
        <v>0</v>
      </c>
      <c r="E29" s="25">
        <f t="shared" si="2"/>
        <v>0</v>
      </c>
      <c r="F29" s="25">
        <f t="shared" si="3"/>
        <v>0</v>
      </c>
      <c r="G29" s="25">
        <f t="shared" si="4"/>
        <v>0</v>
      </c>
      <c r="H29" s="25">
        <f t="shared" si="5"/>
        <v>0</v>
      </c>
      <c r="I29" s="25">
        <f t="shared" si="6"/>
        <v>0</v>
      </c>
      <c r="J29" s="25">
        <f t="shared" si="7"/>
        <v>0</v>
      </c>
      <c r="K29" s="6"/>
      <c r="L29" s="6"/>
      <c r="M29" s="6">
        <v>1</v>
      </c>
      <c r="N29" s="6"/>
      <c r="O29" s="6"/>
      <c r="P29" s="6"/>
      <c r="Q29" s="6"/>
      <c r="R29" s="6">
        <v>0</v>
      </c>
      <c r="S29" s="6">
        <v>0</v>
      </c>
      <c r="T29" s="6">
        <v>1</v>
      </c>
      <c r="U29" s="6">
        <v>0</v>
      </c>
      <c r="V29" s="6">
        <v>0</v>
      </c>
      <c r="W29" s="6">
        <v>0</v>
      </c>
      <c r="X29" s="6">
        <v>0</v>
      </c>
      <c r="Y29" s="27">
        <f t="shared" si="8"/>
        <v>0</v>
      </c>
      <c r="Z29" s="27">
        <f t="shared" si="9"/>
        <v>0</v>
      </c>
      <c r="AA29" s="27">
        <f t="shared" si="10"/>
        <v>1</v>
      </c>
      <c r="AB29" s="27">
        <f t="shared" si="11"/>
        <v>0</v>
      </c>
      <c r="AC29" s="27">
        <f t="shared" si="12"/>
        <v>0</v>
      </c>
      <c r="AD29" s="27">
        <f t="shared" si="13"/>
        <v>0</v>
      </c>
      <c r="AE29" s="27">
        <f t="shared" si="14"/>
        <v>0</v>
      </c>
      <c r="AF29" s="6">
        <f t="shared" si="15"/>
        <v>1</v>
      </c>
      <c r="AG29" s="6">
        <f t="shared" si="16"/>
        <v>1</v>
      </c>
      <c r="AH29" s="6" t="str">
        <f>IFERROR(VLOOKUP(B29,'Plant Code'!A:D,4,0),0)</f>
        <v>Greater SBY</v>
      </c>
    </row>
    <row r="30" spans="2:34" x14ac:dyDescent="0.3">
      <c r="B30" s="7">
        <v>9105</v>
      </c>
      <c r="C30" s="6">
        <v>15149262</v>
      </c>
      <c r="D30" s="25">
        <f t="shared" si="1"/>
        <v>0</v>
      </c>
      <c r="E30" s="25">
        <f t="shared" si="2"/>
        <v>0</v>
      </c>
      <c r="F30" s="25">
        <f t="shared" si="3"/>
        <v>1</v>
      </c>
      <c r="G30" s="25">
        <f t="shared" si="4"/>
        <v>0</v>
      </c>
      <c r="H30" s="25">
        <f t="shared" si="5"/>
        <v>0</v>
      </c>
      <c r="I30" s="25">
        <f t="shared" si="6"/>
        <v>0</v>
      </c>
      <c r="J30" s="25">
        <f t="shared" si="7"/>
        <v>0</v>
      </c>
      <c r="K30" s="6"/>
      <c r="L30" s="6"/>
      <c r="M30" s="6">
        <v>2</v>
      </c>
      <c r="N30" s="6"/>
      <c r="O30" s="6"/>
      <c r="P30" s="6"/>
      <c r="Q30" s="6"/>
      <c r="R30" s="6">
        <v>0</v>
      </c>
      <c r="S30" s="6">
        <v>0</v>
      </c>
      <c r="T30" s="6">
        <v>1</v>
      </c>
      <c r="U30" s="6">
        <v>0</v>
      </c>
      <c r="V30" s="6">
        <v>0</v>
      </c>
      <c r="W30" s="6">
        <v>0</v>
      </c>
      <c r="X30" s="6">
        <v>0</v>
      </c>
      <c r="Y30" s="27">
        <f t="shared" si="8"/>
        <v>0</v>
      </c>
      <c r="Z30" s="27">
        <f t="shared" si="9"/>
        <v>0</v>
      </c>
      <c r="AA30" s="27">
        <f t="shared" si="10"/>
        <v>1</v>
      </c>
      <c r="AB30" s="27">
        <f t="shared" si="11"/>
        <v>0</v>
      </c>
      <c r="AC30" s="27">
        <f t="shared" si="12"/>
        <v>0</v>
      </c>
      <c r="AD30" s="27">
        <f t="shared" si="13"/>
        <v>0</v>
      </c>
      <c r="AE30" s="27">
        <f t="shared" si="14"/>
        <v>0</v>
      </c>
      <c r="AF30" s="6">
        <f t="shared" si="15"/>
        <v>2</v>
      </c>
      <c r="AG30" s="6">
        <f t="shared" si="16"/>
        <v>1</v>
      </c>
      <c r="AH30" s="6" t="str">
        <f>IFERROR(VLOOKUP(B30,'Plant Code'!A:D,4,0),0)</f>
        <v>Greater SBY</v>
      </c>
    </row>
    <row r="31" spans="2:34" x14ac:dyDescent="0.3">
      <c r="B31" s="7">
        <v>9106</v>
      </c>
      <c r="C31" s="6">
        <v>92011001</v>
      </c>
      <c r="D31" s="25">
        <f t="shared" si="1"/>
        <v>0</v>
      </c>
      <c r="E31" s="25">
        <f t="shared" si="2"/>
        <v>0</v>
      </c>
      <c r="F31" s="25">
        <f t="shared" si="3"/>
        <v>1</v>
      </c>
      <c r="G31" s="25">
        <f t="shared" si="4"/>
        <v>0</v>
      </c>
      <c r="H31" s="25">
        <f t="shared" si="5"/>
        <v>0</v>
      </c>
      <c r="I31" s="25">
        <f t="shared" si="6"/>
        <v>0</v>
      </c>
      <c r="J31" s="25">
        <f t="shared" si="7"/>
        <v>0</v>
      </c>
      <c r="K31" s="6"/>
      <c r="L31" s="6"/>
      <c r="M31" s="6">
        <v>2</v>
      </c>
      <c r="N31" s="6"/>
      <c r="O31" s="6"/>
      <c r="P31" s="6"/>
      <c r="Q31" s="6"/>
      <c r="R31" s="6">
        <v>0</v>
      </c>
      <c r="S31" s="6">
        <v>0</v>
      </c>
      <c r="T31" s="6">
        <v>1</v>
      </c>
      <c r="U31" s="6">
        <v>0</v>
      </c>
      <c r="V31" s="6">
        <v>0</v>
      </c>
      <c r="W31" s="6">
        <v>0</v>
      </c>
      <c r="X31" s="6">
        <v>0</v>
      </c>
      <c r="Y31" s="27">
        <f t="shared" si="8"/>
        <v>0</v>
      </c>
      <c r="Z31" s="27">
        <f t="shared" si="9"/>
        <v>0</v>
      </c>
      <c r="AA31" s="27">
        <f t="shared" si="10"/>
        <v>1</v>
      </c>
      <c r="AB31" s="27">
        <f t="shared" si="11"/>
        <v>0</v>
      </c>
      <c r="AC31" s="27">
        <f t="shared" si="12"/>
        <v>0</v>
      </c>
      <c r="AD31" s="27">
        <f t="shared" si="13"/>
        <v>0</v>
      </c>
      <c r="AE31" s="27">
        <f t="shared" si="14"/>
        <v>0</v>
      </c>
      <c r="AF31" s="6">
        <f t="shared" si="15"/>
        <v>2</v>
      </c>
      <c r="AG31" s="6">
        <f t="shared" si="16"/>
        <v>1</v>
      </c>
      <c r="AH31" s="6" t="str">
        <f>IFERROR(VLOOKUP(B31,'Plant Code'!A:D,4,0),0)</f>
        <v>DC OI Kalimantan</v>
      </c>
    </row>
    <row r="32" spans="2:34" x14ac:dyDescent="0.3">
      <c r="B32" s="7">
        <v>9106</v>
      </c>
      <c r="C32" s="6">
        <v>15237338</v>
      </c>
      <c r="D32" s="25">
        <f t="shared" si="1"/>
        <v>0</v>
      </c>
      <c r="E32" s="25">
        <f t="shared" si="2"/>
        <v>1</v>
      </c>
      <c r="F32" s="25">
        <f t="shared" si="3"/>
        <v>0</v>
      </c>
      <c r="G32" s="25">
        <f t="shared" si="4"/>
        <v>0</v>
      </c>
      <c r="H32" s="25">
        <f t="shared" si="5"/>
        <v>0</v>
      </c>
      <c r="I32" s="25">
        <f t="shared" si="6"/>
        <v>0</v>
      </c>
      <c r="J32" s="25">
        <f t="shared" si="7"/>
        <v>0</v>
      </c>
      <c r="K32" s="6"/>
      <c r="L32" s="6">
        <v>1</v>
      </c>
      <c r="M32" s="6"/>
      <c r="N32" s="6"/>
      <c r="O32" s="6"/>
      <c r="P32" s="6"/>
      <c r="Q32" s="6"/>
      <c r="R32" s="6">
        <v>0</v>
      </c>
      <c r="S32" s="6">
        <v>0</v>
      </c>
      <c r="T32" s="6">
        <v>0</v>
      </c>
      <c r="U32" s="6">
        <v>0</v>
      </c>
      <c r="V32" s="6">
        <v>0</v>
      </c>
      <c r="W32" s="6">
        <v>0</v>
      </c>
      <c r="X32" s="6">
        <v>0</v>
      </c>
      <c r="Y32" s="27">
        <f t="shared" si="8"/>
        <v>0</v>
      </c>
      <c r="Z32" s="27">
        <f t="shared" si="9"/>
        <v>0</v>
      </c>
      <c r="AA32" s="27">
        <f t="shared" si="10"/>
        <v>0</v>
      </c>
      <c r="AB32" s="27">
        <f t="shared" si="11"/>
        <v>0</v>
      </c>
      <c r="AC32" s="27">
        <f t="shared" si="12"/>
        <v>0</v>
      </c>
      <c r="AD32" s="27">
        <f t="shared" si="13"/>
        <v>0</v>
      </c>
      <c r="AE32" s="27">
        <f t="shared" si="14"/>
        <v>0</v>
      </c>
      <c r="AF32" s="6">
        <f t="shared" si="15"/>
        <v>1</v>
      </c>
      <c r="AG32" s="6">
        <f t="shared" si="16"/>
        <v>0</v>
      </c>
      <c r="AH32" s="6" t="str">
        <f>IFERROR(VLOOKUP(B32,'Plant Code'!A:D,4,0),0)</f>
        <v>DC OI Kalimantan</v>
      </c>
    </row>
    <row r="33" spans="2:34" x14ac:dyDescent="0.3">
      <c r="B33" s="7">
        <v>9106</v>
      </c>
      <c r="C33" s="6">
        <v>92005001</v>
      </c>
      <c r="D33" s="25">
        <f t="shared" si="1"/>
        <v>0</v>
      </c>
      <c r="E33" s="25">
        <f t="shared" si="2"/>
        <v>0</v>
      </c>
      <c r="F33" s="25">
        <f t="shared" si="3"/>
        <v>0</v>
      </c>
      <c r="G33" s="25">
        <f t="shared" si="4"/>
        <v>0</v>
      </c>
      <c r="H33" s="25">
        <f t="shared" si="5"/>
        <v>0</v>
      </c>
      <c r="I33" s="25">
        <f t="shared" si="6"/>
        <v>0</v>
      </c>
      <c r="J33" s="25">
        <f t="shared" si="7"/>
        <v>0</v>
      </c>
      <c r="K33" s="6"/>
      <c r="L33" s="6">
        <v>1</v>
      </c>
      <c r="M33" s="6"/>
      <c r="N33" s="6"/>
      <c r="O33" s="6"/>
      <c r="P33" s="6"/>
      <c r="Q33" s="6"/>
      <c r="R33" s="6">
        <v>0</v>
      </c>
      <c r="S33" s="6">
        <v>1</v>
      </c>
      <c r="T33" s="6">
        <v>0</v>
      </c>
      <c r="U33" s="6">
        <v>0</v>
      </c>
      <c r="V33" s="6">
        <v>0</v>
      </c>
      <c r="W33" s="6">
        <v>0</v>
      </c>
      <c r="X33" s="6">
        <v>0</v>
      </c>
      <c r="Y33" s="27">
        <f t="shared" si="8"/>
        <v>0</v>
      </c>
      <c r="Z33" s="27">
        <f t="shared" si="9"/>
        <v>1</v>
      </c>
      <c r="AA33" s="27">
        <f t="shared" si="10"/>
        <v>0</v>
      </c>
      <c r="AB33" s="27">
        <f t="shared" si="11"/>
        <v>0</v>
      </c>
      <c r="AC33" s="27">
        <f t="shared" si="12"/>
        <v>0</v>
      </c>
      <c r="AD33" s="27">
        <f t="shared" si="13"/>
        <v>0</v>
      </c>
      <c r="AE33" s="27">
        <f t="shared" si="14"/>
        <v>0</v>
      </c>
      <c r="AF33" s="6">
        <f t="shared" si="15"/>
        <v>1</v>
      </c>
      <c r="AG33" s="6">
        <f t="shared" si="16"/>
        <v>1</v>
      </c>
      <c r="AH33" s="6" t="str">
        <f>IFERROR(VLOOKUP(B33,'Plant Code'!A:D,4,0),0)</f>
        <v>DC OI Kalimantan</v>
      </c>
    </row>
    <row r="34" spans="2:34" x14ac:dyDescent="0.3">
      <c r="B34" s="7">
        <v>9106</v>
      </c>
      <c r="C34" s="6">
        <v>15214262</v>
      </c>
      <c r="D34" s="25">
        <f t="shared" si="1"/>
        <v>0</v>
      </c>
      <c r="E34" s="25">
        <f t="shared" si="2"/>
        <v>0</v>
      </c>
      <c r="F34" s="25">
        <f t="shared" si="3"/>
        <v>0</v>
      </c>
      <c r="G34" s="25">
        <f t="shared" si="4"/>
        <v>0</v>
      </c>
      <c r="H34" s="25">
        <f t="shared" si="5"/>
        <v>0</v>
      </c>
      <c r="I34" s="25">
        <f t="shared" si="6"/>
        <v>0</v>
      </c>
      <c r="J34" s="25">
        <f t="shared" si="7"/>
        <v>0</v>
      </c>
      <c r="K34" s="6"/>
      <c r="L34" s="6">
        <v>1</v>
      </c>
      <c r="M34" s="6"/>
      <c r="N34" s="6"/>
      <c r="O34" s="6"/>
      <c r="P34" s="6"/>
      <c r="Q34" s="6"/>
      <c r="R34" s="6">
        <v>0</v>
      </c>
      <c r="S34" s="6">
        <v>1</v>
      </c>
      <c r="T34" s="6">
        <v>0</v>
      </c>
      <c r="U34" s="6">
        <v>0</v>
      </c>
      <c r="V34" s="6">
        <v>0</v>
      </c>
      <c r="W34" s="6">
        <v>0</v>
      </c>
      <c r="X34" s="6">
        <v>0</v>
      </c>
      <c r="Y34" s="27">
        <f t="shared" si="8"/>
        <v>0</v>
      </c>
      <c r="Z34" s="27">
        <f t="shared" si="9"/>
        <v>1</v>
      </c>
      <c r="AA34" s="27">
        <f t="shared" si="10"/>
        <v>0</v>
      </c>
      <c r="AB34" s="27">
        <f t="shared" si="11"/>
        <v>0</v>
      </c>
      <c r="AC34" s="27">
        <f t="shared" si="12"/>
        <v>0</v>
      </c>
      <c r="AD34" s="27">
        <f t="shared" si="13"/>
        <v>0</v>
      </c>
      <c r="AE34" s="27">
        <f t="shared" si="14"/>
        <v>0</v>
      </c>
      <c r="AF34" s="6">
        <f t="shared" si="15"/>
        <v>1</v>
      </c>
      <c r="AG34" s="6">
        <f t="shared" si="16"/>
        <v>1</v>
      </c>
      <c r="AH34" s="6" t="str">
        <f>IFERROR(VLOOKUP(B34,'Plant Code'!A:D,4,0),0)</f>
        <v>DC OI Kalimantan</v>
      </c>
    </row>
    <row r="35" spans="2:34" x14ac:dyDescent="0.3">
      <c r="B35" s="7">
        <v>9106</v>
      </c>
      <c r="C35" s="6">
        <v>15175947</v>
      </c>
      <c r="D35" s="25">
        <f t="shared" si="1"/>
        <v>0</v>
      </c>
      <c r="E35" s="25">
        <f t="shared" si="2"/>
        <v>0</v>
      </c>
      <c r="F35" s="25">
        <f t="shared" si="3"/>
        <v>1</v>
      </c>
      <c r="G35" s="25">
        <f t="shared" si="4"/>
        <v>0</v>
      </c>
      <c r="H35" s="25">
        <f t="shared" si="5"/>
        <v>0</v>
      </c>
      <c r="I35" s="25">
        <f t="shared" si="6"/>
        <v>0</v>
      </c>
      <c r="J35" s="25">
        <f t="shared" si="7"/>
        <v>0</v>
      </c>
      <c r="K35" s="6"/>
      <c r="L35" s="6">
        <v>1</v>
      </c>
      <c r="M35" s="6">
        <v>1</v>
      </c>
      <c r="N35" s="6"/>
      <c r="O35" s="6"/>
      <c r="P35" s="6"/>
      <c r="Q35" s="6"/>
      <c r="R35" s="6">
        <v>0</v>
      </c>
      <c r="S35" s="6">
        <v>1</v>
      </c>
      <c r="T35" s="6">
        <v>0</v>
      </c>
      <c r="U35" s="6">
        <v>0</v>
      </c>
      <c r="V35" s="6">
        <v>0</v>
      </c>
      <c r="W35" s="6">
        <v>0</v>
      </c>
      <c r="X35" s="6">
        <v>0</v>
      </c>
      <c r="Y35" s="27">
        <f t="shared" ref="Y35:Y59" si="17">IF(R35=0,0,IF(K35&gt;R35,R35,K35))</f>
        <v>0</v>
      </c>
      <c r="Z35" s="27">
        <f t="shared" ref="Z35:Z59" si="18">IF(S35=0,0,IF(L35&gt;S35,S35,L35))</f>
        <v>1</v>
      </c>
      <c r="AA35" s="27">
        <f t="shared" ref="AA35:AA59" si="19">IF(T35=0,0,IF(M35&gt;T35,T35,M35))</f>
        <v>0</v>
      </c>
      <c r="AB35" s="27">
        <f t="shared" ref="AB35:AB59" si="20">IF(U35=0,0,IF(N35&gt;U35,U35,N35))</f>
        <v>0</v>
      </c>
      <c r="AC35" s="27">
        <f t="shared" ref="AC35:AC59" si="21">IF(V35=0,0,IF(O35&gt;V35,V35,O35))</f>
        <v>0</v>
      </c>
      <c r="AD35" s="27">
        <f t="shared" ref="AD35:AD59" si="22">IF(W35=0,0,IF(P35&gt;W35,W35,P35))</f>
        <v>0</v>
      </c>
      <c r="AE35" s="27">
        <f t="shared" ref="AE35:AE59" si="23">IF(X35=0,0,IF(Q35&gt;X35,X35,Q35))</f>
        <v>0</v>
      </c>
      <c r="AF35" s="6">
        <f t="shared" si="15"/>
        <v>2</v>
      </c>
      <c r="AG35" s="6">
        <f t="shared" si="16"/>
        <v>1</v>
      </c>
      <c r="AH35" s="6" t="str">
        <f>IFERROR(VLOOKUP(B35,'Plant Code'!A:D,4,0),0)</f>
        <v>DC OI Kalimantan</v>
      </c>
    </row>
    <row r="36" spans="2:34" x14ac:dyDescent="0.3">
      <c r="B36" s="7">
        <v>9106</v>
      </c>
      <c r="C36" s="6">
        <v>15217762</v>
      </c>
      <c r="D36" s="25">
        <f t="shared" si="1"/>
        <v>0</v>
      </c>
      <c r="E36" s="25">
        <f t="shared" si="2"/>
        <v>0</v>
      </c>
      <c r="F36" s="25">
        <f t="shared" si="3"/>
        <v>0</v>
      </c>
      <c r="G36" s="25">
        <f t="shared" si="4"/>
        <v>0</v>
      </c>
      <c r="H36" s="25">
        <f t="shared" si="5"/>
        <v>0</v>
      </c>
      <c r="I36" s="25">
        <f t="shared" si="6"/>
        <v>0</v>
      </c>
      <c r="J36" s="25">
        <f t="shared" si="7"/>
        <v>0</v>
      </c>
      <c r="K36" s="6"/>
      <c r="L36" s="6">
        <v>1</v>
      </c>
      <c r="M36" s="6">
        <v>1</v>
      </c>
      <c r="N36" s="6"/>
      <c r="O36" s="6"/>
      <c r="P36" s="6"/>
      <c r="Q36" s="6"/>
      <c r="R36" s="6">
        <v>0</v>
      </c>
      <c r="S36" s="6">
        <v>1</v>
      </c>
      <c r="T36" s="6">
        <v>1</v>
      </c>
      <c r="U36" s="6">
        <v>0</v>
      </c>
      <c r="V36" s="6">
        <v>0</v>
      </c>
      <c r="W36" s="6">
        <v>0</v>
      </c>
      <c r="X36" s="6">
        <v>0</v>
      </c>
      <c r="Y36" s="27">
        <f t="shared" si="17"/>
        <v>0</v>
      </c>
      <c r="Z36" s="27">
        <f t="shared" si="18"/>
        <v>1</v>
      </c>
      <c r="AA36" s="27">
        <f t="shared" si="19"/>
        <v>1</v>
      </c>
      <c r="AB36" s="27">
        <f t="shared" si="20"/>
        <v>0</v>
      </c>
      <c r="AC36" s="27">
        <f t="shared" si="21"/>
        <v>0</v>
      </c>
      <c r="AD36" s="27">
        <f t="shared" si="22"/>
        <v>0</v>
      </c>
      <c r="AE36" s="27">
        <f t="shared" si="23"/>
        <v>0</v>
      </c>
      <c r="AF36" s="6">
        <f t="shared" si="15"/>
        <v>2</v>
      </c>
      <c r="AG36" s="6">
        <f t="shared" si="16"/>
        <v>2</v>
      </c>
      <c r="AH36" s="6" t="str">
        <f>IFERROR(VLOOKUP(B36,'Plant Code'!A:D,4,0),0)</f>
        <v>DC OI Kalimantan</v>
      </c>
    </row>
    <row r="37" spans="2:34" x14ac:dyDescent="0.3">
      <c r="B37" s="7">
        <v>9120</v>
      </c>
      <c r="C37" s="6">
        <v>94434001</v>
      </c>
      <c r="D37" s="25">
        <f t="shared" si="1"/>
        <v>0</v>
      </c>
      <c r="E37" s="25">
        <f t="shared" si="2"/>
        <v>0</v>
      </c>
      <c r="F37" s="25">
        <f t="shared" si="3"/>
        <v>1</v>
      </c>
      <c r="G37" s="25">
        <f t="shared" si="4"/>
        <v>0</v>
      </c>
      <c r="H37" s="25">
        <f t="shared" si="5"/>
        <v>0</v>
      </c>
      <c r="I37" s="25">
        <f t="shared" si="6"/>
        <v>0</v>
      </c>
      <c r="J37" s="25">
        <f t="shared" si="7"/>
        <v>0</v>
      </c>
      <c r="K37" s="6"/>
      <c r="L37" s="6"/>
      <c r="M37" s="6">
        <v>1</v>
      </c>
      <c r="N37" s="6"/>
      <c r="O37" s="6"/>
      <c r="P37" s="6"/>
      <c r="Q37" s="6"/>
      <c r="R37" s="6">
        <v>0</v>
      </c>
      <c r="S37" s="6">
        <v>0</v>
      </c>
      <c r="T37" s="6">
        <v>0</v>
      </c>
      <c r="U37" s="6">
        <v>0</v>
      </c>
      <c r="V37" s="6">
        <v>0</v>
      </c>
      <c r="W37" s="6">
        <v>0</v>
      </c>
      <c r="X37" s="6">
        <v>0</v>
      </c>
      <c r="Y37" s="27">
        <f t="shared" si="17"/>
        <v>0</v>
      </c>
      <c r="Z37" s="27">
        <f t="shared" si="18"/>
        <v>0</v>
      </c>
      <c r="AA37" s="27">
        <f t="shared" si="19"/>
        <v>0</v>
      </c>
      <c r="AB37" s="27">
        <f t="shared" si="20"/>
        <v>0</v>
      </c>
      <c r="AC37" s="27">
        <f t="shared" si="21"/>
        <v>0</v>
      </c>
      <c r="AD37" s="27">
        <f t="shared" si="22"/>
        <v>0</v>
      </c>
      <c r="AE37" s="27">
        <f t="shared" si="23"/>
        <v>0</v>
      </c>
      <c r="AF37" s="6">
        <f t="shared" si="15"/>
        <v>1</v>
      </c>
      <c r="AG37" s="6">
        <f t="shared" si="16"/>
        <v>0</v>
      </c>
      <c r="AH37" s="6" t="str">
        <f>IFERROR(VLOOKUP(B37,'Plant Code'!A:D,4,0),0)</f>
        <v>Greater SBY</v>
      </c>
    </row>
    <row r="38" spans="2:34" x14ac:dyDescent="0.3">
      <c r="B38" s="7">
        <v>9120</v>
      </c>
      <c r="C38" s="6">
        <v>94025001</v>
      </c>
      <c r="D38" s="25">
        <f t="shared" si="1"/>
        <v>0</v>
      </c>
      <c r="E38" s="25">
        <f t="shared" si="2"/>
        <v>0</v>
      </c>
      <c r="F38" s="25">
        <f t="shared" si="3"/>
        <v>0</v>
      </c>
      <c r="G38" s="25">
        <f t="shared" si="4"/>
        <v>0</v>
      </c>
      <c r="H38" s="25">
        <f t="shared" si="5"/>
        <v>0</v>
      </c>
      <c r="I38" s="25">
        <f t="shared" si="6"/>
        <v>0</v>
      </c>
      <c r="J38" s="25">
        <f t="shared" si="7"/>
        <v>0</v>
      </c>
      <c r="K38" s="6"/>
      <c r="L38" s="6">
        <v>1</v>
      </c>
      <c r="M38" s="6"/>
      <c r="N38" s="6"/>
      <c r="O38" s="6"/>
      <c r="P38" s="6"/>
      <c r="Q38" s="6"/>
      <c r="R38" s="6">
        <v>0</v>
      </c>
      <c r="S38" s="6">
        <v>1</v>
      </c>
      <c r="T38" s="6">
        <v>0</v>
      </c>
      <c r="U38" s="6">
        <v>0</v>
      </c>
      <c r="V38" s="6">
        <v>0</v>
      </c>
      <c r="W38" s="6">
        <v>0</v>
      </c>
      <c r="X38" s="6">
        <v>0</v>
      </c>
      <c r="Y38" s="27">
        <f t="shared" si="17"/>
        <v>0</v>
      </c>
      <c r="Z38" s="27">
        <f t="shared" si="18"/>
        <v>1</v>
      </c>
      <c r="AA38" s="27">
        <f t="shared" si="19"/>
        <v>0</v>
      </c>
      <c r="AB38" s="27">
        <f t="shared" si="20"/>
        <v>0</v>
      </c>
      <c r="AC38" s="27">
        <f t="shared" si="21"/>
        <v>0</v>
      </c>
      <c r="AD38" s="27">
        <f t="shared" si="22"/>
        <v>0</v>
      </c>
      <c r="AE38" s="27">
        <f t="shared" si="23"/>
        <v>0</v>
      </c>
      <c r="AF38" s="6">
        <f t="shared" si="15"/>
        <v>1</v>
      </c>
      <c r="AG38" s="6">
        <f t="shared" si="16"/>
        <v>1</v>
      </c>
      <c r="AH38" s="6" t="str">
        <f>IFERROR(VLOOKUP(B38,'Plant Code'!A:D,4,0),0)</f>
        <v>Greater SBY</v>
      </c>
    </row>
    <row r="39" spans="2:34" x14ac:dyDescent="0.3">
      <c r="B39" s="7">
        <v>9120</v>
      </c>
      <c r="C39" s="6">
        <v>98682001</v>
      </c>
      <c r="D39" s="25">
        <f t="shared" si="1"/>
        <v>0</v>
      </c>
      <c r="E39" s="25">
        <f t="shared" si="2"/>
        <v>0</v>
      </c>
      <c r="F39" s="25">
        <f t="shared" si="3"/>
        <v>0</v>
      </c>
      <c r="G39" s="25">
        <f t="shared" si="4"/>
        <v>0</v>
      </c>
      <c r="H39" s="25">
        <f t="shared" si="5"/>
        <v>0</v>
      </c>
      <c r="I39" s="25">
        <f t="shared" si="6"/>
        <v>0</v>
      </c>
      <c r="J39" s="25">
        <f t="shared" si="7"/>
        <v>0</v>
      </c>
      <c r="K39" s="6"/>
      <c r="L39" s="6">
        <v>1</v>
      </c>
      <c r="M39" s="6"/>
      <c r="N39" s="6"/>
      <c r="O39" s="6"/>
      <c r="P39" s="6"/>
      <c r="Q39" s="6"/>
      <c r="R39" s="6">
        <v>0</v>
      </c>
      <c r="S39" s="6">
        <v>1</v>
      </c>
      <c r="T39" s="6">
        <v>0</v>
      </c>
      <c r="U39" s="6">
        <v>0</v>
      </c>
      <c r="V39" s="6">
        <v>0</v>
      </c>
      <c r="W39" s="6">
        <v>0</v>
      </c>
      <c r="X39" s="6">
        <v>0</v>
      </c>
      <c r="Y39" s="27">
        <f t="shared" si="17"/>
        <v>0</v>
      </c>
      <c r="Z39" s="27">
        <f t="shared" si="18"/>
        <v>1</v>
      </c>
      <c r="AA39" s="27">
        <f t="shared" si="19"/>
        <v>0</v>
      </c>
      <c r="AB39" s="27">
        <f t="shared" si="20"/>
        <v>0</v>
      </c>
      <c r="AC39" s="27">
        <f t="shared" si="21"/>
        <v>0</v>
      </c>
      <c r="AD39" s="27">
        <f t="shared" si="22"/>
        <v>0</v>
      </c>
      <c r="AE39" s="27">
        <f t="shared" si="23"/>
        <v>0</v>
      </c>
      <c r="AF39" s="6">
        <f t="shared" si="15"/>
        <v>1</v>
      </c>
      <c r="AG39" s="6">
        <f t="shared" si="16"/>
        <v>1</v>
      </c>
      <c r="AH39" s="6" t="str">
        <f>IFERROR(VLOOKUP(B39,'Plant Code'!A:D,4,0),0)</f>
        <v>Greater SBY</v>
      </c>
    </row>
    <row r="40" spans="2:34" x14ac:dyDescent="0.3">
      <c r="B40" s="7">
        <v>9120</v>
      </c>
      <c r="C40" s="6">
        <v>94498001</v>
      </c>
      <c r="D40" s="25">
        <f t="shared" si="1"/>
        <v>0</v>
      </c>
      <c r="E40" s="25">
        <f t="shared" si="2"/>
        <v>0</v>
      </c>
      <c r="F40" s="25">
        <f t="shared" si="3"/>
        <v>0</v>
      </c>
      <c r="G40" s="25">
        <f t="shared" si="4"/>
        <v>0</v>
      </c>
      <c r="H40" s="25">
        <f t="shared" si="5"/>
        <v>0</v>
      </c>
      <c r="I40" s="25">
        <f t="shared" si="6"/>
        <v>0</v>
      </c>
      <c r="J40" s="25">
        <f t="shared" si="7"/>
        <v>0</v>
      </c>
      <c r="K40" s="6"/>
      <c r="L40" s="6"/>
      <c r="M40" s="6">
        <v>1</v>
      </c>
      <c r="N40" s="6"/>
      <c r="O40" s="6"/>
      <c r="P40" s="6"/>
      <c r="Q40" s="6"/>
      <c r="R40" s="6">
        <v>0</v>
      </c>
      <c r="S40" s="6">
        <v>0</v>
      </c>
      <c r="T40" s="6">
        <v>1</v>
      </c>
      <c r="U40" s="6">
        <v>0</v>
      </c>
      <c r="V40" s="6">
        <v>0</v>
      </c>
      <c r="W40" s="6">
        <v>0</v>
      </c>
      <c r="X40" s="6">
        <v>0</v>
      </c>
      <c r="Y40" s="27">
        <f t="shared" si="17"/>
        <v>0</v>
      </c>
      <c r="Z40" s="27">
        <f t="shared" si="18"/>
        <v>0</v>
      </c>
      <c r="AA40" s="27">
        <f t="shared" si="19"/>
        <v>1</v>
      </c>
      <c r="AB40" s="27">
        <f t="shared" si="20"/>
        <v>0</v>
      </c>
      <c r="AC40" s="27">
        <f t="shared" si="21"/>
        <v>0</v>
      </c>
      <c r="AD40" s="27">
        <f t="shared" si="22"/>
        <v>0</v>
      </c>
      <c r="AE40" s="27">
        <f t="shared" si="23"/>
        <v>0</v>
      </c>
      <c r="AF40" s="6">
        <f t="shared" si="15"/>
        <v>1</v>
      </c>
      <c r="AG40" s="6">
        <f t="shared" si="16"/>
        <v>1</v>
      </c>
      <c r="AH40" s="6" t="str">
        <f>IFERROR(VLOOKUP(B40,'Plant Code'!A:D,4,0),0)</f>
        <v>Greater SBY</v>
      </c>
    </row>
    <row r="41" spans="2:34" x14ac:dyDescent="0.3">
      <c r="B41" s="7">
        <v>9120</v>
      </c>
      <c r="C41" s="6">
        <v>15126012</v>
      </c>
      <c r="D41" s="25">
        <f t="shared" si="1"/>
        <v>0</v>
      </c>
      <c r="E41" s="25">
        <f t="shared" si="2"/>
        <v>0</v>
      </c>
      <c r="F41" s="25">
        <f t="shared" si="3"/>
        <v>0</v>
      </c>
      <c r="G41" s="25">
        <f t="shared" si="4"/>
        <v>0</v>
      </c>
      <c r="H41" s="25">
        <f t="shared" si="5"/>
        <v>0</v>
      </c>
      <c r="I41" s="25">
        <f t="shared" si="6"/>
        <v>0</v>
      </c>
      <c r="J41" s="25">
        <f t="shared" si="7"/>
        <v>0</v>
      </c>
      <c r="K41" s="6"/>
      <c r="L41" s="6">
        <v>1</v>
      </c>
      <c r="M41" s="6"/>
      <c r="N41" s="6"/>
      <c r="O41" s="6"/>
      <c r="P41" s="6"/>
      <c r="Q41" s="6"/>
      <c r="R41" s="6">
        <v>0</v>
      </c>
      <c r="S41" s="6">
        <v>1</v>
      </c>
      <c r="T41" s="6">
        <v>0</v>
      </c>
      <c r="U41" s="6">
        <v>0</v>
      </c>
      <c r="V41" s="6">
        <v>0</v>
      </c>
      <c r="W41" s="6">
        <v>0</v>
      </c>
      <c r="X41" s="6">
        <v>0</v>
      </c>
      <c r="Y41" s="27">
        <f t="shared" si="17"/>
        <v>0</v>
      </c>
      <c r="Z41" s="27">
        <f t="shared" si="18"/>
        <v>1</v>
      </c>
      <c r="AA41" s="27">
        <f t="shared" si="19"/>
        <v>0</v>
      </c>
      <c r="AB41" s="27">
        <f t="shared" si="20"/>
        <v>0</v>
      </c>
      <c r="AC41" s="27">
        <f t="shared" si="21"/>
        <v>0</v>
      </c>
      <c r="AD41" s="27">
        <f t="shared" si="22"/>
        <v>0</v>
      </c>
      <c r="AE41" s="27">
        <f t="shared" si="23"/>
        <v>0</v>
      </c>
      <c r="AF41" s="6">
        <f t="shared" si="15"/>
        <v>1</v>
      </c>
      <c r="AG41" s="6">
        <f t="shared" si="16"/>
        <v>1</v>
      </c>
      <c r="AH41" s="6" t="str">
        <f>IFERROR(VLOOKUP(B41,'Plant Code'!A:D,4,0),0)</f>
        <v>Greater SBY</v>
      </c>
    </row>
    <row r="42" spans="2:34" x14ac:dyDescent="0.3">
      <c r="B42" s="7">
        <v>9120</v>
      </c>
      <c r="C42" s="6">
        <v>94210001</v>
      </c>
      <c r="D42" s="25">
        <f t="shared" si="1"/>
        <v>0</v>
      </c>
      <c r="E42" s="25">
        <f t="shared" si="2"/>
        <v>0</v>
      </c>
      <c r="F42" s="25">
        <f t="shared" si="3"/>
        <v>0</v>
      </c>
      <c r="G42" s="25">
        <f t="shared" si="4"/>
        <v>0</v>
      </c>
      <c r="H42" s="25">
        <f t="shared" si="5"/>
        <v>0</v>
      </c>
      <c r="I42" s="25">
        <f t="shared" si="6"/>
        <v>0</v>
      </c>
      <c r="J42" s="25">
        <f t="shared" si="7"/>
        <v>0</v>
      </c>
      <c r="K42" s="6"/>
      <c r="L42" s="6">
        <v>1</v>
      </c>
      <c r="M42" s="6"/>
      <c r="N42" s="6"/>
      <c r="O42" s="6"/>
      <c r="P42" s="6"/>
      <c r="Q42" s="6"/>
      <c r="R42" s="6">
        <v>0</v>
      </c>
      <c r="S42" s="6">
        <v>1</v>
      </c>
      <c r="T42" s="6">
        <v>0</v>
      </c>
      <c r="U42" s="6">
        <v>0</v>
      </c>
      <c r="V42" s="6">
        <v>0</v>
      </c>
      <c r="W42" s="6">
        <v>0</v>
      </c>
      <c r="X42" s="6">
        <v>0</v>
      </c>
      <c r="Y42" s="27">
        <f t="shared" si="17"/>
        <v>0</v>
      </c>
      <c r="Z42" s="27">
        <f t="shared" si="18"/>
        <v>1</v>
      </c>
      <c r="AA42" s="27">
        <f t="shared" si="19"/>
        <v>0</v>
      </c>
      <c r="AB42" s="27">
        <f t="shared" si="20"/>
        <v>0</v>
      </c>
      <c r="AC42" s="27">
        <f t="shared" si="21"/>
        <v>0</v>
      </c>
      <c r="AD42" s="27">
        <f t="shared" si="22"/>
        <v>0</v>
      </c>
      <c r="AE42" s="27">
        <f t="shared" si="23"/>
        <v>0</v>
      </c>
      <c r="AF42" s="6">
        <f t="shared" si="15"/>
        <v>1</v>
      </c>
      <c r="AG42" s="6">
        <f t="shared" si="16"/>
        <v>1</v>
      </c>
      <c r="AH42" s="6" t="str">
        <f>IFERROR(VLOOKUP(B42,'Plant Code'!A:D,4,0),0)</f>
        <v>Greater SBY</v>
      </c>
    </row>
    <row r="43" spans="2:34" x14ac:dyDescent="0.3">
      <c r="B43" s="7">
        <v>9120</v>
      </c>
      <c r="C43" s="6">
        <v>94435001</v>
      </c>
      <c r="D43" s="25">
        <f t="shared" si="1"/>
        <v>0</v>
      </c>
      <c r="E43" s="25">
        <f t="shared" si="2"/>
        <v>0</v>
      </c>
      <c r="F43" s="25">
        <f t="shared" si="3"/>
        <v>0</v>
      </c>
      <c r="G43" s="25">
        <f t="shared" si="4"/>
        <v>0</v>
      </c>
      <c r="H43" s="25">
        <f t="shared" si="5"/>
        <v>0</v>
      </c>
      <c r="I43" s="25">
        <f t="shared" si="6"/>
        <v>0</v>
      </c>
      <c r="J43" s="25">
        <f t="shared" si="7"/>
        <v>0</v>
      </c>
      <c r="K43" s="6"/>
      <c r="L43" s="6">
        <v>1</v>
      </c>
      <c r="M43" s="6"/>
      <c r="N43" s="6"/>
      <c r="O43" s="6"/>
      <c r="P43" s="6"/>
      <c r="Q43" s="6"/>
      <c r="R43" s="6">
        <v>0</v>
      </c>
      <c r="S43" s="6">
        <v>1</v>
      </c>
      <c r="T43" s="6">
        <v>0</v>
      </c>
      <c r="U43" s="6">
        <v>0</v>
      </c>
      <c r="V43" s="6">
        <v>0</v>
      </c>
      <c r="W43" s="6">
        <v>0</v>
      </c>
      <c r="X43" s="6">
        <v>0</v>
      </c>
      <c r="Y43" s="27">
        <f t="shared" si="17"/>
        <v>0</v>
      </c>
      <c r="Z43" s="27">
        <f t="shared" si="18"/>
        <v>1</v>
      </c>
      <c r="AA43" s="27">
        <f t="shared" si="19"/>
        <v>0</v>
      </c>
      <c r="AB43" s="27">
        <f t="shared" si="20"/>
        <v>0</v>
      </c>
      <c r="AC43" s="27">
        <f t="shared" si="21"/>
        <v>0</v>
      </c>
      <c r="AD43" s="27">
        <f t="shared" si="22"/>
        <v>0</v>
      </c>
      <c r="AE43" s="27">
        <f t="shared" si="23"/>
        <v>0</v>
      </c>
      <c r="AF43" s="6">
        <f t="shared" si="15"/>
        <v>1</v>
      </c>
      <c r="AG43" s="6">
        <f t="shared" si="16"/>
        <v>1</v>
      </c>
      <c r="AH43" s="6" t="str">
        <f>IFERROR(VLOOKUP(B43,'Plant Code'!A:D,4,0),0)</f>
        <v>Greater SBY</v>
      </c>
    </row>
    <row r="44" spans="2:34" x14ac:dyDescent="0.3">
      <c r="B44" s="7">
        <v>9120</v>
      </c>
      <c r="C44" s="6">
        <v>15213341</v>
      </c>
      <c r="D44" s="25">
        <f t="shared" si="1"/>
        <v>0</v>
      </c>
      <c r="E44" s="25">
        <f t="shared" si="2"/>
        <v>0</v>
      </c>
      <c r="F44" s="25">
        <f t="shared" si="3"/>
        <v>0</v>
      </c>
      <c r="G44" s="25">
        <f t="shared" si="4"/>
        <v>0</v>
      </c>
      <c r="H44" s="25">
        <f t="shared" si="5"/>
        <v>0</v>
      </c>
      <c r="I44" s="25">
        <f t="shared" si="6"/>
        <v>0</v>
      </c>
      <c r="J44" s="25">
        <f t="shared" si="7"/>
        <v>0</v>
      </c>
      <c r="K44" s="6"/>
      <c r="L44" s="6"/>
      <c r="M44" s="6">
        <v>1</v>
      </c>
      <c r="N44" s="6"/>
      <c r="O44" s="6"/>
      <c r="P44" s="6"/>
      <c r="Q44" s="6"/>
      <c r="R44" s="6">
        <v>0</v>
      </c>
      <c r="S44" s="6">
        <v>0</v>
      </c>
      <c r="T44" s="6">
        <v>1</v>
      </c>
      <c r="U44" s="6">
        <v>0</v>
      </c>
      <c r="V44" s="6">
        <v>0</v>
      </c>
      <c r="W44" s="6">
        <v>0</v>
      </c>
      <c r="X44" s="6">
        <v>0</v>
      </c>
      <c r="Y44" s="27">
        <f t="shared" si="17"/>
        <v>0</v>
      </c>
      <c r="Z44" s="27">
        <f t="shared" si="18"/>
        <v>0</v>
      </c>
      <c r="AA44" s="27">
        <f t="shared" si="19"/>
        <v>1</v>
      </c>
      <c r="AB44" s="27">
        <f t="shared" si="20"/>
        <v>0</v>
      </c>
      <c r="AC44" s="27">
        <f t="shared" si="21"/>
        <v>0</v>
      </c>
      <c r="AD44" s="27">
        <f t="shared" si="22"/>
        <v>0</v>
      </c>
      <c r="AE44" s="27">
        <f t="shared" si="23"/>
        <v>0</v>
      </c>
      <c r="AF44" s="6">
        <f t="shared" si="15"/>
        <v>1</v>
      </c>
      <c r="AG44" s="6">
        <f t="shared" si="16"/>
        <v>1</v>
      </c>
      <c r="AH44" s="6" t="str">
        <f>IFERROR(VLOOKUP(B44,'Plant Code'!A:D,4,0),0)</f>
        <v>Greater SBY</v>
      </c>
    </row>
    <row r="45" spans="2:34" x14ac:dyDescent="0.3">
      <c r="B45" s="7">
        <v>9120</v>
      </c>
      <c r="C45" s="6">
        <v>15224518</v>
      </c>
      <c r="D45" s="25">
        <f t="shared" si="1"/>
        <v>0</v>
      </c>
      <c r="E45" s="25">
        <f t="shared" si="2"/>
        <v>0</v>
      </c>
      <c r="F45" s="25">
        <f t="shared" si="3"/>
        <v>0</v>
      </c>
      <c r="G45" s="25">
        <f t="shared" si="4"/>
        <v>0</v>
      </c>
      <c r="H45" s="25">
        <f t="shared" si="5"/>
        <v>0</v>
      </c>
      <c r="I45" s="25">
        <f t="shared" si="6"/>
        <v>0</v>
      </c>
      <c r="J45" s="25">
        <f t="shared" si="7"/>
        <v>0</v>
      </c>
      <c r="K45" s="6"/>
      <c r="L45" s="6"/>
      <c r="M45" s="6">
        <v>1</v>
      </c>
      <c r="N45" s="6"/>
      <c r="O45" s="6"/>
      <c r="P45" s="6"/>
      <c r="Q45" s="6"/>
      <c r="R45" s="6">
        <v>0</v>
      </c>
      <c r="S45" s="6">
        <v>0</v>
      </c>
      <c r="T45" s="6">
        <v>1</v>
      </c>
      <c r="U45" s="6">
        <v>0</v>
      </c>
      <c r="V45" s="6">
        <v>0</v>
      </c>
      <c r="W45" s="6">
        <v>0</v>
      </c>
      <c r="X45" s="6">
        <v>0</v>
      </c>
      <c r="Y45" s="27">
        <f t="shared" si="17"/>
        <v>0</v>
      </c>
      <c r="Z45" s="27">
        <f t="shared" si="18"/>
        <v>0</v>
      </c>
      <c r="AA45" s="27">
        <f t="shared" si="19"/>
        <v>1</v>
      </c>
      <c r="AB45" s="27">
        <f t="shared" si="20"/>
        <v>0</v>
      </c>
      <c r="AC45" s="27">
        <f t="shared" si="21"/>
        <v>0</v>
      </c>
      <c r="AD45" s="27">
        <f t="shared" si="22"/>
        <v>0</v>
      </c>
      <c r="AE45" s="27">
        <f t="shared" si="23"/>
        <v>0</v>
      </c>
      <c r="AF45" s="6">
        <f t="shared" si="15"/>
        <v>1</v>
      </c>
      <c r="AG45" s="6">
        <f t="shared" si="16"/>
        <v>1</v>
      </c>
      <c r="AH45" s="6" t="str">
        <f>IFERROR(VLOOKUP(B45,'Plant Code'!A:D,4,0),0)</f>
        <v>Greater SBY</v>
      </c>
    </row>
    <row r="46" spans="2:34" x14ac:dyDescent="0.3">
      <c r="B46" s="7">
        <v>9120</v>
      </c>
      <c r="C46" s="6">
        <v>15219818</v>
      </c>
      <c r="D46" s="25">
        <f t="shared" si="1"/>
        <v>0</v>
      </c>
      <c r="E46" s="25">
        <f t="shared" si="2"/>
        <v>1</v>
      </c>
      <c r="F46" s="25">
        <f t="shared" si="3"/>
        <v>0</v>
      </c>
      <c r="G46" s="25">
        <f t="shared" si="4"/>
        <v>0</v>
      </c>
      <c r="H46" s="25">
        <f t="shared" si="5"/>
        <v>0</v>
      </c>
      <c r="I46" s="25">
        <f t="shared" si="6"/>
        <v>0</v>
      </c>
      <c r="J46" s="25">
        <f t="shared" si="7"/>
        <v>0</v>
      </c>
      <c r="K46" s="6"/>
      <c r="L46" s="6">
        <v>1</v>
      </c>
      <c r="M46" s="6"/>
      <c r="N46" s="6"/>
      <c r="O46" s="6"/>
      <c r="P46" s="6"/>
      <c r="Q46" s="6"/>
      <c r="R46" s="6">
        <v>0</v>
      </c>
      <c r="S46" s="6">
        <v>0</v>
      </c>
      <c r="T46" s="6">
        <v>0</v>
      </c>
      <c r="U46" s="6">
        <v>0</v>
      </c>
      <c r="V46" s="6">
        <v>0</v>
      </c>
      <c r="W46" s="6">
        <v>0</v>
      </c>
      <c r="X46" s="6">
        <v>0</v>
      </c>
      <c r="Y46" s="27">
        <f t="shared" si="17"/>
        <v>0</v>
      </c>
      <c r="Z46" s="27">
        <f t="shared" si="18"/>
        <v>0</v>
      </c>
      <c r="AA46" s="27">
        <f t="shared" si="19"/>
        <v>0</v>
      </c>
      <c r="AB46" s="27">
        <f t="shared" si="20"/>
        <v>0</v>
      </c>
      <c r="AC46" s="27">
        <f t="shared" si="21"/>
        <v>0</v>
      </c>
      <c r="AD46" s="27">
        <f t="shared" si="22"/>
        <v>0</v>
      </c>
      <c r="AE46" s="27">
        <f t="shared" si="23"/>
        <v>0</v>
      </c>
      <c r="AF46" s="6">
        <f t="shared" si="15"/>
        <v>1</v>
      </c>
      <c r="AG46" s="6">
        <f t="shared" si="16"/>
        <v>0</v>
      </c>
      <c r="AH46" s="6" t="str">
        <f>IFERROR(VLOOKUP(B46,'Plant Code'!A:D,4,0),0)</f>
        <v>Greater SBY</v>
      </c>
    </row>
    <row r="47" spans="2:34" x14ac:dyDescent="0.3">
      <c r="B47" s="7">
        <v>9120</v>
      </c>
      <c r="C47" s="6">
        <v>15189933</v>
      </c>
      <c r="D47" s="25">
        <f t="shared" si="1"/>
        <v>0</v>
      </c>
      <c r="E47" s="25">
        <f t="shared" si="2"/>
        <v>0</v>
      </c>
      <c r="F47" s="25">
        <f t="shared" si="3"/>
        <v>0</v>
      </c>
      <c r="G47" s="25">
        <f t="shared" si="4"/>
        <v>0</v>
      </c>
      <c r="H47" s="25">
        <f t="shared" si="5"/>
        <v>0</v>
      </c>
      <c r="I47" s="25">
        <f t="shared" si="6"/>
        <v>0</v>
      </c>
      <c r="J47" s="25">
        <f t="shared" si="7"/>
        <v>0</v>
      </c>
      <c r="K47" s="6"/>
      <c r="L47" s="6"/>
      <c r="M47" s="6">
        <v>1</v>
      </c>
      <c r="N47" s="6"/>
      <c r="O47" s="6"/>
      <c r="P47" s="6"/>
      <c r="Q47" s="6"/>
      <c r="R47" s="6">
        <v>0</v>
      </c>
      <c r="S47" s="6">
        <v>0</v>
      </c>
      <c r="T47" s="6">
        <v>1</v>
      </c>
      <c r="U47" s="6">
        <v>0</v>
      </c>
      <c r="V47" s="6">
        <v>0</v>
      </c>
      <c r="W47" s="6">
        <v>0</v>
      </c>
      <c r="X47" s="6">
        <v>0</v>
      </c>
      <c r="Y47" s="27">
        <f t="shared" si="17"/>
        <v>0</v>
      </c>
      <c r="Z47" s="27">
        <f t="shared" si="18"/>
        <v>0</v>
      </c>
      <c r="AA47" s="27">
        <f t="shared" si="19"/>
        <v>1</v>
      </c>
      <c r="AB47" s="27">
        <f t="shared" si="20"/>
        <v>0</v>
      </c>
      <c r="AC47" s="27">
        <f t="shared" si="21"/>
        <v>0</v>
      </c>
      <c r="AD47" s="27">
        <f t="shared" si="22"/>
        <v>0</v>
      </c>
      <c r="AE47" s="27">
        <f t="shared" si="23"/>
        <v>0</v>
      </c>
      <c r="AF47" s="6">
        <f t="shared" si="15"/>
        <v>1</v>
      </c>
      <c r="AG47" s="6">
        <f t="shared" si="16"/>
        <v>1</v>
      </c>
      <c r="AH47" s="6" t="str">
        <f>IFERROR(VLOOKUP(B47,'Plant Code'!A:D,4,0),0)</f>
        <v>Greater SBY</v>
      </c>
    </row>
    <row r="48" spans="2:34" x14ac:dyDescent="0.3">
      <c r="B48" s="7">
        <v>9120</v>
      </c>
      <c r="C48" s="6">
        <v>94484001</v>
      </c>
      <c r="D48" s="25">
        <f t="shared" si="1"/>
        <v>0</v>
      </c>
      <c r="E48" s="25">
        <f t="shared" si="2"/>
        <v>1</v>
      </c>
      <c r="F48" s="25">
        <f t="shared" si="3"/>
        <v>0</v>
      </c>
      <c r="G48" s="25">
        <f t="shared" si="4"/>
        <v>0</v>
      </c>
      <c r="H48" s="25">
        <f t="shared" si="5"/>
        <v>0</v>
      </c>
      <c r="I48" s="25">
        <f t="shared" si="6"/>
        <v>0</v>
      </c>
      <c r="J48" s="25">
        <f t="shared" si="7"/>
        <v>0</v>
      </c>
      <c r="K48" s="6"/>
      <c r="L48" s="6">
        <v>1</v>
      </c>
      <c r="M48" s="6">
        <v>1</v>
      </c>
      <c r="N48" s="6"/>
      <c r="O48" s="6"/>
      <c r="P48" s="6"/>
      <c r="Q48" s="6"/>
      <c r="R48" s="6">
        <v>0</v>
      </c>
      <c r="S48" s="6">
        <v>0</v>
      </c>
      <c r="T48" s="6">
        <v>1</v>
      </c>
      <c r="U48" s="6">
        <v>0</v>
      </c>
      <c r="V48" s="6">
        <v>0</v>
      </c>
      <c r="W48" s="6">
        <v>0</v>
      </c>
      <c r="X48" s="6">
        <v>0</v>
      </c>
      <c r="Y48" s="27">
        <f t="shared" si="17"/>
        <v>0</v>
      </c>
      <c r="Z48" s="27">
        <f t="shared" si="18"/>
        <v>0</v>
      </c>
      <c r="AA48" s="27">
        <f t="shared" si="19"/>
        <v>1</v>
      </c>
      <c r="AB48" s="27">
        <f t="shared" si="20"/>
        <v>0</v>
      </c>
      <c r="AC48" s="27">
        <f t="shared" si="21"/>
        <v>0</v>
      </c>
      <c r="AD48" s="27">
        <f t="shared" si="22"/>
        <v>0</v>
      </c>
      <c r="AE48" s="27">
        <f t="shared" si="23"/>
        <v>0</v>
      </c>
      <c r="AF48" s="6">
        <f t="shared" si="15"/>
        <v>2</v>
      </c>
      <c r="AG48" s="6">
        <f t="shared" si="16"/>
        <v>1</v>
      </c>
      <c r="AH48" s="6" t="str">
        <f>IFERROR(VLOOKUP(B48,'Plant Code'!A:D,4,0),0)</f>
        <v>Greater SBY</v>
      </c>
    </row>
    <row r="49" spans="2:34" x14ac:dyDescent="0.3">
      <c r="B49" s="7">
        <v>9120</v>
      </c>
      <c r="C49" s="6">
        <v>15235811</v>
      </c>
      <c r="D49" s="25">
        <f t="shared" si="1"/>
        <v>0</v>
      </c>
      <c r="E49" s="25">
        <f t="shared" si="2"/>
        <v>0</v>
      </c>
      <c r="F49" s="25">
        <f t="shared" si="3"/>
        <v>1</v>
      </c>
      <c r="G49" s="25">
        <f t="shared" si="4"/>
        <v>0</v>
      </c>
      <c r="H49" s="25">
        <f t="shared" si="5"/>
        <v>0</v>
      </c>
      <c r="I49" s="25">
        <f t="shared" si="6"/>
        <v>0</v>
      </c>
      <c r="J49" s="25">
        <f t="shared" si="7"/>
        <v>0</v>
      </c>
      <c r="K49" s="6"/>
      <c r="L49" s="6"/>
      <c r="M49" s="6">
        <v>1</v>
      </c>
      <c r="N49" s="6"/>
      <c r="O49" s="6"/>
      <c r="P49" s="6"/>
      <c r="Q49" s="6"/>
      <c r="R49" s="6">
        <v>0</v>
      </c>
      <c r="S49" s="6">
        <v>0</v>
      </c>
      <c r="T49" s="6">
        <v>0</v>
      </c>
      <c r="U49" s="6">
        <v>0</v>
      </c>
      <c r="V49" s="6">
        <v>0</v>
      </c>
      <c r="W49" s="6">
        <v>0</v>
      </c>
      <c r="X49" s="6">
        <v>0</v>
      </c>
      <c r="Y49" s="27">
        <f t="shared" si="17"/>
        <v>0</v>
      </c>
      <c r="Z49" s="27">
        <f t="shared" si="18"/>
        <v>0</v>
      </c>
      <c r="AA49" s="27">
        <f t="shared" si="19"/>
        <v>0</v>
      </c>
      <c r="AB49" s="27">
        <f t="shared" si="20"/>
        <v>0</v>
      </c>
      <c r="AC49" s="27">
        <f t="shared" si="21"/>
        <v>0</v>
      </c>
      <c r="AD49" s="27">
        <f t="shared" si="22"/>
        <v>0</v>
      </c>
      <c r="AE49" s="27">
        <f t="shared" si="23"/>
        <v>0</v>
      </c>
      <c r="AF49" s="6">
        <f t="shared" si="15"/>
        <v>1</v>
      </c>
      <c r="AG49" s="6">
        <f t="shared" si="16"/>
        <v>0</v>
      </c>
      <c r="AH49" s="6" t="str">
        <f>IFERROR(VLOOKUP(B49,'Plant Code'!A:D,4,0),0)</f>
        <v>Greater SBY</v>
      </c>
    </row>
    <row r="50" spans="2:34" x14ac:dyDescent="0.3">
      <c r="B50" s="7">
        <v>9120</v>
      </c>
      <c r="C50" s="6">
        <v>94415001</v>
      </c>
      <c r="D50" s="25">
        <f t="shared" si="1"/>
        <v>0</v>
      </c>
      <c r="E50" s="25">
        <f t="shared" si="2"/>
        <v>0</v>
      </c>
      <c r="F50" s="25">
        <f t="shared" si="3"/>
        <v>0</v>
      </c>
      <c r="G50" s="25">
        <f t="shared" si="4"/>
        <v>0</v>
      </c>
      <c r="H50" s="25">
        <f t="shared" si="5"/>
        <v>0</v>
      </c>
      <c r="I50" s="25">
        <f t="shared" si="6"/>
        <v>0</v>
      </c>
      <c r="J50" s="25">
        <f t="shared" si="7"/>
        <v>0</v>
      </c>
      <c r="K50" s="6"/>
      <c r="L50" s="6"/>
      <c r="M50" s="6">
        <v>1</v>
      </c>
      <c r="N50" s="6"/>
      <c r="O50" s="6"/>
      <c r="P50" s="6"/>
      <c r="Q50" s="6"/>
      <c r="R50" s="6">
        <v>0</v>
      </c>
      <c r="S50" s="6">
        <v>0</v>
      </c>
      <c r="T50" s="6">
        <v>1</v>
      </c>
      <c r="U50" s="6">
        <v>0</v>
      </c>
      <c r="V50" s="6">
        <v>0</v>
      </c>
      <c r="W50" s="6">
        <v>0</v>
      </c>
      <c r="X50" s="6">
        <v>0</v>
      </c>
      <c r="Y50" s="27">
        <f t="shared" si="17"/>
        <v>0</v>
      </c>
      <c r="Z50" s="27">
        <f t="shared" si="18"/>
        <v>0</v>
      </c>
      <c r="AA50" s="27">
        <f t="shared" si="19"/>
        <v>1</v>
      </c>
      <c r="AB50" s="27">
        <f t="shared" si="20"/>
        <v>0</v>
      </c>
      <c r="AC50" s="27">
        <f t="shared" si="21"/>
        <v>0</v>
      </c>
      <c r="AD50" s="27">
        <f t="shared" si="22"/>
        <v>0</v>
      </c>
      <c r="AE50" s="27">
        <f t="shared" si="23"/>
        <v>0</v>
      </c>
      <c r="AF50" s="6">
        <f t="shared" si="15"/>
        <v>1</v>
      </c>
      <c r="AG50" s="6">
        <f t="shared" si="16"/>
        <v>1</v>
      </c>
      <c r="AH50" s="6" t="str">
        <f>IFERROR(VLOOKUP(B50,'Plant Code'!A:D,4,0),0)</f>
        <v>Greater SBY</v>
      </c>
    </row>
    <row r="51" spans="2:34" x14ac:dyDescent="0.3">
      <c r="B51" s="7">
        <v>9120</v>
      </c>
      <c r="C51" s="6">
        <v>15078757</v>
      </c>
      <c r="D51" s="25">
        <f t="shared" si="1"/>
        <v>0</v>
      </c>
      <c r="E51" s="25">
        <f t="shared" si="2"/>
        <v>0</v>
      </c>
      <c r="F51" s="25">
        <f t="shared" si="3"/>
        <v>1</v>
      </c>
      <c r="G51" s="25">
        <f t="shared" si="4"/>
        <v>0</v>
      </c>
      <c r="H51" s="25">
        <f t="shared" si="5"/>
        <v>0</v>
      </c>
      <c r="I51" s="25">
        <f t="shared" si="6"/>
        <v>0</v>
      </c>
      <c r="J51" s="25">
        <f t="shared" si="7"/>
        <v>0</v>
      </c>
      <c r="K51" s="6"/>
      <c r="L51" s="6"/>
      <c r="M51" s="6">
        <v>1</v>
      </c>
      <c r="N51" s="6"/>
      <c r="O51" s="6"/>
      <c r="P51" s="6"/>
      <c r="Q51" s="6"/>
      <c r="R51" s="6">
        <v>0</v>
      </c>
      <c r="S51" s="6">
        <v>0</v>
      </c>
      <c r="T51" s="6">
        <v>0</v>
      </c>
      <c r="U51" s="6">
        <v>0</v>
      </c>
      <c r="V51" s="6">
        <v>0</v>
      </c>
      <c r="W51" s="6">
        <v>0</v>
      </c>
      <c r="X51" s="6">
        <v>0</v>
      </c>
      <c r="Y51" s="27">
        <f t="shared" si="17"/>
        <v>0</v>
      </c>
      <c r="Z51" s="27">
        <f t="shared" si="18"/>
        <v>0</v>
      </c>
      <c r="AA51" s="27">
        <f t="shared" si="19"/>
        <v>0</v>
      </c>
      <c r="AB51" s="27">
        <f t="shared" si="20"/>
        <v>0</v>
      </c>
      <c r="AC51" s="27">
        <f t="shared" si="21"/>
        <v>0</v>
      </c>
      <c r="AD51" s="27">
        <f t="shared" si="22"/>
        <v>0</v>
      </c>
      <c r="AE51" s="27">
        <f t="shared" si="23"/>
        <v>0</v>
      </c>
      <c r="AF51" s="6">
        <f t="shared" si="15"/>
        <v>1</v>
      </c>
      <c r="AG51" s="6">
        <f t="shared" si="16"/>
        <v>0</v>
      </c>
      <c r="AH51" s="6" t="str">
        <f>IFERROR(VLOOKUP(B51,'Plant Code'!A:D,4,0),0)</f>
        <v>Greater SBY</v>
      </c>
    </row>
    <row r="52" spans="2:34" x14ac:dyDescent="0.3">
      <c r="B52" s="7">
        <v>9120</v>
      </c>
      <c r="C52" s="6">
        <v>15078178</v>
      </c>
      <c r="D52" s="25">
        <f t="shared" si="1"/>
        <v>0</v>
      </c>
      <c r="E52" s="25">
        <f t="shared" si="2"/>
        <v>0</v>
      </c>
      <c r="F52" s="25">
        <f t="shared" si="3"/>
        <v>1</v>
      </c>
      <c r="G52" s="25">
        <f t="shared" si="4"/>
        <v>0</v>
      </c>
      <c r="H52" s="25">
        <f t="shared" si="5"/>
        <v>0</v>
      </c>
      <c r="I52" s="25">
        <f t="shared" si="6"/>
        <v>0</v>
      </c>
      <c r="J52" s="25">
        <f t="shared" si="7"/>
        <v>0</v>
      </c>
      <c r="K52" s="6"/>
      <c r="L52" s="6"/>
      <c r="M52" s="6">
        <v>1</v>
      </c>
      <c r="N52" s="6"/>
      <c r="O52" s="6"/>
      <c r="P52" s="6"/>
      <c r="Q52" s="6"/>
      <c r="R52" s="6">
        <v>0</v>
      </c>
      <c r="S52" s="6">
        <v>0</v>
      </c>
      <c r="T52" s="6">
        <v>0</v>
      </c>
      <c r="U52" s="6">
        <v>0</v>
      </c>
      <c r="V52" s="6">
        <v>0</v>
      </c>
      <c r="W52" s="6">
        <v>0</v>
      </c>
      <c r="X52" s="6">
        <v>0</v>
      </c>
      <c r="Y52" s="27">
        <f t="shared" si="17"/>
        <v>0</v>
      </c>
      <c r="Z52" s="27">
        <f t="shared" si="18"/>
        <v>0</v>
      </c>
      <c r="AA52" s="27">
        <f t="shared" si="19"/>
        <v>0</v>
      </c>
      <c r="AB52" s="27">
        <f t="shared" si="20"/>
        <v>0</v>
      </c>
      <c r="AC52" s="27">
        <f t="shared" si="21"/>
        <v>0</v>
      </c>
      <c r="AD52" s="27">
        <f t="shared" si="22"/>
        <v>0</v>
      </c>
      <c r="AE52" s="27">
        <f t="shared" si="23"/>
        <v>0</v>
      </c>
      <c r="AF52" s="6">
        <f t="shared" si="15"/>
        <v>1</v>
      </c>
      <c r="AG52" s="6">
        <f t="shared" si="16"/>
        <v>0</v>
      </c>
      <c r="AH52" s="6" t="str">
        <f>IFERROR(VLOOKUP(B52,'Plant Code'!A:D,4,0),0)</f>
        <v>Greater SBY</v>
      </c>
    </row>
    <row r="53" spans="2:34" x14ac:dyDescent="0.3">
      <c r="B53" s="7">
        <v>9120</v>
      </c>
      <c r="C53" s="6">
        <v>15189935</v>
      </c>
      <c r="D53" s="25">
        <f t="shared" si="1"/>
        <v>0</v>
      </c>
      <c r="E53" s="25">
        <f t="shared" si="2"/>
        <v>0</v>
      </c>
      <c r="F53" s="25">
        <f t="shared" si="3"/>
        <v>0</v>
      </c>
      <c r="G53" s="25">
        <f t="shared" si="4"/>
        <v>0</v>
      </c>
      <c r="H53" s="25">
        <f t="shared" si="5"/>
        <v>0</v>
      </c>
      <c r="I53" s="25">
        <f t="shared" si="6"/>
        <v>0</v>
      </c>
      <c r="J53" s="25">
        <f t="shared" si="7"/>
        <v>0</v>
      </c>
      <c r="K53" s="6"/>
      <c r="L53" s="6">
        <v>1</v>
      </c>
      <c r="M53" s="6"/>
      <c r="N53" s="6"/>
      <c r="O53" s="6"/>
      <c r="P53" s="6"/>
      <c r="Q53" s="6"/>
      <c r="R53" s="6">
        <v>0</v>
      </c>
      <c r="S53" s="6">
        <v>1</v>
      </c>
      <c r="T53" s="6">
        <v>0</v>
      </c>
      <c r="U53" s="6">
        <v>0</v>
      </c>
      <c r="V53" s="6">
        <v>0</v>
      </c>
      <c r="W53" s="6">
        <v>0</v>
      </c>
      <c r="X53" s="6">
        <v>0</v>
      </c>
      <c r="Y53" s="27">
        <f t="shared" si="17"/>
        <v>0</v>
      </c>
      <c r="Z53" s="27">
        <f t="shared" si="18"/>
        <v>1</v>
      </c>
      <c r="AA53" s="27">
        <f t="shared" si="19"/>
        <v>0</v>
      </c>
      <c r="AB53" s="27">
        <f t="shared" si="20"/>
        <v>0</v>
      </c>
      <c r="AC53" s="27">
        <f t="shared" si="21"/>
        <v>0</v>
      </c>
      <c r="AD53" s="27">
        <f t="shared" si="22"/>
        <v>0</v>
      </c>
      <c r="AE53" s="27">
        <f t="shared" si="23"/>
        <v>0</v>
      </c>
      <c r="AF53" s="6">
        <f t="shared" si="15"/>
        <v>1</v>
      </c>
      <c r="AG53" s="6">
        <f t="shared" si="16"/>
        <v>1</v>
      </c>
      <c r="AH53" s="6" t="str">
        <f>IFERROR(VLOOKUP(B53,'Plant Code'!A:D,4,0),0)</f>
        <v>Greater SBY</v>
      </c>
    </row>
    <row r="54" spans="2:34" x14ac:dyDescent="0.3">
      <c r="B54" s="7">
        <v>9120</v>
      </c>
      <c r="C54" s="6">
        <v>15130589</v>
      </c>
      <c r="D54" s="25">
        <f t="shared" si="1"/>
        <v>0</v>
      </c>
      <c r="E54" s="25">
        <f t="shared" si="2"/>
        <v>1</v>
      </c>
      <c r="F54" s="25">
        <f t="shared" si="3"/>
        <v>0</v>
      </c>
      <c r="G54" s="25">
        <f t="shared" si="4"/>
        <v>0</v>
      </c>
      <c r="H54" s="25">
        <f t="shared" si="5"/>
        <v>0</v>
      </c>
      <c r="I54" s="25">
        <f t="shared" si="6"/>
        <v>0</v>
      </c>
      <c r="J54" s="25">
        <f t="shared" si="7"/>
        <v>0</v>
      </c>
      <c r="K54" s="6"/>
      <c r="L54" s="6">
        <v>1</v>
      </c>
      <c r="M54" s="6"/>
      <c r="N54" s="6"/>
      <c r="O54" s="6"/>
      <c r="P54" s="6"/>
      <c r="Q54" s="6"/>
      <c r="R54" s="6">
        <v>0</v>
      </c>
      <c r="S54" s="6">
        <v>0</v>
      </c>
      <c r="T54" s="6">
        <v>0</v>
      </c>
      <c r="U54" s="6">
        <v>0</v>
      </c>
      <c r="V54" s="6">
        <v>0</v>
      </c>
      <c r="W54" s="6">
        <v>0</v>
      </c>
      <c r="X54" s="6">
        <v>0</v>
      </c>
      <c r="Y54" s="27">
        <f t="shared" si="17"/>
        <v>0</v>
      </c>
      <c r="Z54" s="27">
        <f t="shared" si="18"/>
        <v>0</v>
      </c>
      <c r="AA54" s="27">
        <f t="shared" si="19"/>
        <v>0</v>
      </c>
      <c r="AB54" s="27">
        <f t="shared" si="20"/>
        <v>0</v>
      </c>
      <c r="AC54" s="27">
        <f t="shared" si="21"/>
        <v>0</v>
      </c>
      <c r="AD54" s="27">
        <f t="shared" si="22"/>
        <v>0</v>
      </c>
      <c r="AE54" s="27">
        <f t="shared" si="23"/>
        <v>0</v>
      </c>
      <c r="AF54" s="6">
        <f t="shared" si="15"/>
        <v>1</v>
      </c>
      <c r="AG54" s="6">
        <f t="shared" si="16"/>
        <v>0</v>
      </c>
      <c r="AH54" s="6" t="str">
        <f>IFERROR(VLOOKUP(B54,'Plant Code'!A:D,4,0),0)</f>
        <v>Greater SBY</v>
      </c>
    </row>
    <row r="55" spans="2:34" x14ac:dyDescent="0.3">
      <c r="B55" s="7">
        <v>9120</v>
      </c>
      <c r="C55" s="6">
        <v>15123412</v>
      </c>
      <c r="D55" s="25">
        <f t="shared" si="1"/>
        <v>0</v>
      </c>
      <c r="E55" s="25">
        <f t="shared" si="2"/>
        <v>0</v>
      </c>
      <c r="F55" s="25">
        <f t="shared" si="3"/>
        <v>0</v>
      </c>
      <c r="G55" s="25">
        <f t="shared" si="4"/>
        <v>0</v>
      </c>
      <c r="H55" s="25">
        <f t="shared" si="5"/>
        <v>0</v>
      </c>
      <c r="I55" s="25">
        <f t="shared" si="6"/>
        <v>0</v>
      </c>
      <c r="J55" s="25">
        <f t="shared" si="7"/>
        <v>0</v>
      </c>
      <c r="K55" s="6"/>
      <c r="L55" s="6"/>
      <c r="M55" s="6">
        <v>1</v>
      </c>
      <c r="N55" s="6"/>
      <c r="O55" s="6"/>
      <c r="P55" s="6"/>
      <c r="Q55" s="6"/>
      <c r="R55" s="6">
        <v>0</v>
      </c>
      <c r="S55" s="6">
        <v>0</v>
      </c>
      <c r="T55" s="6">
        <v>1</v>
      </c>
      <c r="U55" s="6">
        <v>0</v>
      </c>
      <c r="V55" s="6">
        <v>0</v>
      </c>
      <c r="W55" s="6">
        <v>0</v>
      </c>
      <c r="X55" s="6">
        <v>0</v>
      </c>
      <c r="Y55" s="27">
        <f t="shared" si="17"/>
        <v>0</v>
      </c>
      <c r="Z55" s="27">
        <f t="shared" si="18"/>
        <v>0</v>
      </c>
      <c r="AA55" s="27">
        <f t="shared" si="19"/>
        <v>1</v>
      </c>
      <c r="AB55" s="27">
        <f t="shared" si="20"/>
        <v>0</v>
      </c>
      <c r="AC55" s="27">
        <f t="shared" si="21"/>
        <v>0</v>
      </c>
      <c r="AD55" s="27">
        <f t="shared" si="22"/>
        <v>0</v>
      </c>
      <c r="AE55" s="27">
        <f t="shared" si="23"/>
        <v>0</v>
      </c>
      <c r="AF55" s="6">
        <f t="shared" si="15"/>
        <v>1</v>
      </c>
      <c r="AG55" s="6">
        <f t="shared" si="16"/>
        <v>1</v>
      </c>
      <c r="AH55" s="6" t="str">
        <f>IFERROR(VLOOKUP(B55,'Plant Code'!A:D,4,0),0)</f>
        <v>Greater SBY</v>
      </c>
    </row>
    <row r="56" spans="2:34" x14ac:dyDescent="0.3">
      <c r="B56" s="7">
        <v>9120</v>
      </c>
      <c r="C56" s="6">
        <v>94449001</v>
      </c>
      <c r="D56" s="25">
        <f t="shared" si="1"/>
        <v>0</v>
      </c>
      <c r="E56" s="25">
        <f t="shared" si="2"/>
        <v>1</v>
      </c>
      <c r="F56" s="25">
        <f t="shared" si="3"/>
        <v>0</v>
      </c>
      <c r="G56" s="25">
        <f t="shared" si="4"/>
        <v>0</v>
      </c>
      <c r="H56" s="25">
        <f t="shared" si="5"/>
        <v>0</v>
      </c>
      <c r="I56" s="25">
        <f t="shared" si="6"/>
        <v>0</v>
      </c>
      <c r="J56" s="25">
        <f t="shared" si="7"/>
        <v>0</v>
      </c>
      <c r="K56" s="6"/>
      <c r="L56" s="6">
        <v>1</v>
      </c>
      <c r="M56" s="6">
        <v>1</v>
      </c>
      <c r="N56" s="6"/>
      <c r="O56" s="6"/>
      <c r="P56" s="6"/>
      <c r="Q56" s="6"/>
      <c r="R56" s="6">
        <v>0</v>
      </c>
      <c r="S56" s="6">
        <v>0</v>
      </c>
      <c r="T56" s="6">
        <v>1</v>
      </c>
      <c r="U56" s="6">
        <v>0</v>
      </c>
      <c r="V56" s="6">
        <v>0</v>
      </c>
      <c r="W56" s="6">
        <v>0</v>
      </c>
      <c r="X56" s="6">
        <v>0</v>
      </c>
      <c r="Y56" s="27">
        <f t="shared" si="17"/>
        <v>0</v>
      </c>
      <c r="Z56" s="27">
        <f t="shared" si="18"/>
        <v>0</v>
      </c>
      <c r="AA56" s="27">
        <f t="shared" si="19"/>
        <v>1</v>
      </c>
      <c r="AB56" s="27">
        <f t="shared" si="20"/>
        <v>0</v>
      </c>
      <c r="AC56" s="27">
        <f t="shared" si="21"/>
        <v>0</v>
      </c>
      <c r="AD56" s="27">
        <f t="shared" si="22"/>
        <v>0</v>
      </c>
      <c r="AE56" s="27">
        <f t="shared" si="23"/>
        <v>0</v>
      </c>
      <c r="AF56" s="6">
        <f t="shared" si="15"/>
        <v>2</v>
      </c>
      <c r="AG56" s="6">
        <f t="shared" si="16"/>
        <v>1</v>
      </c>
      <c r="AH56" s="6" t="str">
        <f>IFERROR(VLOOKUP(B56,'Plant Code'!A:D,4,0),0)</f>
        <v>Greater SBY</v>
      </c>
    </row>
    <row r="57" spans="2:34" x14ac:dyDescent="0.3">
      <c r="B57" s="7">
        <v>9120</v>
      </c>
      <c r="C57" s="6">
        <v>94495001</v>
      </c>
      <c r="D57" s="25">
        <f t="shared" si="1"/>
        <v>0</v>
      </c>
      <c r="E57" s="25">
        <f t="shared" si="2"/>
        <v>0</v>
      </c>
      <c r="F57" s="25">
        <f t="shared" si="3"/>
        <v>1</v>
      </c>
      <c r="G57" s="25">
        <f t="shared" si="4"/>
        <v>0</v>
      </c>
      <c r="H57" s="25">
        <f t="shared" si="5"/>
        <v>0</v>
      </c>
      <c r="I57" s="25">
        <f t="shared" si="6"/>
        <v>0</v>
      </c>
      <c r="J57" s="25">
        <f t="shared" si="7"/>
        <v>0</v>
      </c>
      <c r="K57" s="6"/>
      <c r="L57" s="6">
        <v>1</v>
      </c>
      <c r="M57" s="6">
        <v>1</v>
      </c>
      <c r="N57" s="6"/>
      <c r="O57" s="6"/>
      <c r="P57" s="6"/>
      <c r="Q57" s="6"/>
      <c r="R57" s="6">
        <v>0</v>
      </c>
      <c r="S57" s="6">
        <v>1</v>
      </c>
      <c r="T57" s="6">
        <v>0</v>
      </c>
      <c r="U57" s="6">
        <v>0</v>
      </c>
      <c r="V57" s="6">
        <v>0</v>
      </c>
      <c r="W57" s="6">
        <v>0</v>
      </c>
      <c r="X57" s="6">
        <v>0</v>
      </c>
      <c r="Y57" s="27">
        <f t="shared" si="17"/>
        <v>0</v>
      </c>
      <c r="Z57" s="27">
        <f t="shared" si="18"/>
        <v>1</v>
      </c>
      <c r="AA57" s="27">
        <f t="shared" si="19"/>
        <v>0</v>
      </c>
      <c r="AB57" s="27">
        <f t="shared" si="20"/>
        <v>0</v>
      </c>
      <c r="AC57" s="27">
        <f t="shared" si="21"/>
        <v>0</v>
      </c>
      <c r="AD57" s="27">
        <f t="shared" si="22"/>
        <v>0</v>
      </c>
      <c r="AE57" s="27">
        <f t="shared" si="23"/>
        <v>0</v>
      </c>
      <c r="AF57" s="6">
        <f t="shared" si="15"/>
        <v>2</v>
      </c>
      <c r="AG57" s="6">
        <f t="shared" si="16"/>
        <v>1</v>
      </c>
      <c r="AH57" s="6" t="str">
        <f>IFERROR(VLOOKUP(B57,'Plant Code'!A:D,4,0),0)</f>
        <v>Greater SBY</v>
      </c>
    </row>
    <row r="58" spans="2:34" x14ac:dyDescent="0.3">
      <c r="B58" s="7">
        <v>9120</v>
      </c>
      <c r="C58" s="6">
        <v>94407001</v>
      </c>
      <c r="D58" s="25">
        <f t="shared" si="1"/>
        <v>0</v>
      </c>
      <c r="E58" s="25">
        <f t="shared" si="2"/>
        <v>0</v>
      </c>
      <c r="F58" s="25">
        <f t="shared" si="3"/>
        <v>1</v>
      </c>
      <c r="G58" s="25">
        <f t="shared" si="4"/>
        <v>0</v>
      </c>
      <c r="H58" s="25">
        <f t="shared" si="5"/>
        <v>0</v>
      </c>
      <c r="I58" s="25">
        <f t="shared" si="6"/>
        <v>0</v>
      </c>
      <c r="J58" s="25">
        <f t="shared" si="7"/>
        <v>0</v>
      </c>
      <c r="K58" s="6"/>
      <c r="L58" s="6"/>
      <c r="M58" s="6">
        <v>1</v>
      </c>
      <c r="N58" s="6"/>
      <c r="O58" s="6"/>
      <c r="P58" s="6"/>
      <c r="Q58" s="6"/>
      <c r="R58" s="6">
        <v>0</v>
      </c>
      <c r="S58" s="6">
        <v>0</v>
      </c>
      <c r="T58" s="6">
        <v>0</v>
      </c>
      <c r="U58" s="6">
        <v>0</v>
      </c>
      <c r="V58" s="6">
        <v>0</v>
      </c>
      <c r="W58" s="6">
        <v>0</v>
      </c>
      <c r="X58" s="6">
        <v>0</v>
      </c>
      <c r="Y58" s="27">
        <f t="shared" si="17"/>
        <v>0</v>
      </c>
      <c r="Z58" s="27">
        <f t="shared" si="18"/>
        <v>0</v>
      </c>
      <c r="AA58" s="27">
        <f t="shared" si="19"/>
        <v>0</v>
      </c>
      <c r="AB58" s="27">
        <f t="shared" si="20"/>
        <v>0</v>
      </c>
      <c r="AC58" s="27">
        <f t="shared" si="21"/>
        <v>0</v>
      </c>
      <c r="AD58" s="27">
        <f t="shared" si="22"/>
        <v>0</v>
      </c>
      <c r="AE58" s="27">
        <f t="shared" si="23"/>
        <v>0</v>
      </c>
      <c r="AF58" s="6">
        <f t="shared" si="15"/>
        <v>1</v>
      </c>
      <c r="AG58" s="6">
        <f t="shared" si="16"/>
        <v>0</v>
      </c>
      <c r="AH58" s="6" t="str">
        <f>IFERROR(VLOOKUP(B58,'Plant Code'!A:D,4,0),0)</f>
        <v>Greater SBY</v>
      </c>
    </row>
    <row r="59" spans="2:34" x14ac:dyDescent="0.3">
      <c r="B59" s="7">
        <v>9150</v>
      </c>
      <c r="C59" s="6">
        <v>91025001</v>
      </c>
      <c r="D59" s="25">
        <f t="shared" si="1"/>
        <v>0</v>
      </c>
      <c r="E59" s="25">
        <f t="shared" si="2"/>
        <v>0</v>
      </c>
      <c r="F59" s="25">
        <f t="shared" si="3"/>
        <v>0</v>
      </c>
      <c r="G59" s="25">
        <f t="shared" si="4"/>
        <v>0</v>
      </c>
      <c r="H59" s="25">
        <f t="shared" si="5"/>
        <v>0</v>
      </c>
      <c r="I59" s="25">
        <f t="shared" si="6"/>
        <v>0</v>
      </c>
      <c r="J59" s="25">
        <f t="shared" si="7"/>
        <v>0</v>
      </c>
      <c r="K59" s="6"/>
      <c r="L59" s="6">
        <v>1</v>
      </c>
      <c r="M59" s="6">
        <v>2</v>
      </c>
      <c r="N59" s="6"/>
      <c r="O59" s="6"/>
      <c r="P59" s="6"/>
      <c r="Q59" s="6"/>
      <c r="R59" s="6">
        <v>0</v>
      </c>
      <c r="S59" s="6">
        <v>1</v>
      </c>
      <c r="T59" s="6">
        <v>2</v>
      </c>
      <c r="U59" s="6">
        <v>0</v>
      </c>
      <c r="V59" s="6">
        <v>0</v>
      </c>
      <c r="W59" s="6">
        <v>0</v>
      </c>
      <c r="X59" s="6">
        <v>0</v>
      </c>
      <c r="Y59" s="27">
        <f t="shared" si="17"/>
        <v>0</v>
      </c>
      <c r="Z59" s="27">
        <f t="shared" si="18"/>
        <v>1</v>
      </c>
      <c r="AA59" s="27">
        <f t="shared" si="19"/>
        <v>2</v>
      </c>
      <c r="AB59" s="27">
        <f t="shared" si="20"/>
        <v>0</v>
      </c>
      <c r="AC59" s="27">
        <f t="shared" si="21"/>
        <v>0</v>
      </c>
      <c r="AD59" s="27">
        <f t="shared" si="22"/>
        <v>0</v>
      </c>
      <c r="AE59" s="27">
        <f t="shared" si="23"/>
        <v>0</v>
      </c>
      <c r="AF59" s="6">
        <f t="shared" si="15"/>
        <v>3</v>
      </c>
      <c r="AG59" s="6">
        <f t="shared" si="16"/>
        <v>3</v>
      </c>
      <c r="AH59" s="6" t="str">
        <f>IFERROR(VLOOKUP(B59,'Plant Code'!A:D,4,0),0)</f>
        <v>Greater JKT</v>
      </c>
    </row>
    <row r="60" spans="2:34" x14ac:dyDescent="0.3">
      <c r="B60" s="7">
        <v>9150</v>
      </c>
      <c r="C60" s="6">
        <v>98681001</v>
      </c>
      <c r="D60" s="25">
        <f t="shared" si="1"/>
        <v>0</v>
      </c>
      <c r="E60" s="25">
        <f t="shared" si="2"/>
        <v>0</v>
      </c>
      <c r="F60" s="25">
        <f t="shared" si="3"/>
        <v>1</v>
      </c>
      <c r="G60" s="25">
        <f t="shared" si="4"/>
        <v>0</v>
      </c>
      <c r="H60" s="25">
        <f t="shared" si="5"/>
        <v>0</v>
      </c>
      <c r="I60" s="25">
        <f t="shared" si="6"/>
        <v>0</v>
      </c>
      <c r="J60" s="25">
        <f t="shared" si="7"/>
        <v>0</v>
      </c>
      <c r="K60" s="6"/>
      <c r="L60" s="6">
        <v>1</v>
      </c>
      <c r="M60" s="6">
        <v>2</v>
      </c>
      <c r="N60" s="6"/>
      <c r="O60" s="6"/>
      <c r="P60" s="6"/>
      <c r="Q60" s="6"/>
      <c r="R60" s="6">
        <v>0</v>
      </c>
      <c r="S60" s="6">
        <v>1</v>
      </c>
      <c r="T60" s="6">
        <v>1</v>
      </c>
      <c r="U60" s="6">
        <v>0</v>
      </c>
      <c r="V60" s="6">
        <v>0</v>
      </c>
      <c r="W60" s="6">
        <v>0</v>
      </c>
      <c r="X60" s="6">
        <v>0</v>
      </c>
      <c r="Y60" s="27">
        <f t="shared" ref="Y60:AD60" si="24">IF(R60=0,0,IF(K60&gt;R60,R60,K60))</f>
        <v>0</v>
      </c>
      <c r="Z60" s="27">
        <f t="shared" si="24"/>
        <v>1</v>
      </c>
      <c r="AA60" s="27">
        <f t="shared" si="24"/>
        <v>1</v>
      </c>
      <c r="AB60" s="27">
        <f t="shared" si="24"/>
        <v>0</v>
      </c>
      <c r="AC60" s="27">
        <f t="shared" si="24"/>
        <v>0</v>
      </c>
      <c r="AD60" s="27">
        <f t="shared" si="24"/>
        <v>0</v>
      </c>
      <c r="AE60" s="27">
        <f t="shared" ref="Y60:AE97" si="25">IF(X60=0,0,IF(Q60&gt;X60,X60,Q60))</f>
        <v>0</v>
      </c>
      <c r="AF60" s="6">
        <f t="shared" si="15"/>
        <v>3</v>
      </c>
      <c r="AG60" s="6">
        <f t="shared" si="16"/>
        <v>2</v>
      </c>
      <c r="AH60" s="6" t="str">
        <f>IFERROR(VLOOKUP(B60,'Plant Code'!A:D,4,0),0)</f>
        <v>Greater JKT</v>
      </c>
    </row>
    <row r="61" spans="2:34" x14ac:dyDescent="0.3">
      <c r="B61" s="7">
        <v>9150</v>
      </c>
      <c r="C61" s="6">
        <v>15132240</v>
      </c>
      <c r="D61" s="25">
        <f t="shared" si="1"/>
        <v>0</v>
      </c>
      <c r="E61" s="25">
        <f t="shared" si="2"/>
        <v>0</v>
      </c>
      <c r="F61" s="25">
        <f t="shared" si="3"/>
        <v>0</v>
      </c>
      <c r="G61" s="25">
        <f t="shared" si="4"/>
        <v>0</v>
      </c>
      <c r="H61" s="25">
        <f t="shared" si="5"/>
        <v>0</v>
      </c>
      <c r="I61" s="25">
        <f t="shared" si="6"/>
        <v>0</v>
      </c>
      <c r="J61" s="25">
        <f t="shared" si="7"/>
        <v>0</v>
      </c>
      <c r="K61" s="6"/>
      <c r="L61" s="6">
        <v>5</v>
      </c>
      <c r="M61" s="6">
        <v>3</v>
      </c>
      <c r="N61" s="6"/>
      <c r="O61" s="6"/>
      <c r="P61" s="6"/>
      <c r="Q61" s="6"/>
      <c r="R61" s="6">
        <v>0</v>
      </c>
      <c r="S61" s="6">
        <v>5</v>
      </c>
      <c r="T61" s="6">
        <v>3</v>
      </c>
      <c r="U61" s="6">
        <v>0</v>
      </c>
      <c r="V61" s="6">
        <v>0</v>
      </c>
      <c r="W61" s="6">
        <v>0</v>
      </c>
      <c r="X61" s="6">
        <v>0</v>
      </c>
      <c r="Y61" s="27">
        <f t="shared" si="25"/>
        <v>0</v>
      </c>
      <c r="Z61" s="27">
        <f t="shared" si="25"/>
        <v>5</v>
      </c>
      <c r="AA61" s="27">
        <f t="shared" si="25"/>
        <v>3</v>
      </c>
      <c r="AB61" s="27">
        <f t="shared" si="25"/>
        <v>0</v>
      </c>
      <c r="AC61" s="27">
        <f t="shared" si="25"/>
        <v>0</v>
      </c>
      <c r="AD61" s="27">
        <f t="shared" si="25"/>
        <v>0</v>
      </c>
      <c r="AE61" s="27">
        <f t="shared" si="25"/>
        <v>0</v>
      </c>
      <c r="AF61" s="6">
        <f t="shared" si="15"/>
        <v>8</v>
      </c>
      <c r="AG61" s="6">
        <f t="shared" si="16"/>
        <v>8</v>
      </c>
      <c r="AH61" s="6" t="str">
        <f>IFERROR(VLOOKUP(B61,'Plant Code'!A:D,4,0),0)</f>
        <v>Greater JKT</v>
      </c>
    </row>
    <row r="62" spans="2:34" x14ac:dyDescent="0.3">
      <c r="B62" s="7">
        <v>9150</v>
      </c>
      <c r="C62" s="6">
        <v>15369351</v>
      </c>
      <c r="D62" s="25">
        <f t="shared" si="1"/>
        <v>0</v>
      </c>
      <c r="E62" s="25">
        <f t="shared" si="2"/>
        <v>0</v>
      </c>
      <c r="F62" s="25">
        <f t="shared" si="3"/>
        <v>1</v>
      </c>
      <c r="G62" s="25">
        <f t="shared" si="4"/>
        <v>0</v>
      </c>
      <c r="H62" s="25">
        <f t="shared" si="5"/>
        <v>0</v>
      </c>
      <c r="I62" s="25">
        <f t="shared" si="6"/>
        <v>0</v>
      </c>
      <c r="J62" s="25">
        <f t="shared" si="7"/>
        <v>0</v>
      </c>
      <c r="K62" s="6"/>
      <c r="L62" s="6">
        <v>3</v>
      </c>
      <c r="M62" s="6">
        <v>3</v>
      </c>
      <c r="N62" s="6"/>
      <c r="O62" s="6"/>
      <c r="P62" s="6"/>
      <c r="Q62" s="6"/>
      <c r="R62" s="6">
        <v>0</v>
      </c>
      <c r="S62" s="6">
        <v>3</v>
      </c>
      <c r="T62" s="6">
        <v>2</v>
      </c>
      <c r="U62" s="6">
        <v>0</v>
      </c>
      <c r="V62" s="6">
        <v>0</v>
      </c>
      <c r="W62" s="6">
        <v>0</v>
      </c>
      <c r="X62" s="6">
        <v>0</v>
      </c>
      <c r="Y62" s="27">
        <f t="shared" si="25"/>
        <v>0</v>
      </c>
      <c r="Z62" s="27">
        <f t="shared" si="25"/>
        <v>3</v>
      </c>
      <c r="AA62" s="27">
        <f t="shared" si="25"/>
        <v>2</v>
      </c>
      <c r="AB62" s="27">
        <f t="shared" si="25"/>
        <v>0</v>
      </c>
      <c r="AC62" s="27">
        <f t="shared" si="25"/>
        <v>0</v>
      </c>
      <c r="AD62" s="27">
        <f t="shared" si="25"/>
        <v>0</v>
      </c>
      <c r="AE62" s="27">
        <f t="shared" si="25"/>
        <v>0</v>
      </c>
      <c r="AF62" s="6">
        <f t="shared" si="15"/>
        <v>6</v>
      </c>
      <c r="AG62" s="6">
        <f t="shared" si="16"/>
        <v>5</v>
      </c>
      <c r="AH62" s="6" t="str">
        <f>IFERROR(VLOOKUP(B62,'Plant Code'!A:D,4,0),0)</f>
        <v>Greater JKT</v>
      </c>
    </row>
    <row r="63" spans="2:34" x14ac:dyDescent="0.3">
      <c r="B63" s="7">
        <v>9150</v>
      </c>
      <c r="C63" s="6">
        <v>15409987</v>
      </c>
      <c r="D63" s="25">
        <f t="shared" si="1"/>
        <v>0</v>
      </c>
      <c r="E63" s="25">
        <f t="shared" si="2"/>
        <v>0</v>
      </c>
      <c r="F63" s="25">
        <f t="shared" si="3"/>
        <v>0</v>
      </c>
      <c r="G63" s="25">
        <f t="shared" si="4"/>
        <v>0</v>
      </c>
      <c r="H63" s="25">
        <f t="shared" si="5"/>
        <v>0</v>
      </c>
      <c r="I63" s="25">
        <f t="shared" si="6"/>
        <v>0</v>
      </c>
      <c r="J63" s="25">
        <f t="shared" si="7"/>
        <v>0</v>
      </c>
      <c r="K63" s="6"/>
      <c r="L63" s="6"/>
      <c r="M63" s="6">
        <v>1</v>
      </c>
      <c r="N63" s="6"/>
      <c r="O63" s="6"/>
      <c r="P63" s="6"/>
      <c r="Q63" s="6"/>
      <c r="R63" s="6">
        <v>0</v>
      </c>
      <c r="S63" s="6">
        <v>0</v>
      </c>
      <c r="T63" s="6">
        <v>1</v>
      </c>
      <c r="U63" s="6">
        <v>0</v>
      </c>
      <c r="V63" s="6">
        <v>0</v>
      </c>
      <c r="W63" s="6">
        <v>0</v>
      </c>
      <c r="X63" s="6">
        <v>0</v>
      </c>
      <c r="Y63" s="27">
        <f t="shared" si="25"/>
        <v>0</v>
      </c>
      <c r="Z63" s="27">
        <f t="shared" si="25"/>
        <v>0</v>
      </c>
      <c r="AA63" s="27">
        <f t="shared" si="25"/>
        <v>1</v>
      </c>
      <c r="AB63" s="27">
        <f t="shared" si="25"/>
        <v>0</v>
      </c>
      <c r="AC63" s="27">
        <f t="shared" si="25"/>
        <v>0</v>
      </c>
      <c r="AD63" s="27">
        <f t="shared" si="25"/>
        <v>0</v>
      </c>
      <c r="AE63" s="27">
        <f t="shared" si="25"/>
        <v>0</v>
      </c>
      <c r="AF63" s="6">
        <f t="shared" si="15"/>
        <v>1</v>
      </c>
      <c r="AG63" s="6">
        <f t="shared" si="16"/>
        <v>1</v>
      </c>
      <c r="AH63" s="6" t="str">
        <f>IFERROR(VLOOKUP(B63,'Plant Code'!A:D,4,0),0)</f>
        <v>Greater JKT</v>
      </c>
    </row>
    <row r="64" spans="2:34" x14ac:dyDescent="0.3">
      <c r="B64" s="7">
        <v>9150</v>
      </c>
      <c r="C64" s="6">
        <v>94434001</v>
      </c>
      <c r="D64" s="25">
        <f t="shared" si="1"/>
        <v>0</v>
      </c>
      <c r="E64" s="25">
        <f t="shared" si="2"/>
        <v>0</v>
      </c>
      <c r="F64" s="25">
        <f t="shared" si="3"/>
        <v>0</v>
      </c>
      <c r="G64" s="25">
        <f t="shared" si="4"/>
        <v>0</v>
      </c>
      <c r="H64" s="25">
        <f t="shared" si="5"/>
        <v>0</v>
      </c>
      <c r="I64" s="25">
        <f t="shared" si="6"/>
        <v>0</v>
      </c>
      <c r="J64" s="25">
        <f t="shared" si="7"/>
        <v>0</v>
      </c>
      <c r="K64" s="6"/>
      <c r="L64" s="6"/>
      <c r="M64" s="6">
        <v>1</v>
      </c>
      <c r="N64" s="6"/>
      <c r="O64" s="6"/>
      <c r="P64" s="6"/>
      <c r="Q64" s="6"/>
      <c r="R64" s="6">
        <v>0</v>
      </c>
      <c r="S64" s="6">
        <v>0</v>
      </c>
      <c r="T64" s="6">
        <v>1</v>
      </c>
      <c r="U64" s="6">
        <v>0</v>
      </c>
      <c r="V64" s="6">
        <v>0</v>
      </c>
      <c r="W64" s="6">
        <v>0</v>
      </c>
      <c r="X64" s="6">
        <v>0</v>
      </c>
      <c r="Y64" s="27">
        <f t="shared" si="25"/>
        <v>0</v>
      </c>
      <c r="Z64" s="27">
        <f t="shared" si="25"/>
        <v>0</v>
      </c>
      <c r="AA64" s="27">
        <f t="shared" si="25"/>
        <v>1</v>
      </c>
      <c r="AB64" s="27">
        <f t="shared" si="25"/>
        <v>0</v>
      </c>
      <c r="AC64" s="27">
        <f t="shared" si="25"/>
        <v>0</v>
      </c>
      <c r="AD64" s="27">
        <f t="shared" si="25"/>
        <v>0</v>
      </c>
      <c r="AE64" s="27">
        <f t="shared" si="25"/>
        <v>0</v>
      </c>
      <c r="AF64" s="6">
        <f t="shared" si="15"/>
        <v>1</v>
      </c>
      <c r="AG64" s="6">
        <f t="shared" si="16"/>
        <v>1</v>
      </c>
      <c r="AH64" s="6" t="str">
        <f>IFERROR(VLOOKUP(B64,'Plant Code'!A:D,4,0),0)</f>
        <v>Greater JKT</v>
      </c>
    </row>
    <row r="65" spans="2:34" x14ac:dyDescent="0.3">
      <c r="B65" s="7">
        <v>9150</v>
      </c>
      <c r="C65" s="6">
        <v>94025001</v>
      </c>
      <c r="D65" s="25">
        <f t="shared" si="1"/>
        <v>0</v>
      </c>
      <c r="E65" s="25">
        <f t="shared" si="2"/>
        <v>0</v>
      </c>
      <c r="F65" s="25">
        <f t="shared" si="3"/>
        <v>0</v>
      </c>
      <c r="G65" s="25">
        <f t="shared" si="4"/>
        <v>0</v>
      </c>
      <c r="H65" s="25">
        <f t="shared" si="5"/>
        <v>0</v>
      </c>
      <c r="I65" s="25">
        <f t="shared" si="6"/>
        <v>0</v>
      </c>
      <c r="J65" s="25">
        <f t="shared" si="7"/>
        <v>0</v>
      </c>
      <c r="K65" s="6"/>
      <c r="L65" s="6"/>
      <c r="M65" s="6">
        <v>1</v>
      </c>
      <c r="N65" s="6"/>
      <c r="O65" s="6"/>
      <c r="P65" s="6"/>
      <c r="Q65" s="6"/>
      <c r="R65" s="6">
        <v>0</v>
      </c>
      <c r="S65" s="6">
        <v>0</v>
      </c>
      <c r="T65" s="6">
        <v>1</v>
      </c>
      <c r="U65" s="6">
        <v>0</v>
      </c>
      <c r="V65" s="6">
        <v>0</v>
      </c>
      <c r="W65" s="6">
        <v>0</v>
      </c>
      <c r="X65" s="6">
        <v>0</v>
      </c>
      <c r="Y65" s="27">
        <f t="shared" si="25"/>
        <v>0</v>
      </c>
      <c r="Z65" s="27">
        <f t="shared" si="25"/>
        <v>0</v>
      </c>
      <c r="AA65" s="27">
        <f t="shared" si="25"/>
        <v>1</v>
      </c>
      <c r="AB65" s="27">
        <f t="shared" si="25"/>
        <v>0</v>
      </c>
      <c r="AC65" s="27">
        <f t="shared" si="25"/>
        <v>0</v>
      </c>
      <c r="AD65" s="27">
        <f t="shared" si="25"/>
        <v>0</v>
      </c>
      <c r="AE65" s="27">
        <f t="shared" si="25"/>
        <v>0</v>
      </c>
      <c r="AF65" s="6">
        <f t="shared" si="15"/>
        <v>1</v>
      </c>
      <c r="AG65" s="6">
        <f t="shared" si="16"/>
        <v>1</v>
      </c>
      <c r="AH65" s="6" t="str">
        <f>IFERROR(VLOOKUP(B65,'Plant Code'!A:D,4,0),0)</f>
        <v>Greater JKT</v>
      </c>
    </row>
    <row r="66" spans="2:34" x14ac:dyDescent="0.3">
      <c r="B66" s="7">
        <v>9150</v>
      </c>
      <c r="C66" s="6">
        <v>94418001</v>
      </c>
      <c r="D66" s="25">
        <f t="shared" si="1"/>
        <v>0</v>
      </c>
      <c r="E66" s="25">
        <f t="shared" si="2"/>
        <v>0</v>
      </c>
      <c r="F66" s="25">
        <f t="shared" si="3"/>
        <v>0</v>
      </c>
      <c r="G66" s="25">
        <f t="shared" si="4"/>
        <v>0</v>
      </c>
      <c r="H66" s="25">
        <f t="shared" si="5"/>
        <v>0</v>
      </c>
      <c r="I66" s="25">
        <f t="shared" si="6"/>
        <v>0</v>
      </c>
      <c r="J66" s="25">
        <f t="shared" si="7"/>
        <v>0</v>
      </c>
      <c r="K66" s="6"/>
      <c r="L66" s="6"/>
      <c r="M66" s="6">
        <v>1</v>
      </c>
      <c r="N66" s="6"/>
      <c r="O66" s="6"/>
      <c r="P66" s="6"/>
      <c r="Q66" s="6"/>
      <c r="R66" s="6">
        <v>0</v>
      </c>
      <c r="S66" s="6">
        <v>0</v>
      </c>
      <c r="T66" s="6">
        <v>1</v>
      </c>
      <c r="U66" s="6">
        <v>0</v>
      </c>
      <c r="V66" s="6">
        <v>0</v>
      </c>
      <c r="W66" s="6">
        <v>0</v>
      </c>
      <c r="X66" s="6">
        <v>0</v>
      </c>
      <c r="Y66" s="27">
        <f t="shared" si="25"/>
        <v>0</v>
      </c>
      <c r="Z66" s="27">
        <f t="shared" si="25"/>
        <v>0</v>
      </c>
      <c r="AA66" s="27">
        <f t="shared" si="25"/>
        <v>1</v>
      </c>
      <c r="AB66" s="27">
        <f t="shared" si="25"/>
        <v>0</v>
      </c>
      <c r="AC66" s="27">
        <f t="shared" si="25"/>
        <v>0</v>
      </c>
      <c r="AD66" s="27">
        <f t="shared" si="25"/>
        <v>0</v>
      </c>
      <c r="AE66" s="27">
        <f t="shared" si="25"/>
        <v>0</v>
      </c>
      <c r="AF66" s="6">
        <f t="shared" si="15"/>
        <v>1</v>
      </c>
      <c r="AG66" s="6">
        <f t="shared" si="16"/>
        <v>1</v>
      </c>
      <c r="AH66" s="6" t="str">
        <f>IFERROR(VLOOKUP(B66,'Plant Code'!A:D,4,0),0)</f>
        <v>Greater JKT</v>
      </c>
    </row>
    <row r="67" spans="2:34" x14ac:dyDescent="0.3">
      <c r="B67" s="7">
        <v>9150</v>
      </c>
      <c r="C67" s="6">
        <v>93047001</v>
      </c>
      <c r="D67" s="25">
        <f t="shared" ref="D67:D130" si="26">IF(AND(R67&gt;=0,K67-R67&gt;0),K67-R67,0)</f>
        <v>0</v>
      </c>
      <c r="E67" s="25">
        <f t="shared" ref="E67:E130" si="27">IF(AND(S67&gt;=0,L67-S67&gt;0),L67-S67,0)</f>
        <v>0</v>
      </c>
      <c r="F67" s="25">
        <f t="shared" ref="F67:F130" si="28">IF(AND(T67&gt;=0,M67-T67&gt;0),M67-T67,0)</f>
        <v>0</v>
      </c>
      <c r="G67" s="25">
        <f t="shared" ref="G67:G130" si="29">IF(AND(U67&gt;=0,N67-U67&gt;0),N67-U67,0)</f>
        <v>0</v>
      </c>
      <c r="H67" s="25">
        <f t="shared" ref="H67:H130" si="30">IF(AND(V67&gt;=0,O67-V67&gt;0),O67-V67,0)</f>
        <v>0</v>
      </c>
      <c r="I67" s="25">
        <f t="shared" ref="I67:I130" si="31">IF(AND(W67&gt;=0,P67-W67&gt;0),P67-W67,0)</f>
        <v>0</v>
      </c>
      <c r="J67" s="25">
        <f t="shared" ref="J67:J130" si="32">IF(AND(X67&gt;=0,Q67-X67&gt;0),Q67-X67,0)</f>
        <v>0</v>
      </c>
      <c r="K67" s="6"/>
      <c r="L67" s="6">
        <v>1</v>
      </c>
      <c r="M67" s="6">
        <v>1</v>
      </c>
      <c r="N67" s="6"/>
      <c r="O67" s="6"/>
      <c r="P67" s="6"/>
      <c r="Q67" s="6"/>
      <c r="R67" s="6">
        <v>0</v>
      </c>
      <c r="S67" s="6">
        <v>1</v>
      </c>
      <c r="T67" s="6">
        <v>1</v>
      </c>
      <c r="U67" s="6">
        <v>0</v>
      </c>
      <c r="V67" s="6">
        <v>0</v>
      </c>
      <c r="W67" s="6">
        <v>0</v>
      </c>
      <c r="X67" s="6">
        <v>0</v>
      </c>
      <c r="Y67" s="27">
        <f t="shared" si="25"/>
        <v>0</v>
      </c>
      <c r="Z67" s="27">
        <f t="shared" si="25"/>
        <v>1</v>
      </c>
      <c r="AA67" s="27">
        <f t="shared" si="25"/>
        <v>1</v>
      </c>
      <c r="AB67" s="27">
        <f t="shared" si="25"/>
        <v>0</v>
      </c>
      <c r="AC67" s="27">
        <f t="shared" si="25"/>
        <v>0</v>
      </c>
      <c r="AD67" s="27">
        <f t="shared" si="25"/>
        <v>0</v>
      </c>
      <c r="AE67" s="27">
        <f t="shared" si="25"/>
        <v>0</v>
      </c>
      <c r="AF67" s="6">
        <f t="shared" si="15"/>
        <v>2</v>
      </c>
      <c r="AG67" s="6">
        <f t="shared" si="16"/>
        <v>2</v>
      </c>
      <c r="AH67" s="6" t="str">
        <f>IFERROR(VLOOKUP(B67,'Plant Code'!A:D,4,0),0)</f>
        <v>Greater JKT</v>
      </c>
    </row>
    <row r="68" spans="2:34" x14ac:dyDescent="0.3">
      <c r="B68" s="7">
        <v>9150</v>
      </c>
      <c r="C68" s="6">
        <v>15217511</v>
      </c>
      <c r="D68" s="25">
        <f t="shared" si="26"/>
        <v>0</v>
      </c>
      <c r="E68" s="25">
        <f t="shared" si="27"/>
        <v>0</v>
      </c>
      <c r="F68" s="25">
        <f t="shared" si="28"/>
        <v>0</v>
      </c>
      <c r="G68" s="25">
        <f t="shared" si="29"/>
        <v>0</v>
      </c>
      <c r="H68" s="25">
        <f t="shared" si="30"/>
        <v>0</v>
      </c>
      <c r="I68" s="25">
        <f t="shared" si="31"/>
        <v>0</v>
      </c>
      <c r="J68" s="25">
        <f t="shared" si="32"/>
        <v>0</v>
      </c>
      <c r="K68" s="6"/>
      <c r="L68" s="6">
        <v>1</v>
      </c>
      <c r="M68" s="6">
        <v>2</v>
      </c>
      <c r="N68" s="6"/>
      <c r="O68" s="6"/>
      <c r="P68" s="6"/>
      <c r="Q68" s="6"/>
      <c r="R68" s="6">
        <v>0</v>
      </c>
      <c r="S68" s="6">
        <v>1</v>
      </c>
      <c r="T68" s="6">
        <v>2</v>
      </c>
      <c r="U68" s="6">
        <v>0</v>
      </c>
      <c r="V68" s="6">
        <v>0</v>
      </c>
      <c r="W68" s="6">
        <v>0</v>
      </c>
      <c r="X68" s="6">
        <v>0</v>
      </c>
      <c r="Y68" s="27">
        <f t="shared" si="25"/>
        <v>0</v>
      </c>
      <c r="Z68" s="27">
        <f t="shared" si="25"/>
        <v>1</v>
      </c>
      <c r="AA68" s="27">
        <f t="shared" si="25"/>
        <v>2</v>
      </c>
      <c r="AB68" s="27">
        <f t="shared" si="25"/>
        <v>0</v>
      </c>
      <c r="AC68" s="27">
        <f t="shared" si="25"/>
        <v>0</v>
      </c>
      <c r="AD68" s="27">
        <f t="shared" si="25"/>
        <v>0</v>
      </c>
      <c r="AE68" s="27">
        <f t="shared" si="25"/>
        <v>0</v>
      </c>
      <c r="AF68" s="6">
        <f t="shared" si="15"/>
        <v>3</v>
      </c>
      <c r="AG68" s="6">
        <f t="shared" si="16"/>
        <v>3</v>
      </c>
      <c r="AH68" s="6" t="str">
        <f>IFERROR(VLOOKUP(B68,'Plant Code'!A:D,4,0),0)</f>
        <v>Greater JKT</v>
      </c>
    </row>
    <row r="69" spans="2:34" x14ac:dyDescent="0.3">
      <c r="B69" s="7">
        <v>9150</v>
      </c>
      <c r="C69" s="6">
        <v>15369350</v>
      </c>
      <c r="D69" s="25">
        <f t="shared" si="26"/>
        <v>0</v>
      </c>
      <c r="E69" s="25">
        <f t="shared" si="27"/>
        <v>1</v>
      </c>
      <c r="F69" s="25">
        <f t="shared" si="28"/>
        <v>1</v>
      </c>
      <c r="G69" s="25">
        <f t="shared" si="29"/>
        <v>0</v>
      </c>
      <c r="H69" s="25">
        <f t="shared" si="30"/>
        <v>0</v>
      </c>
      <c r="I69" s="25">
        <f t="shared" si="31"/>
        <v>0</v>
      </c>
      <c r="J69" s="25">
        <f t="shared" si="32"/>
        <v>0</v>
      </c>
      <c r="K69" s="6"/>
      <c r="L69" s="6">
        <v>5</v>
      </c>
      <c r="M69" s="6">
        <v>5</v>
      </c>
      <c r="N69" s="6"/>
      <c r="O69" s="6"/>
      <c r="P69" s="6"/>
      <c r="Q69" s="6"/>
      <c r="R69" s="6">
        <v>0</v>
      </c>
      <c r="S69" s="6">
        <v>4</v>
      </c>
      <c r="T69" s="6">
        <v>4</v>
      </c>
      <c r="U69" s="6">
        <v>0</v>
      </c>
      <c r="V69" s="6">
        <v>0</v>
      </c>
      <c r="W69" s="6">
        <v>0</v>
      </c>
      <c r="X69" s="6">
        <v>0</v>
      </c>
      <c r="Y69" s="27">
        <f t="shared" si="25"/>
        <v>0</v>
      </c>
      <c r="Z69" s="27">
        <f t="shared" si="25"/>
        <v>4</v>
      </c>
      <c r="AA69" s="27">
        <f t="shared" si="25"/>
        <v>4</v>
      </c>
      <c r="AB69" s="27">
        <f t="shared" si="25"/>
        <v>0</v>
      </c>
      <c r="AC69" s="27">
        <f t="shared" si="25"/>
        <v>0</v>
      </c>
      <c r="AD69" s="27">
        <f t="shared" si="25"/>
        <v>0</v>
      </c>
      <c r="AE69" s="27">
        <f t="shared" si="25"/>
        <v>0</v>
      </c>
      <c r="AF69" s="6">
        <f t="shared" si="15"/>
        <v>10</v>
      </c>
      <c r="AG69" s="6">
        <f t="shared" si="16"/>
        <v>8</v>
      </c>
      <c r="AH69" s="6" t="str">
        <f>IFERROR(VLOOKUP(B69,'Plant Code'!A:D,4,0),0)</f>
        <v>Greater JKT</v>
      </c>
    </row>
    <row r="70" spans="2:34" x14ac:dyDescent="0.3">
      <c r="B70" s="7">
        <v>9150</v>
      </c>
      <c r="C70" s="6">
        <v>15204137</v>
      </c>
      <c r="D70" s="25">
        <f t="shared" si="26"/>
        <v>0</v>
      </c>
      <c r="E70" s="25">
        <f t="shared" si="27"/>
        <v>0</v>
      </c>
      <c r="F70" s="25">
        <f t="shared" si="28"/>
        <v>1</v>
      </c>
      <c r="G70" s="25">
        <f t="shared" si="29"/>
        <v>0</v>
      </c>
      <c r="H70" s="25">
        <f t="shared" si="30"/>
        <v>0</v>
      </c>
      <c r="I70" s="25">
        <f t="shared" si="31"/>
        <v>0</v>
      </c>
      <c r="J70" s="25">
        <f t="shared" si="32"/>
        <v>0</v>
      </c>
      <c r="K70" s="6"/>
      <c r="L70" s="6"/>
      <c r="M70" s="6">
        <v>1</v>
      </c>
      <c r="N70" s="6"/>
      <c r="O70" s="6"/>
      <c r="P70" s="6"/>
      <c r="Q70" s="6"/>
      <c r="R70" s="6">
        <v>0</v>
      </c>
      <c r="S70" s="6">
        <v>0</v>
      </c>
      <c r="T70" s="6">
        <v>0</v>
      </c>
      <c r="U70" s="6">
        <v>0</v>
      </c>
      <c r="V70" s="6">
        <v>0</v>
      </c>
      <c r="W70" s="6">
        <v>0</v>
      </c>
      <c r="X70" s="6">
        <v>0</v>
      </c>
      <c r="Y70" s="27">
        <f t="shared" si="25"/>
        <v>0</v>
      </c>
      <c r="Z70" s="27">
        <f t="shared" si="25"/>
        <v>0</v>
      </c>
      <c r="AA70" s="27">
        <f t="shared" si="25"/>
        <v>0</v>
      </c>
      <c r="AB70" s="27">
        <f t="shared" si="25"/>
        <v>0</v>
      </c>
      <c r="AC70" s="27">
        <f t="shared" si="25"/>
        <v>0</v>
      </c>
      <c r="AD70" s="27">
        <f t="shared" si="25"/>
        <v>0</v>
      </c>
      <c r="AE70" s="27">
        <f t="shared" si="25"/>
        <v>0</v>
      </c>
      <c r="AF70" s="6">
        <f t="shared" si="15"/>
        <v>1</v>
      </c>
      <c r="AG70" s="6">
        <f t="shared" si="16"/>
        <v>0</v>
      </c>
      <c r="AH70" s="6" t="str">
        <f>IFERROR(VLOOKUP(B70,'Plant Code'!A:D,4,0),0)</f>
        <v>Greater JKT</v>
      </c>
    </row>
    <row r="71" spans="2:34" x14ac:dyDescent="0.3">
      <c r="B71" s="7">
        <v>9150</v>
      </c>
      <c r="C71" s="6">
        <v>94498001</v>
      </c>
      <c r="D71" s="25">
        <f t="shared" si="26"/>
        <v>0</v>
      </c>
      <c r="E71" s="25">
        <f t="shared" si="27"/>
        <v>0</v>
      </c>
      <c r="F71" s="25">
        <f t="shared" si="28"/>
        <v>0</v>
      </c>
      <c r="G71" s="25">
        <f t="shared" si="29"/>
        <v>0</v>
      </c>
      <c r="H71" s="25">
        <f t="shared" si="30"/>
        <v>0</v>
      </c>
      <c r="I71" s="25">
        <f t="shared" si="31"/>
        <v>0</v>
      </c>
      <c r="J71" s="25">
        <f t="shared" si="32"/>
        <v>0</v>
      </c>
      <c r="K71" s="6"/>
      <c r="L71" s="6"/>
      <c r="M71" s="6">
        <v>1</v>
      </c>
      <c r="N71" s="6"/>
      <c r="O71" s="6"/>
      <c r="P71" s="6"/>
      <c r="Q71" s="6"/>
      <c r="R71" s="6">
        <v>0</v>
      </c>
      <c r="S71" s="6">
        <v>0</v>
      </c>
      <c r="T71" s="6">
        <v>1</v>
      </c>
      <c r="U71" s="6">
        <v>0</v>
      </c>
      <c r="V71" s="6">
        <v>0</v>
      </c>
      <c r="W71" s="6">
        <v>0</v>
      </c>
      <c r="X71" s="6">
        <v>0</v>
      </c>
      <c r="Y71" s="27">
        <f t="shared" si="25"/>
        <v>0</v>
      </c>
      <c r="Z71" s="27">
        <f t="shared" si="25"/>
        <v>0</v>
      </c>
      <c r="AA71" s="27">
        <f t="shared" si="25"/>
        <v>1</v>
      </c>
      <c r="AB71" s="27">
        <f t="shared" si="25"/>
        <v>0</v>
      </c>
      <c r="AC71" s="27">
        <f t="shared" si="25"/>
        <v>0</v>
      </c>
      <c r="AD71" s="27">
        <f t="shared" si="25"/>
        <v>0</v>
      </c>
      <c r="AE71" s="27">
        <f t="shared" si="25"/>
        <v>0</v>
      </c>
      <c r="AF71" s="6">
        <f t="shared" si="15"/>
        <v>1</v>
      </c>
      <c r="AG71" s="6">
        <f t="shared" si="16"/>
        <v>1</v>
      </c>
      <c r="AH71" s="6" t="str">
        <f>IFERROR(VLOOKUP(B71,'Plant Code'!A:D,4,0),0)</f>
        <v>Greater JKT</v>
      </c>
    </row>
    <row r="72" spans="2:34" x14ac:dyDescent="0.3">
      <c r="B72" s="7">
        <v>9150</v>
      </c>
      <c r="C72" s="6">
        <v>93010001</v>
      </c>
      <c r="D72" s="25">
        <f t="shared" si="26"/>
        <v>0</v>
      </c>
      <c r="E72" s="25">
        <f t="shared" si="27"/>
        <v>0</v>
      </c>
      <c r="F72" s="25">
        <f t="shared" si="28"/>
        <v>0</v>
      </c>
      <c r="G72" s="25">
        <f t="shared" si="29"/>
        <v>0</v>
      </c>
      <c r="H72" s="25">
        <f t="shared" si="30"/>
        <v>0</v>
      </c>
      <c r="I72" s="25">
        <f t="shared" si="31"/>
        <v>0</v>
      </c>
      <c r="J72" s="25">
        <f t="shared" si="32"/>
        <v>0</v>
      </c>
      <c r="K72" s="6"/>
      <c r="L72" s="6"/>
      <c r="M72" s="6">
        <v>2</v>
      </c>
      <c r="N72" s="6"/>
      <c r="O72" s="6"/>
      <c r="P72" s="6"/>
      <c r="Q72" s="6"/>
      <c r="R72" s="6">
        <v>0</v>
      </c>
      <c r="S72" s="6">
        <v>0</v>
      </c>
      <c r="T72" s="6">
        <v>2</v>
      </c>
      <c r="U72" s="6">
        <v>0</v>
      </c>
      <c r="V72" s="6">
        <v>0</v>
      </c>
      <c r="W72" s="6">
        <v>0</v>
      </c>
      <c r="X72" s="6">
        <v>0</v>
      </c>
      <c r="Y72" s="27">
        <f t="shared" si="25"/>
        <v>0</v>
      </c>
      <c r="Z72" s="27">
        <f t="shared" si="25"/>
        <v>0</v>
      </c>
      <c r="AA72" s="27">
        <f t="shared" si="25"/>
        <v>2</v>
      </c>
      <c r="AB72" s="27">
        <f t="shared" si="25"/>
        <v>0</v>
      </c>
      <c r="AC72" s="27">
        <f t="shared" si="25"/>
        <v>0</v>
      </c>
      <c r="AD72" s="27">
        <f t="shared" si="25"/>
        <v>0</v>
      </c>
      <c r="AE72" s="27">
        <f t="shared" si="25"/>
        <v>0</v>
      </c>
      <c r="AF72" s="6">
        <f t="shared" si="15"/>
        <v>2</v>
      </c>
      <c r="AG72" s="6">
        <f t="shared" si="16"/>
        <v>2</v>
      </c>
      <c r="AH72" s="6" t="str">
        <f>IFERROR(VLOOKUP(B72,'Plant Code'!A:D,4,0),0)</f>
        <v>Greater JKT</v>
      </c>
    </row>
    <row r="73" spans="2:34" x14ac:dyDescent="0.3">
      <c r="B73" s="7">
        <v>9150</v>
      </c>
      <c r="C73" s="6">
        <v>15431519</v>
      </c>
      <c r="D73" s="25">
        <f t="shared" si="26"/>
        <v>0</v>
      </c>
      <c r="E73" s="25">
        <f t="shared" si="27"/>
        <v>0</v>
      </c>
      <c r="F73" s="25">
        <f t="shared" si="28"/>
        <v>0</v>
      </c>
      <c r="G73" s="25">
        <f t="shared" si="29"/>
        <v>0</v>
      </c>
      <c r="H73" s="25">
        <f t="shared" si="30"/>
        <v>0</v>
      </c>
      <c r="I73" s="25">
        <f t="shared" si="31"/>
        <v>0</v>
      </c>
      <c r="J73" s="25">
        <f t="shared" si="32"/>
        <v>0</v>
      </c>
      <c r="K73" s="6"/>
      <c r="L73" s="6">
        <v>3</v>
      </c>
      <c r="M73" s="6"/>
      <c r="N73" s="6"/>
      <c r="O73" s="6"/>
      <c r="P73" s="6"/>
      <c r="Q73" s="6"/>
      <c r="R73" s="6">
        <v>0</v>
      </c>
      <c r="S73" s="6">
        <v>3</v>
      </c>
      <c r="T73" s="6">
        <v>0</v>
      </c>
      <c r="U73" s="6">
        <v>0</v>
      </c>
      <c r="V73" s="6">
        <v>0</v>
      </c>
      <c r="W73" s="6">
        <v>0</v>
      </c>
      <c r="X73" s="6">
        <v>0</v>
      </c>
      <c r="Y73" s="27">
        <f t="shared" si="25"/>
        <v>0</v>
      </c>
      <c r="Z73" s="27">
        <f t="shared" si="25"/>
        <v>3</v>
      </c>
      <c r="AA73" s="27">
        <f t="shared" si="25"/>
        <v>0</v>
      </c>
      <c r="AB73" s="27">
        <f t="shared" si="25"/>
        <v>0</v>
      </c>
      <c r="AC73" s="27">
        <f t="shared" si="25"/>
        <v>0</v>
      </c>
      <c r="AD73" s="27">
        <f t="shared" si="25"/>
        <v>0</v>
      </c>
      <c r="AE73" s="27">
        <f t="shared" si="25"/>
        <v>0</v>
      </c>
      <c r="AF73" s="6">
        <f t="shared" si="15"/>
        <v>3</v>
      </c>
      <c r="AG73" s="6">
        <f t="shared" si="16"/>
        <v>3</v>
      </c>
      <c r="AH73" s="6" t="str">
        <f>IFERROR(VLOOKUP(B73,'Plant Code'!A:D,4,0),0)</f>
        <v>Greater JKT</v>
      </c>
    </row>
    <row r="74" spans="2:34" x14ac:dyDescent="0.3">
      <c r="B74" s="7">
        <v>9150</v>
      </c>
      <c r="C74" s="6">
        <v>15102648</v>
      </c>
      <c r="D74" s="25">
        <f t="shared" si="26"/>
        <v>0</v>
      </c>
      <c r="E74" s="25">
        <f t="shared" si="27"/>
        <v>0</v>
      </c>
      <c r="F74" s="25">
        <f t="shared" si="28"/>
        <v>0</v>
      </c>
      <c r="G74" s="25">
        <f t="shared" si="29"/>
        <v>0</v>
      </c>
      <c r="H74" s="25">
        <f t="shared" si="30"/>
        <v>0</v>
      </c>
      <c r="I74" s="25">
        <f t="shared" si="31"/>
        <v>0</v>
      </c>
      <c r="J74" s="25">
        <f t="shared" si="32"/>
        <v>0</v>
      </c>
      <c r="K74" s="6"/>
      <c r="L74" s="6">
        <v>1</v>
      </c>
      <c r="M74" s="6"/>
      <c r="N74" s="6"/>
      <c r="O74" s="6"/>
      <c r="P74" s="6"/>
      <c r="Q74" s="6"/>
      <c r="R74" s="6">
        <v>0</v>
      </c>
      <c r="S74" s="6">
        <v>1</v>
      </c>
      <c r="T74" s="6">
        <v>0</v>
      </c>
      <c r="U74" s="6">
        <v>0</v>
      </c>
      <c r="V74" s="6">
        <v>0</v>
      </c>
      <c r="W74" s="6">
        <v>0</v>
      </c>
      <c r="X74" s="6">
        <v>0</v>
      </c>
      <c r="Y74" s="27">
        <f t="shared" si="25"/>
        <v>0</v>
      </c>
      <c r="Z74" s="27">
        <f t="shared" si="25"/>
        <v>1</v>
      </c>
      <c r="AA74" s="27">
        <f t="shared" si="25"/>
        <v>0</v>
      </c>
      <c r="AB74" s="27">
        <f t="shared" si="25"/>
        <v>0</v>
      </c>
      <c r="AC74" s="27">
        <f t="shared" si="25"/>
        <v>0</v>
      </c>
      <c r="AD74" s="27">
        <f t="shared" si="25"/>
        <v>0</v>
      </c>
      <c r="AE74" s="27">
        <f t="shared" si="25"/>
        <v>0</v>
      </c>
      <c r="AF74" s="6">
        <f t="shared" si="15"/>
        <v>1</v>
      </c>
      <c r="AG74" s="6">
        <f t="shared" si="16"/>
        <v>1</v>
      </c>
      <c r="AH74" s="6" t="str">
        <f>IFERROR(VLOOKUP(B74,'Plant Code'!A:D,4,0),0)</f>
        <v>Greater JKT</v>
      </c>
    </row>
    <row r="75" spans="2:34" x14ac:dyDescent="0.3">
      <c r="B75" s="7">
        <v>9150</v>
      </c>
      <c r="C75" s="6">
        <v>15281632</v>
      </c>
      <c r="D75" s="25">
        <f t="shared" si="26"/>
        <v>0</v>
      </c>
      <c r="E75" s="25">
        <f t="shared" si="27"/>
        <v>0</v>
      </c>
      <c r="F75" s="25">
        <f t="shared" si="28"/>
        <v>1</v>
      </c>
      <c r="G75" s="25">
        <f t="shared" si="29"/>
        <v>0</v>
      </c>
      <c r="H75" s="25">
        <f t="shared" si="30"/>
        <v>0</v>
      </c>
      <c r="I75" s="25">
        <f t="shared" si="31"/>
        <v>0</v>
      </c>
      <c r="J75" s="25">
        <f t="shared" si="32"/>
        <v>0</v>
      </c>
      <c r="K75" s="6"/>
      <c r="L75" s="6"/>
      <c r="M75" s="6">
        <v>2</v>
      </c>
      <c r="N75" s="6"/>
      <c r="O75" s="6"/>
      <c r="P75" s="6"/>
      <c r="Q75" s="6"/>
      <c r="R75" s="6">
        <v>0</v>
      </c>
      <c r="S75" s="6">
        <v>0</v>
      </c>
      <c r="T75" s="6">
        <v>1</v>
      </c>
      <c r="U75" s="6">
        <v>0</v>
      </c>
      <c r="V75" s="6">
        <v>0</v>
      </c>
      <c r="W75" s="6">
        <v>0</v>
      </c>
      <c r="X75" s="6">
        <v>0</v>
      </c>
      <c r="Y75" s="27">
        <f t="shared" si="25"/>
        <v>0</v>
      </c>
      <c r="Z75" s="27">
        <f t="shared" si="25"/>
        <v>0</v>
      </c>
      <c r="AA75" s="27">
        <f t="shared" si="25"/>
        <v>1</v>
      </c>
      <c r="AB75" s="27">
        <f t="shared" si="25"/>
        <v>0</v>
      </c>
      <c r="AC75" s="27">
        <f t="shared" si="25"/>
        <v>0</v>
      </c>
      <c r="AD75" s="27">
        <f t="shared" si="25"/>
        <v>0</v>
      </c>
      <c r="AE75" s="27">
        <f t="shared" si="25"/>
        <v>0</v>
      </c>
      <c r="AF75" s="6">
        <f t="shared" si="15"/>
        <v>2</v>
      </c>
      <c r="AG75" s="6">
        <f t="shared" si="16"/>
        <v>1</v>
      </c>
      <c r="AH75" s="6" t="str">
        <f>IFERROR(VLOOKUP(B75,'Plant Code'!A:D,4,0),0)</f>
        <v>Greater JKT</v>
      </c>
    </row>
    <row r="76" spans="2:34" x14ac:dyDescent="0.3">
      <c r="B76" s="7">
        <v>9150</v>
      </c>
      <c r="C76" s="6">
        <v>98064001</v>
      </c>
      <c r="D76" s="25">
        <f t="shared" si="26"/>
        <v>0</v>
      </c>
      <c r="E76" s="25">
        <f t="shared" si="27"/>
        <v>0</v>
      </c>
      <c r="F76" s="25">
        <f t="shared" si="28"/>
        <v>1</v>
      </c>
      <c r="G76" s="25">
        <f t="shared" si="29"/>
        <v>0</v>
      </c>
      <c r="H76" s="25">
        <f t="shared" si="30"/>
        <v>0</v>
      </c>
      <c r="I76" s="25">
        <f t="shared" si="31"/>
        <v>0</v>
      </c>
      <c r="J76" s="25">
        <f t="shared" si="32"/>
        <v>0</v>
      </c>
      <c r="K76" s="6"/>
      <c r="L76" s="6"/>
      <c r="M76" s="6">
        <v>1</v>
      </c>
      <c r="N76" s="6"/>
      <c r="O76" s="6"/>
      <c r="P76" s="6"/>
      <c r="Q76" s="6"/>
      <c r="R76" s="6">
        <v>0</v>
      </c>
      <c r="S76" s="6">
        <v>0</v>
      </c>
      <c r="T76" s="6">
        <v>0</v>
      </c>
      <c r="U76" s="6">
        <v>0</v>
      </c>
      <c r="V76" s="6">
        <v>0</v>
      </c>
      <c r="W76" s="6">
        <v>0</v>
      </c>
      <c r="X76" s="6">
        <v>0</v>
      </c>
      <c r="Y76" s="27">
        <f t="shared" si="25"/>
        <v>0</v>
      </c>
      <c r="Z76" s="27">
        <f t="shared" si="25"/>
        <v>0</v>
      </c>
      <c r="AA76" s="27">
        <f t="shared" si="25"/>
        <v>0</v>
      </c>
      <c r="AB76" s="27">
        <f t="shared" si="25"/>
        <v>0</v>
      </c>
      <c r="AC76" s="27">
        <f t="shared" si="25"/>
        <v>0</v>
      </c>
      <c r="AD76" s="27">
        <f t="shared" si="25"/>
        <v>0</v>
      </c>
      <c r="AE76" s="27">
        <f t="shared" si="25"/>
        <v>0</v>
      </c>
      <c r="AF76" s="6">
        <f t="shared" si="15"/>
        <v>1</v>
      </c>
      <c r="AG76" s="6">
        <f t="shared" si="16"/>
        <v>0</v>
      </c>
      <c r="AH76" s="6" t="str">
        <f>IFERROR(VLOOKUP(B76,'Plant Code'!A:D,4,0),0)</f>
        <v>Greater JKT</v>
      </c>
    </row>
    <row r="77" spans="2:34" x14ac:dyDescent="0.3">
      <c r="B77" s="7">
        <v>9150</v>
      </c>
      <c r="C77" s="6">
        <v>94435001</v>
      </c>
      <c r="D77" s="25">
        <f t="shared" si="26"/>
        <v>0</v>
      </c>
      <c r="E77" s="25">
        <f t="shared" si="27"/>
        <v>0</v>
      </c>
      <c r="F77" s="25">
        <f t="shared" si="28"/>
        <v>1</v>
      </c>
      <c r="G77" s="25">
        <f t="shared" si="29"/>
        <v>0</v>
      </c>
      <c r="H77" s="25">
        <f t="shared" si="30"/>
        <v>0</v>
      </c>
      <c r="I77" s="25">
        <f t="shared" si="31"/>
        <v>0</v>
      </c>
      <c r="J77" s="25">
        <f t="shared" si="32"/>
        <v>0</v>
      </c>
      <c r="K77" s="6"/>
      <c r="L77" s="6"/>
      <c r="M77" s="6">
        <v>1</v>
      </c>
      <c r="N77" s="6"/>
      <c r="O77" s="6"/>
      <c r="P77" s="6"/>
      <c r="Q77" s="6"/>
      <c r="R77" s="6">
        <v>0</v>
      </c>
      <c r="S77" s="6">
        <v>0</v>
      </c>
      <c r="T77" s="6">
        <v>0</v>
      </c>
      <c r="U77" s="6">
        <v>0</v>
      </c>
      <c r="V77" s="6">
        <v>0</v>
      </c>
      <c r="W77" s="6">
        <v>0</v>
      </c>
      <c r="X77" s="6">
        <v>0</v>
      </c>
      <c r="Y77" s="27">
        <f t="shared" si="25"/>
        <v>0</v>
      </c>
      <c r="Z77" s="27">
        <f t="shared" si="25"/>
        <v>0</v>
      </c>
      <c r="AA77" s="27">
        <f t="shared" si="25"/>
        <v>0</v>
      </c>
      <c r="AB77" s="27">
        <f t="shared" si="25"/>
        <v>0</v>
      </c>
      <c r="AC77" s="27">
        <f t="shared" si="25"/>
        <v>0</v>
      </c>
      <c r="AD77" s="27">
        <f t="shared" si="25"/>
        <v>0</v>
      </c>
      <c r="AE77" s="27">
        <f t="shared" si="25"/>
        <v>0</v>
      </c>
      <c r="AF77" s="6">
        <f t="shared" si="15"/>
        <v>1</v>
      </c>
      <c r="AG77" s="6">
        <f t="shared" si="16"/>
        <v>0</v>
      </c>
      <c r="AH77" s="6" t="str">
        <f>IFERROR(VLOOKUP(B77,'Plant Code'!A:D,4,0),0)</f>
        <v>Greater JKT</v>
      </c>
    </row>
    <row r="78" spans="2:34" x14ac:dyDescent="0.3">
      <c r="B78" s="7">
        <v>9150</v>
      </c>
      <c r="C78" s="6">
        <v>15162280</v>
      </c>
      <c r="D78" s="25">
        <f t="shared" si="26"/>
        <v>0</v>
      </c>
      <c r="E78" s="25">
        <f t="shared" si="27"/>
        <v>0</v>
      </c>
      <c r="F78" s="25">
        <f t="shared" si="28"/>
        <v>0</v>
      </c>
      <c r="G78" s="25">
        <f t="shared" si="29"/>
        <v>0</v>
      </c>
      <c r="H78" s="25">
        <f t="shared" si="30"/>
        <v>0</v>
      </c>
      <c r="I78" s="25">
        <f t="shared" si="31"/>
        <v>0</v>
      </c>
      <c r="J78" s="25">
        <f t="shared" si="32"/>
        <v>0</v>
      </c>
      <c r="K78" s="6"/>
      <c r="L78" s="6"/>
      <c r="M78" s="6">
        <v>1</v>
      </c>
      <c r="N78" s="6"/>
      <c r="O78" s="6"/>
      <c r="P78" s="6"/>
      <c r="Q78" s="6"/>
      <c r="R78" s="6">
        <v>0</v>
      </c>
      <c r="S78" s="6">
        <v>0</v>
      </c>
      <c r="T78" s="6">
        <v>1</v>
      </c>
      <c r="U78" s="6">
        <v>0</v>
      </c>
      <c r="V78" s="6">
        <v>0</v>
      </c>
      <c r="W78" s="6">
        <v>0</v>
      </c>
      <c r="X78" s="6">
        <v>0</v>
      </c>
      <c r="Y78" s="27">
        <f t="shared" si="25"/>
        <v>0</v>
      </c>
      <c r="Z78" s="27">
        <f t="shared" si="25"/>
        <v>0</v>
      </c>
      <c r="AA78" s="27">
        <f t="shared" si="25"/>
        <v>1</v>
      </c>
      <c r="AB78" s="27">
        <f t="shared" si="25"/>
        <v>0</v>
      </c>
      <c r="AC78" s="27">
        <f t="shared" si="25"/>
        <v>0</v>
      </c>
      <c r="AD78" s="27">
        <f t="shared" si="25"/>
        <v>0</v>
      </c>
      <c r="AE78" s="27">
        <f t="shared" si="25"/>
        <v>0</v>
      </c>
      <c r="AF78" s="6">
        <f t="shared" si="15"/>
        <v>1</v>
      </c>
      <c r="AG78" s="6">
        <f t="shared" si="16"/>
        <v>1</v>
      </c>
      <c r="AH78" s="6" t="str">
        <f>IFERROR(VLOOKUP(B78,'Plant Code'!A:D,4,0),0)</f>
        <v>Greater JKT</v>
      </c>
    </row>
    <row r="79" spans="2:34" x14ac:dyDescent="0.3">
      <c r="B79" s="7">
        <v>9150</v>
      </c>
      <c r="C79" s="6">
        <v>15201924</v>
      </c>
      <c r="D79" s="25">
        <f t="shared" si="26"/>
        <v>0</v>
      </c>
      <c r="E79" s="25">
        <f t="shared" si="27"/>
        <v>0</v>
      </c>
      <c r="F79" s="25">
        <f t="shared" si="28"/>
        <v>1</v>
      </c>
      <c r="G79" s="25">
        <f t="shared" si="29"/>
        <v>0</v>
      </c>
      <c r="H79" s="25">
        <f t="shared" si="30"/>
        <v>0</v>
      </c>
      <c r="I79" s="25">
        <f t="shared" si="31"/>
        <v>0</v>
      </c>
      <c r="J79" s="25">
        <f t="shared" si="32"/>
        <v>0</v>
      </c>
      <c r="K79" s="6"/>
      <c r="L79" s="6"/>
      <c r="M79" s="6">
        <v>1</v>
      </c>
      <c r="N79" s="6"/>
      <c r="O79" s="6"/>
      <c r="P79" s="6"/>
      <c r="Q79" s="6"/>
      <c r="R79" s="6">
        <v>0</v>
      </c>
      <c r="S79" s="6">
        <v>0</v>
      </c>
      <c r="T79" s="6">
        <v>0</v>
      </c>
      <c r="U79" s="6">
        <v>0</v>
      </c>
      <c r="V79" s="6">
        <v>0</v>
      </c>
      <c r="W79" s="6">
        <v>0</v>
      </c>
      <c r="X79" s="6">
        <v>0</v>
      </c>
      <c r="Y79" s="27">
        <f t="shared" si="25"/>
        <v>0</v>
      </c>
      <c r="Z79" s="27">
        <f t="shared" si="25"/>
        <v>0</v>
      </c>
      <c r="AA79" s="27">
        <f t="shared" si="25"/>
        <v>0</v>
      </c>
      <c r="AB79" s="27">
        <f t="shared" si="25"/>
        <v>0</v>
      </c>
      <c r="AC79" s="27">
        <f t="shared" si="25"/>
        <v>0</v>
      </c>
      <c r="AD79" s="27">
        <f t="shared" si="25"/>
        <v>0</v>
      </c>
      <c r="AE79" s="27">
        <f t="shared" si="25"/>
        <v>0</v>
      </c>
      <c r="AF79" s="6">
        <f t="shared" si="15"/>
        <v>1</v>
      </c>
      <c r="AG79" s="6">
        <f t="shared" si="16"/>
        <v>0</v>
      </c>
      <c r="AH79" s="6" t="str">
        <f>IFERROR(VLOOKUP(B79,'Plant Code'!A:D,4,0),0)</f>
        <v>Greater JKT</v>
      </c>
    </row>
    <row r="80" spans="2:34" x14ac:dyDescent="0.3">
      <c r="B80" s="7">
        <v>9150</v>
      </c>
      <c r="C80" s="6">
        <v>15228793</v>
      </c>
      <c r="D80" s="25">
        <f t="shared" si="26"/>
        <v>0</v>
      </c>
      <c r="E80" s="25">
        <f t="shared" si="27"/>
        <v>0</v>
      </c>
      <c r="F80" s="25">
        <f t="shared" si="28"/>
        <v>1</v>
      </c>
      <c r="G80" s="25">
        <f t="shared" si="29"/>
        <v>0</v>
      </c>
      <c r="H80" s="25">
        <f t="shared" si="30"/>
        <v>0</v>
      </c>
      <c r="I80" s="25">
        <f t="shared" si="31"/>
        <v>0</v>
      </c>
      <c r="J80" s="25">
        <f t="shared" si="32"/>
        <v>0</v>
      </c>
      <c r="K80" s="6"/>
      <c r="L80" s="6"/>
      <c r="M80" s="6">
        <v>1</v>
      </c>
      <c r="N80" s="6"/>
      <c r="O80" s="6"/>
      <c r="P80" s="6"/>
      <c r="Q80" s="6"/>
      <c r="R80" s="6">
        <v>0</v>
      </c>
      <c r="S80" s="6">
        <v>0</v>
      </c>
      <c r="T80" s="6">
        <v>0</v>
      </c>
      <c r="U80" s="6">
        <v>0</v>
      </c>
      <c r="V80" s="6">
        <v>0</v>
      </c>
      <c r="W80" s="6">
        <v>0</v>
      </c>
      <c r="X80" s="6">
        <v>0</v>
      </c>
      <c r="Y80" s="27">
        <f t="shared" si="25"/>
        <v>0</v>
      </c>
      <c r="Z80" s="27">
        <f t="shared" si="25"/>
        <v>0</v>
      </c>
      <c r="AA80" s="27">
        <f t="shared" si="25"/>
        <v>0</v>
      </c>
      <c r="AB80" s="27">
        <f t="shared" si="25"/>
        <v>0</v>
      </c>
      <c r="AC80" s="27">
        <f t="shared" si="25"/>
        <v>0</v>
      </c>
      <c r="AD80" s="27">
        <f t="shared" si="25"/>
        <v>0</v>
      </c>
      <c r="AE80" s="27">
        <f t="shared" si="25"/>
        <v>0</v>
      </c>
      <c r="AF80" s="6">
        <f t="shared" si="15"/>
        <v>1</v>
      </c>
      <c r="AG80" s="6">
        <f t="shared" si="16"/>
        <v>0</v>
      </c>
      <c r="AH80" s="6" t="str">
        <f>IFERROR(VLOOKUP(B80,'Plant Code'!A:D,4,0),0)</f>
        <v>Greater JKT</v>
      </c>
    </row>
    <row r="81" spans="2:34" x14ac:dyDescent="0.3">
      <c r="B81" s="7">
        <v>9150</v>
      </c>
      <c r="C81" s="6">
        <v>15212473</v>
      </c>
      <c r="D81" s="25">
        <f t="shared" si="26"/>
        <v>0</v>
      </c>
      <c r="E81" s="25">
        <f t="shared" si="27"/>
        <v>0</v>
      </c>
      <c r="F81" s="25">
        <f t="shared" si="28"/>
        <v>0</v>
      </c>
      <c r="G81" s="25">
        <f t="shared" si="29"/>
        <v>0</v>
      </c>
      <c r="H81" s="25">
        <f t="shared" si="30"/>
        <v>0</v>
      </c>
      <c r="I81" s="25">
        <f t="shared" si="31"/>
        <v>0</v>
      </c>
      <c r="J81" s="25">
        <f t="shared" si="32"/>
        <v>0</v>
      </c>
      <c r="K81" s="6"/>
      <c r="L81" s="6"/>
      <c r="M81" s="6">
        <v>1</v>
      </c>
      <c r="N81" s="6"/>
      <c r="O81" s="6"/>
      <c r="P81" s="6"/>
      <c r="Q81" s="6"/>
      <c r="R81" s="6">
        <v>0</v>
      </c>
      <c r="S81" s="6">
        <v>0</v>
      </c>
      <c r="T81" s="6">
        <v>1</v>
      </c>
      <c r="U81" s="6">
        <v>0</v>
      </c>
      <c r="V81" s="6">
        <v>0</v>
      </c>
      <c r="W81" s="6">
        <v>0</v>
      </c>
      <c r="X81" s="6">
        <v>0</v>
      </c>
      <c r="Y81" s="27">
        <f t="shared" si="25"/>
        <v>0</v>
      </c>
      <c r="Z81" s="27">
        <f t="shared" si="25"/>
        <v>0</v>
      </c>
      <c r="AA81" s="27">
        <f t="shared" si="25"/>
        <v>1</v>
      </c>
      <c r="AB81" s="27">
        <f t="shared" si="25"/>
        <v>0</v>
      </c>
      <c r="AC81" s="27">
        <f t="shared" si="25"/>
        <v>0</v>
      </c>
      <c r="AD81" s="27">
        <f t="shared" si="25"/>
        <v>0</v>
      </c>
      <c r="AE81" s="27">
        <f t="shared" si="25"/>
        <v>0</v>
      </c>
      <c r="AF81" s="6">
        <f t="shared" si="15"/>
        <v>1</v>
      </c>
      <c r="AG81" s="6">
        <f t="shared" si="16"/>
        <v>1</v>
      </c>
      <c r="AH81" s="6" t="str">
        <f>IFERROR(VLOOKUP(B81,'Plant Code'!A:D,4,0),0)</f>
        <v>Greater JKT</v>
      </c>
    </row>
    <row r="82" spans="2:34" x14ac:dyDescent="0.3">
      <c r="B82" s="7">
        <v>9150</v>
      </c>
      <c r="C82" s="6">
        <v>15261370</v>
      </c>
      <c r="D82" s="25">
        <f t="shared" si="26"/>
        <v>0</v>
      </c>
      <c r="E82" s="25">
        <f t="shared" si="27"/>
        <v>0</v>
      </c>
      <c r="F82" s="25">
        <f t="shared" si="28"/>
        <v>0</v>
      </c>
      <c r="G82" s="25">
        <f t="shared" si="29"/>
        <v>0</v>
      </c>
      <c r="H82" s="25">
        <f t="shared" si="30"/>
        <v>0</v>
      </c>
      <c r="I82" s="25">
        <f t="shared" si="31"/>
        <v>0</v>
      </c>
      <c r="J82" s="25">
        <f t="shared" si="32"/>
        <v>0</v>
      </c>
      <c r="K82" s="6"/>
      <c r="L82" s="6">
        <v>4</v>
      </c>
      <c r="M82" s="6">
        <v>3</v>
      </c>
      <c r="N82" s="6"/>
      <c r="O82" s="6"/>
      <c r="P82" s="6"/>
      <c r="Q82" s="6"/>
      <c r="R82" s="6">
        <v>0</v>
      </c>
      <c r="S82" s="6">
        <v>4</v>
      </c>
      <c r="T82" s="6">
        <v>3</v>
      </c>
      <c r="U82" s="6">
        <v>0</v>
      </c>
      <c r="V82" s="6">
        <v>0</v>
      </c>
      <c r="W82" s="6">
        <v>0</v>
      </c>
      <c r="X82" s="6">
        <v>0</v>
      </c>
      <c r="Y82" s="27">
        <f t="shared" si="25"/>
        <v>0</v>
      </c>
      <c r="Z82" s="27">
        <f t="shared" si="25"/>
        <v>4</v>
      </c>
      <c r="AA82" s="27">
        <f t="shared" si="25"/>
        <v>3</v>
      </c>
      <c r="AB82" s="27">
        <f t="shared" si="25"/>
        <v>0</v>
      </c>
      <c r="AC82" s="27">
        <f t="shared" si="25"/>
        <v>0</v>
      </c>
      <c r="AD82" s="27">
        <f t="shared" si="25"/>
        <v>0</v>
      </c>
      <c r="AE82" s="27">
        <f t="shared" si="25"/>
        <v>0</v>
      </c>
      <c r="AF82" s="6">
        <f t="shared" si="15"/>
        <v>7</v>
      </c>
      <c r="AG82" s="6">
        <f t="shared" si="16"/>
        <v>7</v>
      </c>
      <c r="AH82" s="6" t="str">
        <f>IFERROR(VLOOKUP(B82,'Plant Code'!A:D,4,0),0)</f>
        <v>Greater JKT</v>
      </c>
    </row>
    <row r="83" spans="2:34" x14ac:dyDescent="0.3">
      <c r="B83" s="7">
        <v>9150</v>
      </c>
      <c r="C83" s="6">
        <v>15126013</v>
      </c>
      <c r="D83" s="25">
        <f t="shared" si="26"/>
        <v>0</v>
      </c>
      <c r="E83" s="25">
        <f t="shared" si="27"/>
        <v>0</v>
      </c>
      <c r="F83" s="25">
        <f t="shared" si="28"/>
        <v>0</v>
      </c>
      <c r="G83" s="25">
        <f t="shared" si="29"/>
        <v>0</v>
      </c>
      <c r="H83" s="25">
        <f t="shared" si="30"/>
        <v>0</v>
      </c>
      <c r="I83" s="25">
        <f t="shared" si="31"/>
        <v>0</v>
      </c>
      <c r="J83" s="25">
        <f t="shared" si="32"/>
        <v>0</v>
      </c>
      <c r="K83" s="6"/>
      <c r="L83" s="6"/>
      <c r="M83" s="6">
        <v>1</v>
      </c>
      <c r="N83" s="6"/>
      <c r="O83" s="6"/>
      <c r="P83" s="6"/>
      <c r="Q83" s="6"/>
      <c r="R83" s="6">
        <v>0</v>
      </c>
      <c r="S83" s="6">
        <v>0</v>
      </c>
      <c r="T83" s="6">
        <v>1</v>
      </c>
      <c r="U83" s="6">
        <v>0</v>
      </c>
      <c r="V83" s="6">
        <v>0</v>
      </c>
      <c r="W83" s="6">
        <v>0</v>
      </c>
      <c r="X83" s="6">
        <v>0</v>
      </c>
      <c r="Y83" s="27">
        <f t="shared" si="25"/>
        <v>0</v>
      </c>
      <c r="Z83" s="27">
        <f t="shared" si="25"/>
        <v>0</v>
      </c>
      <c r="AA83" s="27">
        <f t="shared" si="25"/>
        <v>1</v>
      </c>
      <c r="AB83" s="27">
        <f t="shared" si="25"/>
        <v>0</v>
      </c>
      <c r="AC83" s="27">
        <f t="shared" si="25"/>
        <v>0</v>
      </c>
      <c r="AD83" s="27">
        <f t="shared" si="25"/>
        <v>0</v>
      </c>
      <c r="AE83" s="27">
        <f t="shared" si="25"/>
        <v>0</v>
      </c>
      <c r="AF83" s="6">
        <f t="shared" si="15"/>
        <v>1</v>
      </c>
      <c r="AG83" s="6">
        <f t="shared" si="16"/>
        <v>1</v>
      </c>
      <c r="AH83" s="6" t="str">
        <f>IFERROR(VLOOKUP(B83,'Plant Code'!A:D,4,0),0)</f>
        <v>Greater JKT</v>
      </c>
    </row>
    <row r="84" spans="2:34" x14ac:dyDescent="0.3">
      <c r="B84" s="7">
        <v>9150</v>
      </c>
      <c r="C84" s="6">
        <v>15334658</v>
      </c>
      <c r="D84" s="25">
        <f t="shared" si="26"/>
        <v>0</v>
      </c>
      <c r="E84" s="25">
        <f t="shared" si="27"/>
        <v>0</v>
      </c>
      <c r="F84" s="25">
        <f t="shared" si="28"/>
        <v>1</v>
      </c>
      <c r="G84" s="25">
        <f t="shared" si="29"/>
        <v>0</v>
      </c>
      <c r="H84" s="25">
        <f t="shared" si="30"/>
        <v>0</v>
      </c>
      <c r="I84" s="25">
        <f t="shared" si="31"/>
        <v>0</v>
      </c>
      <c r="J84" s="25">
        <f t="shared" si="32"/>
        <v>0</v>
      </c>
      <c r="K84" s="6"/>
      <c r="L84" s="6"/>
      <c r="M84" s="6">
        <v>1</v>
      </c>
      <c r="N84" s="6"/>
      <c r="O84" s="6"/>
      <c r="P84" s="6"/>
      <c r="Q84" s="6"/>
      <c r="R84" s="6">
        <v>0</v>
      </c>
      <c r="S84" s="6">
        <v>0</v>
      </c>
      <c r="T84" s="6">
        <v>0</v>
      </c>
      <c r="U84" s="6">
        <v>0</v>
      </c>
      <c r="V84" s="6">
        <v>0</v>
      </c>
      <c r="W84" s="6">
        <v>0</v>
      </c>
      <c r="X84" s="6">
        <v>0</v>
      </c>
      <c r="Y84" s="27">
        <f t="shared" si="25"/>
        <v>0</v>
      </c>
      <c r="Z84" s="27">
        <f t="shared" si="25"/>
        <v>0</v>
      </c>
      <c r="AA84" s="27">
        <f t="shared" si="25"/>
        <v>0</v>
      </c>
      <c r="AB84" s="27">
        <f t="shared" si="25"/>
        <v>0</v>
      </c>
      <c r="AC84" s="27">
        <f t="shared" si="25"/>
        <v>0</v>
      </c>
      <c r="AD84" s="27">
        <f t="shared" si="25"/>
        <v>0</v>
      </c>
      <c r="AE84" s="27">
        <f t="shared" si="25"/>
        <v>0</v>
      </c>
      <c r="AF84" s="6">
        <f t="shared" si="15"/>
        <v>1</v>
      </c>
      <c r="AG84" s="6">
        <f t="shared" si="16"/>
        <v>0</v>
      </c>
      <c r="AH84" s="6" t="str">
        <f>IFERROR(VLOOKUP(B84,'Plant Code'!A:D,4,0),0)</f>
        <v>Greater JKT</v>
      </c>
    </row>
    <row r="85" spans="2:34" x14ac:dyDescent="0.3">
      <c r="B85" s="7">
        <v>9150</v>
      </c>
      <c r="C85" s="6">
        <v>15089472</v>
      </c>
      <c r="D85" s="25">
        <f t="shared" si="26"/>
        <v>0</v>
      </c>
      <c r="E85" s="25">
        <f t="shared" si="27"/>
        <v>0</v>
      </c>
      <c r="F85" s="25">
        <f t="shared" si="28"/>
        <v>0</v>
      </c>
      <c r="G85" s="25">
        <f t="shared" si="29"/>
        <v>0</v>
      </c>
      <c r="H85" s="25">
        <f t="shared" si="30"/>
        <v>0</v>
      </c>
      <c r="I85" s="25">
        <f t="shared" si="31"/>
        <v>0</v>
      </c>
      <c r="J85" s="25">
        <f t="shared" si="32"/>
        <v>0</v>
      </c>
      <c r="K85" s="6"/>
      <c r="L85" s="6"/>
      <c r="M85" s="6">
        <v>1</v>
      </c>
      <c r="N85" s="6"/>
      <c r="O85" s="6"/>
      <c r="P85" s="6"/>
      <c r="Q85" s="6"/>
      <c r="R85" s="6">
        <v>0</v>
      </c>
      <c r="S85" s="6">
        <v>0</v>
      </c>
      <c r="T85" s="6">
        <v>1</v>
      </c>
      <c r="U85" s="6">
        <v>0</v>
      </c>
      <c r="V85" s="6">
        <v>0</v>
      </c>
      <c r="W85" s="6">
        <v>0</v>
      </c>
      <c r="X85" s="6">
        <v>0</v>
      </c>
      <c r="Y85" s="27">
        <f t="shared" si="25"/>
        <v>0</v>
      </c>
      <c r="Z85" s="27">
        <f t="shared" si="25"/>
        <v>0</v>
      </c>
      <c r="AA85" s="27">
        <f t="shared" si="25"/>
        <v>1</v>
      </c>
      <c r="AB85" s="27">
        <f t="shared" si="25"/>
        <v>0</v>
      </c>
      <c r="AC85" s="27">
        <f t="shared" si="25"/>
        <v>0</v>
      </c>
      <c r="AD85" s="27">
        <f t="shared" si="25"/>
        <v>0</v>
      </c>
      <c r="AE85" s="27">
        <f t="shared" si="25"/>
        <v>0</v>
      </c>
      <c r="AF85" s="6">
        <f t="shared" si="15"/>
        <v>1</v>
      </c>
      <c r="AG85" s="6">
        <f t="shared" si="16"/>
        <v>1</v>
      </c>
      <c r="AH85" s="6" t="str">
        <f>IFERROR(VLOOKUP(B85,'Plant Code'!A:D,4,0),0)</f>
        <v>Greater JKT</v>
      </c>
    </row>
    <row r="86" spans="2:34" x14ac:dyDescent="0.3">
      <c r="B86" s="7">
        <v>9150</v>
      </c>
      <c r="C86" s="6">
        <v>15145606</v>
      </c>
      <c r="D86" s="25">
        <f t="shared" si="26"/>
        <v>0</v>
      </c>
      <c r="E86" s="25">
        <f t="shared" si="27"/>
        <v>0</v>
      </c>
      <c r="F86" s="25">
        <f t="shared" si="28"/>
        <v>0</v>
      </c>
      <c r="G86" s="25">
        <f t="shared" si="29"/>
        <v>0</v>
      </c>
      <c r="H86" s="25">
        <f t="shared" si="30"/>
        <v>0</v>
      </c>
      <c r="I86" s="25">
        <f t="shared" si="31"/>
        <v>0</v>
      </c>
      <c r="J86" s="25">
        <f t="shared" si="32"/>
        <v>0</v>
      </c>
      <c r="K86" s="6"/>
      <c r="L86" s="6"/>
      <c r="M86" s="6">
        <v>1</v>
      </c>
      <c r="N86" s="6"/>
      <c r="O86" s="6"/>
      <c r="P86" s="6"/>
      <c r="Q86" s="6"/>
      <c r="R86" s="6">
        <v>0</v>
      </c>
      <c r="S86" s="6">
        <v>0</v>
      </c>
      <c r="T86" s="6">
        <v>1</v>
      </c>
      <c r="U86" s="6">
        <v>0</v>
      </c>
      <c r="V86" s="6">
        <v>0</v>
      </c>
      <c r="W86" s="6">
        <v>0</v>
      </c>
      <c r="X86" s="6">
        <v>0</v>
      </c>
      <c r="Y86" s="27">
        <f t="shared" si="25"/>
        <v>0</v>
      </c>
      <c r="Z86" s="27">
        <f t="shared" si="25"/>
        <v>0</v>
      </c>
      <c r="AA86" s="27">
        <f t="shared" si="25"/>
        <v>1</v>
      </c>
      <c r="AB86" s="27">
        <f t="shared" si="25"/>
        <v>0</v>
      </c>
      <c r="AC86" s="27">
        <f t="shared" si="25"/>
        <v>0</v>
      </c>
      <c r="AD86" s="27">
        <f t="shared" si="25"/>
        <v>0</v>
      </c>
      <c r="AE86" s="27">
        <f t="shared" si="25"/>
        <v>0</v>
      </c>
      <c r="AF86" s="6">
        <f t="shared" si="15"/>
        <v>1</v>
      </c>
      <c r="AG86" s="6">
        <f t="shared" si="16"/>
        <v>1</v>
      </c>
      <c r="AH86" s="6" t="str">
        <f>IFERROR(VLOOKUP(B86,'Plant Code'!A:D,4,0),0)</f>
        <v>Greater JKT</v>
      </c>
    </row>
    <row r="87" spans="2:34" x14ac:dyDescent="0.3">
      <c r="B87" s="7">
        <v>9150</v>
      </c>
      <c r="C87" s="6">
        <v>15110625</v>
      </c>
      <c r="D87" s="25">
        <f t="shared" si="26"/>
        <v>0</v>
      </c>
      <c r="E87" s="25">
        <f t="shared" si="27"/>
        <v>0</v>
      </c>
      <c r="F87" s="25">
        <f t="shared" si="28"/>
        <v>0</v>
      </c>
      <c r="G87" s="25">
        <f t="shared" si="29"/>
        <v>0</v>
      </c>
      <c r="H87" s="25">
        <f t="shared" si="30"/>
        <v>0</v>
      </c>
      <c r="I87" s="25">
        <f t="shared" si="31"/>
        <v>0</v>
      </c>
      <c r="J87" s="25">
        <f t="shared" si="32"/>
        <v>0</v>
      </c>
      <c r="K87" s="6"/>
      <c r="L87" s="6">
        <v>1</v>
      </c>
      <c r="M87" s="6"/>
      <c r="N87" s="6"/>
      <c r="O87" s="6"/>
      <c r="P87" s="6"/>
      <c r="Q87" s="6"/>
      <c r="R87" s="6">
        <v>0</v>
      </c>
      <c r="S87" s="6">
        <v>1</v>
      </c>
      <c r="T87" s="6">
        <v>0</v>
      </c>
      <c r="U87" s="6">
        <v>0</v>
      </c>
      <c r="V87" s="6">
        <v>0</v>
      </c>
      <c r="W87" s="6">
        <v>0</v>
      </c>
      <c r="X87" s="6">
        <v>0</v>
      </c>
      <c r="Y87" s="27">
        <f t="shared" si="25"/>
        <v>0</v>
      </c>
      <c r="Z87" s="27">
        <f t="shared" si="25"/>
        <v>1</v>
      </c>
      <c r="AA87" s="27">
        <f t="shared" si="25"/>
        <v>0</v>
      </c>
      <c r="AB87" s="27">
        <f t="shared" si="25"/>
        <v>0</v>
      </c>
      <c r="AC87" s="27">
        <f t="shared" si="25"/>
        <v>0</v>
      </c>
      <c r="AD87" s="27">
        <f t="shared" si="25"/>
        <v>0</v>
      </c>
      <c r="AE87" s="27">
        <f t="shared" si="25"/>
        <v>0</v>
      </c>
      <c r="AF87" s="6">
        <f t="shared" si="15"/>
        <v>1</v>
      </c>
      <c r="AG87" s="6">
        <f t="shared" si="16"/>
        <v>1</v>
      </c>
      <c r="AH87" s="6" t="str">
        <f>IFERROR(VLOOKUP(B87,'Plant Code'!A:D,4,0),0)</f>
        <v>Greater JKT</v>
      </c>
    </row>
    <row r="88" spans="2:34" x14ac:dyDescent="0.3">
      <c r="B88" s="7">
        <v>9150</v>
      </c>
      <c r="C88" s="6">
        <v>15110816</v>
      </c>
      <c r="D88" s="25">
        <f t="shared" si="26"/>
        <v>0</v>
      </c>
      <c r="E88" s="25">
        <f t="shared" si="27"/>
        <v>0</v>
      </c>
      <c r="F88" s="25">
        <f t="shared" si="28"/>
        <v>0</v>
      </c>
      <c r="G88" s="25">
        <f t="shared" si="29"/>
        <v>0</v>
      </c>
      <c r="H88" s="25">
        <f t="shared" si="30"/>
        <v>0</v>
      </c>
      <c r="I88" s="25">
        <f t="shared" si="31"/>
        <v>0</v>
      </c>
      <c r="J88" s="25">
        <f t="shared" si="32"/>
        <v>0</v>
      </c>
      <c r="K88" s="6"/>
      <c r="L88" s="6">
        <v>1</v>
      </c>
      <c r="M88" s="6"/>
      <c r="N88" s="6"/>
      <c r="O88" s="6"/>
      <c r="P88" s="6"/>
      <c r="Q88" s="6"/>
      <c r="R88" s="6">
        <v>0</v>
      </c>
      <c r="S88" s="6">
        <v>1</v>
      </c>
      <c r="T88" s="6">
        <v>0</v>
      </c>
      <c r="U88" s="6">
        <v>0</v>
      </c>
      <c r="V88" s="6">
        <v>0</v>
      </c>
      <c r="W88" s="6">
        <v>0</v>
      </c>
      <c r="X88" s="6">
        <v>0</v>
      </c>
      <c r="Y88" s="27">
        <f t="shared" si="25"/>
        <v>0</v>
      </c>
      <c r="Z88" s="27">
        <f t="shared" si="25"/>
        <v>1</v>
      </c>
      <c r="AA88" s="27">
        <f t="shared" si="25"/>
        <v>0</v>
      </c>
      <c r="AB88" s="27">
        <f t="shared" si="25"/>
        <v>0</v>
      </c>
      <c r="AC88" s="27">
        <f t="shared" si="25"/>
        <v>0</v>
      </c>
      <c r="AD88" s="27">
        <f t="shared" si="25"/>
        <v>0</v>
      </c>
      <c r="AE88" s="27">
        <f t="shared" si="25"/>
        <v>0</v>
      </c>
      <c r="AF88" s="6">
        <f t="shared" si="15"/>
        <v>1</v>
      </c>
      <c r="AG88" s="6">
        <f t="shared" si="16"/>
        <v>1</v>
      </c>
      <c r="AH88" s="6" t="str">
        <f>IFERROR(VLOOKUP(B88,'Plant Code'!A:D,4,0),0)</f>
        <v>Greater JKT</v>
      </c>
    </row>
    <row r="89" spans="2:34" x14ac:dyDescent="0.3">
      <c r="B89" s="7">
        <v>9150</v>
      </c>
      <c r="C89" s="6">
        <v>15259702</v>
      </c>
      <c r="D89" s="25">
        <f t="shared" si="26"/>
        <v>0</v>
      </c>
      <c r="E89" s="25">
        <f t="shared" si="27"/>
        <v>0</v>
      </c>
      <c r="F89" s="25">
        <f t="shared" si="28"/>
        <v>1</v>
      </c>
      <c r="G89" s="25">
        <f t="shared" si="29"/>
        <v>0</v>
      </c>
      <c r="H89" s="25">
        <f t="shared" si="30"/>
        <v>0</v>
      </c>
      <c r="I89" s="25">
        <f t="shared" si="31"/>
        <v>0</v>
      </c>
      <c r="J89" s="25">
        <f t="shared" si="32"/>
        <v>0</v>
      </c>
      <c r="K89" s="6"/>
      <c r="L89" s="6"/>
      <c r="M89" s="6">
        <v>1</v>
      </c>
      <c r="N89" s="6"/>
      <c r="O89" s="6"/>
      <c r="P89" s="6"/>
      <c r="Q89" s="6"/>
      <c r="R89" s="6">
        <v>0</v>
      </c>
      <c r="S89" s="6">
        <v>0</v>
      </c>
      <c r="T89" s="6">
        <v>0</v>
      </c>
      <c r="U89" s="6">
        <v>0</v>
      </c>
      <c r="V89" s="6">
        <v>0</v>
      </c>
      <c r="W89" s="6">
        <v>0</v>
      </c>
      <c r="X89" s="6">
        <v>0</v>
      </c>
      <c r="Y89" s="27">
        <f t="shared" si="25"/>
        <v>0</v>
      </c>
      <c r="Z89" s="27">
        <f t="shared" si="25"/>
        <v>0</v>
      </c>
      <c r="AA89" s="27">
        <f t="shared" si="25"/>
        <v>0</v>
      </c>
      <c r="AB89" s="27">
        <f t="shared" si="25"/>
        <v>0</v>
      </c>
      <c r="AC89" s="27">
        <f t="shared" si="25"/>
        <v>0</v>
      </c>
      <c r="AD89" s="27">
        <f t="shared" si="25"/>
        <v>0</v>
      </c>
      <c r="AE89" s="27">
        <f t="shared" si="25"/>
        <v>0</v>
      </c>
      <c r="AF89" s="6">
        <f t="shared" si="15"/>
        <v>1</v>
      </c>
      <c r="AG89" s="6">
        <f t="shared" si="16"/>
        <v>0</v>
      </c>
      <c r="AH89" s="6" t="str">
        <f>IFERROR(VLOOKUP(B89,'Plant Code'!A:D,4,0),0)</f>
        <v>Greater JKT</v>
      </c>
    </row>
    <row r="90" spans="2:34" x14ac:dyDescent="0.3">
      <c r="B90" s="7">
        <v>9150</v>
      </c>
      <c r="C90" s="6">
        <v>15211044</v>
      </c>
      <c r="D90" s="25">
        <f t="shared" si="26"/>
        <v>0</v>
      </c>
      <c r="E90" s="25">
        <f t="shared" si="27"/>
        <v>0</v>
      </c>
      <c r="F90" s="25">
        <f t="shared" si="28"/>
        <v>0</v>
      </c>
      <c r="G90" s="25">
        <f t="shared" si="29"/>
        <v>0</v>
      </c>
      <c r="H90" s="25">
        <f t="shared" si="30"/>
        <v>0</v>
      </c>
      <c r="I90" s="25">
        <f t="shared" si="31"/>
        <v>0</v>
      </c>
      <c r="J90" s="25">
        <f t="shared" si="32"/>
        <v>0</v>
      </c>
      <c r="K90" s="6"/>
      <c r="L90" s="6"/>
      <c r="M90" s="6">
        <v>1</v>
      </c>
      <c r="N90" s="6"/>
      <c r="O90" s="6"/>
      <c r="P90" s="6"/>
      <c r="Q90" s="6"/>
      <c r="R90" s="6">
        <v>0</v>
      </c>
      <c r="S90" s="6">
        <v>0</v>
      </c>
      <c r="T90" s="6">
        <v>1</v>
      </c>
      <c r="U90" s="6">
        <v>0</v>
      </c>
      <c r="V90" s="6">
        <v>0</v>
      </c>
      <c r="W90" s="6">
        <v>0</v>
      </c>
      <c r="X90" s="6">
        <v>0</v>
      </c>
      <c r="Y90" s="27">
        <f t="shared" si="25"/>
        <v>0</v>
      </c>
      <c r="Z90" s="27">
        <f t="shared" si="25"/>
        <v>0</v>
      </c>
      <c r="AA90" s="27">
        <f t="shared" si="25"/>
        <v>1</v>
      </c>
      <c r="AB90" s="27">
        <f t="shared" si="25"/>
        <v>0</v>
      </c>
      <c r="AC90" s="27">
        <f t="shared" si="25"/>
        <v>0</v>
      </c>
      <c r="AD90" s="27">
        <f t="shared" si="25"/>
        <v>0</v>
      </c>
      <c r="AE90" s="27">
        <f t="shared" si="25"/>
        <v>0</v>
      </c>
      <c r="AF90" s="6">
        <f t="shared" si="15"/>
        <v>1</v>
      </c>
      <c r="AG90" s="6">
        <f t="shared" si="16"/>
        <v>1</v>
      </c>
      <c r="AH90" s="6" t="str">
        <f>IFERROR(VLOOKUP(B90,'Plant Code'!A:D,4,0),0)</f>
        <v>Greater JKT</v>
      </c>
    </row>
    <row r="91" spans="2:34" x14ac:dyDescent="0.3">
      <c r="B91" s="7">
        <v>9150</v>
      </c>
      <c r="C91" s="6">
        <v>15167937</v>
      </c>
      <c r="D91" s="25">
        <f t="shared" si="26"/>
        <v>0</v>
      </c>
      <c r="E91" s="25">
        <f t="shared" si="27"/>
        <v>1</v>
      </c>
      <c r="F91" s="25">
        <f t="shared" si="28"/>
        <v>0</v>
      </c>
      <c r="G91" s="25">
        <f t="shared" si="29"/>
        <v>0</v>
      </c>
      <c r="H91" s="25">
        <f t="shared" si="30"/>
        <v>0</v>
      </c>
      <c r="I91" s="25">
        <f t="shared" si="31"/>
        <v>0</v>
      </c>
      <c r="J91" s="25">
        <f t="shared" si="32"/>
        <v>0</v>
      </c>
      <c r="K91" s="6"/>
      <c r="L91" s="6">
        <v>2</v>
      </c>
      <c r="M91" s="6"/>
      <c r="N91" s="6"/>
      <c r="O91" s="6"/>
      <c r="P91" s="6"/>
      <c r="Q91" s="6"/>
      <c r="R91" s="6">
        <v>0</v>
      </c>
      <c r="S91" s="6">
        <v>1</v>
      </c>
      <c r="T91" s="6">
        <v>0</v>
      </c>
      <c r="U91" s="6">
        <v>0</v>
      </c>
      <c r="V91" s="6">
        <v>0</v>
      </c>
      <c r="W91" s="6">
        <v>0</v>
      </c>
      <c r="X91" s="6">
        <v>0</v>
      </c>
      <c r="Y91" s="27">
        <f t="shared" si="25"/>
        <v>0</v>
      </c>
      <c r="Z91" s="27">
        <f t="shared" si="25"/>
        <v>1</v>
      </c>
      <c r="AA91" s="27">
        <f t="shared" si="25"/>
        <v>0</v>
      </c>
      <c r="AB91" s="27">
        <f t="shared" si="25"/>
        <v>0</v>
      </c>
      <c r="AC91" s="27">
        <f t="shared" si="25"/>
        <v>0</v>
      </c>
      <c r="AD91" s="27">
        <f t="shared" si="25"/>
        <v>0</v>
      </c>
      <c r="AE91" s="27">
        <f t="shared" si="25"/>
        <v>0</v>
      </c>
      <c r="AF91" s="6">
        <f t="shared" si="15"/>
        <v>2</v>
      </c>
      <c r="AG91" s="6">
        <f t="shared" si="16"/>
        <v>1</v>
      </c>
      <c r="AH91" s="6" t="str">
        <f>IFERROR(VLOOKUP(B91,'Plant Code'!A:D,4,0),0)</f>
        <v>Greater JKT</v>
      </c>
    </row>
    <row r="92" spans="2:34" x14ac:dyDescent="0.3">
      <c r="B92" s="7">
        <v>9150</v>
      </c>
      <c r="C92" s="6">
        <v>15261421</v>
      </c>
      <c r="D92" s="25">
        <f t="shared" si="26"/>
        <v>0</v>
      </c>
      <c r="E92" s="25">
        <f t="shared" si="27"/>
        <v>0</v>
      </c>
      <c r="F92" s="25">
        <f t="shared" si="28"/>
        <v>0</v>
      </c>
      <c r="G92" s="25">
        <f t="shared" si="29"/>
        <v>0</v>
      </c>
      <c r="H92" s="25">
        <f t="shared" si="30"/>
        <v>0</v>
      </c>
      <c r="I92" s="25">
        <f t="shared" si="31"/>
        <v>0</v>
      </c>
      <c r="J92" s="25">
        <f t="shared" si="32"/>
        <v>0</v>
      </c>
      <c r="K92" s="6"/>
      <c r="L92" s="6">
        <v>1</v>
      </c>
      <c r="M92" s="6"/>
      <c r="N92" s="6"/>
      <c r="O92" s="6"/>
      <c r="P92" s="6"/>
      <c r="Q92" s="6"/>
      <c r="R92" s="6">
        <v>0</v>
      </c>
      <c r="S92" s="6">
        <v>1</v>
      </c>
      <c r="T92" s="6">
        <v>0</v>
      </c>
      <c r="U92" s="6">
        <v>0</v>
      </c>
      <c r="V92" s="6">
        <v>0</v>
      </c>
      <c r="W92" s="6">
        <v>0</v>
      </c>
      <c r="X92" s="6">
        <v>0</v>
      </c>
      <c r="Y92" s="27">
        <f t="shared" si="25"/>
        <v>0</v>
      </c>
      <c r="Z92" s="27">
        <f t="shared" si="25"/>
        <v>1</v>
      </c>
      <c r="AA92" s="27">
        <f t="shared" si="25"/>
        <v>0</v>
      </c>
      <c r="AB92" s="27">
        <f t="shared" si="25"/>
        <v>0</v>
      </c>
      <c r="AC92" s="27">
        <f t="shared" si="25"/>
        <v>0</v>
      </c>
      <c r="AD92" s="27">
        <f t="shared" si="25"/>
        <v>0</v>
      </c>
      <c r="AE92" s="27">
        <f t="shared" si="25"/>
        <v>0</v>
      </c>
      <c r="AF92" s="6">
        <f t="shared" si="15"/>
        <v>1</v>
      </c>
      <c r="AG92" s="6">
        <f t="shared" si="16"/>
        <v>1</v>
      </c>
      <c r="AH92" s="6" t="str">
        <f>IFERROR(VLOOKUP(B92,'Plant Code'!A:D,4,0),0)</f>
        <v>Greater JKT</v>
      </c>
    </row>
    <row r="93" spans="2:34" x14ac:dyDescent="0.3">
      <c r="B93" s="7">
        <v>9150</v>
      </c>
      <c r="C93" s="6">
        <v>15094890</v>
      </c>
      <c r="D93" s="25">
        <f t="shared" si="26"/>
        <v>0</v>
      </c>
      <c r="E93" s="25">
        <f t="shared" si="27"/>
        <v>0</v>
      </c>
      <c r="F93" s="25">
        <f t="shared" si="28"/>
        <v>0</v>
      </c>
      <c r="G93" s="25">
        <f t="shared" si="29"/>
        <v>0</v>
      </c>
      <c r="H93" s="25">
        <f t="shared" si="30"/>
        <v>0</v>
      </c>
      <c r="I93" s="25">
        <f t="shared" si="31"/>
        <v>0</v>
      </c>
      <c r="J93" s="25">
        <f t="shared" si="32"/>
        <v>0</v>
      </c>
      <c r="K93" s="6"/>
      <c r="L93" s="6">
        <v>1</v>
      </c>
      <c r="M93" s="6"/>
      <c r="N93" s="6"/>
      <c r="O93" s="6"/>
      <c r="P93" s="6"/>
      <c r="Q93" s="6"/>
      <c r="R93" s="6">
        <v>0</v>
      </c>
      <c r="S93" s="6">
        <v>1</v>
      </c>
      <c r="T93" s="6">
        <v>0</v>
      </c>
      <c r="U93" s="6">
        <v>0</v>
      </c>
      <c r="V93" s="6">
        <v>0</v>
      </c>
      <c r="W93" s="6">
        <v>0</v>
      </c>
      <c r="X93" s="6">
        <v>0</v>
      </c>
      <c r="Y93" s="27">
        <f t="shared" si="25"/>
        <v>0</v>
      </c>
      <c r="Z93" s="27">
        <f t="shared" si="25"/>
        <v>1</v>
      </c>
      <c r="AA93" s="27">
        <f t="shared" si="25"/>
        <v>0</v>
      </c>
      <c r="AB93" s="27">
        <f t="shared" si="25"/>
        <v>0</v>
      </c>
      <c r="AC93" s="27">
        <f t="shared" si="25"/>
        <v>0</v>
      </c>
      <c r="AD93" s="27">
        <f t="shared" si="25"/>
        <v>0</v>
      </c>
      <c r="AE93" s="27">
        <f t="shared" si="25"/>
        <v>0</v>
      </c>
      <c r="AF93" s="6">
        <f t="shared" si="15"/>
        <v>1</v>
      </c>
      <c r="AG93" s="6">
        <f t="shared" si="16"/>
        <v>1</v>
      </c>
      <c r="AH93" s="6" t="str">
        <f>IFERROR(VLOOKUP(B93,'Plant Code'!A:D,4,0),0)</f>
        <v>Greater JKT</v>
      </c>
    </row>
    <row r="94" spans="2:34" x14ac:dyDescent="0.3">
      <c r="B94" s="7">
        <v>9150</v>
      </c>
      <c r="C94" s="6">
        <v>15073989</v>
      </c>
      <c r="D94" s="25">
        <f t="shared" si="26"/>
        <v>0</v>
      </c>
      <c r="E94" s="25">
        <f t="shared" si="27"/>
        <v>0</v>
      </c>
      <c r="F94" s="25">
        <f t="shared" si="28"/>
        <v>1</v>
      </c>
      <c r="G94" s="25">
        <f t="shared" si="29"/>
        <v>0</v>
      </c>
      <c r="H94" s="25">
        <f t="shared" si="30"/>
        <v>0</v>
      </c>
      <c r="I94" s="25">
        <f t="shared" si="31"/>
        <v>0</v>
      </c>
      <c r="J94" s="25">
        <f t="shared" si="32"/>
        <v>0</v>
      </c>
      <c r="K94" s="6"/>
      <c r="L94" s="6"/>
      <c r="M94" s="6">
        <v>1</v>
      </c>
      <c r="N94" s="6"/>
      <c r="O94" s="6"/>
      <c r="P94" s="6"/>
      <c r="Q94" s="6"/>
      <c r="R94" s="6">
        <v>0</v>
      </c>
      <c r="S94" s="6">
        <v>0</v>
      </c>
      <c r="T94" s="6">
        <v>0</v>
      </c>
      <c r="U94" s="6">
        <v>0</v>
      </c>
      <c r="V94" s="6">
        <v>0</v>
      </c>
      <c r="W94" s="6">
        <v>0</v>
      </c>
      <c r="X94" s="6">
        <v>0</v>
      </c>
      <c r="Y94" s="27">
        <f t="shared" si="25"/>
        <v>0</v>
      </c>
      <c r="Z94" s="27">
        <f t="shared" si="25"/>
        <v>0</v>
      </c>
      <c r="AA94" s="27">
        <f t="shared" si="25"/>
        <v>0</v>
      </c>
      <c r="AB94" s="27">
        <f t="shared" si="25"/>
        <v>0</v>
      </c>
      <c r="AC94" s="27">
        <f t="shared" si="25"/>
        <v>0</v>
      </c>
      <c r="AD94" s="27">
        <f t="shared" si="25"/>
        <v>0</v>
      </c>
      <c r="AE94" s="27">
        <f t="shared" si="25"/>
        <v>0</v>
      </c>
      <c r="AF94" s="6">
        <f t="shared" si="15"/>
        <v>1</v>
      </c>
      <c r="AG94" s="6">
        <f t="shared" si="16"/>
        <v>0</v>
      </c>
      <c r="AH94" s="6" t="str">
        <f>IFERROR(VLOOKUP(B94,'Plant Code'!A:D,4,0),0)</f>
        <v>Greater JKT</v>
      </c>
    </row>
    <row r="95" spans="2:34" x14ac:dyDescent="0.3">
      <c r="B95" s="7">
        <v>9150</v>
      </c>
      <c r="C95" s="6">
        <v>92801001</v>
      </c>
      <c r="D95" s="25">
        <f t="shared" si="26"/>
        <v>0</v>
      </c>
      <c r="E95" s="25">
        <f t="shared" si="27"/>
        <v>1</v>
      </c>
      <c r="F95" s="25">
        <f t="shared" si="28"/>
        <v>0</v>
      </c>
      <c r="G95" s="25">
        <f t="shared" si="29"/>
        <v>0</v>
      </c>
      <c r="H95" s="25">
        <f t="shared" si="30"/>
        <v>0</v>
      </c>
      <c r="I95" s="25">
        <f t="shared" si="31"/>
        <v>0</v>
      </c>
      <c r="J95" s="25">
        <f t="shared" si="32"/>
        <v>0</v>
      </c>
      <c r="K95" s="6"/>
      <c r="L95" s="6">
        <v>1</v>
      </c>
      <c r="M95" s="6"/>
      <c r="N95" s="6"/>
      <c r="O95" s="6"/>
      <c r="P95" s="6"/>
      <c r="Q95" s="6"/>
      <c r="R95" s="6">
        <v>0</v>
      </c>
      <c r="S95" s="6">
        <v>0</v>
      </c>
      <c r="T95" s="6">
        <v>0</v>
      </c>
      <c r="U95" s="6">
        <v>0</v>
      </c>
      <c r="V95" s="6">
        <v>0</v>
      </c>
      <c r="W95" s="6">
        <v>0</v>
      </c>
      <c r="X95" s="6">
        <v>0</v>
      </c>
      <c r="Y95" s="27">
        <f t="shared" si="25"/>
        <v>0</v>
      </c>
      <c r="Z95" s="27">
        <f t="shared" si="25"/>
        <v>0</v>
      </c>
      <c r="AA95" s="27">
        <f t="shared" si="25"/>
        <v>0</v>
      </c>
      <c r="AB95" s="27">
        <f t="shared" si="25"/>
        <v>0</v>
      </c>
      <c r="AC95" s="27">
        <f t="shared" si="25"/>
        <v>0</v>
      </c>
      <c r="AD95" s="27">
        <f t="shared" si="25"/>
        <v>0</v>
      </c>
      <c r="AE95" s="27">
        <f t="shared" si="25"/>
        <v>0</v>
      </c>
      <c r="AF95" s="6">
        <f t="shared" si="15"/>
        <v>1</v>
      </c>
      <c r="AG95" s="6">
        <f t="shared" si="16"/>
        <v>0</v>
      </c>
      <c r="AH95" s="6" t="str">
        <f>IFERROR(VLOOKUP(B95,'Plant Code'!A:D,4,0),0)</f>
        <v>Greater JKT</v>
      </c>
    </row>
    <row r="96" spans="2:34" x14ac:dyDescent="0.3">
      <c r="B96" s="7">
        <v>9150</v>
      </c>
      <c r="C96" s="6">
        <v>94228001</v>
      </c>
      <c r="D96" s="25">
        <f t="shared" si="26"/>
        <v>0</v>
      </c>
      <c r="E96" s="25">
        <f t="shared" si="27"/>
        <v>0</v>
      </c>
      <c r="F96" s="25">
        <f t="shared" si="28"/>
        <v>1</v>
      </c>
      <c r="G96" s="25">
        <f t="shared" si="29"/>
        <v>0</v>
      </c>
      <c r="H96" s="25">
        <f t="shared" si="30"/>
        <v>0</v>
      </c>
      <c r="I96" s="25">
        <f t="shared" si="31"/>
        <v>0</v>
      </c>
      <c r="J96" s="25">
        <f t="shared" si="32"/>
        <v>0</v>
      </c>
      <c r="K96" s="6"/>
      <c r="L96" s="6"/>
      <c r="M96" s="6">
        <v>1</v>
      </c>
      <c r="N96" s="6"/>
      <c r="O96" s="6"/>
      <c r="P96" s="6"/>
      <c r="Q96" s="6"/>
      <c r="R96" s="6">
        <v>0</v>
      </c>
      <c r="S96" s="6">
        <v>0</v>
      </c>
      <c r="T96" s="6">
        <v>0</v>
      </c>
      <c r="U96" s="6">
        <v>0</v>
      </c>
      <c r="V96" s="6">
        <v>0</v>
      </c>
      <c r="W96" s="6">
        <v>0</v>
      </c>
      <c r="X96" s="6">
        <v>0</v>
      </c>
      <c r="Y96" s="27">
        <f t="shared" si="25"/>
        <v>0</v>
      </c>
      <c r="Z96" s="27">
        <f t="shared" si="25"/>
        <v>0</v>
      </c>
      <c r="AA96" s="27">
        <f t="shared" si="25"/>
        <v>0</v>
      </c>
      <c r="AB96" s="27">
        <f t="shared" si="25"/>
        <v>0</v>
      </c>
      <c r="AC96" s="27">
        <f t="shared" si="25"/>
        <v>0</v>
      </c>
      <c r="AD96" s="27">
        <f t="shared" si="25"/>
        <v>0</v>
      </c>
      <c r="AE96" s="27">
        <f t="shared" si="25"/>
        <v>0</v>
      </c>
      <c r="AF96" s="6">
        <f t="shared" si="15"/>
        <v>1</v>
      </c>
      <c r="AG96" s="6">
        <f t="shared" si="16"/>
        <v>0</v>
      </c>
      <c r="AH96" s="6" t="str">
        <f>IFERROR(VLOOKUP(B96,'Plant Code'!A:D,4,0),0)</f>
        <v>Greater JKT</v>
      </c>
    </row>
    <row r="97" spans="2:34" x14ac:dyDescent="0.3">
      <c r="B97" s="7">
        <v>9150</v>
      </c>
      <c r="C97" s="6">
        <v>93012001</v>
      </c>
      <c r="D97" s="25">
        <f t="shared" si="26"/>
        <v>0</v>
      </c>
      <c r="E97" s="25">
        <f t="shared" si="27"/>
        <v>0</v>
      </c>
      <c r="F97" s="25">
        <f t="shared" si="28"/>
        <v>0</v>
      </c>
      <c r="G97" s="25">
        <f t="shared" si="29"/>
        <v>0</v>
      </c>
      <c r="H97" s="25">
        <f t="shared" si="30"/>
        <v>0</v>
      </c>
      <c r="I97" s="25">
        <f t="shared" si="31"/>
        <v>0</v>
      </c>
      <c r="J97" s="25">
        <f t="shared" si="32"/>
        <v>0</v>
      </c>
      <c r="K97" s="6"/>
      <c r="L97" s="6">
        <v>1</v>
      </c>
      <c r="M97" s="6"/>
      <c r="N97" s="6"/>
      <c r="O97" s="6"/>
      <c r="P97" s="6"/>
      <c r="Q97" s="6"/>
      <c r="R97" s="6">
        <v>0</v>
      </c>
      <c r="S97" s="6">
        <v>1</v>
      </c>
      <c r="T97" s="6">
        <v>0</v>
      </c>
      <c r="U97" s="6">
        <v>0</v>
      </c>
      <c r="V97" s="6">
        <v>0</v>
      </c>
      <c r="W97" s="6">
        <v>0</v>
      </c>
      <c r="X97" s="6">
        <v>0</v>
      </c>
      <c r="Y97" s="27">
        <f t="shared" si="25"/>
        <v>0</v>
      </c>
      <c r="Z97" s="27">
        <f t="shared" si="25"/>
        <v>1</v>
      </c>
      <c r="AA97" s="27">
        <f t="shared" ref="AA97:AE147" si="33">IF(T97=0,0,IF(M97&gt;T97,T97,M97))</f>
        <v>0</v>
      </c>
      <c r="AB97" s="27">
        <f t="shared" si="33"/>
        <v>0</v>
      </c>
      <c r="AC97" s="27">
        <f t="shared" si="33"/>
        <v>0</v>
      </c>
      <c r="AD97" s="27">
        <f t="shared" si="33"/>
        <v>0</v>
      </c>
      <c r="AE97" s="27">
        <f t="shared" si="33"/>
        <v>0</v>
      </c>
      <c r="AF97" s="6">
        <f t="shared" si="15"/>
        <v>1</v>
      </c>
      <c r="AG97" s="6">
        <f t="shared" si="16"/>
        <v>1</v>
      </c>
      <c r="AH97" s="6" t="str">
        <f>IFERROR(VLOOKUP(B97,'Plant Code'!A:D,4,0),0)</f>
        <v>Greater JKT</v>
      </c>
    </row>
    <row r="98" spans="2:34" x14ac:dyDescent="0.3">
      <c r="B98" s="7">
        <v>9150</v>
      </c>
      <c r="C98" s="6">
        <v>15486069</v>
      </c>
      <c r="D98" s="25">
        <f t="shared" si="26"/>
        <v>0</v>
      </c>
      <c r="E98" s="25">
        <f t="shared" si="27"/>
        <v>0</v>
      </c>
      <c r="F98" s="25">
        <f t="shared" si="28"/>
        <v>0</v>
      </c>
      <c r="G98" s="25">
        <f t="shared" si="29"/>
        <v>0</v>
      </c>
      <c r="H98" s="25">
        <f t="shared" si="30"/>
        <v>0</v>
      </c>
      <c r="I98" s="25">
        <f t="shared" si="31"/>
        <v>0</v>
      </c>
      <c r="J98" s="25">
        <f t="shared" si="32"/>
        <v>0</v>
      </c>
      <c r="K98" s="6"/>
      <c r="L98" s="6">
        <v>1</v>
      </c>
      <c r="M98" s="6"/>
      <c r="N98" s="6"/>
      <c r="O98" s="6"/>
      <c r="P98" s="6"/>
      <c r="Q98" s="6"/>
      <c r="R98" s="6">
        <v>0</v>
      </c>
      <c r="S98" s="6">
        <v>1</v>
      </c>
      <c r="T98" s="6">
        <v>0</v>
      </c>
      <c r="U98" s="6">
        <v>0</v>
      </c>
      <c r="V98" s="6">
        <v>0</v>
      </c>
      <c r="W98" s="6">
        <v>0</v>
      </c>
      <c r="X98" s="6">
        <v>0</v>
      </c>
      <c r="Y98" s="27">
        <f t="shared" ref="Y98:Y129" si="34">IF(R98=0,0,IF(K98&gt;R98,R98,K98))</f>
        <v>0</v>
      </c>
      <c r="Z98" s="27">
        <f t="shared" ref="Z98:Z153" si="35">IF(S98=0,0,IF(L98&gt;S98,S98,L98))</f>
        <v>1</v>
      </c>
      <c r="AA98" s="27">
        <f t="shared" si="33"/>
        <v>0</v>
      </c>
      <c r="AB98" s="27">
        <f t="shared" si="33"/>
        <v>0</v>
      </c>
      <c r="AC98" s="27">
        <f t="shared" si="33"/>
        <v>0</v>
      </c>
      <c r="AD98" s="27">
        <f t="shared" si="33"/>
        <v>0</v>
      </c>
      <c r="AE98" s="27">
        <f t="shared" si="33"/>
        <v>0</v>
      </c>
      <c r="AF98" s="6">
        <f t="shared" si="15"/>
        <v>1</v>
      </c>
      <c r="AG98" s="6">
        <f t="shared" si="16"/>
        <v>1</v>
      </c>
      <c r="AH98" s="6" t="str">
        <f>IFERROR(VLOOKUP(B98,'Plant Code'!A:D,4,0),0)</f>
        <v>Greater JKT</v>
      </c>
    </row>
    <row r="99" spans="2:34" x14ac:dyDescent="0.3">
      <c r="B99" s="7">
        <v>9150</v>
      </c>
      <c r="C99" s="6">
        <v>15182173</v>
      </c>
      <c r="D99" s="25">
        <f t="shared" si="26"/>
        <v>0</v>
      </c>
      <c r="E99" s="25">
        <f t="shared" si="27"/>
        <v>0</v>
      </c>
      <c r="F99" s="25">
        <f t="shared" si="28"/>
        <v>0</v>
      </c>
      <c r="G99" s="25">
        <f t="shared" si="29"/>
        <v>0</v>
      </c>
      <c r="H99" s="25">
        <f t="shared" si="30"/>
        <v>0</v>
      </c>
      <c r="I99" s="25">
        <f t="shared" si="31"/>
        <v>0</v>
      </c>
      <c r="J99" s="25">
        <f t="shared" si="32"/>
        <v>0</v>
      </c>
      <c r="K99" s="6"/>
      <c r="L99" s="6"/>
      <c r="M99" s="6">
        <v>1</v>
      </c>
      <c r="N99" s="6"/>
      <c r="O99" s="6"/>
      <c r="P99" s="6"/>
      <c r="Q99" s="6"/>
      <c r="R99" s="6">
        <v>0</v>
      </c>
      <c r="S99" s="6">
        <v>0</v>
      </c>
      <c r="T99" s="6">
        <v>1</v>
      </c>
      <c r="U99" s="6">
        <v>0</v>
      </c>
      <c r="V99" s="6">
        <v>0</v>
      </c>
      <c r="W99" s="6">
        <v>0</v>
      </c>
      <c r="X99" s="6">
        <v>0</v>
      </c>
      <c r="Y99" s="27">
        <f t="shared" si="34"/>
        <v>0</v>
      </c>
      <c r="Z99" s="27">
        <f t="shared" si="35"/>
        <v>0</v>
      </c>
      <c r="AA99" s="27">
        <f t="shared" si="33"/>
        <v>1</v>
      </c>
      <c r="AB99" s="27">
        <f t="shared" si="33"/>
        <v>0</v>
      </c>
      <c r="AC99" s="27">
        <f t="shared" si="33"/>
        <v>0</v>
      </c>
      <c r="AD99" s="27">
        <f t="shared" si="33"/>
        <v>0</v>
      </c>
      <c r="AE99" s="27">
        <f t="shared" si="33"/>
        <v>0</v>
      </c>
      <c r="AF99" s="6">
        <f t="shared" si="15"/>
        <v>1</v>
      </c>
      <c r="AG99" s="6">
        <f t="shared" si="16"/>
        <v>1</v>
      </c>
      <c r="AH99" s="6" t="str">
        <f>IFERROR(VLOOKUP(B99,'Plant Code'!A:D,4,0),0)</f>
        <v>Greater JKT</v>
      </c>
    </row>
    <row r="100" spans="2:34" x14ac:dyDescent="0.3">
      <c r="B100" s="7">
        <v>9150</v>
      </c>
      <c r="C100" s="6">
        <v>15155955</v>
      </c>
      <c r="D100" s="25">
        <f t="shared" si="26"/>
        <v>0</v>
      </c>
      <c r="E100" s="25">
        <f t="shared" si="27"/>
        <v>0</v>
      </c>
      <c r="F100" s="25">
        <f t="shared" si="28"/>
        <v>1</v>
      </c>
      <c r="G100" s="25">
        <f t="shared" si="29"/>
        <v>0</v>
      </c>
      <c r="H100" s="25">
        <f t="shared" si="30"/>
        <v>0</v>
      </c>
      <c r="I100" s="25">
        <f t="shared" si="31"/>
        <v>0</v>
      </c>
      <c r="J100" s="25">
        <f t="shared" si="32"/>
        <v>0</v>
      </c>
      <c r="K100" s="6"/>
      <c r="L100" s="6"/>
      <c r="M100" s="6">
        <v>1</v>
      </c>
      <c r="N100" s="6"/>
      <c r="O100" s="6"/>
      <c r="P100" s="6"/>
      <c r="Q100" s="6"/>
      <c r="R100" s="6">
        <v>0</v>
      </c>
      <c r="S100" s="6">
        <v>0</v>
      </c>
      <c r="T100" s="6">
        <v>0</v>
      </c>
      <c r="U100" s="6">
        <v>0</v>
      </c>
      <c r="V100" s="6">
        <v>0</v>
      </c>
      <c r="W100" s="6">
        <v>0</v>
      </c>
      <c r="X100" s="6">
        <v>0</v>
      </c>
      <c r="Y100" s="27">
        <f t="shared" si="34"/>
        <v>0</v>
      </c>
      <c r="Z100" s="27">
        <f t="shared" si="35"/>
        <v>0</v>
      </c>
      <c r="AA100" s="27">
        <f t="shared" si="33"/>
        <v>0</v>
      </c>
      <c r="AB100" s="27">
        <f t="shared" si="33"/>
        <v>0</v>
      </c>
      <c r="AC100" s="27">
        <f t="shared" si="33"/>
        <v>0</v>
      </c>
      <c r="AD100" s="27">
        <f t="shared" si="33"/>
        <v>0</v>
      </c>
      <c r="AE100" s="27">
        <f t="shared" si="33"/>
        <v>0</v>
      </c>
      <c r="AF100" s="6">
        <f t="shared" si="15"/>
        <v>1</v>
      </c>
      <c r="AG100" s="6">
        <f t="shared" si="16"/>
        <v>0</v>
      </c>
      <c r="AH100" s="6" t="str">
        <f>IFERROR(VLOOKUP(B100,'Plant Code'!A:D,4,0),0)</f>
        <v>Greater JKT</v>
      </c>
    </row>
    <row r="101" spans="2:34" x14ac:dyDescent="0.3">
      <c r="B101" s="7">
        <v>9150</v>
      </c>
      <c r="C101" s="6">
        <v>15118593</v>
      </c>
      <c r="D101" s="25">
        <f t="shared" si="26"/>
        <v>0</v>
      </c>
      <c r="E101" s="25">
        <f t="shared" si="27"/>
        <v>0</v>
      </c>
      <c r="F101" s="25">
        <f t="shared" si="28"/>
        <v>3</v>
      </c>
      <c r="G101" s="25">
        <f t="shared" si="29"/>
        <v>0</v>
      </c>
      <c r="H101" s="25">
        <f t="shared" si="30"/>
        <v>0</v>
      </c>
      <c r="I101" s="25">
        <f t="shared" si="31"/>
        <v>0</v>
      </c>
      <c r="J101" s="25">
        <f t="shared" si="32"/>
        <v>0</v>
      </c>
      <c r="K101" s="6"/>
      <c r="L101" s="6"/>
      <c r="M101" s="6">
        <v>4</v>
      </c>
      <c r="N101" s="6"/>
      <c r="O101" s="6"/>
      <c r="P101" s="6"/>
      <c r="Q101" s="6"/>
      <c r="R101" s="6">
        <v>0</v>
      </c>
      <c r="S101" s="6">
        <v>0</v>
      </c>
      <c r="T101" s="6">
        <v>1</v>
      </c>
      <c r="U101" s="6">
        <v>0</v>
      </c>
      <c r="V101" s="6">
        <v>0</v>
      </c>
      <c r="W101" s="6">
        <v>0</v>
      </c>
      <c r="X101" s="6">
        <v>0</v>
      </c>
      <c r="Y101" s="27">
        <f t="shared" si="34"/>
        <v>0</v>
      </c>
      <c r="Z101" s="27">
        <f t="shared" si="35"/>
        <v>0</v>
      </c>
      <c r="AA101" s="27">
        <f t="shared" si="33"/>
        <v>1</v>
      </c>
      <c r="AB101" s="27">
        <f t="shared" si="33"/>
        <v>0</v>
      </c>
      <c r="AC101" s="27">
        <f t="shared" si="33"/>
        <v>0</v>
      </c>
      <c r="AD101" s="27">
        <f t="shared" si="33"/>
        <v>0</v>
      </c>
      <c r="AE101" s="27">
        <f t="shared" si="33"/>
        <v>0</v>
      </c>
      <c r="AF101" s="6">
        <f t="shared" si="15"/>
        <v>4</v>
      </c>
      <c r="AG101" s="6">
        <f t="shared" si="16"/>
        <v>1</v>
      </c>
      <c r="AH101" s="6" t="str">
        <f>IFERROR(VLOOKUP(B101,'Plant Code'!A:D,4,0),0)</f>
        <v>Greater JKT</v>
      </c>
    </row>
    <row r="102" spans="2:34" x14ac:dyDescent="0.3">
      <c r="B102" s="7">
        <v>9150</v>
      </c>
      <c r="C102" s="6">
        <v>91801001</v>
      </c>
      <c r="D102" s="25">
        <f t="shared" si="26"/>
        <v>0</v>
      </c>
      <c r="E102" s="25">
        <f t="shared" si="27"/>
        <v>0</v>
      </c>
      <c r="F102" s="25">
        <f t="shared" si="28"/>
        <v>0</v>
      </c>
      <c r="G102" s="25">
        <f t="shared" si="29"/>
        <v>0</v>
      </c>
      <c r="H102" s="25">
        <f t="shared" si="30"/>
        <v>0</v>
      </c>
      <c r="I102" s="25">
        <f t="shared" si="31"/>
        <v>0</v>
      </c>
      <c r="J102" s="25">
        <f t="shared" si="32"/>
        <v>0</v>
      </c>
      <c r="K102" s="6"/>
      <c r="L102" s="6"/>
      <c r="M102" s="6">
        <v>1</v>
      </c>
      <c r="N102" s="6"/>
      <c r="O102" s="6"/>
      <c r="P102" s="6"/>
      <c r="Q102" s="6"/>
      <c r="R102" s="6">
        <v>0</v>
      </c>
      <c r="S102" s="6">
        <v>0</v>
      </c>
      <c r="T102" s="6">
        <v>1</v>
      </c>
      <c r="U102" s="6">
        <v>0</v>
      </c>
      <c r="V102" s="6">
        <v>0</v>
      </c>
      <c r="W102" s="6">
        <v>0</v>
      </c>
      <c r="X102" s="6">
        <v>0</v>
      </c>
      <c r="Y102" s="27">
        <f t="shared" si="34"/>
        <v>0</v>
      </c>
      <c r="Z102" s="27">
        <f t="shared" si="35"/>
        <v>0</v>
      </c>
      <c r="AA102" s="27">
        <f t="shared" si="33"/>
        <v>1</v>
      </c>
      <c r="AB102" s="27">
        <f t="shared" si="33"/>
        <v>0</v>
      </c>
      <c r="AC102" s="27">
        <f t="shared" si="33"/>
        <v>0</v>
      </c>
      <c r="AD102" s="27">
        <f t="shared" si="33"/>
        <v>0</v>
      </c>
      <c r="AE102" s="27">
        <f t="shared" si="33"/>
        <v>0</v>
      </c>
      <c r="AF102" s="6">
        <f t="shared" si="15"/>
        <v>1</v>
      </c>
      <c r="AG102" s="6">
        <f t="shared" si="16"/>
        <v>1</v>
      </c>
      <c r="AH102" s="6" t="str">
        <f>IFERROR(VLOOKUP(B102,'Plant Code'!A:D,4,0),0)</f>
        <v>Greater JKT</v>
      </c>
    </row>
    <row r="103" spans="2:34" x14ac:dyDescent="0.3">
      <c r="B103" s="7">
        <v>9150</v>
      </c>
      <c r="C103" s="6">
        <v>94814001</v>
      </c>
      <c r="D103" s="25">
        <f t="shared" si="26"/>
        <v>0</v>
      </c>
      <c r="E103" s="25">
        <f t="shared" si="27"/>
        <v>1</v>
      </c>
      <c r="F103" s="25">
        <f t="shared" si="28"/>
        <v>0</v>
      </c>
      <c r="G103" s="25">
        <f t="shared" si="29"/>
        <v>0</v>
      </c>
      <c r="H103" s="25">
        <f t="shared" si="30"/>
        <v>0</v>
      </c>
      <c r="I103" s="25">
        <f t="shared" si="31"/>
        <v>0</v>
      </c>
      <c r="J103" s="25">
        <f t="shared" si="32"/>
        <v>0</v>
      </c>
      <c r="K103" s="6"/>
      <c r="L103" s="6">
        <v>1</v>
      </c>
      <c r="M103" s="6"/>
      <c r="N103" s="6"/>
      <c r="O103" s="6"/>
      <c r="P103" s="6"/>
      <c r="Q103" s="6"/>
      <c r="R103" s="6">
        <v>0</v>
      </c>
      <c r="S103" s="6">
        <v>0</v>
      </c>
      <c r="T103" s="6">
        <v>0</v>
      </c>
      <c r="U103" s="6">
        <v>0</v>
      </c>
      <c r="V103" s="6">
        <v>0</v>
      </c>
      <c r="W103" s="6">
        <v>0</v>
      </c>
      <c r="X103" s="6">
        <v>0</v>
      </c>
      <c r="Y103" s="27">
        <f t="shared" si="34"/>
        <v>0</v>
      </c>
      <c r="Z103" s="27">
        <f t="shared" si="35"/>
        <v>0</v>
      </c>
      <c r="AA103" s="27">
        <f t="shared" si="33"/>
        <v>0</v>
      </c>
      <c r="AB103" s="27">
        <f t="shared" si="33"/>
        <v>0</v>
      </c>
      <c r="AC103" s="27">
        <f t="shared" si="33"/>
        <v>0</v>
      </c>
      <c r="AD103" s="27">
        <f t="shared" si="33"/>
        <v>0</v>
      </c>
      <c r="AE103" s="27">
        <f t="shared" si="33"/>
        <v>0</v>
      </c>
      <c r="AF103" s="6">
        <f t="shared" si="15"/>
        <v>1</v>
      </c>
      <c r="AG103" s="6">
        <f t="shared" si="16"/>
        <v>0</v>
      </c>
      <c r="AH103" s="6" t="str">
        <f>IFERROR(VLOOKUP(B103,'Plant Code'!A:D,4,0),0)</f>
        <v>Greater JKT</v>
      </c>
    </row>
    <row r="104" spans="2:34" x14ac:dyDescent="0.3">
      <c r="B104" s="7">
        <v>9150</v>
      </c>
      <c r="C104" s="6">
        <v>15219818</v>
      </c>
      <c r="D104" s="25">
        <f t="shared" si="26"/>
        <v>0</v>
      </c>
      <c r="E104" s="25">
        <f t="shared" si="27"/>
        <v>0</v>
      </c>
      <c r="F104" s="25">
        <f t="shared" si="28"/>
        <v>0</v>
      </c>
      <c r="G104" s="25">
        <f t="shared" si="29"/>
        <v>0</v>
      </c>
      <c r="H104" s="25">
        <f t="shared" si="30"/>
        <v>0</v>
      </c>
      <c r="I104" s="25">
        <f t="shared" si="31"/>
        <v>0</v>
      </c>
      <c r="J104" s="25">
        <f t="shared" si="32"/>
        <v>0</v>
      </c>
      <c r="K104" s="6"/>
      <c r="L104" s="6">
        <v>1</v>
      </c>
      <c r="M104" s="6"/>
      <c r="N104" s="6"/>
      <c r="O104" s="6"/>
      <c r="P104" s="6"/>
      <c r="Q104" s="6"/>
      <c r="R104" s="6">
        <v>0</v>
      </c>
      <c r="S104" s="6">
        <v>1</v>
      </c>
      <c r="T104" s="6">
        <v>0</v>
      </c>
      <c r="U104" s="6">
        <v>0</v>
      </c>
      <c r="V104" s="6">
        <v>0</v>
      </c>
      <c r="W104" s="6">
        <v>0</v>
      </c>
      <c r="X104" s="6">
        <v>0</v>
      </c>
      <c r="Y104" s="27">
        <f t="shared" si="34"/>
        <v>0</v>
      </c>
      <c r="Z104" s="27">
        <f t="shared" si="35"/>
        <v>1</v>
      </c>
      <c r="AA104" s="27">
        <f t="shared" si="33"/>
        <v>0</v>
      </c>
      <c r="AB104" s="27">
        <f t="shared" si="33"/>
        <v>0</v>
      </c>
      <c r="AC104" s="27">
        <f t="shared" si="33"/>
        <v>0</v>
      </c>
      <c r="AD104" s="27">
        <f t="shared" si="33"/>
        <v>0</v>
      </c>
      <c r="AE104" s="27">
        <f t="shared" si="33"/>
        <v>0</v>
      </c>
      <c r="AF104" s="6">
        <f t="shared" si="15"/>
        <v>1</v>
      </c>
      <c r="AG104" s="6">
        <f t="shared" si="16"/>
        <v>1</v>
      </c>
      <c r="AH104" s="6" t="str">
        <f>IFERROR(VLOOKUP(B104,'Plant Code'!A:D,4,0),0)</f>
        <v>Greater JKT</v>
      </c>
    </row>
    <row r="105" spans="2:34" x14ac:dyDescent="0.3">
      <c r="B105" s="7">
        <v>9150</v>
      </c>
      <c r="C105" s="6">
        <v>98063001</v>
      </c>
      <c r="D105" s="25">
        <f t="shared" si="26"/>
        <v>0</v>
      </c>
      <c r="E105" s="25">
        <f t="shared" si="27"/>
        <v>1</v>
      </c>
      <c r="F105" s="25">
        <f t="shared" si="28"/>
        <v>0</v>
      </c>
      <c r="G105" s="25">
        <f t="shared" si="29"/>
        <v>0</v>
      </c>
      <c r="H105" s="25">
        <f t="shared" si="30"/>
        <v>0</v>
      </c>
      <c r="I105" s="25">
        <f t="shared" si="31"/>
        <v>0</v>
      </c>
      <c r="J105" s="25">
        <f t="shared" si="32"/>
        <v>0</v>
      </c>
      <c r="K105" s="6"/>
      <c r="L105" s="6">
        <v>1</v>
      </c>
      <c r="M105" s="6"/>
      <c r="N105" s="6"/>
      <c r="O105" s="6"/>
      <c r="P105" s="6"/>
      <c r="Q105" s="6"/>
      <c r="R105" s="6">
        <v>0</v>
      </c>
      <c r="S105" s="6">
        <v>0</v>
      </c>
      <c r="T105" s="6">
        <v>0</v>
      </c>
      <c r="U105" s="6">
        <v>0</v>
      </c>
      <c r="V105" s="6">
        <v>0</v>
      </c>
      <c r="W105" s="6">
        <v>0</v>
      </c>
      <c r="X105" s="6">
        <v>0</v>
      </c>
      <c r="Y105" s="27">
        <f t="shared" si="34"/>
        <v>0</v>
      </c>
      <c r="Z105" s="27">
        <f t="shared" si="35"/>
        <v>0</v>
      </c>
      <c r="AA105" s="27">
        <f t="shared" si="33"/>
        <v>0</v>
      </c>
      <c r="AB105" s="27">
        <f t="shared" si="33"/>
        <v>0</v>
      </c>
      <c r="AC105" s="27">
        <f t="shared" si="33"/>
        <v>0</v>
      </c>
      <c r="AD105" s="27">
        <f t="shared" si="33"/>
        <v>0</v>
      </c>
      <c r="AE105" s="27">
        <f t="shared" si="33"/>
        <v>0</v>
      </c>
      <c r="AF105" s="6">
        <f t="shared" si="15"/>
        <v>1</v>
      </c>
      <c r="AG105" s="6">
        <f t="shared" si="16"/>
        <v>0</v>
      </c>
      <c r="AH105" s="6" t="str">
        <f>IFERROR(VLOOKUP(B105,'Plant Code'!A:D,4,0),0)</f>
        <v>Greater JKT</v>
      </c>
    </row>
    <row r="106" spans="2:34" x14ac:dyDescent="0.3">
      <c r="B106" s="7">
        <v>9150</v>
      </c>
      <c r="C106" s="6">
        <v>15479001</v>
      </c>
      <c r="D106" s="25">
        <f t="shared" si="26"/>
        <v>0</v>
      </c>
      <c r="E106" s="25">
        <f t="shared" si="27"/>
        <v>0</v>
      </c>
      <c r="F106" s="25">
        <f t="shared" si="28"/>
        <v>0</v>
      </c>
      <c r="G106" s="25">
        <f t="shared" si="29"/>
        <v>0</v>
      </c>
      <c r="H106" s="25">
        <f t="shared" si="30"/>
        <v>0</v>
      </c>
      <c r="I106" s="25">
        <f t="shared" si="31"/>
        <v>0</v>
      </c>
      <c r="J106" s="25">
        <f t="shared" si="32"/>
        <v>0</v>
      </c>
      <c r="K106" s="6"/>
      <c r="L106" s="6">
        <v>1</v>
      </c>
      <c r="M106" s="6"/>
      <c r="N106" s="6"/>
      <c r="O106" s="6"/>
      <c r="P106" s="6"/>
      <c r="Q106" s="6"/>
      <c r="R106" s="6">
        <v>0</v>
      </c>
      <c r="S106" s="6">
        <v>1</v>
      </c>
      <c r="T106" s="6">
        <v>0</v>
      </c>
      <c r="U106" s="6">
        <v>0</v>
      </c>
      <c r="V106" s="6">
        <v>0</v>
      </c>
      <c r="W106" s="6">
        <v>0</v>
      </c>
      <c r="X106" s="6">
        <v>0</v>
      </c>
      <c r="Y106" s="27">
        <f t="shared" si="34"/>
        <v>0</v>
      </c>
      <c r="Z106" s="27">
        <f t="shared" si="35"/>
        <v>1</v>
      </c>
      <c r="AA106" s="27">
        <f t="shared" si="33"/>
        <v>0</v>
      </c>
      <c r="AB106" s="27">
        <f t="shared" si="33"/>
        <v>0</v>
      </c>
      <c r="AC106" s="27">
        <f t="shared" si="33"/>
        <v>0</v>
      </c>
      <c r="AD106" s="27">
        <f t="shared" si="33"/>
        <v>0</v>
      </c>
      <c r="AE106" s="27">
        <f t="shared" si="33"/>
        <v>0</v>
      </c>
      <c r="AF106" s="6">
        <f t="shared" si="15"/>
        <v>1</v>
      </c>
      <c r="AG106" s="6">
        <f t="shared" si="16"/>
        <v>1</v>
      </c>
      <c r="AH106" s="6" t="str">
        <f>IFERROR(VLOOKUP(B106,'Plant Code'!A:D,4,0),0)</f>
        <v>Greater JKT</v>
      </c>
    </row>
    <row r="107" spans="2:34" x14ac:dyDescent="0.3">
      <c r="B107" s="7">
        <v>9150</v>
      </c>
      <c r="C107" s="6">
        <v>15441091</v>
      </c>
      <c r="D107" s="25">
        <f t="shared" si="26"/>
        <v>0</v>
      </c>
      <c r="E107" s="25">
        <f t="shared" si="27"/>
        <v>0</v>
      </c>
      <c r="F107" s="25">
        <f t="shared" si="28"/>
        <v>1</v>
      </c>
      <c r="G107" s="25">
        <f t="shared" si="29"/>
        <v>0</v>
      </c>
      <c r="H107" s="25">
        <f t="shared" si="30"/>
        <v>0</v>
      </c>
      <c r="I107" s="25">
        <f t="shared" si="31"/>
        <v>0</v>
      </c>
      <c r="J107" s="25">
        <f t="shared" si="32"/>
        <v>0</v>
      </c>
      <c r="K107" s="6"/>
      <c r="L107" s="6"/>
      <c r="M107" s="6">
        <v>1</v>
      </c>
      <c r="N107" s="6"/>
      <c r="O107" s="6"/>
      <c r="P107" s="6"/>
      <c r="Q107" s="6"/>
      <c r="R107" s="6">
        <v>0</v>
      </c>
      <c r="S107" s="6">
        <v>0</v>
      </c>
      <c r="T107" s="6">
        <v>0</v>
      </c>
      <c r="U107" s="6">
        <v>0</v>
      </c>
      <c r="V107" s="6">
        <v>0</v>
      </c>
      <c r="W107" s="6">
        <v>0</v>
      </c>
      <c r="X107" s="6">
        <v>0</v>
      </c>
      <c r="Y107" s="27">
        <f t="shared" si="34"/>
        <v>0</v>
      </c>
      <c r="Z107" s="27">
        <f t="shared" si="35"/>
        <v>0</v>
      </c>
      <c r="AA107" s="27">
        <f t="shared" si="33"/>
        <v>0</v>
      </c>
      <c r="AB107" s="27">
        <f t="shared" si="33"/>
        <v>0</v>
      </c>
      <c r="AC107" s="27">
        <f t="shared" si="33"/>
        <v>0</v>
      </c>
      <c r="AD107" s="27">
        <f t="shared" si="33"/>
        <v>0</v>
      </c>
      <c r="AE107" s="27">
        <f t="shared" si="33"/>
        <v>0</v>
      </c>
      <c r="AF107" s="6">
        <f t="shared" si="15"/>
        <v>1</v>
      </c>
      <c r="AG107" s="6">
        <f t="shared" si="16"/>
        <v>0</v>
      </c>
      <c r="AH107" s="6" t="str">
        <f>IFERROR(VLOOKUP(B107,'Plant Code'!A:D,4,0),0)</f>
        <v>Greater JKT</v>
      </c>
    </row>
    <row r="108" spans="2:34" x14ac:dyDescent="0.3">
      <c r="B108" s="7">
        <v>9150</v>
      </c>
      <c r="C108" s="6">
        <v>94002101</v>
      </c>
      <c r="D108" s="25">
        <f t="shared" si="26"/>
        <v>0</v>
      </c>
      <c r="E108" s="25">
        <f t="shared" si="27"/>
        <v>0</v>
      </c>
      <c r="F108" s="25">
        <f t="shared" si="28"/>
        <v>3</v>
      </c>
      <c r="G108" s="25">
        <f t="shared" si="29"/>
        <v>0</v>
      </c>
      <c r="H108" s="25">
        <f t="shared" si="30"/>
        <v>0</v>
      </c>
      <c r="I108" s="25">
        <f t="shared" si="31"/>
        <v>0</v>
      </c>
      <c r="J108" s="25">
        <f t="shared" si="32"/>
        <v>0</v>
      </c>
      <c r="K108" s="6"/>
      <c r="L108" s="6"/>
      <c r="M108" s="6">
        <v>3</v>
      </c>
      <c r="N108" s="6"/>
      <c r="O108" s="6"/>
      <c r="P108" s="6"/>
      <c r="Q108" s="6"/>
      <c r="R108" s="6">
        <v>0</v>
      </c>
      <c r="S108" s="6">
        <v>0</v>
      </c>
      <c r="T108" s="6">
        <v>0</v>
      </c>
      <c r="U108" s="6">
        <v>0</v>
      </c>
      <c r="V108" s="6">
        <v>0</v>
      </c>
      <c r="W108" s="6">
        <v>0</v>
      </c>
      <c r="X108" s="6">
        <v>0</v>
      </c>
      <c r="Y108" s="27">
        <f t="shared" si="34"/>
        <v>0</v>
      </c>
      <c r="Z108" s="27">
        <f t="shared" si="35"/>
        <v>0</v>
      </c>
      <c r="AA108" s="27">
        <f t="shared" si="33"/>
        <v>0</v>
      </c>
      <c r="AB108" s="27">
        <f t="shared" si="33"/>
        <v>0</v>
      </c>
      <c r="AC108" s="27">
        <f t="shared" si="33"/>
        <v>0</v>
      </c>
      <c r="AD108" s="27">
        <f t="shared" si="33"/>
        <v>0</v>
      </c>
      <c r="AE108" s="27">
        <f t="shared" si="33"/>
        <v>0</v>
      </c>
      <c r="AF108" s="6">
        <f t="shared" si="15"/>
        <v>3</v>
      </c>
      <c r="AG108" s="6">
        <f t="shared" si="16"/>
        <v>0</v>
      </c>
      <c r="AH108" s="6" t="str">
        <f>IFERROR(VLOOKUP(B108,'Plant Code'!A:D,4,0),0)</f>
        <v>Greater JKT</v>
      </c>
    </row>
    <row r="109" spans="2:34" x14ac:dyDescent="0.3">
      <c r="B109" s="7">
        <v>9150</v>
      </c>
      <c r="C109" s="6">
        <v>15092426</v>
      </c>
      <c r="D109" s="25">
        <f t="shared" si="26"/>
        <v>0</v>
      </c>
      <c r="E109" s="25">
        <f t="shared" si="27"/>
        <v>0</v>
      </c>
      <c r="F109" s="25">
        <f t="shared" si="28"/>
        <v>1</v>
      </c>
      <c r="G109" s="25">
        <f t="shared" si="29"/>
        <v>0</v>
      </c>
      <c r="H109" s="25">
        <f t="shared" si="30"/>
        <v>0</v>
      </c>
      <c r="I109" s="25">
        <f t="shared" si="31"/>
        <v>0</v>
      </c>
      <c r="J109" s="25">
        <f t="shared" si="32"/>
        <v>0</v>
      </c>
      <c r="K109" s="6"/>
      <c r="L109" s="6"/>
      <c r="M109" s="6">
        <v>1</v>
      </c>
      <c r="N109" s="6"/>
      <c r="O109" s="6"/>
      <c r="P109" s="6"/>
      <c r="Q109" s="6"/>
      <c r="R109" s="6">
        <v>0</v>
      </c>
      <c r="S109" s="6">
        <v>0</v>
      </c>
      <c r="T109" s="6">
        <v>0</v>
      </c>
      <c r="U109" s="6">
        <v>0</v>
      </c>
      <c r="V109" s="6">
        <v>0</v>
      </c>
      <c r="W109" s="6">
        <v>0</v>
      </c>
      <c r="X109" s="6">
        <v>0</v>
      </c>
      <c r="Y109" s="27">
        <f t="shared" si="34"/>
        <v>0</v>
      </c>
      <c r="Z109" s="27">
        <f t="shared" si="35"/>
        <v>0</v>
      </c>
      <c r="AA109" s="27">
        <f t="shared" si="33"/>
        <v>0</v>
      </c>
      <c r="AB109" s="27">
        <f t="shared" si="33"/>
        <v>0</v>
      </c>
      <c r="AC109" s="27">
        <f t="shared" si="33"/>
        <v>0</v>
      </c>
      <c r="AD109" s="27">
        <f t="shared" si="33"/>
        <v>0</v>
      </c>
      <c r="AE109" s="27">
        <f t="shared" si="33"/>
        <v>0</v>
      </c>
      <c r="AF109" s="6">
        <f t="shared" si="15"/>
        <v>1</v>
      </c>
      <c r="AG109" s="6">
        <f t="shared" si="16"/>
        <v>0</v>
      </c>
      <c r="AH109" s="6" t="str">
        <f>IFERROR(VLOOKUP(B109,'Plant Code'!A:D,4,0),0)</f>
        <v>Greater JKT</v>
      </c>
    </row>
    <row r="110" spans="2:34" x14ac:dyDescent="0.3">
      <c r="B110" s="7">
        <v>9150</v>
      </c>
      <c r="C110" s="6">
        <v>15485167</v>
      </c>
      <c r="D110" s="25">
        <f t="shared" si="26"/>
        <v>0</v>
      </c>
      <c r="E110" s="25">
        <f t="shared" si="27"/>
        <v>0</v>
      </c>
      <c r="F110" s="25">
        <f t="shared" si="28"/>
        <v>0</v>
      </c>
      <c r="G110" s="25">
        <f t="shared" si="29"/>
        <v>0</v>
      </c>
      <c r="H110" s="25">
        <f t="shared" si="30"/>
        <v>0</v>
      </c>
      <c r="I110" s="25">
        <f t="shared" si="31"/>
        <v>0</v>
      </c>
      <c r="J110" s="25">
        <f t="shared" si="32"/>
        <v>0</v>
      </c>
      <c r="K110" s="6"/>
      <c r="L110" s="6"/>
      <c r="M110" s="6">
        <v>1</v>
      </c>
      <c r="N110" s="6"/>
      <c r="O110" s="6"/>
      <c r="P110" s="6"/>
      <c r="Q110" s="6"/>
      <c r="R110" s="6">
        <v>0</v>
      </c>
      <c r="S110" s="6">
        <v>0</v>
      </c>
      <c r="T110" s="6">
        <v>1</v>
      </c>
      <c r="U110" s="6">
        <v>0</v>
      </c>
      <c r="V110" s="6">
        <v>0</v>
      </c>
      <c r="W110" s="6">
        <v>0</v>
      </c>
      <c r="X110" s="6">
        <v>0</v>
      </c>
      <c r="Y110" s="27">
        <f t="shared" si="34"/>
        <v>0</v>
      </c>
      <c r="Z110" s="27">
        <f t="shared" si="35"/>
        <v>0</v>
      </c>
      <c r="AA110" s="27">
        <f t="shared" si="33"/>
        <v>1</v>
      </c>
      <c r="AB110" s="27">
        <f t="shared" si="33"/>
        <v>0</v>
      </c>
      <c r="AC110" s="27">
        <f t="shared" si="33"/>
        <v>0</v>
      </c>
      <c r="AD110" s="27">
        <f t="shared" si="33"/>
        <v>0</v>
      </c>
      <c r="AE110" s="27">
        <f t="shared" si="33"/>
        <v>0</v>
      </c>
      <c r="AF110" s="6">
        <f t="shared" si="15"/>
        <v>1</v>
      </c>
      <c r="AG110" s="6">
        <f t="shared" si="16"/>
        <v>1</v>
      </c>
      <c r="AH110" s="6" t="str">
        <f>IFERROR(VLOOKUP(B110,'Plant Code'!A:D,4,0),0)</f>
        <v>Greater JKT</v>
      </c>
    </row>
    <row r="111" spans="2:34" x14ac:dyDescent="0.3">
      <c r="B111" s="7">
        <v>9150</v>
      </c>
      <c r="C111" s="6">
        <v>94212001</v>
      </c>
      <c r="D111" s="25">
        <f t="shared" si="26"/>
        <v>0</v>
      </c>
      <c r="E111" s="25">
        <f t="shared" si="27"/>
        <v>0</v>
      </c>
      <c r="F111" s="25">
        <f t="shared" si="28"/>
        <v>2</v>
      </c>
      <c r="G111" s="25">
        <f t="shared" si="29"/>
        <v>0</v>
      </c>
      <c r="H111" s="25">
        <f t="shared" si="30"/>
        <v>0</v>
      </c>
      <c r="I111" s="25">
        <f t="shared" si="31"/>
        <v>0</v>
      </c>
      <c r="J111" s="25">
        <f t="shared" si="32"/>
        <v>0</v>
      </c>
      <c r="K111" s="6"/>
      <c r="L111" s="6"/>
      <c r="M111" s="6">
        <v>2</v>
      </c>
      <c r="N111" s="6"/>
      <c r="O111" s="6"/>
      <c r="P111" s="6"/>
      <c r="Q111" s="6"/>
      <c r="R111" s="6">
        <v>0</v>
      </c>
      <c r="S111" s="6">
        <v>0</v>
      </c>
      <c r="T111" s="6">
        <v>0</v>
      </c>
      <c r="U111" s="6">
        <v>0</v>
      </c>
      <c r="V111" s="6">
        <v>0</v>
      </c>
      <c r="W111" s="6">
        <v>0</v>
      </c>
      <c r="X111" s="6">
        <v>0</v>
      </c>
      <c r="Y111" s="27">
        <f t="shared" si="34"/>
        <v>0</v>
      </c>
      <c r="Z111" s="27">
        <f t="shared" si="35"/>
        <v>0</v>
      </c>
      <c r="AA111" s="27">
        <f t="shared" si="33"/>
        <v>0</v>
      </c>
      <c r="AB111" s="27">
        <f t="shared" si="33"/>
        <v>0</v>
      </c>
      <c r="AC111" s="27">
        <f t="shared" si="33"/>
        <v>0</v>
      </c>
      <c r="AD111" s="27">
        <f t="shared" si="33"/>
        <v>0</v>
      </c>
      <c r="AE111" s="27">
        <f t="shared" si="33"/>
        <v>0</v>
      </c>
      <c r="AF111" s="6">
        <f t="shared" si="15"/>
        <v>2</v>
      </c>
      <c r="AG111" s="6">
        <f t="shared" si="16"/>
        <v>0</v>
      </c>
      <c r="AH111" s="6" t="str">
        <f>IFERROR(VLOOKUP(B111,'Plant Code'!A:D,4,0),0)</f>
        <v>Greater JKT</v>
      </c>
    </row>
    <row r="112" spans="2:34" x14ac:dyDescent="0.3">
      <c r="B112" s="7">
        <v>9150</v>
      </c>
      <c r="C112" s="6">
        <v>92617001</v>
      </c>
      <c r="D112" s="25">
        <f t="shared" si="26"/>
        <v>0</v>
      </c>
      <c r="E112" s="25">
        <f t="shared" si="27"/>
        <v>0</v>
      </c>
      <c r="F112" s="25">
        <f t="shared" si="28"/>
        <v>1</v>
      </c>
      <c r="G112" s="25">
        <f t="shared" si="29"/>
        <v>0</v>
      </c>
      <c r="H112" s="25">
        <f t="shared" si="30"/>
        <v>0</v>
      </c>
      <c r="I112" s="25">
        <f t="shared" si="31"/>
        <v>0</v>
      </c>
      <c r="J112" s="25">
        <f t="shared" si="32"/>
        <v>0</v>
      </c>
      <c r="K112" s="6"/>
      <c r="L112" s="6"/>
      <c r="M112" s="6">
        <v>1</v>
      </c>
      <c r="N112" s="6"/>
      <c r="O112" s="6"/>
      <c r="P112" s="6"/>
      <c r="Q112" s="6"/>
      <c r="R112" s="6">
        <v>0</v>
      </c>
      <c r="S112" s="6">
        <v>0</v>
      </c>
      <c r="T112" s="6">
        <v>0</v>
      </c>
      <c r="U112" s="6">
        <v>0</v>
      </c>
      <c r="V112" s="6">
        <v>0</v>
      </c>
      <c r="W112" s="6">
        <v>0</v>
      </c>
      <c r="X112" s="6">
        <v>0</v>
      </c>
      <c r="Y112" s="27">
        <f t="shared" si="34"/>
        <v>0</v>
      </c>
      <c r="Z112" s="27">
        <f t="shared" si="35"/>
        <v>0</v>
      </c>
      <c r="AA112" s="27">
        <f t="shared" si="33"/>
        <v>0</v>
      </c>
      <c r="AB112" s="27">
        <f t="shared" si="33"/>
        <v>0</v>
      </c>
      <c r="AC112" s="27">
        <f t="shared" si="33"/>
        <v>0</v>
      </c>
      <c r="AD112" s="27">
        <f t="shared" si="33"/>
        <v>0</v>
      </c>
      <c r="AE112" s="27">
        <f t="shared" si="33"/>
        <v>0</v>
      </c>
      <c r="AF112" s="6">
        <f t="shared" si="15"/>
        <v>1</v>
      </c>
      <c r="AG112" s="6">
        <f t="shared" si="16"/>
        <v>0</v>
      </c>
      <c r="AH112" s="6" t="str">
        <f>IFERROR(VLOOKUP(B112,'Plant Code'!A:D,4,0),0)</f>
        <v>Greater JKT</v>
      </c>
    </row>
    <row r="113" spans="2:34" x14ac:dyDescent="0.3">
      <c r="B113" s="7">
        <v>9150</v>
      </c>
      <c r="C113" s="6">
        <v>94027001</v>
      </c>
      <c r="D113" s="25">
        <f t="shared" si="26"/>
        <v>0</v>
      </c>
      <c r="E113" s="25">
        <f t="shared" si="27"/>
        <v>0</v>
      </c>
      <c r="F113" s="25">
        <f t="shared" si="28"/>
        <v>0</v>
      </c>
      <c r="G113" s="25">
        <f t="shared" si="29"/>
        <v>0</v>
      </c>
      <c r="H113" s="25">
        <f t="shared" si="30"/>
        <v>0</v>
      </c>
      <c r="I113" s="25">
        <f t="shared" si="31"/>
        <v>0</v>
      </c>
      <c r="J113" s="25">
        <f t="shared" si="32"/>
        <v>0</v>
      </c>
      <c r="K113" s="6"/>
      <c r="L113" s="6"/>
      <c r="M113" s="6">
        <v>1</v>
      </c>
      <c r="N113" s="6"/>
      <c r="O113" s="6"/>
      <c r="P113" s="6"/>
      <c r="Q113" s="6"/>
      <c r="R113" s="6">
        <v>0</v>
      </c>
      <c r="S113" s="6">
        <v>0</v>
      </c>
      <c r="T113" s="6">
        <v>1</v>
      </c>
      <c r="U113" s="6">
        <v>0</v>
      </c>
      <c r="V113" s="6">
        <v>0</v>
      </c>
      <c r="W113" s="6">
        <v>0</v>
      </c>
      <c r="X113" s="6">
        <v>0</v>
      </c>
      <c r="Y113" s="27">
        <f t="shared" si="34"/>
        <v>0</v>
      </c>
      <c r="Z113" s="27">
        <f t="shared" si="35"/>
        <v>0</v>
      </c>
      <c r="AA113" s="27">
        <f t="shared" si="33"/>
        <v>1</v>
      </c>
      <c r="AB113" s="27">
        <f t="shared" si="33"/>
        <v>0</v>
      </c>
      <c r="AC113" s="27">
        <f t="shared" si="33"/>
        <v>0</v>
      </c>
      <c r="AD113" s="27">
        <f t="shared" si="33"/>
        <v>0</v>
      </c>
      <c r="AE113" s="27">
        <f t="shared" si="33"/>
        <v>0</v>
      </c>
      <c r="AF113" s="6">
        <f t="shared" si="15"/>
        <v>1</v>
      </c>
      <c r="AG113" s="6">
        <f t="shared" si="16"/>
        <v>1</v>
      </c>
      <c r="AH113" s="6" t="str">
        <f>IFERROR(VLOOKUP(B113,'Plant Code'!A:D,4,0),0)</f>
        <v>Greater JKT</v>
      </c>
    </row>
    <row r="114" spans="2:34" x14ac:dyDescent="0.3">
      <c r="B114" s="7">
        <v>9150</v>
      </c>
      <c r="C114" s="6">
        <v>93809001</v>
      </c>
      <c r="D114" s="25">
        <f t="shared" si="26"/>
        <v>0</v>
      </c>
      <c r="E114" s="25">
        <f t="shared" si="27"/>
        <v>0</v>
      </c>
      <c r="F114" s="25">
        <f t="shared" si="28"/>
        <v>1</v>
      </c>
      <c r="G114" s="25">
        <f t="shared" si="29"/>
        <v>0</v>
      </c>
      <c r="H114" s="25">
        <f t="shared" si="30"/>
        <v>0</v>
      </c>
      <c r="I114" s="25">
        <f t="shared" si="31"/>
        <v>0</v>
      </c>
      <c r="J114" s="25">
        <f t="shared" si="32"/>
        <v>0</v>
      </c>
      <c r="K114" s="6"/>
      <c r="L114" s="6"/>
      <c r="M114" s="6">
        <v>1</v>
      </c>
      <c r="N114" s="6"/>
      <c r="O114" s="6"/>
      <c r="P114" s="6"/>
      <c r="Q114" s="6"/>
      <c r="R114" s="6">
        <v>0</v>
      </c>
      <c r="S114" s="6">
        <v>0</v>
      </c>
      <c r="T114" s="6">
        <v>0</v>
      </c>
      <c r="U114" s="6">
        <v>0</v>
      </c>
      <c r="V114" s="6">
        <v>0</v>
      </c>
      <c r="W114" s="6">
        <v>0</v>
      </c>
      <c r="X114" s="6">
        <v>0</v>
      </c>
      <c r="Y114" s="27">
        <f t="shared" si="34"/>
        <v>0</v>
      </c>
      <c r="Z114" s="27">
        <f t="shared" si="35"/>
        <v>0</v>
      </c>
      <c r="AA114" s="27">
        <f t="shared" si="33"/>
        <v>0</v>
      </c>
      <c r="AB114" s="27">
        <f t="shared" si="33"/>
        <v>0</v>
      </c>
      <c r="AC114" s="27">
        <f t="shared" si="33"/>
        <v>0</v>
      </c>
      <c r="AD114" s="27">
        <f t="shared" si="33"/>
        <v>0</v>
      </c>
      <c r="AE114" s="27">
        <f t="shared" si="33"/>
        <v>0</v>
      </c>
      <c r="AF114" s="6">
        <f t="shared" si="15"/>
        <v>1</v>
      </c>
      <c r="AG114" s="6">
        <f t="shared" si="16"/>
        <v>0</v>
      </c>
      <c r="AH114" s="6" t="str">
        <f>IFERROR(VLOOKUP(B114,'Plant Code'!A:D,4,0),0)</f>
        <v>Greater JKT</v>
      </c>
    </row>
    <row r="115" spans="2:34" x14ac:dyDescent="0.3">
      <c r="B115" s="7">
        <v>9150</v>
      </c>
      <c r="C115" s="6">
        <v>91418001</v>
      </c>
      <c r="D115" s="25">
        <f t="shared" si="26"/>
        <v>0</v>
      </c>
      <c r="E115" s="25">
        <f t="shared" si="27"/>
        <v>0</v>
      </c>
      <c r="F115" s="25">
        <f t="shared" si="28"/>
        <v>0</v>
      </c>
      <c r="G115" s="25">
        <f t="shared" si="29"/>
        <v>0</v>
      </c>
      <c r="H115" s="25">
        <f t="shared" si="30"/>
        <v>0</v>
      </c>
      <c r="I115" s="25">
        <f t="shared" si="31"/>
        <v>0</v>
      </c>
      <c r="J115" s="25">
        <f t="shared" si="32"/>
        <v>0</v>
      </c>
      <c r="K115" s="6"/>
      <c r="L115" s="6"/>
      <c r="M115" s="6">
        <v>1</v>
      </c>
      <c r="N115" s="6"/>
      <c r="O115" s="6"/>
      <c r="P115" s="6"/>
      <c r="Q115" s="6"/>
      <c r="R115" s="6">
        <v>0</v>
      </c>
      <c r="S115" s="6">
        <v>0</v>
      </c>
      <c r="T115" s="6">
        <v>1</v>
      </c>
      <c r="U115" s="6">
        <v>0</v>
      </c>
      <c r="V115" s="6">
        <v>0</v>
      </c>
      <c r="W115" s="6">
        <v>0</v>
      </c>
      <c r="X115" s="6">
        <v>0</v>
      </c>
      <c r="Y115" s="27">
        <f t="shared" si="34"/>
        <v>0</v>
      </c>
      <c r="Z115" s="27">
        <f t="shared" si="35"/>
        <v>0</v>
      </c>
      <c r="AA115" s="27">
        <f t="shared" si="33"/>
        <v>1</v>
      </c>
      <c r="AB115" s="27">
        <f t="shared" si="33"/>
        <v>0</v>
      </c>
      <c r="AC115" s="27">
        <f t="shared" si="33"/>
        <v>0</v>
      </c>
      <c r="AD115" s="27">
        <f t="shared" si="33"/>
        <v>0</v>
      </c>
      <c r="AE115" s="27">
        <f t="shared" si="33"/>
        <v>0</v>
      </c>
      <c r="AF115" s="6">
        <f t="shared" si="15"/>
        <v>1</v>
      </c>
      <c r="AG115" s="6">
        <f t="shared" si="16"/>
        <v>1</v>
      </c>
      <c r="AH115" s="6" t="str">
        <f>IFERROR(VLOOKUP(B115,'Plant Code'!A:D,4,0),0)</f>
        <v>Greater JKT</v>
      </c>
    </row>
    <row r="116" spans="2:34" x14ac:dyDescent="0.3">
      <c r="B116" s="7">
        <v>9150</v>
      </c>
      <c r="C116" s="6">
        <v>15130598</v>
      </c>
      <c r="D116" s="25">
        <f t="shared" si="26"/>
        <v>0</v>
      </c>
      <c r="E116" s="25">
        <f t="shared" si="27"/>
        <v>0</v>
      </c>
      <c r="F116" s="25">
        <f t="shared" si="28"/>
        <v>1</v>
      </c>
      <c r="G116" s="25">
        <f t="shared" si="29"/>
        <v>0</v>
      </c>
      <c r="H116" s="25">
        <f t="shared" si="30"/>
        <v>0</v>
      </c>
      <c r="I116" s="25">
        <f t="shared" si="31"/>
        <v>0</v>
      </c>
      <c r="J116" s="25">
        <f t="shared" si="32"/>
        <v>0</v>
      </c>
      <c r="K116" s="6"/>
      <c r="L116" s="6"/>
      <c r="M116" s="6">
        <v>1</v>
      </c>
      <c r="N116" s="6"/>
      <c r="O116" s="6"/>
      <c r="P116" s="6"/>
      <c r="Q116" s="6"/>
      <c r="R116" s="6">
        <v>0</v>
      </c>
      <c r="S116" s="6">
        <v>0</v>
      </c>
      <c r="T116" s="6">
        <v>0</v>
      </c>
      <c r="U116" s="6">
        <v>0</v>
      </c>
      <c r="V116" s="6">
        <v>0</v>
      </c>
      <c r="W116" s="6">
        <v>0</v>
      </c>
      <c r="X116" s="6">
        <v>0</v>
      </c>
      <c r="Y116" s="27">
        <f t="shared" si="34"/>
        <v>0</v>
      </c>
      <c r="Z116" s="27">
        <f t="shared" si="35"/>
        <v>0</v>
      </c>
      <c r="AA116" s="27">
        <f t="shared" si="33"/>
        <v>0</v>
      </c>
      <c r="AB116" s="27">
        <f t="shared" si="33"/>
        <v>0</v>
      </c>
      <c r="AC116" s="27">
        <f t="shared" si="33"/>
        <v>0</v>
      </c>
      <c r="AD116" s="27">
        <f t="shared" si="33"/>
        <v>0</v>
      </c>
      <c r="AE116" s="27">
        <f t="shared" si="33"/>
        <v>0</v>
      </c>
      <c r="AF116" s="6">
        <f t="shared" si="15"/>
        <v>1</v>
      </c>
      <c r="AG116" s="6">
        <f t="shared" si="16"/>
        <v>0</v>
      </c>
      <c r="AH116" s="6" t="str">
        <f>IFERROR(VLOOKUP(B116,'Plant Code'!A:D,4,0),0)</f>
        <v>Greater JKT</v>
      </c>
    </row>
    <row r="117" spans="2:34" x14ac:dyDescent="0.3">
      <c r="B117" s="7">
        <v>9150</v>
      </c>
      <c r="C117" s="6">
        <v>15083973</v>
      </c>
      <c r="D117" s="25">
        <f t="shared" si="26"/>
        <v>0</v>
      </c>
      <c r="E117" s="25">
        <f t="shared" si="27"/>
        <v>0</v>
      </c>
      <c r="F117" s="25">
        <f t="shared" si="28"/>
        <v>2</v>
      </c>
      <c r="G117" s="25">
        <f t="shared" si="29"/>
        <v>0</v>
      </c>
      <c r="H117" s="25">
        <f t="shared" si="30"/>
        <v>0</v>
      </c>
      <c r="I117" s="25">
        <f t="shared" si="31"/>
        <v>0</v>
      </c>
      <c r="J117" s="25">
        <f t="shared" si="32"/>
        <v>0</v>
      </c>
      <c r="K117" s="6"/>
      <c r="L117" s="6"/>
      <c r="M117" s="6">
        <v>2</v>
      </c>
      <c r="N117" s="6"/>
      <c r="O117" s="6"/>
      <c r="P117" s="6"/>
      <c r="Q117" s="6"/>
      <c r="R117" s="6">
        <v>0</v>
      </c>
      <c r="S117" s="6">
        <v>0</v>
      </c>
      <c r="T117" s="6">
        <v>0</v>
      </c>
      <c r="U117" s="6">
        <v>0</v>
      </c>
      <c r="V117" s="6">
        <v>0</v>
      </c>
      <c r="W117" s="6">
        <v>0</v>
      </c>
      <c r="X117" s="6">
        <v>0</v>
      </c>
      <c r="Y117" s="27">
        <f t="shared" si="34"/>
        <v>0</v>
      </c>
      <c r="Z117" s="27">
        <f t="shared" si="35"/>
        <v>0</v>
      </c>
      <c r="AA117" s="27">
        <f t="shared" si="33"/>
        <v>0</v>
      </c>
      <c r="AB117" s="27">
        <f t="shared" si="33"/>
        <v>0</v>
      </c>
      <c r="AC117" s="27">
        <f t="shared" si="33"/>
        <v>0</v>
      </c>
      <c r="AD117" s="27">
        <f t="shared" si="33"/>
        <v>0</v>
      </c>
      <c r="AE117" s="27">
        <f t="shared" si="33"/>
        <v>0</v>
      </c>
      <c r="AF117" s="6">
        <f t="shared" si="15"/>
        <v>2</v>
      </c>
      <c r="AG117" s="6">
        <f t="shared" si="16"/>
        <v>0</v>
      </c>
      <c r="AH117" s="6" t="str">
        <f>IFERROR(VLOOKUP(B117,'Plant Code'!A:D,4,0),0)</f>
        <v>Greater JKT</v>
      </c>
    </row>
    <row r="118" spans="2:34" x14ac:dyDescent="0.3">
      <c r="B118" s="7">
        <v>9150</v>
      </c>
      <c r="C118" s="6">
        <v>98684001</v>
      </c>
      <c r="D118" s="25">
        <f t="shared" si="26"/>
        <v>0</v>
      </c>
      <c r="E118" s="25">
        <f t="shared" si="27"/>
        <v>0</v>
      </c>
      <c r="F118" s="25">
        <f t="shared" si="28"/>
        <v>1</v>
      </c>
      <c r="G118" s="25">
        <f t="shared" si="29"/>
        <v>0</v>
      </c>
      <c r="H118" s="25">
        <f t="shared" si="30"/>
        <v>0</v>
      </c>
      <c r="I118" s="25">
        <f t="shared" si="31"/>
        <v>0</v>
      </c>
      <c r="J118" s="25">
        <f t="shared" si="32"/>
        <v>0</v>
      </c>
      <c r="K118" s="6"/>
      <c r="L118" s="6"/>
      <c r="M118" s="6">
        <v>1</v>
      </c>
      <c r="N118" s="6"/>
      <c r="O118" s="6"/>
      <c r="P118" s="6"/>
      <c r="Q118" s="6"/>
      <c r="R118" s="6">
        <v>0</v>
      </c>
      <c r="S118" s="6">
        <v>0</v>
      </c>
      <c r="T118" s="6">
        <v>0</v>
      </c>
      <c r="U118" s="6">
        <v>0</v>
      </c>
      <c r="V118" s="6">
        <v>0</v>
      </c>
      <c r="W118" s="6">
        <v>0</v>
      </c>
      <c r="X118" s="6">
        <v>0</v>
      </c>
      <c r="Y118" s="27">
        <f t="shared" si="34"/>
        <v>0</v>
      </c>
      <c r="Z118" s="27">
        <f t="shared" si="35"/>
        <v>0</v>
      </c>
      <c r="AA118" s="27">
        <f t="shared" si="33"/>
        <v>0</v>
      </c>
      <c r="AB118" s="27">
        <f t="shared" si="33"/>
        <v>0</v>
      </c>
      <c r="AC118" s="27">
        <f t="shared" si="33"/>
        <v>0</v>
      </c>
      <c r="AD118" s="27">
        <f t="shared" si="33"/>
        <v>0</v>
      </c>
      <c r="AE118" s="27">
        <f t="shared" si="33"/>
        <v>0</v>
      </c>
      <c r="AF118" s="6">
        <f t="shared" si="15"/>
        <v>1</v>
      </c>
      <c r="AG118" s="6">
        <f t="shared" si="16"/>
        <v>0</v>
      </c>
      <c r="AH118" s="6" t="str">
        <f>IFERROR(VLOOKUP(B118,'Plant Code'!A:D,4,0),0)</f>
        <v>Greater JKT</v>
      </c>
    </row>
    <row r="119" spans="2:34" x14ac:dyDescent="0.3">
      <c r="B119" s="7">
        <v>9150</v>
      </c>
      <c r="C119" s="6">
        <v>92614001</v>
      </c>
      <c r="D119" s="25">
        <f t="shared" si="26"/>
        <v>0</v>
      </c>
      <c r="E119" s="25">
        <f t="shared" si="27"/>
        <v>0</v>
      </c>
      <c r="F119" s="25">
        <f t="shared" si="28"/>
        <v>0</v>
      </c>
      <c r="G119" s="25">
        <f t="shared" si="29"/>
        <v>0</v>
      </c>
      <c r="H119" s="25">
        <f t="shared" si="30"/>
        <v>0</v>
      </c>
      <c r="I119" s="25">
        <f t="shared" si="31"/>
        <v>0</v>
      </c>
      <c r="J119" s="25">
        <f t="shared" si="32"/>
        <v>0</v>
      </c>
      <c r="K119" s="6"/>
      <c r="L119" s="6">
        <v>1</v>
      </c>
      <c r="M119" s="6"/>
      <c r="N119" s="6"/>
      <c r="O119" s="6"/>
      <c r="P119" s="6"/>
      <c r="Q119" s="6"/>
      <c r="R119" s="6">
        <v>0</v>
      </c>
      <c r="S119" s="6">
        <v>1</v>
      </c>
      <c r="T119" s="6">
        <v>0</v>
      </c>
      <c r="U119" s="6">
        <v>0</v>
      </c>
      <c r="V119" s="6">
        <v>0</v>
      </c>
      <c r="W119" s="6">
        <v>0</v>
      </c>
      <c r="X119" s="6">
        <v>0</v>
      </c>
      <c r="Y119" s="27">
        <f t="shared" si="34"/>
        <v>0</v>
      </c>
      <c r="Z119" s="27">
        <f t="shared" si="35"/>
        <v>1</v>
      </c>
      <c r="AA119" s="27">
        <f t="shared" si="33"/>
        <v>0</v>
      </c>
      <c r="AB119" s="27">
        <f t="shared" si="33"/>
        <v>0</v>
      </c>
      <c r="AC119" s="27">
        <f t="shared" si="33"/>
        <v>0</v>
      </c>
      <c r="AD119" s="27">
        <f t="shared" si="33"/>
        <v>0</v>
      </c>
      <c r="AE119" s="27">
        <f t="shared" si="33"/>
        <v>0</v>
      </c>
      <c r="AF119" s="6">
        <f t="shared" si="15"/>
        <v>1</v>
      </c>
      <c r="AG119" s="6">
        <f t="shared" si="16"/>
        <v>1</v>
      </c>
      <c r="AH119" s="6" t="str">
        <f>IFERROR(VLOOKUP(B119,'Plant Code'!A:D,4,0),0)</f>
        <v>Greater JKT</v>
      </c>
    </row>
    <row r="120" spans="2:34" x14ac:dyDescent="0.3">
      <c r="B120" s="7">
        <v>9150</v>
      </c>
      <c r="C120" s="6">
        <v>15228579</v>
      </c>
      <c r="D120" s="25">
        <f t="shared" si="26"/>
        <v>0</v>
      </c>
      <c r="E120" s="25">
        <f t="shared" si="27"/>
        <v>0</v>
      </c>
      <c r="F120" s="25">
        <f t="shared" si="28"/>
        <v>0</v>
      </c>
      <c r="G120" s="25">
        <f t="shared" si="29"/>
        <v>0</v>
      </c>
      <c r="H120" s="25">
        <f t="shared" si="30"/>
        <v>0</v>
      </c>
      <c r="I120" s="25">
        <f t="shared" si="31"/>
        <v>0</v>
      </c>
      <c r="J120" s="25">
        <f t="shared" si="32"/>
        <v>0</v>
      </c>
      <c r="K120" s="6"/>
      <c r="L120" s="6"/>
      <c r="M120" s="6">
        <v>1</v>
      </c>
      <c r="N120" s="6"/>
      <c r="O120" s="6"/>
      <c r="P120" s="6"/>
      <c r="Q120" s="6"/>
      <c r="R120" s="6">
        <v>0</v>
      </c>
      <c r="S120" s="6">
        <v>0</v>
      </c>
      <c r="T120" s="6">
        <v>1</v>
      </c>
      <c r="U120" s="6">
        <v>0</v>
      </c>
      <c r="V120" s="6">
        <v>0</v>
      </c>
      <c r="W120" s="6">
        <v>0</v>
      </c>
      <c r="X120" s="6">
        <v>0</v>
      </c>
      <c r="Y120" s="27">
        <f t="shared" si="34"/>
        <v>0</v>
      </c>
      <c r="Z120" s="27">
        <f t="shared" si="35"/>
        <v>0</v>
      </c>
      <c r="AA120" s="27">
        <f t="shared" si="33"/>
        <v>1</v>
      </c>
      <c r="AB120" s="27">
        <f t="shared" si="33"/>
        <v>0</v>
      </c>
      <c r="AC120" s="27">
        <f t="shared" si="33"/>
        <v>0</v>
      </c>
      <c r="AD120" s="27">
        <f t="shared" si="33"/>
        <v>0</v>
      </c>
      <c r="AE120" s="27">
        <f t="shared" si="33"/>
        <v>0</v>
      </c>
      <c r="AF120" s="6">
        <f t="shared" si="15"/>
        <v>1</v>
      </c>
      <c r="AG120" s="6">
        <f t="shared" si="16"/>
        <v>1</v>
      </c>
      <c r="AH120" s="6" t="str">
        <f>IFERROR(VLOOKUP(B120,'Plant Code'!A:D,4,0),0)</f>
        <v>Greater JKT</v>
      </c>
    </row>
    <row r="121" spans="2:34" x14ac:dyDescent="0.3">
      <c r="B121" s="7">
        <v>9150</v>
      </c>
      <c r="C121" s="6">
        <v>15142051</v>
      </c>
      <c r="D121" s="25">
        <f t="shared" si="26"/>
        <v>0</v>
      </c>
      <c r="E121" s="25">
        <f t="shared" si="27"/>
        <v>0</v>
      </c>
      <c r="F121" s="25">
        <f t="shared" si="28"/>
        <v>1</v>
      </c>
      <c r="G121" s="25">
        <f t="shared" si="29"/>
        <v>0</v>
      </c>
      <c r="H121" s="25">
        <f t="shared" si="30"/>
        <v>0</v>
      </c>
      <c r="I121" s="25">
        <f t="shared" si="31"/>
        <v>0</v>
      </c>
      <c r="J121" s="25">
        <f t="shared" si="32"/>
        <v>0</v>
      </c>
      <c r="K121" s="6"/>
      <c r="L121" s="6"/>
      <c r="M121" s="6">
        <v>1</v>
      </c>
      <c r="N121" s="6"/>
      <c r="O121" s="6"/>
      <c r="P121" s="6"/>
      <c r="Q121" s="6"/>
      <c r="R121" s="6">
        <v>0</v>
      </c>
      <c r="S121" s="6">
        <v>0</v>
      </c>
      <c r="T121" s="6">
        <v>0</v>
      </c>
      <c r="U121" s="6">
        <v>0</v>
      </c>
      <c r="V121" s="6">
        <v>0</v>
      </c>
      <c r="W121" s="6">
        <v>0</v>
      </c>
      <c r="X121" s="6">
        <v>0</v>
      </c>
      <c r="Y121" s="27">
        <f t="shared" si="34"/>
        <v>0</v>
      </c>
      <c r="Z121" s="27">
        <f t="shared" si="35"/>
        <v>0</v>
      </c>
      <c r="AA121" s="27">
        <f t="shared" si="33"/>
        <v>0</v>
      </c>
      <c r="AB121" s="27">
        <f t="shared" si="33"/>
        <v>0</v>
      </c>
      <c r="AC121" s="27">
        <f t="shared" si="33"/>
        <v>0</v>
      </c>
      <c r="AD121" s="27">
        <f t="shared" si="33"/>
        <v>0</v>
      </c>
      <c r="AE121" s="27">
        <f t="shared" si="33"/>
        <v>0</v>
      </c>
      <c r="AF121" s="6">
        <f t="shared" si="15"/>
        <v>1</v>
      </c>
      <c r="AG121" s="6">
        <f t="shared" si="16"/>
        <v>0</v>
      </c>
      <c r="AH121" s="6" t="str">
        <f>IFERROR(VLOOKUP(B121,'Plant Code'!A:D,4,0),0)</f>
        <v>Greater JKT</v>
      </c>
    </row>
    <row r="122" spans="2:34" x14ac:dyDescent="0.3">
      <c r="B122" s="7">
        <v>9150</v>
      </c>
      <c r="C122" s="6">
        <v>15079568</v>
      </c>
      <c r="D122" s="25">
        <f t="shared" si="26"/>
        <v>0</v>
      </c>
      <c r="E122" s="25">
        <f t="shared" si="27"/>
        <v>0</v>
      </c>
      <c r="F122" s="25">
        <f t="shared" si="28"/>
        <v>1</v>
      </c>
      <c r="G122" s="25">
        <f t="shared" si="29"/>
        <v>0</v>
      </c>
      <c r="H122" s="25">
        <f t="shared" si="30"/>
        <v>0</v>
      </c>
      <c r="I122" s="25">
        <f t="shared" si="31"/>
        <v>0</v>
      </c>
      <c r="J122" s="25">
        <f t="shared" si="32"/>
        <v>0</v>
      </c>
      <c r="K122" s="6"/>
      <c r="L122" s="6"/>
      <c r="M122" s="6">
        <v>1</v>
      </c>
      <c r="N122" s="6"/>
      <c r="O122" s="6"/>
      <c r="P122" s="6"/>
      <c r="Q122" s="6"/>
      <c r="R122" s="6">
        <v>0</v>
      </c>
      <c r="S122" s="6">
        <v>0</v>
      </c>
      <c r="T122" s="6">
        <v>0</v>
      </c>
      <c r="U122" s="6">
        <v>0</v>
      </c>
      <c r="V122" s="6">
        <v>0</v>
      </c>
      <c r="W122" s="6">
        <v>0</v>
      </c>
      <c r="X122" s="6">
        <v>0</v>
      </c>
      <c r="Y122" s="27">
        <f t="shared" si="34"/>
        <v>0</v>
      </c>
      <c r="Z122" s="27">
        <f t="shared" si="35"/>
        <v>0</v>
      </c>
      <c r="AA122" s="27">
        <f t="shared" si="33"/>
        <v>0</v>
      </c>
      <c r="AB122" s="27">
        <f t="shared" si="33"/>
        <v>0</v>
      </c>
      <c r="AC122" s="27">
        <f t="shared" si="33"/>
        <v>0</v>
      </c>
      <c r="AD122" s="27">
        <f t="shared" si="33"/>
        <v>0</v>
      </c>
      <c r="AE122" s="27">
        <f t="shared" si="33"/>
        <v>0</v>
      </c>
      <c r="AF122" s="6">
        <f t="shared" si="15"/>
        <v>1</v>
      </c>
      <c r="AG122" s="6">
        <f t="shared" si="16"/>
        <v>0</v>
      </c>
      <c r="AH122" s="6" t="str">
        <f>IFERROR(VLOOKUP(B122,'Plant Code'!A:D,4,0),0)</f>
        <v>Greater JKT</v>
      </c>
    </row>
    <row r="123" spans="2:34" x14ac:dyDescent="0.3">
      <c r="B123" s="7">
        <v>9150</v>
      </c>
      <c r="C123" s="6">
        <v>15237950</v>
      </c>
      <c r="D123" s="25">
        <f t="shared" si="26"/>
        <v>0</v>
      </c>
      <c r="E123" s="25">
        <f t="shared" si="27"/>
        <v>0</v>
      </c>
      <c r="F123" s="25">
        <f t="shared" si="28"/>
        <v>0</v>
      </c>
      <c r="G123" s="25">
        <f t="shared" si="29"/>
        <v>0</v>
      </c>
      <c r="H123" s="25">
        <f t="shared" si="30"/>
        <v>0</v>
      </c>
      <c r="I123" s="25">
        <f t="shared" si="31"/>
        <v>0</v>
      </c>
      <c r="J123" s="25">
        <f t="shared" si="32"/>
        <v>0</v>
      </c>
      <c r="K123" s="6"/>
      <c r="L123" s="6"/>
      <c r="M123" s="6">
        <v>1</v>
      </c>
      <c r="N123" s="6"/>
      <c r="O123" s="6"/>
      <c r="P123" s="6"/>
      <c r="Q123" s="6"/>
      <c r="R123" s="6">
        <v>0</v>
      </c>
      <c r="S123" s="6">
        <v>0</v>
      </c>
      <c r="T123" s="6">
        <v>1</v>
      </c>
      <c r="U123" s="6">
        <v>0</v>
      </c>
      <c r="V123" s="6">
        <v>0</v>
      </c>
      <c r="W123" s="6">
        <v>0</v>
      </c>
      <c r="X123" s="6">
        <v>0</v>
      </c>
      <c r="Y123" s="27">
        <f t="shared" si="34"/>
        <v>0</v>
      </c>
      <c r="Z123" s="27">
        <f t="shared" si="35"/>
        <v>0</v>
      </c>
      <c r="AA123" s="27">
        <f t="shared" si="33"/>
        <v>1</v>
      </c>
      <c r="AB123" s="27">
        <f t="shared" si="33"/>
        <v>0</v>
      </c>
      <c r="AC123" s="27">
        <f t="shared" si="33"/>
        <v>0</v>
      </c>
      <c r="AD123" s="27">
        <f t="shared" si="33"/>
        <v>0</v>
      </c>
      <c r="AE123" s="27">
        <f t="shared" si="33"/>
        <v>0</v>
      </c>
      <c r="AF123" s="6">
        <f t="shared" si="15"/>
        <v>1</v>
      </c>
      <c r="AG123" s="6">
        <f t="shared" si="16"/>
        <v>1</v>
      </c>
      <c r="AH123" s="6" t="str">
        <f>IFERROR(VLOOKUP(B123,'Plant Code'!A:D,4,0),0)</f>
        <v>Greater JKT</v>
      </c>
    </row>
    <row r="124" spans="2:34" x14ac:dyDescent="0.3">
      <c r="B124" s="7">
        <v>9150</v>
      </c>
      <c r="C124" s="6">
        <v>94484001</v>
      </c>
      <c r="D124" s="25">
        <f t="shared" si="26"/>
        <v>0</v>
      </c>
      <c r="E124" s="25">
        <f t="shared" si="27"/>
        <v>0</v>
      </c>
      <c r="F124" s="25">
        <f t="shared" si="28"/>
        <v>1</v>
      </c>
      <c r="G124" s="25">
        <f t="shared" si="29"/>
        <v>0</v>
      </c>
      <c r="H124" s="25">
        <f t="shared" si="30"/>
        <v>0</v>
      </c>
      <c r="I124" s="25">
        <f t="shared" si="31"/>
        <v>0</v>
      </c>
      <c r="J124" s="25">
        <f t="shared" si="32"/>
        <v>0</v>
      </c>
      <c r="K124" s="6"/>
      <c r="L124" s="6"/>
      <c r="M124" s="6">
        <v>1</v>
      </c>
      <c r="N124" s="6"/>
      <c r="O124" s="6"/>
      <c r="P124" s="6"/>
      <c r="Q124" s="6"/>
      <c r="R124" s="6">
        <v>0</v>
      </c>
      <c r="S124" s="6">
        <v>0</v>
      </c>
      <c r="T124" s="6">
        <v>0</v>
      </c>
      <c r="U124" s="6">
        <v>0</v>
      </c>
      <c r="V124" s="6">
        <v>0</v>
      </c>
      <c r="W124" s="6">
        <v>0</v>
      </c>
      <c r="X124" s="6">
        <v>0</v>
      </c>
      <c r="Y124" s="27">
        <f t="shared" si="34"/>
        <v>0</v>
      </c>
      <c r="Z124" s="27">
        <f t="shared" si="35"/>
        <v>0</v>
      </c>
      <c r="AA124" s="27">
        <f t="shared" si="33"/>
        <v>0</v>
      </c>
      <c r="AB124" s="27">
        <f t="shared" si="33"/>
        <v>0</v>
      </c>
      <c r="AC124" s="27">
        <f t="shared" si="33"/>
        <v>0</v>
      </c>
      <c r="AD124" s="27">
        <f t="shared" si="33"/>
        <v>0</v>
      </c>
      <c r="AE124" s="27">
        <f t="shared" si="33"/>
        <v>0</v>
      </c>
      <c r="AF124" s="6">
        <f t="shared" si="15"/>
        <v>1</v>
      </c>
      <c r="AG124" s="6">
        <f t="shared" si="16"/>
        <v>0</v>
      </c>
      <c r="AH124" s="6" t="str">
        <f>IFERROR(VLOOKUP(B124,'Plant Code'!A:D,4,0),0)</f>
        <v>Greater JKT</v>
      </c>
    </row>
    <row r="125" spans="2:34" x14ac:dyDescent="0.3">
      <c r="B125" s="7">
        <v>9150</v>
      </c>
      <c r="C125" s="6">
        <v>91009001</v>
      </c>
      <c r="D125" s="25">
        <f t="shared" si="26"/>
        <v>0</v>
      </c>
      <c r="E125" s="25">
        <f t="shared" si="27"/>
        <v>0</v>
      </c>
      <c r="F125" s="25">
        <f t="shared" si="28"/>
        <v>1</v>
      </c>
      <c r="G125" s="25">
        <f t="shared" si="29"/>
        <v>0</v>
      </c>
      <c r="H125" s="25">
        <f t="shared" si="30"/>
        <v>0</v>
      </c>
      <c r="I125" s="25">
        <f t="shared" si="31"/>
        <v>0</v>
      </c>
      <c r="J125" s="25">
        <f t="shared" si="32"/>
        <v>0</v>
      </c>
      <c r="K125" s="6"/>
      <c r="L125" s="6"/>
      <c r="M125" s="6">
        <v>1</v>
      </c>
      <c r="N125" s="6"/>
      <c r="O125" s="6"/>
      <c r="P125" s="6"/>
      <c r="Q125" s="6"/>
      <c r="R125" s="6">
        <v>0</v>
      </c>
      <c r="S125" s="6">
        <v>0</v>
      </c>
      <c r="T125" s="6">
        <v>0</v>
      </c>
      <c r="U125" s="6">
        <v>0</v>
      </c>
      <c r="V125" s="6">
        <v>0</v>
      </c>
      <c r="W125" s="6">
        <v>0</v>
      </c>
      <c r="X125" s="6">
        <v>0</v>
      </c>
      <c r="Y125" s="27">
        <f t="shared" si="34"/>
        <v>0</v>
      </c>
      <c r="Z125" s="27">
        <f t="shared" si="35"/>
        <v>0</v>
      </c>
      <c r="AA125" s="27">
        <f t="shared" si="33"/>
        <v>0</v>
      </c>
      <c r="AB125" s="27">
        <f t="shared" si="33"/>
        <v>0</v>
      </c>
      <c r="AC125" s="27">
        <f t="shared" si="33"/>
        <v>0</v>
      </c>
      <c r="AD125" s="27">
        <f t="shared" si="33"/>
        <v>0</v>
      </c>
      <c r="AE125" s="27">
        <f t="shared" si="33"/>
        <v>0</v>
      </c>
      <c r="AF125" s="6">
        <f t="shared" si="15"/>
        <v>1</v>
      </c>
      <c r="AG125" s="6">
        <f t="shared" si="16"/>
        <v>0</v>
      </c>
      <c r="AH125" s="6" t="str">
        <f>IFERROR(VLOOKUP(B125,'Plant Code'!A:D,4,0),0)</f>
        <v>Greater JKT</v>
      </c>
    </row>
    <row r="126" spans="2:34" x14ac:dyDescent="0.3">
      <c r="B126" s="7">
        <v>9150</v>
      </c>
      <c r="C126" s="6">
        <v>15410736</v>
      </c>
      <c r="D126" s="25">
        <f t="shared" si="26"/>
        <v>0</v>
      </c>
      <c r="E126" s="25">
        <f t="shared" si="27"/>
        <v>1</v>
      </c>
      <c r="F126" s="25">
        <f t="shared" si="28"/>
        <v>0</v>
      </c>
      <c r="G126" s="25">
        <f t="shared" si="29"/>
        <v>0</v>
      </c>
      <c r="H126" s="25">
        <f t="shared" si="30"/>
        <v>0</v>
      </c>
      <c r="I126" s="25">
        <f t="shared" si="31"/>
        <v>0</v>
      </c>
      <c r="J126" s="25">
        <f t="shared" si="32"/>
        <v>0</v>
      </c>
      <c r="K126" s="6"/>
      <c r="L126" s="6">
        <v>2</v>
      </c>
      <c r="M126" s="6"/>
      <c r="N126" s="6"/>
      <c r="O126" s="6"/>
      <c r="P126" s="6"/>
      <c r="Q126" s="6"/>
      <c r="R126" s="6">
        <v>0</v>
      </c>
      <c r="S126" s="6">
        <v>1</v>
      </c>
      <c r="T126" s="6">
        <v>0</v>
      </c>
      <c r="U126" s="6">
        <v>0</v>
      </c>
      <c r="V126" s="6">
        <v>0</v>
      </c>
      <c r="W126" s="6">
        <v>0</v>
      </c>
      <c r="X126" s="6">
        <v>0</v>
      </c>
      <c r="Y126" s="27">
        <f t="shared" si="34"/>
        <v>0</v>
      </c>
      <c r="Z126" s="27">
        <f t="shared" si="35"/>
        <v>1</v>
      </c>
      <c r="AA126" s="27">
        <f t="shared" si="33"/>
        <v>0</v>
      </c>
      <c r="AB126" s="27">
        <f t="shared" si="33"/>
        <v>0</v>
      </c>
      <c r="AC126" s="27">
        <f t="shared" si="33"/>
        <v>0</v>
      </c>
      <c r="AD126" s="27">
        <f t="shared" si="33"/>
        <v>0</v>
      </c>
      <c r="AE126" s="27">
        <f t="shared" si="33"/>
        <v>0</v>
      </c>
      <c r="AF126" s="6">
        <f t="shared" si="15"/>
        <v>2</v>
      </c>
      <c r="AG126" s="6">
        <f t="shared" si="16"/>
        <v>1</v>
      </c>
      <c r="AH126" s="6" t="str">
        <f>IFERROR(VLOOKUP(B126,'Plant Code'!A:D,4,0),0)</f>
        <v>Greater JKT</v>
      </c>
    </row>
    <row r="127" spans="2:34" x14ac:dyDescent="0.3">
      <c r="B127" s="7">
        <v>9150</v>
      </c>
      <c r="C127" s="6">
        <v>15342449</v>
      </c>
      <c r="D127" s="25">
        <f t="shared" si="26"/>
        <v>0</v>
      </c>
      <c r="E127" s="25">
        <f t="shared" si="27"/>
        <v>0</v>
      </c>
      <c r="F127" s="25">
        <f t="shared" si="28"/>
        <v>0</v>
      </c>
      <c r="G127" s="25">
        <f t="shared" si="29"/>
        <v>0</v>
      </c>
      <c r="H127" s="25">
        <f t="shared" si="30"/>
        <v>0</v>
      </c>
      <c r="I127" s="25">
        <f t="shared" si="31"/>
        <v>0</v>
      </c>
      <c r="J127" s="25">
        <f t="shared" si="32"/>
        <v>0</v>
      </c>
      <c r="K127" s="6"/>
      <c r="L127" s="6">
        <v>1</v>
      </c>
      <c r="M127" s="6"/>
      <c r="N127" s="6"/>
      <c r="O127" s="6"/>
      <c r="P127" s="6"/>
      <c r="Q127" s="6"/>
      <c r="R127" s="6">
        <v>0</v>
      </c>
      <c r="S127" s="6">
        <v>1</v>
      </c>
      <c r="T127" s="6">
        <v>0</v>
      </c>
      <c r="U127" s="6">
        <v>0</v>
      </c>
      <c r="V127" s="6">
        <v>0</v>
      </c>
      <c r="W127" s="6">
        <v>0</v>
      </c>
      <c r="X127" s="6">
        <v>0</v>
      </c>
      <c r="Y127" s="27">
        <f t="shared" si="34"/>
        <v>0</v>
      </c>
      <c r="Z127" s="27">
        <f t="shared" si="35"/>
        <v>1</v>
      </c>
      <c r="AA127" s="27">
        <f t="shared" si="33"/>
        <v>0</v>
      </c>
      <c r="AB127" s="27">
        <f t="shared" si="33"/>
        <v>0</v>
      </c>
      <c r="AC127" s="27">
        <f t="shared" si="33"/>
        <v>0</v>
      </c>
      <c r="AD127" s="27">
        <f t="shared" si="33"/>
        <v>0</v>
      </c>
      <c r="AE127" s="27">
        <f t="shared" si="33"/>
        <v>0</v>
      </c>
      <c r="AF127" s="6">
        <f t="shared" si="15"/>
        <v>1</v>
      </c>
      <c r="AG127" s="6">
        <f t="shared" si="16"/>
        <v>1</v>
      </c>
      <c r="AH127" s="6" t="str">
        <f>IFERROR(VLOOKUP(B127,'Plant Code'!A:D,4,0),0)</f>
        <v>Greater JKT</v>
      </c>
    </row>
    <row r="128" spans="2:34" x14ac:dyDescent="0.3">
      <c r="B128" s="7">
        <v>9150</v>
      </c>
      <c r="C128" s="6">
        <v>15080894</v>
      </c>
      <c r="D128" s="25">
        <f t="shared" si="26"/>
        <v>0</v>
      </c>
      <c r="E128" s="25">
        <f t="shared" si="27"/>
        <v>0</v>
      </c>
      <c r="F128" s="25">
        <f t="shared" si="28"/>
        <v>1</v>
      </c>
      <c r="G128" s="25">
        <f t="shared" si="29"/>
        <v>0</v>
      </c>
      <c r="H128" s="25">
        <f t="shared" si="30"/>
        <v>0</v>
      </c>
      <c r="I128" s="25">
        <f t="shared" si="31"/>
        <v>0</v>
      </c>
      <c r="J128" s="25">
        <f t="shared" si="32"/>
        <v>0</v>
      </c>
      <c r="K128" s="6"/>
      <c r="L128" s="6"/>
      <c r="M128" s="6">
        <v>1</v>
      </c>
      <c r="N128" s="6"/>
      <c r="O128" s="6"/>
      <c r="P128" s="6"/>
      <c r="Q128" s="6"/>
      <c r="R128" s="6">
        <v>0</v>
      </c>
      <c r="S128" s="6">
        <v>0</v>
      </c>
      <c r="T128" s="6">
        <v>0</v>
      </c>
      <c r="U128" s="6">
        <v>0</v>
      </c>
      <c r="V128" s="6">
        <v>0</v>
      </c>
      <c r="W128" s="6">
        <v>0</v>
      </c>
      <c r="X128" s="6">
        <v>0</v>
      </c>
      <c r="Y128" s="27">
        <f t="shared" si="34"/>
        <v>0</v>
      </c>
      <c r="Z128" s="27">
        <f t="shared" si="35"/>
        <v>0</v>
      </c>
      <c r="AA128" s="27">
        <f t="shared" si="33"/>
        <v>0</v>
      </c>
      <c r="AB128" s="27">
        <f t="shared" si="33"/>
        <v>0</v>
      </c>
      <c r="AC128" s="27">
        <f t="shared" si="33"/>
        <v>0</v>
      </c>
      <c r="AD128" s="27">
        <f t="shared" si="33"/>
        <v>0</v>
      </c>
      <c r="AE128" s="27">
        <f t="shared" si="33"/>
        <v>0</v>
      </c>
      <c r="AF128" s="6">
        <f t="shared" si="15"/>
        <v>1</v>
      </c>
      <c r="AG128" s="6">
        <f t="shared" si="16"/>
        <v>0</v>
      </c>
      <c r="AH128" s="6" t="str">
        <f>IFERROR(VLOOKUP(B128,'Plant Code'!A:D,4,0),0)</f>
        <v>Greater JKT</v>
      </c>
    </row>
    <row r="129" spans="2:34" x14ac:dyDescent="0.3">
      <c r="B129" s="7">
        <v>9150</v>
      </c>
      <c r="C129" s="6">
        <v>15266921</v>
      </c>
      <c r="D129" s="25">
        <f t="shared" si="26"/>
        <v>0</v>
      </c>
      <c r="E129" s="25">
        <f t="shared" si="27"/>
        <v>0</v>
      </c>
      <c r="F129" s="25">
        <f t="shared" si="28"/>
        <v>0</v>
      </c>
      <c r="G129" s="25">
        <f t="shared" si="29"/>
        <v>0</v>
      </c>
      <c r="H129" s="25">
        <f t="shared" si="30"/>
        <v>0</v>
      </c>
      <c r="I129" s="25">
        <f t="shared" si="31"/>
        <v>0</v>
      </c>
      <c r="J129" s="25">
        <f t="shared" si="32"/>
        <v>0</v>
      </c>
      <c r="K129" s="6"/>
      <c r="L129" s="6"/>
      <c r="M129" s="6">
        <v>1</v>
      </c>
      <c r="N129" s="6"/>
      <c r="O129" s="6"/>
      <c r="P129" s="6"/>
      <c r="Q129" s="6"/>
      <c r="R129" s="6">
        <v>0</v>
      </c>
      <c r="S129" s="6">
        <v>0</v>
      </c>
      <c r="T129" s="6">
        <v>1</v>
      </c>
      <c r="U129" s="6">
        <v>0</v>
      </c>
      <c r="V129" s="6">
        <v>0</v>
      </c>
      <c r="W129" s="6">
        <v>0</v>
      </c>
      <c r="X129" s="6">
        <v>0</v>
      </c>
      <c r="Y129" s="27">
        <f t="shared" si="34"/>
        <v>0</v>
      </c>
      <c r="Z129" s="27">
        <f t="shared" si="35"/>
        <v>0</v>
      </c>
      <c r="AA129" s="27">
        <f t="shared" si="33"/>
        <v>1</v>
      </c>
      <c r="AB129" s="27">
        <f t="shared" si="33"/>
        <v>0</v>
      </c>
      <c r="AC129" s="27">
        <f t="shared" si="33"/>
        <v>0</v>
      </c>
      <c r="AD129" s="27">
        <f t="shared" si="33"/>
        <v>0</v>
      </c>
      <c r="AE129" s="27">
        <f t="shared" si="33"/>
        <v>0</v>
      </c>
      <c r="AF129" s="6">
        <f t="shared" si="15"/>
        <v>1</v>
      </c>
      <c r="AG129" s="6">
        <f t="shared" si="16"/>
        <v>1</v>
      </c>
      <c r="AH129" s="6" t="str">
        <f>IFERROR(VLOOKUP(B129,'Plant Code'!A:D,4,0),0)</f>
        <v>Greater JKT</v>
      </c>
    </row>
    <row r="130" spans="2:34" x14ac:dyDescent="0.3">
      <c r="B130" s="7">
        <v>9150</v>
      </c>
      <c r="C130" s="6">
        <v>15146746</v>
      </c>
      <c r="D130" s="25">
        <f t="shared" si="26"/>
        <v>0</v>
      </c>
      <c r="E130" s="25">
        <f t="shared" si="27"/>
        <v>0</v>
      </c>
      <c r="F130" s="25">
        <f t="shared" si="28"/>
        <v>0</v>
      </c>
      <c r="G130" s="25">
        <f t="shared" si="29"/>
        <v>0</v>
      </c>
      <c r="H130" s="25">
        <f t="shared" si="30"/>
        <v>0</v>
      </c>
      <c r="I130" s="25">
        <f t="shared" si="31"/>
        <v>0</v>
      </c>
      <c r="J130" s="25">
        <f t="shared" si="32"/>
        <v>0</v>
      </c>
      <c r="K130" s="6"/>
      <c r="L130" s="6">
        <v>1</v>
      </c>
      <c r="M130" s="6"/>
      <c r="N130" s="6"/>
      <c r="O130" s="6"/>
      <c r="P130" s="6"/>
      <c r="Q130" s="6"/>
      <c r="R130" s="6">
        <v>0</v>
      </c>
      <c r="S130" s="6">
        <v>1</v>
      </c>
      <c r="T130" s="6">
        <v>0</v>
      </c>
      <c r="U130" s="6">
        <v>0</v>
      </c>
      <c r="V130" s="6">
        <v>0</v>
      </c>
      <c r="W130" s="6">
        <v>0</v>
      </c>
      <c r="X130" s="6">
        <v>0</v>
      </c>
      <c r="Y130" s="27">
        <f t="shared" ref="Y130:Y161" si="36">IF(R130=0,0,IF(K130&gt;R130,R130,K130))</f>
        <v>0</v>
      </c>
      <c r="Z130" s="27">
        <f t="shared" si="35"/>
        <v>1</v>
      </c>
      <c r="AA130" s="27">
        <f t="shared" si="33"/>
        <v>0</v>
      </c>
      <c r="AB130" s="27">
        <f t="shared" si="33"/>
        <v>0</v>
      </c>
      <c r="AC130" s="27">
        <f t="shared" si="33"/>
        <v>0</v>
      </c>
      <c r="AD130" s="27">
        <f t="shared" si="33"/>
        <v>0</v>
      </c>
      <c r="AE130" s="27">
        <f t="shared" si="33"/>
        <v>0</v>
      </c>
      <c r="AF130" s="6">
        <f t="shared" si="15"/>
        <v>1</v>
      </c>
      <c r="AG130" s="6">
        <f t="shared" si="16"/>
        <v>1</v>
      </c>
      <c r="AH130" s="6" t="str">
        <f>IFERROR(VLOOKUP(B130,'Plant Code'!A:D,4,0),0)</f>
        <v>Greater JKT</v>
      </c>
    </row>
    <row r="131" spans="2:34" x14ac:dyDescent="0.3">
      <c r="B131" s="7">
        <v>9150</v>
      </c>
      <c r="C131" s="6">
        <v>93310001</v>
      </c>
      <c r="D131" s="25">
        <f t="shared" ref="D131:D194" si="37">IF(AND(R131&gt;=0,K131-R131&gt;0),K131-R131,0)</f>
        <v>0</v>
      </c>
      <c r="E131" s="25">
        <f t="shared" ref="E131:E194" si="38">IF(AND(S131&gt;=0,L131-S131&gt;0),L131-S131,0)</f>
        <v>0</v>
      </c>
      <c r="F131" s="25">
        <f t="shared" ref="F131:F194" si="39">IF(AND(T131&gt;=0,M131-T131&gt;0),M131-T131,0)</f>
        <v>0</v>
      </c>
      <c r="G131" s="25">
        <f t="shared" ref="G131:G194" si="40">IF(AND(U131&gt;=0,N131-U131&gt;0),N131-U131,0)</f>
        <v>0</v>
      </c>
      <c r="H131" s="25">
        <f t="shared" ref="H131:H194" si="41">IF(AND(V131&gt;=0,O131-V131&gt;0),O131-V131,0)</f>
        <v>0</v>
      </c>
      <c r="I131" s="25">
        <f t="shared" ref="I131:I194" si="42">IF(AND(W131&gt;=0,P131-W131&gt;0),P131-W131,0)</f>
        <v>0</v>
      </c>
      <c r="J131" s="25">
        <f t="shared" ref="J131:J194" si="43">IF(AND(X131&gt;=0,Q131-X131&gt;0),Q131-X131,0)</f>
        <v>0</v>
      </c>
      <c r="K131" s="6"/>
      <c r="L131" s="6"/>
      <c r="M131" s="6">
        <v>1</v>
      </c>
      <c r="N131" s="6"/>
      <c r="O131" s="6"/>
      <c r="P131" s="6"/>
      <c r="Q131" s="6"/>
      <c r="R131" s="6">
        <v>0</v>
      </c>
      <c r="S131" s="6">
        <v>0</v>
      </c>
      <c r="T131" s="6">
        <v>1</v>
      </c>
      <c r="U131" s="6">
        <v>0</v>
      </c>
      <c r="V131" s="6">
        <v>0</v>
      </c>
      <c r="W131" s="6">
        <v>0</v>
      </c>
      <c r="X131" s="6">
        <v>0</v>
      </c>
      <c r="Y131" s="27">
        <f t="shared" si="36"/>
        <v>0</v>
      </c>
      <c r="Z131" s="27">
        <f t="shared" si="35"/>
        <v>0</v>
      </c>
      <c r="AA131" s="27">
        <f t="shared" si="33"/>
        <v>1</v>
      </c>
      <c r="AB131" s="27">
        <f t="shared" si="33"/>
        <v>0</v>
      </c>
      <c r="AC131" s="27">
        <f t="shared" si="33"/>
        <v>0</v>
      </c>
      <c r="AD131" s="27">
        <f t="shared" si="33"/>
        <v>0</v>
      </c>
      <c r="AE131" s="27">
        <f t="shared" si="33"/>
        <v>0</v>
      </c>
      <c r="AF131" s="6">
        <f t="shared" si="15"/>
        <v>1</v>
      </c>
      <c r="AG131" s="6">
        <f t="shared" si="16"/>
        <v>1</v>
      </c>
      <c r="AH131" s="6" t="str">
        <f>IFERROR(VLOOKUP(B131,'Plant Code'!A:D,4,0),0)</f>
        <v>Greater JKT</v>
      </c>
    </row>
    <row r="132" spans="2:34" x14ac:dyDescent="0.3">
      <c r="B132" s="7">
        <v>9150</v>
      </c>
      <c r="C132" s="6">
        <v>15182013</v>
      </c>
      <c r="D132" s="25">
        <f t="shared" si="37"/>
        <v>0</v>
      </c>
      <c r="E132" s="25">
        <f t="shared" si="38"/>
        <v>0</v>
      </c>
      <c r="F132" s="25">
        <f t="shared" si="39"/>
        <v>0</v>
      </c>
      <c r="G132" s="25">
        <f t="shared" si="40"/>
        <v>0</v>
      </c>
      <c r="H132" s="25">
        <f t="shared" si="41"/>
        <v>0</v>
      </c>
      <c r="I132" s="25">
        <f t="shared" si="42"/>
        <v>0</v>
      </c>
      <c r="J132" s="25">
        <f t="shared" si="43"/>
        <v>0</v>
      </c>
      <c r="K132" s="6"/>
      <c r="L132" s="6">
        <v>1</v>
      </c>
      <c r="M132" s="6"/>
      <c r="N132" s="6"/>
      <c r="O132" s="6"/>
      <c r="P132" s="6"/>
      <c r="Q132" s="6"/>
      <c r="R132" s="6">
        <v>0</v>
      </c>
      <c r="S132" s="6">
        <v>1</v>
      </c>
      <c r="T132" s="6">
        <v>0</v>
      </c>
      <c r="U132" s="6">
        <v>0</v>
      </c>
      <c r="V132" s="6">
        <v>0</v>
      </c>
      <c r="W132" s="6">
        <v>0</v>
      </c>
      <c r="X132" s="6">
        <v>0</v>
      </c>
      <c r="Y132" s="27">
        <f t="shared" si="36"/>
        <v>0</v>
      </c>
      <c r="Z132" s="27">
        <f t="shared" si="35"/>
        <v>1</v>
      </c>
      <c r="AA132" s="27">
        <f t="shared" si="33"/>
        <v>0</v>
      </c>
      <c r="AB132" s="27">
        <f t="shared" si="33"/>
        <v>0</v>
      </c>
      <c r="AC132" s="27">
        <f t="shared" si="33"/>
        <v>0</v>
      </c>
      <c r="AD132" s="27">
        <f t="shared" si="33"/>
        <v>0</v>
      </c>
      <c r="AE132" s="27">
        <f t="shared" si="33"/>
        <v>0</v>
      </c>
      <c r="AF132" s="6">
        <f t="shared" si="15"/>
        <v>1</v>
      </c>
      <c r="AG132" s="6">
        <f t="shared" si="16"/>
        <v>1</v>
      </c>
      <c r="AH132" s="6" t="str">
        <f>IFERROR(VLOOKUP(B132,'Plant Code'!A:D,4,0),0)</f>
        <v>Greater JKT</v>
      </c>
    </row>
    <row r="133" spans="2:34" x14ac:dyDescent="0.3">
      <c r="B133" s="7">
        <v>9150</v>
      </c>
      <c r="C133" s="6">
        <v>94415001</v>
      </c>
      <c r="D133" s="25">
        <f t="shared" si="37"/>
        <v>0</v>
      </c>
      <c r="E133" s="25">
        <f t="shared" si="38"/>
        <v>0</v>
      </c>
      <c r="F133" s="25">
        <f t="shared" si="39"/>
        <v>0</v>
      </c>
      <c r="G133" s="25">
        <f t="shared" si="40"/>
        <v>0</v>
      </c>
      <c r="H133" s="25">
        <f t="shared" si="41"/>
        <v>0</v>
      </c>
      <c r="I133" s="25">
        <f t="shared" si="42"/>
        <v>0</v>
      </c>
      <c r="J133" s="25">
        <f t="shared" si="43"/>
        <v>0</v>
      </c>
      <c r="K133" s="6"/>
      <c r="L133" s="6"/>
      <c r="M133" s="6">
        <v>1</v>
      </c>
      <c r="N133" s="6"/>
      <c r="O133" s="6"/>
      <c r="P133" s="6"/>
      <c r="Q133" s="6"/>
      <c r="R133" s="6">
        <v>0</v>
      </c>
      <c r="S133" s="6">
        <v>0</v>
      </c>
      <c r="T133" s="6">
        <v>1</v>
      </c>
      <c r="U133" s="6">
        <v>0</v>
      </c>
      <c r="V133" s="6">
        <v>0</v>
      </c>
      <c r="W133" s="6">
        <v>0</v>
      </c>
      <c r="X133" s="6">
        <v>0</v>
      </c>
      <c r="Y133" s="27">
        <f t="shared" si="36"/>
        <v>0</v>
      </c>
      <c r="Z133" s="27">
        <f t="shared" si="35"/>
        <v>0</v>
      </c>
      <c r="AA133" s="27">
        <f t="shared" si="33"/>
        <v>1</v>
      </c>
      <c r="AB133" s="27">
        <f t="shared" si="33"/>
        <v>0</v>
      </c>
      <c r="AC133" s="27">
        <f t="shared" si="33"/>
        <v>0</v>
      </c>
      <c r="AD133" s="27">
        <f t="shared" si="33"/>
        <v>0</v>
      </c>
      <c r="AE133" s="27">
        <f t="shared" si="33"/>
        <v>0</v>
      </c>
      <c r="AF133" s="6">
        <f t="shared" si="15"/>
        <v>1</v>
      </c>
      <c r="AG133" s="6">
        <f t="shared" si="16"/>
        <v>1</v>
      </c>
      <c r="AH133" s="6" t="str">
        <f>IFERROR(VLOOKUP(B133,'Plant Code'!A:D,4,0),0)</f>
        <v>Greater JKT</v>
      </c>
    </row>
    <row r="134" spans="2:34" x14ac:dyDescent="0.3">
      <c r="B134" s="7">
        <v>9150</v>
      </c>
      <c r="C134" s="6">
        <v>15078757</v>
      </c>
      <c r="D134" s="25">
        <f t="shared" si="37"/>
        <v>0</v>
      </c>
      <c r="E134" s="25">
        <f t="shared" si="38"/>
        <v>0</v>
      </c>
      <c r="F134" s="25">
        <f t="shared" si="39"/>
        <v>1</v>
      </c>
      <c r="G134" s="25">
        <f t="shared" si="40"/>
        <v>0</v>
      </c>
      <c r="H134" s="25">
        <f t="shared" si="41"/>
        <v>0</v>
      </c>
      <c r="I134" s="25">
        <f t="shared" si="42"/>
        <v>0</v>
      </c>
      <c r="J134" s="25">
        <f t="shared" si="43"/>
        <v>0</v>
      </c>
      <c r="K134" s="6"/>
      <c r="L134" s="6"/>
      <c r="M134" s="6">
        <v>1</v>
      </c>
      <c r="N134" s="6"/>
      <c r="O134" s="6"/>
      <c r="P134" s="6"/>
      <c r="Q134" s="6"/>
      <c r="R134" s="6">
        <v>0</v>
      </c>
      <c r="S134" s="6">
        <v>0</v>
      </c>
      <c r="T134" s="6">
        <v>0</v>
      </c>
      <c r="U134" s="6">
        <v>0</v>
      </c>
      <c r="V134" s="6">
        <v>0</v>
      </c>
      <c r="W134" s="6">
        <v>0</v>
      </c>
      <c r="X134" s="6">
        <v>0</v>
      </c>
      <c r="Y134" s="27">
        <f t="shared" si="36"/>
        <v>0</v>
      </c>
      <c r="Z134" s="27">
        <f t="shared" si="35"/>
        <v>0</v>
      </c>
      <c r="AA134" s="27">
        <f t="shared" si="33"/>
        <v>0</v>
      </c>
      <c r="AB134" s="27">
        <f t="shared" si="33"/>
        <v>0</v>
      </c>
      <c r="AC134" s="27">
        <f t="shared" si="33"/>
        <v>0</v>
      </c>
      <c r="AD134" s="27">
        <f t="shared" si="33"/>
        <v>0</v>
      </c>
      <c r="AE134" s="27">
        <f t="shared" si="33"/>
        <v>0</v>
      </c>
      <c r="AF134" s="6">
        <f t="shared" si="15"/>
        <v>1</v>
      </c>
      <c r="AG134" s="6">
        <f t="shared" si="16"/>
        <v>0</v>
      </c>
      <c r="AH134" s="6" t="str">
        <f>IFERROR(VLOOKUP(B134,'Plant Code'!A:D,4,0),0)</f>
        <v>Greater JKT</v>
      </c>
    </row>
    <row r="135" spans="2:34" x14ac:dyDescent="0.3">
      <c r="B135" s="7">
        <v>9150</v>
      </c>
      <c r="C135" s="6">
        <v>15072228</v>
      </c>
      <c r="D135" s="25">
        <f t="shared" si="37"/>
        <v>0</v>
      </c>
      <c r="E135" s="25">
        <f t="shared" si="38"/>
        <v>0</v>
      </c>
      <c r="F135" s="25">
        <f t="shared" si="39"/>
        <v>0</v>
      </c>
      <c r="G135" s="25">
        <f t="shared" si="40"/>
        <v>0</v>
      </c>
      <c r="H135" s="25">
        <f t="shared" si="41"/>
        <v>0</v>
      </c>
      <c r="I135" s="25">
        <f t="shared" si="42"/>
        <v>0</v>
      </c>
      <c r="J135" s="25">
        <f t="shared" si="43"/>
        <v>0</v>
      </c>
      <c r="K135" s="6"/>
      <c r="L135" s="6"/>
      <c r="M135" s="6">
        <v>1</v>
      </c>
      <c r="N135" s="6"/>
      <c r="O135" s="6"/>
      <c r="P135" s="6"/>
      <c r="Q135" s="6"/>
      <c r="R135" s="6">
        <v>0</v>
      </c>
      <c r="S135" s="6">
        <v>0</v>
      </c>
      <c r="T135" s="6">
        <v>1</v>
      </c>
      <c r="U135" s="6">
        <v>0</v>
      </c>
      <c r="V135" s="6">
        <v>0</v>
      </c>
      <c r="W135" s="6">
        <v>0</v>
      </c>
      <c r="X135" s="6">
        <v>0</v>
      </c>
      <c r="Y135" s="27">
        <f t="shared" si="36"/>
        <v>0</v>
      </c>
      <c r="Z135" s="27">
        <f t="shared" si="35"/>
        <v>0</v>
      </c>
      <c r="AA135" s="27">
        <f t="shared" si="33"/>
        <v>1</v>
      </c>
      <c r="AB135" s="27">
        <f t="shared" si="33"/>
        <v>0</v>
      </c>
      <c r="AC135" s="27">
        <f t="shared" si="33"/>
        <v>0</v>
      </c>
      <c r="AD135" s="27">
        <f t="shared" si="33"/>
        <v>0</v>
      </c>
      <c r="AE135" s="27">
        <f t="shared" si="33"/>
        <v>0</v>
      </c>
      <c r="AF135" s="6">
        <f t="shared" si="15"/>
        <v>1</v>
      </c>
      <c r="AG135" s="6">
        <f t="shared" si="16"/>
        <v>1</v>
      </c>
      <c r="AH135" s="6" t="str">
        <f>IFERROR(VLOOKUP(B135,'Plant Code'!A:D,4,0),0)</f>
        <v>Greater JKT</v>
      </c>
    </row>
    <row r="136" spans="2:34" x14ac:dyDescent="0.3">
      <c r="B136" s="7">
        <v>9150</v>
      </c>
      <c r="C136" s="6">
        <v>15308809</v>
      </c>
      <c r="D136" s="25">
        <f t="shared" si="37"/>
        <v>0</v>
      </c>
      <c r="E136" s="25">
        <f t="shared" si="38"/>
        <v>0</v>
      </c>
      <c r="F136" s="25">
        <f t="shared" si="39"/>
        <v>1</v>
      </c>
      <c r="G136" s="25">
        <f t="shared" si="40"/>
        <v>0</v>
      </c>
      <c r="H136" s="25">
        <f t="shared" si="41"/>
        <v>0</v>
      </c>
      <c r="I136" s="25">
        <f t="shared" si="42"/>
        <v>0</v>
      </c>
      <c r="J136" s="25">
        <f t="shared" si="43"/>
        <v>0</v>
      </c>
      <c r="K136" s="6"/>
      <c r="L136" s="6"/>
      <c r="M136" s="6">
        <v>1</v>
      </c>
      <c r="N136" s="6"/>
      <c r="O136" s="6"/>
      <c r="P136" s="6"/>
      <c r="Q136" s="6"/>
      <c r="R136" s="6">
        <v>0</v>
      </c>
      <c r="S136" s="6">
        <v>0</v>
      </c>
      <c r="T136" s="6">
        <v>0</v>
      </c>
      <c r="U136" s="6">
        <v>0</v>
      </c>
      <c r="V136" s="6">
        <v>0</v>
      </c>
      <c r="W136" s="6">
        <v>0</v>
      </c>
      <c r="X136" s="6">
        <v>0</v>
      </c>
      <c r="Y136" s="27">
        <f t="shared" si="36"/>
        <v>0</v>
      </c>
      <c r="Z136" s="27">
        <f t="shared" si="35"/>
        <v>0</v>
      </c>
      <c r="AA136" s="27">
        <f t="shared" si="33"/>
        <v>0</v>
      </c>
      <c r="AB136" s="27">
        <f t="shared" si="33"/>
        <v>0</v>
      </c>
      <c r="AC136" s="27">
        <f t="shared" si="33"/>
        <v>0</v>
      </c>
      <c r="AD136" s="27">
        <f t="shared" si="33"/>
        <v>0</v>
      </c>
      <c r="AE136" s="27">
        <f t="shared" si="33"/>
        <v>0</v>
      </c>
      <c r="AF136" s="6">
        <f t="shared" si="15"/>
        <v>1</v>
      </c>
      <c r="AG136" s="6">
        <f t="shared" si="16"/>
        <v>0</v>
      </c>
      <c r="AH136" s="6" t="str">
        <f>IFERROR(VLOOKUP(B136,'Plant Code'!A:D,4,0),0)</f>
        <v>Greater JKT</v>
      </c>
    </row>
    <row r="137" spans="2:34" x14ac:dyDescent="0.3">
      <c r="B137" s="7">
        <v>9150</v>
      </c>
      <c r="C137" s="6">
        <v>15272585</v>
      </c>
      <c r="D137" s="25">
        <f t="shared" si="37"/>
        <v>0</v>
      </c>
      <c r="E137" s="25">
        <f t="shared" si="38"/>
        <v>0</v>
      </c>
      <c r="F137" s="25">
        <f t="shared" si="39"/>
        <v>0</v>
      </c>
      <c r="G137" s="25">
        <f t="shared" si="40"/>
        <v>0</v>
      </c>
      <c r="H137" s="25">
        <f t="shared" si="41"/>
        <v>0</v>
      </c>
      <c r="I137" s="25">
        <f t="shared" si="42"/>
        <v>0</v>
      </c>
      <c r="J137" s="25">
        <f t="shared" si="43"/>
        <v>0</v>
      </c>
      <c r="K137" s="6"/>
      <c r="L137" s="6"/>
      <c r="M137" s="6">
        <v>1</v>
      </c>
      <c r="N137" s="6"/>
      <c r="O137" s="6"/>
      <c r="P137" s="6"/>
      <c r="Q137" s="6"/>
      <c r="R137" s="6">
        <v>0</v>
      </c>
      <c r="S137" s="6">
        <v>0</v>
      </c>
      <c r="T137" s="6">
        <v>1</v>
      </c>
      <c r="U137" s="6">
        <v>0</v>
      </c>
      <c r="V137" s="6">
        <v>0</v>
      </c>
      <c r="W137" s="6">
        <v>0</v>
      </c>
      <c r="X137" s="6">
        <v>0</v>
      </c>
      <c r="Y137" s="27">
        <f t="shared" si="36"/>
        <v>0</v>
      </c>
      <c r="Z137" s="27">
        <f t="shared" si="35"/>
        <v>0</v>
      </c>
      <c r="AA137" s="27">
        <f t="shared" si="33"/>
        <v>1</v>
      </c>
      <c r="AB137" s="27">
        <f t="shared" si="33"/>
        <v>0</v>
      </c>
      <c r="AC137" s="27">
        <f t="shared" si="33"/>
        <v>0</v>
      </c>
      <c r="AD137" s="27">
        <f t="shared" si="33"/>
        <v>0</v>
      </c>
      <c r="AE137" s="27">
        <f t="shared" si="33"/>
        <v>0</v>
      </c>
      <c r="AF137" s="6">
        <f t="shared" si="15"/>
        <v>1</v>
      </c>
      <c r="AG137" s="6">
        <f t="shared" si="16"/>
        <v>1</v>
      </c>
      <c r="AH137" s="6" t="str">
        <f>IFERROR(VLOOKUP(B137,'Plant Code'!A:D,4,0),0)</f>
        <v>Greater JKT</v>
      </c>
    </row>
    <row r="138" spans="2:34" x14ac:dyDescent="0.3">
      <c r="B138" s="7">
        <v>9150</v>
      </c>
      <c r="C138" s="6">
        <v>15146248</v>
      </c>
      <c r="D138" s="25">
        <f t="shared" si="37"/>
        <v>0</v>
      </c>
      <c r="E138" s="25">
        <f t="shared" si="38"/>
        <v>0</v>
      </c>
      <c r="F138" s="25">
        <f t="shared" si="39"/>
        <v>0</v>
      </c>
      <c r="G138" s="25">
        <f t="shared" si="40"/>
        <v>0</v>
      </c>
      <c r="H138" s="25">
        <f t="shared" si="41"/>
        <v>0</v>
      </c>
      <c r="I138" s="25">
        <f t="shared" si="42"/>
        <v>0</v>
      </c>
      <c r="J138" s="25">
        <f t="shared" si="43"/>
        <v>0</v>
      </c>
      <c r="K138" s="6"/>
      <c r="L138" s="6"/>
      <c r="M138" s="6">
        <v>1</v>
      </c>
      <c r="N138" s="6"/>
      <c r="O138" s="6"/>
      <c r="P138" s="6"/>
      <c r="Q138" s="6"/>
      <c r="R138" s="6">
        <v>0</v>
      </c>
      <c r="S138" s="6">
        <v>0</v>
      </c>
      <c r="T138" s="6">
        <v>1</v>
      </c>
      <c r="U138" s="6">
        <v>0</v>
      </c>
      <c r="V138" s="6">
        <v>0</v>
      </c>
      <c r="W138" s="6">
        <v>0</v>
      </c>
      <c r="X138" s="6">
        <v>0</v>
      </c>
      <c r="Y138" s="27">
        <f t="shared" si="36"/>
        <v>0</v>
      </c>
      <c r="Z138" s="27">
        <f t="shared" si="35"/>
        <v>0</v>
      </c>
      <c r="AA138" s="27">
        <f t="shared" si="33"/>
        <v>1</v>
      </c>
      <c r="AB138" s="27">
        <f t="shared" si="33"/>
        <v>0</v>
      </c>
      <c r="AC138" s="27">
        <f t="shared" si="33"/>
        <v>0</v>
      </c>
      <c r="AD138" s="27">
        <f t="shared" si="33"/>
        <v>0</v>
      </c>
      <c r="AE138" s="27">
        <f t="shared" si="33"/>
        <v>0</v>
      </c>
      <c r="AF138" s="6">
        <f t="shared" si="15"/>
        <v>1</v>
      </c>
      <c r="AG138" s="6">
        <f t="shared" si="16"/>
        <v>1</v>
      </c>
      <c r="AH138" s="6" t="str">
        <f>IFERROR(VLOOKUP(B138,'Plant Code'!A:D,4,0),0)</f>
        <v>Greater JKT</v>
      </c>
    </row>
    <row r="139" spans="2:34" x14ac:dyDescent="0.3">
      <c r="B139" s="7">
        <v>9150</v>
      </c>
      <c r="C139" s="6">
        <v>15105739</v>
      </c>
      <c r="D139" s="25">
        <f t="shared" si="37"/>
        <v>0</v>
      </c>
      <c r="E139" s="25">
        <f t="shared" si="38"/>
        <v>0</v>
      </c>
      <c r="F139" s="25">
        <f t="shared" si="39"/>
        <v>1</v>
      </c>
      <c r="G139" s="25">
        <f t="shared" si="40"/>
        <v>0</v>
      </c>
      <c r="H139" s="25">
        <f t="shared" si="41"/>
        <v>0</v>
      </c>
      <c r="I139" s="25">
        <f t="shared" si="42"/>
        <v>0</v>
      </c>
      <c r="J139" s="25">
        <f t="shared" si="43"/>
        <v>0</v>
      </c>
      <c r="K139" s="6"/>
      <c r="L139" s="6"/>
      <c r="M139" s="6">
        <v>1</v>
      </c>
      <c r="N139" s="6"/>
      <c r="O139" s="6"/>
      <c r="P139" s="6"/>
      <c r="Q139" s="6"/>
      <c r="R139" s="6">
        <v>0</v>
      </c>
      <c r="S139" s="6">
        <v>0</v>
      </c>
      <c r="T139" s="6">
        <v>0</v>
      </c>
      <c r="U139" s="6">
        <v>0</v>
      </c>
      <c r="V139" s="6">
        <v>0</v>
      </c>
      <c r="W139" s="6">
        <v>0</v>
      </c>
      <c r="X139" s="6">
        <v>0</v>
      </c>
      <c r="Y139" s="27">
        <f t="shared" si="36"/>
        <v>0</v>
      </c>
      <c r="Z139" s="27">
        <f t="shared" si="35"/>
        <v>0</v>
      </c>
      <c r="AA139" s="27">
        <f t="shared" si="33"/>
        <v>0</v>
      </c>
      <c r="AB139" s="27">
        <f t="shared" si="33"/>
        <v>0</v>
      </c>
      <c r="AC139" s="27">
        <f t="shared" si="33"/>
        <v>0</v>
      </c>
      <c r="AD139" s="27">
        <f t="shared" si="33"/>
        <v>0</v>
      </c>
      <c r="AE139" s="27">
        <f t="shared" si="33"/>
        <v>0</v>
      </c>
      <c r="AF139" s="6">
        <f t="shared" si="15"/>
        <v>1</v>
      </c>
      <c r="AG139" s="6">
        <f t="shared" si="16"/>
        <v>0</v>
      </c>
      <c r="AH139" s="6" t="str">
        <f>IFERROR(VLOOKUP(B139,'Plant Code'!A:D,4,0),0)</f>
        <v>Greater JKT</v>
      </c>
    </row>
    <row r="140" spans="2:34" x14ac:dyDescent="0.3">
      <c r="B140" s="7">
        <v>9150</v>
      </c>
      <c r="C140" s="6">
        <v>91035001</v>
      </c>
      <c r="D140" s="25">
        <f t="shared" si="37"/>
        <v>0</v>
      </c>
      <c r="E140" s="25">
        <f t="shared" si="38"/>
        <v>0</v>
      </c>
      <c r="F140" s="25">
        <f t="shared" si="39"/>
        <v>1</v>
      </c>
      <c r="G140" s="25">
        <f t="shared" si="40"/>
        <v>0</v>
      </c>
      <c r="H140" s="25">
        <f t="shared" si="41"/>
        <v>0</v>
      </c>
      <c r="I140" s="25">
        <f t="shared" si="42"/>
        <v>0</v>
      </c>
      <c r="J140" s="25">
        <f t="shared" si="43"/>
        <v>0</v>
      </c>
      <c r="K140" s="6"/>
      <c r="L140" s="6"/>
      <c r="M140" s="6">
        <v>1</v>
      </c>
      <c r="N140" s="6"/>
      <c r="O140" s="6"/>
      <c r="P140" s="6"/>
      <c r="Q140" s="6"/>
      <c r="R140" s="6">
        <v>0</v>
      </c>
      <c r="S140" s="6">
        <v>0</v>
      </c>
      <c r="T140" s="6">
        <v>0</v>
      </c>
      <c r="U140" s="6">
        <v>0</v>
      </c>
      <c r="V140" s="6">
        <v>0</v>
      </c>
      <c r="W140" s="6">
        <v>0</v>
      </c>
      <c r="X140" s="6">
        <v>0</v>
      </c>
      <c r="Y140" s="27">
        <f t="shared" si="36"/>
        <v>0</v>
      </c>
      <c r="Z140" s="27">
        <f t="shared" si="35"/>
        <v>0</v>
      </c>
      <c r="AA140" s="27">
        <f t="shared" si="33"/>
        <v>0</v>
      </c>
      <c r="AB140" s="27">
        <f t="shared" si="33"/>
        <v>0</v>
      </c>
      <c r="AC140" s="27">
        <f t="shared" si="33"/>
        <v>0</v>
      </c>
      <c r="AD140" s="27">
        <f t="shared" si="33"/>
        <v>0</v>
      </c>
      <c r="AE140" s="27">
        <f t="shared" si="33"/>
        <v>0</v>
      </c>
      <c r="AF140" s="6">
        <f t="shared" si="15"/>
        <v>1</v>
      </c>
      <c r="AG140" s="6">
        <f t="shared" si="16"/>
        <v>0</v>
      </c>
      <c r="AH140" s="6" t="str">
        <f>IFERROR(VLOOKUP(B140,'Plant Code'!A:D,4,0),0)</f>
        <v>Greater JKT</v>
      </c>
    </row>
    <row r="141" spans="2:34" x14ac:dyDescent="0.3">
      <c r="B141" s="7">
        <v>9150</v>
      </c>
      <c r="C141" s="6">
        <v>15361000</v>
      </c>
      <c r="D141" s="25">
        <f t="shared" si="37"/>
        <v>0</v>
      </c>
      <c r="E141" s="25">
        <f t="shared" si="38"/>
        <v>1</v>
      </c>
      <c r="F141" s="25">
        <f t="shared" si="39"/>
        <v>0</v>
      </c>
      <c r="G141" s="25">
        <f t="shared" si="40"/>
        <v>0</v>
      </c>
      <c r="H141" s="25">
        <f t="shared" si="41"/>
        <v>0</v>
      </c>
      <c r="I141" s="25">
        <f t="shared" si="42"/>
        <v>0</v>
      </c>
      <c r="J141" s="25">
        <f t="shared" si="43"/>
        <v>0</v>
      </c>
      <c r="K141" s="6"/>
      <c r="L141" s="6">
        <v>3</v>
      </c>
      <c r="M141" s="6"/>
      <c r="N141" s="6"/>
      <c r="O141" s="6"/>
      <c r="P141" s="6"/>
      <c r="Q141" s="6"/>
      <c r="R141" s="6">
        <v>0</v>
      </c>
      <c r="S141" s="6">
        <v>2</v>
      </c>
      <c r="T141" s="6">
        <v>0</v>
      </c>
      <c r="U141" s="6">
        <v>0</v>
      </c>
      <c r="V141" s="6">
        <v>0</v>
      </c>
      <c r="W141" s="6">
        <v>0</v>
      </c>
      <c r="X141" s="6">
        <v>0</v>
      </c>
      <c r="Y141" s="27">
        <f t="shared" si="36"/>
        <v>0</v>
      </c>
      <c r="Z141" s="27">
        <f t="shared" si="35"/>
        <v>2</v>
      </c>
      <c r="AA141" s="27">
        <f t="shared" si="33"/>
        <v>0</v>
      </c>
      <c r="AB141" s="27">
        <f t="shared" si="33"/>
        <v>0</v>
      </c>
      <c r="AC141" s="27">
        <f t="shared" si="33"/>
        <v>0</v>
      </c>
      <c r="AD141" s="27">
        <f t="shared" si="33"/>
        <v>0</v>
      </c>
      <c r="AE141" s="27">
        <f t="shared" si="33"/>
        <v>0</v>
      </c>
      <c r="AF141" s="6">
        <f t="shared" si="15"/>
        <v>3</v>
      </c>
      <c r="AG141" s="6">
        <f t="shared" si="16"/>
        <v>2</v>
      </c>
      <c r="AH141" s="6" t="str">
        <f>IFERROR(VLOOKUP(B141,'Plant Code'!A:D,4,0),0)</f>
        <v>Greater JKT</v>
      </c>
    </row>
    <row r="142" spans="2:34" x14ac:dyDescent="0.3">
      <c r="B142" s="7">
        <v>9150</v>
      </c>
      <c r="C142" s="6">
        <v>15070607</v>
      </c>
      <c r="D142" s="25">
        <f t="shared" si="37"/>
        <v>0</v>
      </c>
      <c r="E142" s="25">
        <f t="shared" si="38"/>
        <v>0</v>
      </c>
      <c r="F142" s="25">
        <f t="shared" si="39"/>
        <v>0</v>
      </c>
      <c r="G142" s="25">
        <f t="shared" si="40"/>
        <v>0</v>
      </c>
      <c r="H142" s="25">
        <f t="shared" si="41"/>
        <v>0</v>
      </c>
      <c r="I142" s="25">
        <f t="shared" si="42"/>
        <v>0</v>
      </c>
      <c r="J142" s="25">
        <f t="shared" si="43"/>
        <v>0</v>
      </c>
      <c r="K142" s="6"/>
      <c r="L142" s="6">
        <v>1</v>
      </c>
      <c r="M142" s="6"/>
      <c r="N142" s="6"/>
      <c r="O142" s="6"/>
      <c r="P142" s="6"/>
      <c r="Q142" s="6"/>
      <c r="R142" s="6">
        <v>0</v>
      </c>
      <c r="S142" s="6">
        <v>1</v>
      </c>
      <c r="T142" s="6">
        <v>0</v>
      </c>
      <c r="U142" s="6">
        <v>0</v>
      </c>
      <c r="V142" s="6">
        <v>0</v>
      </c>
      <c r="W142" s="6">
        <v>0</v>
      </c>
      <c r="X142" s="6">
        <v>0</v>
      </c>
      <c r="Y142" s="27">
        <f t="shared" si="36"/>
        <v>0</v>
      </c>
      <c r="Z142" s="27">
        <f t="shared" si="35"/>
        <v>1</v>
      </c>
      <c r="AA142" s="27">
        <f t="shared" si="33"/>
        <v>0</v>
      </c>
      <c r="AB142" s="27">
        <f t="shared" si="33"/>
        <v>0</v>
      </c>
      <c r="AC142" s="27">
        <f t="shared" si="33"/>
        <v>0</v>
      </c>
      <c r="AD142" s="27">
        <f t="shared" si="33"/>
        <v>0</v>
      </c>
      <c r="AE142" s="27">
        <f t="shared" si="33"/>
        <v>0</v>
      </c>
      <c r="AF142" s="6">
        <f t="shared" si="15"/>
        <v>1</v>
      </c>
      <c r="AG142" s="6">
        <f t="shared" si="16"/>
        <v>1</v>
      </c>
      <c r="AH142" s="6" t="str">
        <f>IFERROR(VLOOKUP(B142,'Plant Code'!A:D,4,0),0)</f>
        <v>Greater JKT</v>
      </c>
    </row>
    <row r="143" spans="2:34" x14ac:dyDescent="0.3">
      <c r="B143" s="7">
        <v>9150</v>
      </c>
      <c r="C143" s="6">
        <v>15131251</v>
      </c>
      <c r="D143" s="25">
        <f t="shared" si="37"/>
        <v>0</v>
      </c>
      <c r="E143" s="25">
        <f t="shared" si="38"/>
        <v>0</v>
      </c>
      <c r="F143" s="25">
        <f t="shared" si="39"/>
        <v>2</v>
      </c>
      <c r="G143" s="25">
        <f t="shared" si="40"/>
        <v>0</v>
      </c>
      <c r="H143" s="25">
        <f t="shared" si="41"/>
        <v>0</v>
      </c>
      <c r="I143" s="25">
        <f t="shared" si="42"/>
        <v>0</v>
      </c>
      <c r="J143" s="25">
        <f t="shared" si="43"/>
        <v>0</v>
      </c>
      <c r="K143" s="6"/>
      <c r="L143" s="6"/>
      <c r="M143" s="6">
        <v>3</v>
      </c>
      <c r="N143" s="6"/>
      <c r="O143" s="6"/>
      <c r="P143" s="6"/>
      <c r="Q143" s="6"/>
      <c r="R143" s="6">
        <v>0</v>
      </c>
      <c r="S143" s="6">
        <v>0</v>
      </c>
      <c r="T143" s="6">
        <v>1</v>
      </c>
      <c r="U143" s="6">
        <v>0</v>
      </c>
      <c r="V143" s="6">
        <v>0</v>
      </c>
      <c r="W143" s="6">
        <v>0</v>
      </c>
      <c r="X143" s="6">
        <v>0</v>
      </c>
      <c r="Y143" s="27">
        <f t="shared" si="36"/>
        <v>0</v>
      </c>
      <c r="Z143" s="27">
        <f t="shared" si="35"/>
        <v>0</v>
      </c>
      <c r="AA143" s="27">
        <f t="shared" si="33"/>
        <v>1</v>
      </c>
      <c r="AB143" s="27">
        <f t="shared" si="33"/>
        <v>0</v>
      </c>
      <c r="AC143" s="27">
        <f t="shared" si="33"/>
        <v>0</v>
      </c>
      <c r="AD143" s="27">
        <f t="shared" si="33"/>
        <v>0</v>
      </c>
      <c r="AE143" s="27">
        <f t="shared" si="33"/>
        <v>0</v>
      </c>
      <c r="AF143" s="6">
        <f t="shared" si="15"/>
        <v>3</v>
      </c>
      <c r="AG143" s="6">
        <f t="shared" si="16"/>
        <v>1</v>
      </c>
      <c r="AH143" s="6" t="str">
        <f>IFERROR(VLOOKUP(B143,'Plant Code'!A:D,4,0),0)</f>
        <v>Greater JKT</v>
      </c>
    </row>
    <row r="144" spans="2:34" x14ac:dyDescent="0.3">
      <c r="B144" s="7">
        <v>9150</v>
      </c>
      <c r="C144" s="6">
        <v>15499438</v>
      </c>
      <c r="D144" s="25">
        <f t="shared" si="37"/>
        <v>0</v>
      </c>
      <c r="E144" s="25">
        <f t="shared" si="38"/>
        <v>0</v>
      </c>
      <c r="F144" s="25">
        <f t="shared" si="39"/>
        <v>0</v>
      </c>
      <c r="G144" s="25">
        <f t="shared" si="40"/>
        <v>0</v>
      </c>
      <c r="H144" s="25">
        <f t="shared" si="41"/>
        <v>0</v>
      </c>
      <c r="I144" s="25">
        <f t="shared" si="42"/>
        <v>0</v>
      </c>
      <c r="J144" s="25">
        <f t="shared" si="43"/>
        <v>0</v>
      </c>
      <c r="K144" s="6"/>
      <c r="L144" s="6"/>
      <c r="M144" s="6">
        <v>1</v>
      </c>
      <c r="N144" s="6"/>
      <c r="O144" s="6"/>
      <c r="P144" s="6"/>
      <c r="Q144" s="6"/>
      <c r="R144" s="6">
        <v>0</v>
      </c>
      <c r="S144" s="6">
        <v>0</v>
      </c>
      <c r="T144" s="6">
        <v>1</v>
      </c>
      <c r="U144" s="6">
        <v>0</v>
      </c>
      <c r="V144" s="6">
        <v>0</v>
      </c>
      <c r="W144" s="6">
        <v>0</v>
      </c>
      <c r="X144" s="6">
        <v>0</v>
      </c>
      <c r="Y144" s="27">
        <f t="shared" si="36"/>
        <v>0</v>
      </c>
      <c r="Z144" s="27">
        <f t="shared" si="35"/>
        <v>0</v>
      </c>
      <c r="AA144" s="27">
        <f t="shared" si="33"/>
        <v>1</v>
      </c>
      <c r="AB144" s="27">
        <f t="shared" si="33"/>
        <v>0</v>
      </c>
      <c r="AC144" s="27">
        <f t="shared" si="33"/>
        <v>0</v>
      </c>
      <c r="AD144" s="27">
        <f t="shared" si="33"/>
        <v>0</v>
      </c>
      <c r="AE144" s="27">
        <f t="shared" si="33"/>
        <v>0</v>
      </c>
      <c r="AF144" s="6">
        <f t="shared" si="15"/>
        <v>1</v>
      </c>
      <c r="AG144" s="6">
        <f t="shared" si="16"/>
        <v>1</v>
      </c>
      <c r="AH144" s="6" t="str">
        <f>IFERROR(VLOOKUP(B144,'Plant Code'!A:D,4,0),0)</f>
        <v>Greater JKT</v>
      </c>
    </row>
    <row r="145" spans="2:34" x14ac:dyDescent="0.3">
      <c r="B145" s="7">
        <v>9150</v>
      </c>
      <c r="C145" s="6">
        <v>15298186</v>
      </c>
      <c r="D145" s="25">
        <f t="shared" si="37"/>
        <v>0</v>
      </c>
      <c r="E145" s="25">
        <f t="shared" si="38"/>
        <v>0</v>
      </c>
      <c r="F145" s="25">
        <f t="shared" si="39"/>
        <v>1</v>
      </c>
      <c r="G145" s="25">
        <f t="shared" si="40"/>
        <v>0</v>
      </c>
      <c r="H145" s="25">
        <f t="shared" si="41"/>
        <v>0</v>
      </c>
      <c r="I145" s="25">
        <f t="shared" si="42"/>
        <v>0</v>
      </c>
      <c r="J145" s="25">
        <f t="shared" si="43"/>
        <v>0</v>
      </c>
      <c r="K145" s="6"/>
      <c r="L145" s="6"/>
      <c r="M145" s="6">
        <v>1</v>
      </c>
      <c r="N145" s="6"/>
      <c r="O145" s="6"/>
      <c r="P145" s="6"/>
      <c r="Q145" s="6"/>
      <c r="R145" s="6">
        <v>0</v>
      </c>
      <c r="S145" s="6">
        <v>0</v>
      </c>
      <c r="T145" s="6">
        <v>0</v>
      </c>
      <c r="U145" s="6">
        <v>0</v>
      </c>
      <c r="V145" s="6">
        <v>0</v>
      </c>
      <c r="W145" s="6">
        <v>0</v>
      </c>
      <c r="X145" s="6">
        <v>0</v>
      </c>
      <c r="Y145" s="27">
        <f t="shared" si="36"/>
        <v>0</v>
      </c>
      <c r="Z145" s="27">
        <f t="shared" si="35"/>
        <v>0</v>
      </c>
      <c r="AA145" s="27">
        <f t="shared" si="33"/>
        <v>0</v>
      </c>
      <c r="AB145" s="27">
        <f t="shared" si="33"/>
        <v>0</v>
      </c>
      <c r="AC145" s="27">
        <f t="shared" si="33"/>
        <v>0</v>
      </c>
      <c r="AD145" s="27">
        <f t="shared" si="33"/>
        <v>0</v>
      </c>
      <c r="AE145" s="27">
        <f t="shared" si="33"/>
        <v>0</v>
      </c>
      <c r="AF145" s="6">
        <f t="shared" si="15"/>
        <v>1</v>
      </c>
      <c r="AG145" s="6">
        <f t="shared" si="16"/>
        <v>0</v>
      </c>
      <c r="AH145" s="6" t="str">
        <f>IFERROR(VLOOKUP(B145,'Plant Code'!A:D,4,0),0)</f>
        <v>Greater JKT</v>
      </c>
    </row>
    <row r="146" spans="2:34" x14ac:dyDescent="0.3">
      <c r="B146" s="7">
        <v>9150</v>
      </c>
      <c r="C146" s="6">
        <v>15390602</v>
      </c>
      <c r="D146" s="25">
        <f t="shared" si="37"/>
        <v>0</v>
      </c>
      <c r="E146" s="25">
        <f t="shared" si="38"/>
        <v>0</v>
      </c>
      <c r="F146" s="25">
        <f t="shared" si="39"/>
        <v>0</v>
      </c>
      <c r="G146" s="25">
        <f t="shared" si="40"/>
        <v>0</v>
      </c>
      <c r="H146" s="25">
        <f t="shared" si="41"/>
        <v>0</v>
      </c>
      <c r="I146" s="25">
        <f t="shared" si="42"/>
        <v>0</v>
      </c>
      <c r="J146" s="25">
        <f t="shared" si="43"/>
        <v>0</v>
      </c>
      <c r="K146" s="6"/>
      <c r="L146" s="6"/>
      <c r="M146" s="6">
        <v>1</v>
      </c>
      <c r="N146" s="6"/>
      <c r="O146" s="6"/>
      <c r="P146" s="6"/>
      <c r="Q146" s="6"/>
      <c r="R146" s="6">
        <v>0</v>
      </c>
      <c r="S146" s="6">
        <v>0</v>
      </c>
      <c r="T146" s="6">
        <v>1</v>
      </c>
      <c r="U146" s="6">
        <v>0</v>
      </c>
      <c r="V146" s="6">
        <v>0</v>
      </c>
      <c r="W146" s="6">
        <v>0</v>
      </c>
      <c r="X146" s="6">
        <v>0</v>
      </c>
      <c r="Y146" s="27">
        <f t="shared" si="36"/>
        <v>0</v>
      </c>
      <c r="Z146" s="27">
        <f t="shared" si="35"/>
        <v>0</v>
      </c>
      <c r="AA146" s="27">
        <f t="shared" si="33"/>
        <v>1</v>
      </c>
      <c r="AB146" s="27">
        <f t="shared" si="33"/>
        <v>0</v>
      </c>
      <c r="AC146" s="27">
        <f t="shared" si="33"/>
        <v>0</v>
      </c>
      <c r="AD146" s="27">
        <f t="shared" si="33"/>
        <v>0</v>
      </c>
      <c r="AE146" s="27">
        <f t="shared" si="33"/>
        <v>0</v>
      </c>
      <c r="AF146" s="6">
        <f t="shared" si="15"/>
        <v>1</v>
      </c>
      <c r="AG146" s="6">
        <f t="shared" si="16"/>
        <v>1</v>
      </c>
      <c r="AH146" s="6" t="str">
        <f>IFERROR(VLOOKUP(B146,'Plant Code'!A:D,4,0),0)</f>
        <v>Greater JKT</v>
      </c>
    </row>
    <row r="147" spans="2:34" x14ac:dyDescent="0.3">
      <c r="B147" s="7">
        <v>9150</v>
      </c>
      <c r="C147" s="6">
        <v>93517001</v>
      </c>
      <c r="D147" s="25">
        <f t="shared" si="37"/>
        <v>0</v>
      </c>
      <c r="E147" s="25">
        <f t="shared" si="38"/>
        <v>0</v>
      </c>
      <c r="F147" s="25">
        <f t="shared" si="39"/>
        <v>0</v>
      </c>
      <c r="G147" s="25">
        <f t="shared" si="40"/>
        <v>0</v>
      </c>
      <c r="H147" s="25">
        <f t="shared" si="41"/>
        <v>0</v>
      </c>
      <c r="I147" s="25">
        <f t="shared" si="42"/>
        <v>0</v>
      </c>
      <c r="J147" s="25">
        <f t="shared" si="43"/>
        <v>0</v>
      </c>
      <c r="K147" s="6"/>
      <c r="L147" s="6"/>
      <c r="M147" s="6">
        <v>1</v>
      </c>
      <c r="N147" s="6"/>
      <c r="O147" s="6"/>
      <c r="P147" s="6"/>
      <c r="Q147" s="6"/>
      <c r="R147" s="6">
        <v>0</v>
      </c>
      <c r="S147" s="6">
        <v>0</v>
      </c>
      <c r="T147" s="6">
        <v>1</v>
      </c>
      <c r="U147" s="6">
        <v>0</v>
      </c>
      <c r="V147" s="6">
        <v>0</v>
      </c>
      <c r="W147" s="6">
        <v>0</v>
      </c>
      <c r="X147" s="6">
        <v>0</v>
      </c>
      <c r="Y147" s="27">
        <f t="shared" si="36"/>
        <v>0</v>
      </c>
      <c r="Z147" s="27">
        <f t="shared" si="35"/>
        <v>0</v>
      </c>
      <c r="AA147" s="27">
        <f t="shared" si="33"/>
        <v>1</v>
      </c>
      <c r="AB147" s="27">
        <f t="shared" si="33"/>
        <v>0</v>
      </c>
      <c r="AC147" s="27">
        <f t="shared" si="33"/>
        <v>0</v>
      </c>
      <c r="AD147" s="27">
        <f t="shared" si="33"/>
        <v>0</v>
      </c>
      <c r="AE147" s="27">
        <f t="shared" si="33"/>
        <v>0</v>
      </c>
      <c r="AF147" s="6">
        <f t="shared" si="15"/>
        <v>1</v>
      </c>
      <c r="AG147" s="6">
        <f t="shared" si="16"/>
        <v>1</v>
      </c>
      <c r="AH147" s="6" t="str">
        <f>IFERROR(VLOOKUP(B147,'Plant Code'!A:D,4,0),0)</f>
        <v>Greater JKT</v>
      </c>
    </row>
    <row r="148" spans="2:34" x14ac:dyDescent="0.3">
      <c r="B148" s="7">
        <v>9150</v>
      </c>
      <c r="C148" s="6">
        <v>15088938</v>
      </c>
      <c r="D148" s="25">
        <f t="shared" si="37"/>
        <v>0</v>
      </c>
      <c r="E148" s="25">
        <f t="shared" si="38"/>
        <v>0</v>
      </c>
      <c r="F148" s="25">
        <f t="shared" si="39"/>
        <v>0</v>
      </c>
      <c r="G148" s="25">
        <f t="shared" si="40"/>
        <v>0</v>
      </c>
      <c r="H148" s="25">
        <f t="shared" si="41"/>
        <v>0</v>
      </c>
      <c r="I148" s="25">
        <f t="shared" si="42"/>
        <v>0</v>
      </c>
      <c r="J148" s="25">
        <f t="shared" si="43"/>
        <v>0</v>
      </c>
      <c r="K148" s="6"/>
      <c r="L148" s="6"/>
      <c r="M148" s="6">
        <v>1</v>
      </c>
      <c r="N148" s="6"/>
      <c r="O148" s="6"/>
      <c r="P148" s="6"/>
      <c r="Q148" s="6"/>
      <c r="R148" s="6">
        <v>0</v>
      </c>
      <c r="S148" s="6">
        <v>0</v>
      </c>
      <c r="T148" s="6">
        <v>1</v>
      </c>
      <c r="U148" s="6">
        <v>0</v>
      </c>
      <c r="V148" s="6">
        <v>0</v>
      </c>
      <c r="W148" s="6">
        <v>0</v>
      </c>
      <c r="X148" s="6">
        <v>0</v>
      </c>
      <c r="Y148" s="27">
        <f t="shared" si="36"/>
        <v>0</v>
      </c>
      <c r="Z148" s="27">
        <f t="shared" si="35"/>
        <v>0</v>
      </c>
      <c r="AA148" s="27">
        <f t="shared" ref="AA148:AA161" si="44">IF(T148=0,0,IF(M148&gt;T148,T148,M148))</f>
        <v>1</v>
      </c>
      <c r="AB148" s="27">
        <f t="shared" ref="AB148:AB161" si="45">IF(U148=0,0,IF(N148&gt;U148,U148,N148))</f>
        <v>0</v>
      </c>
      <c r="AC148" s="27">
        <f t="shared" ref="AC148:AC161" si="46">IF(V148=0,0,IF(O148&gt;V148,V148,O148))</f>
        <v>0</v>
      </c>
      <c r="AD148" s="27">
        <f t="shared" ref="AD148:AE211" si="47">IF(W148=0,0,IF(P148&gt;W148,W148,P148))</f>
        <v>0</v>
      </c>
      <c r="AE148" s="27">
        <f t="shared" si="47"/>
        <v>0</v>
      </c>
      <c r="AF148" s="6">
        <f t="shared" si="15"/>
        <v>1</v>
      </c>
      <c r="AG148" s="6">
        <f t="shared" si="16"/>
        <v>1</v>
      </c>
      <c r="AH148" s="6" t="str">
        <f>IFERROR(VLOOKUP(B148,'Plant Code'!A:D,4,0),0)</f>
        <v>Greater JKT</v>
      </c>
    </row>
    <row r="149" spans="2:34" x14ac:dyDescent="0.3">
      <c r="B149" s="7">
        <v>9200</v>
      </c>
      <c r="C149" s="6">
        <v>15174658</v>
      </c>
      <c r="D149" s="25">
        <f t="shared" si="37"/>
        <v>0</v>
      </c>
      <c r="E149" s="25">
        <f t="shared" si="38"/>
        <v>0</v>
      </c>
      <c r="F149" s="25">
        <f t="shared" si="39"/>
        <v>0</v>
      </c>
      <c r="G149" s="25">
        <f t="shared" si="40"/>
        <v>0</v>
      </c>
      <c r="H149" s="25">
        <f t="shared" si="41"/>
        <v>0</v>
      </c>
      <c r="I149" s="25">
        <f t="shared" si="42"/>
        <v>0</v>
      </c>
      <c r="J149" s="25">
        <f t="shared" si="43"/>
        <v>0</v>
      </c>
      <c r="K149" s="6"/>
      <c r="L149" s="6"/>
      <c r="M149" s="6">
        <v>1</v>
      </c>
      <c r="N149" s="6"/>
      <c r="O149" s="6"/>
      <c r="P149" s="6"/>
      <c r="Q149" s="6"/>
      <c r="R149" s="6">
        <v>0</v>
      </c>
      <c r="S149" s="6">
        <v>0</v>
      </c>
      <c r="T149" s="6">
        <v>1</v>
      </c>
      <c r="U149" s="6">
        <v>0</v>
      </c>
      <c r="V149" s="6">
        <v>0</v>
      </c>
      <c r="W149" s="6">
        <v>0</v>
      </c>
      <c r="X149" s="6">
        <v>0</v>
      </c>
      <c r="Y149" s="27">
        <f t="shared" si="36"/>
        <v>0</v>
      </c>
      <c r="Z149" s="27">
        <f t="shared" si="35"/>
        <v>0</v>
      </c>
      <c r="AA149" s="27">
        <f t="shared" si="44"/>
        <v>1</v>
      </c>
      <c r="AB149" s="27">
        <f t="shared" si="45"/>
        <v>0</v>
      </c>
      <c r="AC149" s="27">
        <f t="shared" si="46"/>
        <v>0</v>
      </c>
      <c r="AD149" s="27">
        <f t="shared" si="47"/>
        <v>0</v>
      </c>
      <c r="AE149" s="27">
        <f t="shared" si="47"/>
        <v>0</v>
      </c>
      <c r="AF149" s="6">
        <f t="shared" si="15"/>
        <v>1</v>
      </c>
      <c r="AG149" s="6">
        <f t="shared" si="16"/>
        <v>1</v>
      </c>
      <c r="AH149" s="6" t="str">
        <f>IFERROR(VLOOKUP(B149,'Plant Code'!A:D,4,0),0)</f>
        <v>DC OI West</v>
      </c>
    </row>
    <row r="150" spans="2:34" x14ac:dyDescent="0.3">
      <c r="B150" s="7">
        <v>9200</v>
      </c>
      <c r="C150" s="6">
        <v>15131800</v>
      </c>
      <c r="D150" s="25">
        <f t="shared" si="37"/>
        <v>0</v>
      </c>
      <c r="E150" s="25">
        <f t="shared" si="38"/>
        <v>0</v>
      </c>
      <c r="F150" s="25">
        <f t="shared" si="39"/>
        <v>0</v>
      </c>
      <c r="G150" s="25">
        <f t="shared" si="40"/>
        <v>0</v>
      </c>
      <c r="H150" s="25">
        <f t="shared" si="41"/>
        <v>0</v>
      </c>
      <c r="I150" s="25">
        <f t="shared" si="42"/>
        <v>0</v>
      </c>
      <c r="J150" s="25">
        <f t="shared" si="43"/>
        <v>0</v>
      </c>
      <c r="K150" s="6"/>
      <c r="L150" s="6">
        <v>1</v>
      </c>
      <c r="M150" s="6"/>
      <c r="N150" s="6"/>
      <c r="O150" s="6"/>
      <c r="P150" s="6"/>
      <c r="Q150" s="6"/>
      <c r="R150" s="6">
        <v>0</v>
      </c>
      <c r="S150" s="6">
        <v>1</v>
      </c>
      <c r="T150" s="6">
        <v>0</v>
      </c>
      <c r="U150" s="6">
        <v>0</v>
      </c>
      <c r="V150" s="6">
        <v>0</v>
      </c>
      <c r="W150" s="6">
        <v>0</v>
      </c>
      <c r="X150" s="6">
        <v>0</v>
      </c>
      <c r="Y150" s="27">
        <f t="shared" si="36"/>
        <v>0</v>
      </c>
      <c r="Z150" s="27">
        <f t="shared" si="35"/>
        <v>1</v>
      </c>
      <c r="AA150" s="27">
        <f t="shared" si="44"/>
        <v>0</v>
      </c>
      <c r="AB150" s="27">
        <f t="shared" si="45"/>
        <v>0</v>
      </c>
      <c r="AC150" s="27">
        <f t="shared" si="46"/>
        <v>0</v>
      </c>
      <c r="AD150" s="27">
        <f t="shared" si="47"/>
        <v>0</v>
      </c>
      <c r="AE150" s="27">
        <f t="shared" si="47"/>
        <v>0</v>
      </c>
      <c r="AF150" s="6">
        <f t="shared" si="15"/>
        <v>1</v>
      </c>
      <c r="AG150" s="6">
        <f t="shared" si="16"/>
        <v>1</v>
      </c>
      <c r="AH150" s="6" t="str">
        <f>IFERROR(VLOOKUP(B150,'Plant Code'!A:D,4,0),0)</f>
        <v>DC OI West</v>
      </c>
    </row>
    <row r="151" spans="2:34" x14ac:dyDescent="0.3">
      <c r="B151" s="7">
        <v>9200</v>
      </c>
      <c r="C151" s="6">
        <v>15088933</v>
      </c>
      <c r="D151" s="25">
        <f t="shared" si="37"/>
        <v>0</v>
      </c>
      <c r="E151" s="25">
        <f t="shared" si="38"/>
        <v>0</v>
      </c>
      <c r="F151" s="25">
        <f t="shared" si="39"/>
        <v>0</v>
      </c>
      <c r="G151" s="25">
        <f t="shared" si="40"/>
        <v>0</v>
      </c>
      <c r="H151" s="25">
        <f t="shared" si="41"/>
        <v>0</v>
      </c>
      <c r="I151" s="25">
        <f t="shared" si="42"/>
        <v>0</v>
      </c>
      <c r="J151" s="25">
        <f t="shared" si="43"/>
        <v>0</v>
      </c>
      <c r="K151" s="6"/>
      <c r="L151" s="6"/>
      <c r="M151" s="6">
        <v>1</v>
      </c>
      <c r="N151" s="6"/>
      <c r="O151" s="6"/>
      <c r="P151" s="6"/>
      <c r="Q151" s="6"/>
      <c r="R151" s="6">
        <v>0</v>
      </c>
      <c r="S151" s="6">
        <v>0</v>
      </c>
      <c r="T151" s="6">
        <v>1</v>
      </c>
      <c r="U151" s="6">
        <v>0</v>
      </c>
      <c r="V151" s="6">
        <v>0</v>
      </c>
      <c r="W151" s="6">
        <v>0</v>
      </c>
      <c r="X151" s="6">
        <v>0</v>
      </c>
      <c r="Y151" s="27">
        <f t="shared" si="36"/>
        <v>0</v>
      </c>
      <c r="Z151" s="27">
        <f t="shared" si="35"/>
        <v>0</v>
      </c>
      <c r="AA151" s="27">
        <f t="shared" si="44"/>
        <v>1</v>
      </c>
      <c r="AB151" s="27">
        <f t="shared" si="45"/>
        <v>0</v>
      </c>
      <c r="AC151" s="27">
        <f t="shared" si="46"/>
        <v>0</v>
      </c>
      <c r="AD151" s="27">
        <f t="shared" si="47"/>
        <v>0</v>
      </c>
      <c r="AE151" s="27">
        <f t="shared" si="47"/>
        <v>0</v>
      </c>
      <c r="AF151" s="6">
        <f t="shared" si="15"/>
        <v>1</v>
      </c>
      <c r="AG151" s="6">
        <f t="shared" si="16"/>
        <v>1</v>
      </c>
      <c r="AH151" s="6" t="str">
        <f>IFERROR(VLOOKUP(B151,'Plant Code'!A:D,4,0),0)</f>
        <v>DC OI West</v>
      </c>
    </row>
    <row r="152" spans="2:34" x14ac:dyDescent="0.3">
      <c r="B152" s="7">
        <v>9200</v>
      </c>
      <c r="C152" s="6">
        <v>15228624</v>
      </c>
      <c r="D152" s="25">
        <f t="shared" si="37"/>
        <v>0</v>
      </c>
      <c r="E152" s="25">
        <f t="shared" si="38"/>
        <v>0</v>
      </c>
      <c r="F152" s="25">
        <f t="shared" si="39"/>
        <v>0</v>
      </c>
      <c r="G152" s="25">
        <f t="shared" si="40"/>
        <v>0</v>
      </c>
      <c r="H152" s="25">
        <f t="shared" si="41"/>
        <v>0</v>
      </c>
      <c r="I152" s="25">
        <f t="shared" si="42"/>
        <v>0</v>
      </c>
      <c r="J152" s="25">
        <f t="shared" si="43"/>
        <v>0</v>
      </c>
      <c r="K152" s="6"/>
      <c r="L152" s="6">
        <v>1</v>
      </c>
      <c r="M152" s="6"/>
      <c r="N152" s="6"/>
      <c r="O152" s="6"/>
      <c r="P152" s="6"/>
      <c r="Q152" s="6"/>
      <c r="R152" s="6">
        <v>0</v>
      </c>
      <c r="S152" s="6">
        <v>1</v>
      </c>
      <c r="T152" s="6">
        <v>0</v>
      </c>
      <c r="U152" s="6">
        <v>0</v>
      </c>
      <c r="V152" s="6">
        <v>0</v>
      </c>
      <c r="W152" s="6">
        <v>0</v>
      </c>
      <c r="X152" s="6">
        <v>0</v>
      </c>
      <c r="Y152" s="27">
        <f t="shared" si="36"/>
        <v>0</v>
      </c>
      <c r="Z152" s="27">
        <f t="shared" si="35"/>
        <v>1</v>
      </c>
      <c r="AA152" s="27">
        <f t="shared" si="44"/>
        <v>0</v>
      </c>
      <c r="AB152" s="27">
        <f t="shared" si="45"/>
        <v>0</v>
      </c>
      <c r="AC152" s="27">
        <f t="shared" si="46"/>
        <v>0</v>
      </c>
      <c r="AD152" s="27">
        <f t="shared" si="47"/>
        <v>0</v>
      </c>
      <c r="AE152" s="27">
        <f t="shared" si="47"/>
        <v>0</v>
      </c>
      <c r="AF152" s="6">
        <f t="shared" si="15"/>
        <v>1</v>
      </c>
      <c r="AG152" s="6">
        <f t="shared" si="16"/>
        <v>1</v>
      </c>
      <c r="AH152" s="6" t="str">
        <f>IFERROR(VLOOKUP(B152,'Plant Code'!A:D,4,0),0)</f>
        <v>DC OI West</v>
      </c>
    </row>
    <row r="153" spans="2:34" x14ac:dyDescent="0.3">
      <c r="B153" s="7">
        <v>9200</v>
      </c>
      <c r="C153" s="6">
        <v>98011101</v>
      </c>
      <c r="D153" s="25">
        <f t="shared" si="37"/>
        <v>0</v>
      </c>
      <c r="E153" s="25">
        <f t="shared" si="38"/>
        <v>0</v>
      </c>
      <c r="F153" s="25">
        <f t="shared" si="39"/>
        <v>0</v>
      </c>
      <c r="G153" s="25">
        <f t="shared" si="40"/>
        <v>0</v>
      </c>
      <c r="H153" s="25">
        <f t="shared" si="41"/>
        <v>0</v>
      </c>
      <c r="I153" s="25">
        <f t="shared" si="42"/>
        <v>0</v>
      </c>
      <c r="J153" s="25">
        <f t="shared" si="43"/>
        <v>0</v>
      </c>
      <c r="K153" s="6"/>
      <c r="L153" s="6">
        <v>1</v>
      </c>
      <c r="M153" s="6"/>
      <c r="N153" s="6"/>
      <c r="O153" s="6"/>
      <c r="P153" s="6"/>
      <c r="Q153" s="6"/>
      <c r="R153" s="6">
        <v>0</v>
      </c>
      <c r="S153" s="6">
        <v>1</v>
      </c>
      <c r="T153" s="6">
        <v>0</v>
      </c>
      <c r="U153" s="6">
        <v>0</v>
      </c>
      <c r="V153" s="6">
        <v>0</v>
      </c>
      <c r="W153" s="6">
        <v>0</v>
      </c>
      <c r="X153" s="6">
        <v>0</v>
      </c>
      <c r="Y153" s="27">
        <f t="shared" si="36"/>
        <v>0</v>
      </c>
      <c r="Z153" s="27">
        <f t="shared" si="35"/>
        <v>1</v>
      </c>
      <c r="AA153" s="27">
        <f t="shared" si="44"/>
        <v>0</v>
      </c>
      <c r="AB153" s="27">
        <f t="shared" si="45"/>
        <v>0</v>
      </c>
      <c r="AC153" s="27">
        <f t="shared" si="46"/>
        <v>0</v>
      </c>
      <c r="AD153" s="27">
        <f t="shared" si="47"/>
        <v>0</v>
      </c>
      <c r="AE153" s="27">
        <f t="shared" si="47"/>
        <v>0</v>
      </c>
      <c r="AF153" s="6">
        <f t="shared" si="15"/>
        <v>1</v>
      </c>
      <c r="AG153" s="6">
        <f t="shared" si="16"/>
        <v>1</v>
      </c>
      <c r="AH153" s="6" t="str">
        <f>IFERROR(VLOOKUP(B153,'Plant Code'!A:D,4,0),0)</f>
        <v>DC OI West</v>
      </c>
    </row>
    <row r="154" spans="2:34" x14ac:dyDescent="0.3">
      <c r="B154" s="7">
        <v>9200</v>
      </c>
      <c r="C154" s="6">
        <v>15309146</v>
      </c>
      <c r="D154" s="25">
        <f t="shared" si="37"/>
        <v>0</v>
      </c>
      <c r="E154" s="25">
        <f t="shared" si="38"/>
        <v>0</v>
      </c>
      <c r="F154" s="25">
        <f t="shared" si="39"/>
        <v>0</v>
      </c>
      <c r="G154" s="25">
        <f t="shared" si="40"/>
        <v>0</v>
      </c>
      <c r="H154" s="25">
        <f t="shared" si="41"/>
        <v>0</v>
      </c>
      <c r="I154" s="25">
        <f t="shared" si="42"/>
        <v>0</v>
      </c>
      <c r="J154" s="25">
        <f t="shared" si="43"/>
        <v>0</v>
      </c>
      <c r="K154" s="6"/>
      <c r="L154" s="6"/>
      <c r="M154" s="6">
        <v>1</v>
      </c>
      <c r="N154" s="6"/>
      <c r="O154" s="6"/>
      <c r="P154" s="6"/>
      <c r="Q154" s="6"/>
      <c r="R154" s="6">
        <v>0</v>
      </c>
      <c r="S154" s="6">
        <v>0</v>
      </c>
      <c r="T154" s="6">
        <v>1</v>
      </c>
      <c r="U154" s="6">
        <v>0</v>
      </c>
      <c r="V154" s="6">
        <v>0</v>
      </c>
      <c r="W154" s="6">
        <v>0</v>
      </c>
      <c r="X154" s="6">
        <v>0</v>
      </c>
      <c r="Y154" s="27">
        <f t="shared" si="36"/>
        <v>0</v>
      </c>
      <c r="Z154" s="27">
        <f t="shared" ref="Z154:Z161" si="48">IF(S154=0,0,IF(L154&gt;S154,S154,L154))</f>
        <v>0</v>
      </c>
      <c r="AA154" s="27">
        <f t="shared" si="44"/>
        <v>1</v>
      </c>
      <c r="AB154" s="27">
        <f t="shared" si="45"/>
        <v>0</v>
      </c>
      <c r="AC154" s="27">
        <f t="shared" si="46"/>
        <v>0</v>
      </c>
      <c r="AD154" s="27">
        <f t="shared" ref="AD154:AD161" si="49">IF(W154=0,0,IF(P154&gt;W154,W154,P154))</f>
        <v>0</v>
      </c>
      <c r="AE154" s="27">
        <f t="shared" si="47"/>
        <v>0</v>
      </c>
      <c r="AF154" s="6">
        <f t="shared" si="15"/>
        <v>1</v>
      </c>
      <c r="AG154" s="6">
        <f t="shared" si="16"/>
        <v>1</v>
      </c>
      <c r="AH154" s="6" t="str">
        <f>IFERROR(VLOOKUP(B154,'Plant Code'!A:D,4,0),0)</f>
        <v>DC OI West</v>
      </c>
    </row>
    <row r="155" spans="2:34" x14ac:dyDescent="0.3">
      <c r="B155" s="7">
        <v>9200</v>
      </c>
      <c r="C155" s="6">
        <v>91294001</v>
      </c>
      <c r="D155" s="25">
        <f t="shared" si="37"/>
        <v>0</v>
      </c>
      <c r="E155" s="25">
        <f t="shared" si="38"/>
        <v>0</v>
      </c>
      <c r="F155" s="25">
        <f t="shared" si="39"/>
        <v>2</v>
      </c>
      <c r="G155" s="25">
        <f t="shared" si="40"/>
        <v>0</v>
      </c>
      <c r="H155" s="25">
        <f t="shared" si="41"/>
        <v>0</v>
      </c>
      <c r="I155" s="25">
        <f t="shared" si="42"/>
        <v>0</v>
      </c>
      <c r="J155" s="25">
        <f t="shared" si="43"/>
        <v>0</v>
      </c>
      <c r="K155" s="6"/>
      <c r="L155" s="6"/>
      <c r="M155" s="6">
        <v>2</v>
      </c>
      <c r="N155" s="6"/>
      <c r="O155" s="6"/>
      <c r="P155" s="6"/>
      <c r="Q155" s="6"/>
      <c r="R155" s="6">
        <v>0</v>
      </c>
      <c r="S155" s="6">
        <v>0</v>
      </c>
      <c r="T155" s="6">
        <v>0</v>
      </c>
      <c r="U155" s="6">
        <v>0</v>
      </c>
      <c r="V155" s="6">
        <v>0</v>
      </c>
      <c r="W155" s="6">
        <v>0</v>
      </c>
      <c r="X155" s="6">
        <v>0</v>
      </c>
      <c r="Y155" s="27">
        <f t="shared" si="36"/>
        <v>0</v>
      </c>
      <c r="Z155" s="27">
        <f t="shared" si="48"/>
        <v>0</v>
      </c>
      <c r="AA155" s="27">
        <f t="shared" si="44"/>
        <v>0</v>
      </c>
      <c r="AB155" s="27">
        <f t="shared" si="45"/>
        <v>0</v>
      </c>
      <c r="AC155" s="27">
        <f t="shared" si="46"/>
        <v>0</v>
      </c>
      <c r="AD155" s="27">
        <f t="shared" si="49"/>
        <v>0</v>
      </c>
      <c r="AE155" s="27">
        <f t="shared" si="47"/>
        <v>0</v>
      </c>
      <c r="AF155" s="6">
        <f t="shared" si="15"/>
        <v>2</v>
      </c>
      <c r="AG155" s="6">
        <f t="shared" si="16"/>
        <v>0</v>
      </c>
      <c r="AH155" s="6" t="str">
        <f>IFERROR(VLOOKUP(B155,'Plant Code'!A:D,4,0),0)</f>
        <v>DC OI West</v>
      </c>
    </row>
    <row r="156" spans="2:34" x14ac:dyDescent="0.3">
      <c r="B156" s="7">
        <v>9200</v>
      </c>
      <c r="C156" s="6">
        <v>15079200</v>
      </c>
      <c r="D156" s="25">
        <f t="shared" si="37"/>
        <v>0</v>
      </c>
      <c r="E156" s="25">
        <f t="shared" si="38"/>
        <v>0</v>
      </c>
      <c r="F156" s="25">
        <f t="shared" si="39"/>
        <v>0</v>
      </c>
      <c r="G156" s="25">
        <f t="shared" si="40"/>
        <v>0</v>
      </c>
      <c r="H156" s="25">
        <f t="shared" si="41"/>
        <v>0</v>
      </c>
      <c r="I156" s="25">
        <f t="shared" si="42"/>
        <v>0</v>
      </c>
      <c r="J156" s="25">
        <f t="shared" si="43"/>
        <v>0</v>
      </c>
      <c r="K156" s="6"/>
      <c r="L156" s="6">
        <v>2</v>
      </c>
      <c r="M156" s="6"/>
      <c r="N156" s="6"/>
      <c r="O156" s="6"/>
      <c r="P156" s="6"/>
      <c r="Q156" s="6"/>
      <c r="R156" s="6">
        <v>0</v>
      </c>
      <c r="S156" s="6">
        <v>2</v>
      </c>
      <c r="T156" s="6">
        <v>0</v>
      </c>
      <c r="U156" s="6">
        <v>0</v>
      </c>
      <c r="V156" s="6">
        <v>0</v>
      </c>
      <c r="W156" s="6">
        <v>0</v>
      </c>
      <c r="X156" s="6">
        <v>0</v>
      </c>
      <c r="Y156" s="27">
        <f t="shared" si="36"/>
        <v>0</v>
      </c>
      <c r="Z156" s="27">
        <f t="shared" si="48"/>
        <v>2</v>
      </c>
      <c r="AA156" s="27">
        <f t="shared" si="44"/>
        <v>0</v>
      </c>
      <c r="AB156" s="27">
        <f t="shared" si="45"/>
        <v>0</v>
      </c>
      <c r="AC156" s="27">
        <f t="shared" si="46"/>
        <v>0</v>
      </c>
      <c r="AD156" s="27">
        <f t="shared" si="49"/>
        <v>0</v>
      </c>
      <c r="AE156" s="27">
        <f t="shared" si="47"/>
        <v>0</v>
      </c>
      <c r="AF156" s="6">
        <f t="shared" si="15"/>
        <v>2</v>
      </c>
      <c r="AG156" s="6">
        <f t="shared" si="16"/>
        <v>2</v>
      </c>
      <c r="AH156" s="6" t="str">
        <f>IFERROR(VLOOKUP(B156,'Plant Code'!A:D,4,0),0)</f>
        <v>DC OI West</v>
      </c>
    </row>
    <row r="157" spans="2:34" x14ac:dyDescent="0.3">
      <c r="B157" s="7">
        <v>9200</v>
      </c>
      <c r="C157" s="6">
        <v>15181895</v>
      </c>
      <c r="D157" s="25">
        <f t="shared" si="37"/>
        <v>0</v>
      </c>
      <c r="E157" s="25">
        <f t="shared" si="38"/>
        <v>0</v>
      </c>
      <c r="F157" s="25">
        <f t="shared" si="39"/>
        <v>0</v>
      </c>
      <c r="G157" s="25">
        <f t="shared" si="40"/>
        <v>0</v>
      </c>
      <c r="H157" s="25">
        <f t="shared" si="41"/>
        <v>0</v>
      </c>
      <c r="I157" s="25">
        <f t="shared" si="42"/>
        <v>0</v>
      </c>
      <c r="J157" s="25">
        <f t="shared" si="43"/>
        <v>0</v>
      </c>
      <c r="K157" s="6"/>
      <c r="L157" s="6"/>
      <c r="M157" s="6">
        <v>1</v>
      </c>
      <c r="N157" s="6"/>
      <c r="O157" s="6"/>
      <c r="P157" s="6"/>
      <c r="Q157" s="6"/>
      <c r="R157" s="6">
        <v>0</v>
      </c>
      <c r="S157" s="6">
        <v>0</v>
      </c>
      <c r="T157" s="6">
        <v>1</v>
      </c>
      <c r="U157" s="6">
        <v>0</v>
      </c>
      <c r="V157" s="6">
        <v>0</v>
      </c>
      <c r="W157" s="6">
        <v>0</v>
      </c>
      <c r="X157" s="6">
        <v>0</v>
      </c>
      <c r="Y157" s="27">
        <f t="shared" si="36"/>
        <v>0</v>
      </c>
      <c r="Z157" s="27">
        <f t="shared" si="48"/>
        <v>0</v>
      </c>
      <c r="AA157" s="27">
        <f t="shared" si="44"/>
        <v>1</v>
      </c>
      <c r="AB157" s="27">
        <f t="shared" si="45"/>
        <v>0</v>
      </c>
      <c r="AC157" s="27">
        <f t="shared" si="46"/>
        <v>0</v>
      </c>
      <c r="AD157" s="27">
        <f t="shared" si="49"/>
        <v>0</v>
      </c>
      <c r="AE157" s="27">
        <f t="shared" si="47"/>
        <v>0</v>
      </c>
      <c r="AF157" s="6">
        <f t="shared" si="15"/>
        <v>1</v>
      </c>
      <c r="AG157" s="6">
        <f t="shared" si="16"/>
        <v>1</v>
      </c>
      <c r="AH157" s="6" t="str">
        <f>IFERROR(VLOOKUP(B157,'Plant Code'!A:D,4,0),0)</f>
        <v>DC OI West</v>
      </c>
    </row>
    <row r="158" spans="2:34" x14ac:dyDescent="0.3">
      <c r="B158" s="7">
        <v>9200</v>
      </c>
      <c r="C158" s="6">
        <v>15249687</v>
      </c>
      <c r="D158" s="25">
        <f t="shared" si="37"/>
        <v>0</v>
      </c>
      <c r="E158" s="25">
        <f t="shared" si="38"/>
        <v>0</v>
      </c>
      <c r="F158" s="25">
        <f t="shared" si="39"/>
        <v>1</v>
      </c>
      <c r="G158" s="25">
        <f t="shared" si="40"/>
        <v>0</v>
      </c>
      <c r="H158" s="25">
        <f t="shared" si="41"/>
        <v>0</v>
      </c>
      <c r="I158" s="25">
        <f t="shared" si="42"/>
        <v>0</v>
      </c>
      <c r="J158" s="25">
        <f t="shared" si="43"/>
        <v>0</v>
      </c>
      <c r="K158" s="6"/>
      <c r="L158" s="6"/>
      <c r="M158" s="6">
        <v>1</v>
      </c>
      <c r="N158" s="6"/>
      <c r="O158" s="6"/>
      <c r="P158" s="6"/>
      <c r="Q158" s="6"/>
      <c r="R158" s="6">
        <v>0</v>
      </c>
      <c r="S158" s="6">
        <v>0</v>
      </c>
      <c r="T158" s="6">
        <v>0</v>
      </c>
      <c r="U158" s="6">
        <v>0</v>
      </c>
      <c r="V158" s="6">
        <v>0</v>
      </c>
      <c r="W158" s="6">
        <v>0</v>
      </c>
      <c r="X158" s="6">
        <v>0</v>
      </c>
      <c r="Y158" s="27">
        <f t="shared" si="36"/>
        <v>0</v>
      </c>
      <c r="Z158" s="27">
        <f t="shared" si="48"/>
        <v>0</v>
      </c>
      <c r="AA158" s="27">
        <f t="shared" si="44"/>
        <v>0</v>
      </c>
      <c r="AB158" s="27">
        <f t="shared" si="45"/>
        <v>0</v>
      </c>
      <c r="AC158" s="27">
        <f t="shared" si="46"/>
        <v>0</v>
      </c>
      <c r="AD158" s="27">
        <f t="shared" si="49"/>
        <v>0</v>
      </c>
      <c r="AE158" s="27">
        <f t="shared" si="47"/>
        <v>0</v>
      </c>
      <c r="AF158" s="6">
        <f t="shared" si="15"/>
        <v>1</v>
      </c>
      <c r="AG158" s="6">
        <f t="shared" si="16"/>
        <v>0</v>
      </c>
      <c r="AH158" s="6" t="str">
        <f>IFERROR(VLOOKUP(B158,'Plant Code'!A:D,4,0),0)</f>
        <v>DC OI West</v>
      </c>
    </row>
    <row r="159" spans="2:34" x14ac:dyDescent="0.3">
      <c r="B159" s="7">
        <v>9200</v>
      </c>
      <c r="C159" s="6">
        <v>15406350</v>
      </c>
      <c r="D159" s="25">
        <f t="shared" si="37"/>
        <v>0</v>
      </c>
      <c r="E159" s="25">
        <f t="shared" si="38"/>
        <v>0</v>
      </c>
      <c r="F159" s="25">
        <f t="shared" si="39"/>
        <v>0</v>
      </c>
      <c r="G159" s="25">
        <f t="shared" si="40"/>
        <v>0</v>
      </c>
      <c r="H159" s="25">
        <f t="shared" si="41"/>
        <v>0</v>
      </c>
      <c r="I159" s="25">
        <f t="shared" si="42"/>
        <v>0</v>
      </c>
      <c r="J159" s="25">
        <f t="shared" si="43"/>
        <v>0</v>
      </c>
      <c r="K159" s="6"/>
      <c r="L159" s="6">
        <v>1</v>
      </c>
      <c r="M159" s="6"/>
      <c r="N159" s="6"/>
      <c r="O159" s="6"/>
      <c r="P159" s="6"/>
      <c r="Q159" s="6"/>
      <c r="R159" s="6">
        <v>0</v>
      </c>
      <c r="S159" s="6">
        <v>1</v>
      </c>
      <c r="T159" s="6">
        <v>0</v>
      </c>
      <c r="U159" s="6">
        <v>0</v>
      </c>
      <c r="V159" s="6">
        <v>0</v>
      </c>
      <c r="W159" s="6">
        <v>0</v>
      </c>
      <c r="X159" s="6">
        <v>0</v>
      </c>
      <c r="Y159" s="27">
        <f t="shared" si="36"/>
        <v>0</v>
      </c>
      <c r="Z159" s="27">
        <f t="shared" si="48"/>
        <v>1</v>
      </c>
      <c r="AA159" s="27">
        <f t="shared" si="44"/>
        <v>0</v>
      </c>
      <c r="AB159" s="27">
        <f t="shared" si="45"/>
        <v>0</v>
      </c>
      <c r="AC159" s="27">
        <f t="shared" si="46"/>
        <v>0</v>
      </c>
      <c r="AD159" s="27">
        <f t="shared" si="49"/>
        <v>0</v>
      </c>
      <c r="AE159" s="27">
        <f t="shared" si="47"/>
        <v>0</v>
      </c>
      <c r="AF159" s="6">
        <f t="shared" si="15"/>
        <v>1</v>
      </c>
      <c r="AG159" s="6">
        <f t="shared" si="16"/>
        <v>1</v>
      </c>
      <c r="AH159" s="6" t="str">
        <f>IFERROR(VLOOKUP(B159,'Plant Code'!A:D,4,0),0)</f>
        <v>DC OI West</v>
      </c>
    </row>
    <row r="160" spans="2:34" x14ac:dyDescent="0.3">
      <c r="B160" s="7">
        <v>9201</v>
      </c>
      <c r="C160" s="6">
        <v>91451001</v>
      </c>
      <c r="D160" s="25">
        <f t="shared" si="37"/>
        <v>0</v>
      </c>
      <c r="E160" s="25">
        <f t="shared" si="38"/>
        <v>0</v>
      </c>
      <c r="F160" s="25">
        <f t="shared" si="39"/>
        <v>0</v>
      </c>
      <c r="G160" s="25">
        <f t="shared" si="40"/>
        <v>0</v>
      </c>
      <c r="H160" s="25">
        <f t="shared" si="41"/>
        <v>0</v>
      </c>
      <c r="I160" s="25">
        <f t="shared" si="42"/>
        <v>0</v>
      </c>
      <c r="J160" s="25">
        <f t="shared" si="43"/>
        <v>0</v>
      </c>
      <c r="K160" s="6"/>
      <c r="L160" s="6">
        <v>1</v>
      </c>
      <c r="M160" s="6">
        <v>1</v>
      </c>
      <c r="N160" s="6"/>
      <c r="O160" s="6"/>
      <c r="P160" s="6"/>
      <c r="Q160" s="6"/>
      <c r="R160" s="6">
        <v>0</v>
      </c>
      <c r="S160" s="6">
        <v>1</v>
      </c>
      <c r="T160" s="6">
        <v>1</v>
      </c>
      <c r="U160" s="6">
        <v>0</v>
      </c>
      <c r="V160" s="6">
        <v>0</v>
      </c>
      <c r="W160" s="6">
        <v>0</v>
      </c>
      <c r="X160" s="6">
        <v>0</v>
      </c>
      <c r="Y160" s="27">
        <f t="shared" si="36"/>
        <v>0</v>
      </c>
      <c r="Z160" s="27">
        <f t="shared" si="48"/>
        <v>1</v>
      </c>
      <c r="AA160" s="27">
        <f t="shared" si="44"/>
        <v>1</v>
      </c>
      <c r="AB160" s="27">
        <f t="shared" si="45"/>
        <v>0</v>
      </c>
      <c r="AC160" s="27">
        <f t="shared" si="46"/>
        <v>0</v>
      </c>
      <c r="AD160" s="27">
        <f t="shared" si="49"/>
        <v>0</v>
      </c>
      <c r="AE160" s="27">
        <f t="shared" si="47"/>
        <v>0</v>
      </c>
      <c r="AF160" s="6">
        <f t="shared" si="15"/>
        <v>2</v>
      </c>
      <c r="AG160" s="6">
        <f t="shared" si="16"/>
        <v>2</v>
      </c>
      <c r="AH160" s="6" t="str">
        <f>IFERROR(VLOOKUP(B160,'Plant Code'!A:D,4,0),0)</f>
        <v>DC OI West</v>
      </c>
    </row>
    <row r="161" spans="2:34" x14ac:dyDescent="0.3">
      <c r="B161" s="7">
        <v>9201</v>
      </c>
      <c r="C161" s="6">
        <v>15420179</v>
      </c>
      <c r="D161" s="25">
        <f t="shared" si="37"/>
        <v>0</v>
      </c>
      <c r="E161" s="25">
        <f t="shared" si="38"/>
        <v>0</v>
      </c>
      <c r="F161" s="25">
        <f t="shared" si="39"/>
        <v>0</v>
      </c>
      <c r="G161" s="25">
        <f t="shared" si="40"/>
        <v>0</v>
      </c>
      <c r="H161" s="25">
        <f t="shared" si="41"/>
        <v>0</v>
      </c>
      <c r="I161" s="25">
        <f t="shared" si="42"/>
        <v>0</v>
      </c>
      <c r="J161" s="25">
        <f t="shared" si="43"/>
        <v>0</v>
      </c>
      <c r="K161" s="6"/>
      <c r="L161" s="6">
        <v>1</v>
      </c>
      <c r="M161" s="6"/>
      <c r="N161" s="6"/>
      <c r="O161" s="6"/>
      <c r="P161" s="6"/>
      <c r="Q161" s="6"/>
      <c r="R161" s="6">
        <v>0</v>
      </c>
      <c r="S161" s="6">
        <v>1</v>
      </c>
      <c r="T161" s="6">
        <v>0</v>
      </c>
      <c r="U161" s="6">
        <v>0</v>
      </c>
      <c r="V161" s="6">
        <v>0</v>
      </c>
      <c r="W161" s="6">
        <v>0</v>
      </c>
      <c r="X161" s="6">
        <v>0</v>
      </c>
      <c r="Y161" s="27">
        <f t="shared" si="36"/>
        <v>0</v>
      </c>
      <c r="Z161" s="27">
        <f t="shared" si="48"/>
        <v>1</v>
      </c>
      <c r="AA161" s="27">
        <f t="shared" si="44"/>
        <v>0</v>
      </c>
      <c r="AB161" s="27">
        <f t="shared" si="45"/>
        <v>0</v>
      </c>
      <c r="AC161" s="27">
        <f t="shared" si="46"/>
        <v>0</v>
      </c>
      <c r="AD161" s="27">
        <f t="shared" si="49"/>
        <v>0</v>
      </c>
      <c r="AE161" s="27">
        <f t="shared" si="47"/>
        <v>0</v>
      </c>
      <c r="AF161" s="6">
        <f t="shared" si="15"/>
        <v>1</v>
      </c>
      <c r="AG161" s="6">
        <f t="shared" si="16"/>
        <v>1</v>
      </c>
      <c r="AH161" s="6" t="str">
        <f>IFERROR(VLOOKUP(B161,'Plant Code'!A:D,4,0),0)</f>
        <v>DC OI West</v>
      </c>
    </row>
    <row r="162" spans="2:34" x14ac:dyDescent="0.3">
      <c r="B162" s="7">
        <v>9201</v>
      </c>
      <c r="C162" s="6">
        <v>15113386</v>
      </c>
      <c r="D162" s="25">
        <f t="shared" si="37"/>
        <v>0</v>
      </c>
      <c r="E162" s="25">
        <f t="shared" si="38"/>
        <v>0</v>
      </c>
      <c r="F162" s="25">
        <f t="shared" si="39"/>
        <v>0</v>
      </c>
      <c r="G162" s="25">
        <f t="shared" si="40"/>
        <v>0</v>
      </c>
      <c r="H162" s="25">
        <f t="shared" si="41"/>
        <v>0</v>
      </c>
      <c r="I162" s="25">
        <f t="shared" si="42"/>
        <v>0</v>
      </c>
      <c r="J162" s="25">
        <f t="shared" si="43"/>
        <v>0</v>
      </c>
      <c r="K162" s="6"/>
      <c r="L162" s="6">
        <v>1</v>
      </c>
      <c r="M162" s="6">
        <v>1</v>
      </c>
      <c r="N162" s="6"/>
      <c r="O162" s="6"/>
      <c r="P162" s="6"/>
      <c r="Q162" s="6"/>
      <c r="R162" s="6">
        <v>0</v>
      </c>
      <c r="S162" s="6">
        <v>1</v>
      </c>
      <c r="T162" s="6">
        <v>1</v>
      </c>
      <c r="U162" s="6">
        <v>0</v>
      </c>
      <c r="V162" s="6">
        <v>0</v>
      </c>
      <c r="W162" s="6">
        <v>0</v>
      </c>
      <c r="X162" s="6">
        <v>0</v>
      </c>
      <c r="Y162" s="27">
        <f t="shared" ref="Y162:AD204" si="50">IF(R162=0,0,IF(K162&gt;R162,R162,K162))</f>
        <v>0</v>
      </c>
      <c r="Z162" s="27">
        <f t="shared" si="50"/>
        <v>1</v>
      </c>
      <c r="AA162" s="27">
        <f t="shared" si="50"/>
        <v>1</v>
      </c>
      <c r="AB162" s="27">
        <f t="shared" si="50"/>
        <v>0</v>
      </c>
      <c r="AC162" s="27">
        <f t="shared" si="50"/>
        <v>0</v>
      </c>
      <c r="AD162" s="27">
        <f t="shared" si="50"/>
        <v>0</v>
      </c>
      <c r="AE162" s="27">
        <f t="shared" si="47"/>
        <v>0</v>
      </c>
      <c r="AF162" s="6">
        <f t="shared" si="15"/>
        <v>2</v>
      </c>
      <c r="AG162" s="6">
        <f t="shared" si="16"/>
        <v>2</v>
      </c>
      <c r="AH162" s="6" t="str">
        <f>IFERROR(VLOOKUP(B162,'Plant Code'!A:D,4,0),0)</f>
        <v>DC OI West</v>
      </c>
    </row>
    <row r="163" spans="2:34" x14ac:dyDescent="0.3">
      <c r="B163" s="7">
        <v>9201</v>
      </c>
      <c r="C163" s="6">
        <v>15147868</v>
      </c>
      <c r="D163" s="25">
        <f t="shared" si="37"/>
        <v>0</v>
      </c>
      <c r="E163" s="25">
        <f t="shared" si="38"/>
        <v>0</v>
      </c>
      <c r="F163" s="25">
        <f t="shared" si="39"/>
        <v>0</v>
      </c>
      <c r="G163" s="25">
        <f t="shared" si="40"/>
        <v>0</v>
      </c>
      <c r="H163" s="25">
        <f t="shared" si="41"/>
        <v>0</v>
      </c>
      <c r="I163" s="25">
        <f t="shared" si="42"/>
        <v>0</v>
      </c>
      <c r="J163" s="25">
        <f t="shared" si="43"/>
        <v>0</v>
      </c>
      <c r="K163" s="6"/>
      <c r="L163" s="6"/>
      <c r="M163" s="6">
        <v>2</v>
      </c>
      <c r="N163" s="6"/>
      <c r="O163" s="6"/>
      <c r="P163" s="6"/>
      <c r="Q163" s="6"/>
      <c r="R163" s="6">
        <v>0</v>
      </c>
      <c r="S163" s="6">
        <v>0</v>
      </c>
      <c r="T163" s="6">
        <v>2</v>
      </c>
      <c r="U163" s="6">
        <v>0</v>
      </c>
      <c r="V163" s="6">
        <v>0</v>
      </c>
      <c r="W163" s="6">
        <v>0</v>
      </c>
      <c r="X163" s="6">
        <v>0</v>
      </c>
      <c r="Y163" s="27">
        <f t="shared" si="50"/>
        <v>0</v>
      </c>
      <c r="Z163" s="27">
        <f t="shared" si="50"/>
        <v>0</v>
      </c>
      <c r="AA163" s="27">
        <f t="shared" si="50"/>
        <v>2</v>
      </c>
      <c r="AB163" s="27">
        <f t="shared" si="50"/>
        <v>0</v>
      </c>
      <c r="AC163" s="27">
        <f t="shared" si="50"/>
        <v>0</v>
      </c>
      <c r="AD163" s="27">
        <f t="shared" si="50"/>
        <v>0</v>
      </c>
      <c r="AE163" s="27">
        <f t="shared" si="47"/>
        <v>0</v>
      </c>
      <c r="AF163" s="6">
        <f t="shared" si="15"/>
        <v>2</v>
      </c>
      <c r="AG163" s="6">
        <f t="shared" si="16"/>
        <v>2</v>
      </c>
      <c r="AH163" s="6" t="str">
        <f>IFERROR(VLOOKUP(B163,'Plant Code'!A:D,4,0),0)</f>
        <v>DC OI West</v>
      </c>
    </row>
    <row r="164" spans="2:34" x14ac:dyDescent="0.3">
      <c r="B164" s="7">
        <v>9201</v>
      </c>
      <c r="C164" s="6">
        <v>91406001</v>
      </c>
      <c r="D164" s="25">
        <f t="shared" si="37"/>
        <v>0</v>
      </c>
      <c r="E164" s="25">
        <f t="shared" si="38"/>
        <v>0</v>
      </c>
      <c r="F164" s="25">
        <f t="shared" si="39"/>
        <v>0</v>
      </c>
      <c r="G164" s="25">
        <f t="shared" si="40"/>
        <v>0</v>
      </c>
      <c r="H164" s="25">
        <f t="shared" si="41"/>
        <v>0</v>
      </c>
      <c r="I164" s="25">
        <f t="shared" si="42"/>
        <v>0</v>
      </c>
      <c r="J164" s="25">
        <f t="shared" si="43"/>
        <v>0</v>
      </c>
      <c r="K164" s="6"/>
      <c r="L164" s="6">
        <v>1</v>
      </c>
      <c r="M164" s="6">
        <v>1</v>
      </c>
      <c r="N164" s="6"/>
      <c r="O164" s="6"/>
      <c r="P164" s="6"/>
      <c r="Q164" s="6"/>
      <c r="R164" s="6">
        <v>0</v>
      </c>
      <c r="S164" s="6">
        <v>1</v>
      </c>
      <c r="T164" s="6">
        <v>1</v>
      </c>
      <c r="U164" s="6">
        <v>0</v>
      </c>
      <c r="V164" s="6">
        <v>0</v>
      </c>
      <c r="W164" s="6">
        <v>0</v>
      </c>
      <c r="X164" s="6">
        <v>0</v>
      </c>
      <c r="Y164" s="27">
        <f t="shared" si="50"/>
        <v>0</v>
      </c>
      <c r="Z164" s="27">
        <f t="shared" si="50"/>
        <v>1</v>
      </c>
      <c r="AA164" s="27">
        <f t="shared" si="50"/>
        <v>1</v>
      </c>
      <c r="AB164" s="27">
        <f t="shared" si="50"/>
        <v>0</v>
      </c>
      <c r="AC164" s="27">
        <f t="shared" si="50"/>
        <v>0</v>
      </c>
      <c r="AD164" s="27">
        <f t="shared" si="50"/>
        <v>0</v>
      </c>
      <c r="AE164" s="27">
        <f t="shared" si="47"/>
        <v>0</v>
      </c>
      <c r="AF164" s="6">
        <f t="shared" si="15"/>
        <v>2</v>
      </c>
      <c r="AG164" s="6">
        <f t="shared" si="16"/>
        <v>2</v>
      </c>
      <c r="AH164" s="6" t="str">
        <f>IFERROR(VLOOKUP(B164,'Plant Code'!A:D,4,0),0)</f>
        <v>DC OI West</v>
      </c>
    </row>
    <row r="165" spans="2:34" x14ac:dyDescent="0.3">
      <c r="B165" s="7">
        <v>9201</v>
      </c>
      <c r="C165" s="6">
        <v>15446461</v>
      </c>
      <c r="D165" s="25">
        <f t="shared" si="37"/>
        <v>0</v>
      </c>
      <c r="E165" s="25">
        <f t="shared" si="38"/>
        <v>0</v>
      </c>
      <c r="F165" s="25">
        <f t="shared" si="39"/>
        <v>0</v>
      </c>
      <c r="G165" s="25">
        <f t="shared" si="40"/>
        <v>0</v>
      </c>
      <c r="H165" s="25">
        <f t="shared" si="41"/>
        <v>0</v>
      </c>
      <c r="I165" s="25">
        <f t="shared" si="42"/>
        <v>0</v>
      </c>
      <c r="J165" s="25">
        <f t="shared" si="43"/>
        <v>0</v>
      </c>
      <c r="K165" s="6"/>
      <c r="L165" s="6"/>
      <c r="M165" s="6">
        <v>1</v>
      </c>
      <c r="N165" s="6"/>
      <c r="O165" s="6"/>
      <c r="P165" s="6"/>
      <c r="Q165" s="6"/>
      <c r="R165" s="6">
        <v>0</v>
      </c>
      <c r="S165" s="6">
        <v>0</v>
      </c>
      <c r="T165" s="6">
        <v>1</v>
      </c>
      <c r="U165" s="6">
        <v>0</v>
      </c>
      <c r="V165" s="6">
        <v>0</v>
      </c>
      <c r="W165" s="6">
        <v>0</v>
      </c>
      <c r="X165" s="6">
        <v>0</v>
      </c>
      <c r="Y165" s="27">
        <f t="shared" si="50"/>
        <v>0</v>
      </c>
      <c r="Z165" s="27">
        <f t="shared" si="50"/>
        <v>0</v>
      </c>
      <c r="AA165" s="27">
        <f t="shared" si="50"/>
        <v>1</v>
      </c>
      <c r="AB165" s="27">
        <f t="shared" si="50"/>
        <v>0</v>
      </c>
      <c r="AC165" s="27">
        <f t="shared" si="50"/>
        <v>0</v>
      </c>
      <c r="AD165" s="27">
        <f t="shared" si="50"/>
        <v>0</v>
      </c>
      <c r="AE165" s="27">
        <f t="shared" si="47"/>
        <v>0</v>
      </c>
      <c r="AF165" s="6">
        <f t="shared" si="15"/>
        <v>1</v>
      </c>
      <c r="AG165" s="6">
        <f t="shared" si="16"/>
        <v>1</v>
      </c>
      <c r="AH165" s="6" t="str">
        <f>IFERROR(VLOOKUP(B165,'Plant Code'!A:D,4,0),0)</f>
        <v>DC OI West</v>
      </c>
    </row>
    <row r="166" spans="2:34" x14ac:dyDescent="0.3">
      <c r="B166" s="7">
        <v>9201</v>
      </c>
      <c r="C166" s="6">
        <v>15113387</v>
      </c>
      <c r="D166" s="25">
        <f t="shared" si="37"/>
        <v>0</v>
      </c>
      <c r="E166" s="25">
        <f t="shared" si="38"/>
        <v>0</v>
      </c>
      <c r="F166" s="25">
        <f t="shared" si="39"/>
        <v>0</v>
      </c>
      <c r="G166" s="25">
        <f t="shared" si="40"/>
        <v>0</v>
      </c>
      <c r="H166" s="25">
        <f t="shared" si="41"/>
        <v>0</v>
      </c>
      <c r="I166" s="25">
        <f t="shared" si="42"/>
        <v>0</v>
      </c>
      <c r="J166" s="25">
        <f t="shared" si="43"/>
        <v>0</v>
      </c>
      <c r="K166" s="6"/>
      <c r="L166" s="6">
        <v>2</v>
      </c>
      <c r="M166" s="6"/>
      <c r="N166" s="6"/>
      <c r="O166" s="6"/>
      <c r="P166" s="6"/>
      <c r="Q166" s="6"/>
      <c r="R166" s="6">
        <v>0</v>
      </c>
      <c r="S166" s="6">
        <v>2</v>
      </c>
      <c r="T166" s="6">
        <v>0</v>
      </c>
      <c r="U166" s="6">
        <v>0</v>
      </c>
      <c r="V166" s="6">
        <v>0</v>
      </c>
      <c r="W166" s="6">
        <v>0</v>
      </c>
      <c r="X166" s="6">
        <v>0</v>
      </c>
      <c r="Y166" s="27">
        <f t="shared" si="50"/>
        <v>0</v>
      </c>
      <c r="Z166" s="27">
        <f t="shared" si="50"/>
        <v>2</v>
      </c>
      <c r="AA166" s="27">
        <f t="shared" si="50"/>
        <v>0</v>
      </c>
      <c r="AB166" s="27">
        <f t="shared" si="50"/>
        <v>0</v>
      </c>
      <c r="AC166" s="27">
        <f t="shared" si="50"/>
        <v>0</v>
      </c>
      <c r="AD166" s="27">
        <f t="shared" si="50"/>
        <v>0</v>
      </c>
      <c r="AE166" s="27">
        <f t="shared" si="47"/>
        <v>0</v>
      </c>
      <c r="AF166" s="6">
        <f t="shared" si="15"/>
        <v>2</v>
      </c>
      <c r="AG166" s="6">
        <f t="shared" si="16"/>
        <v>2</v>
      </c>
      <c r="AH166" s="6" t="str">
        <f>IFERROR(VLOOKUP(B166,'Plant Code'!A:D,4,0),0)</f>
        <v>DC OI West</v>
      </c>
    </row>
    <row r="167" spans="2:34" x14ac:dyDescent="0.3">
      <c r="B167" s="7">
        <v>9201</v>
      </c>
      <c r="C167" s="6">
        <v>91411001</v>
      </c>
      <c r="D167" s="25">
        <f t="shared" si="37"/>
        <v>0</v>
      </c>
      <c r="E167" s="25">
        <f t="shared" si="38"/>
        <v>0</v>
      </c>
      <c r="F167" s="25">
        <f t="shared" si="39"/>
        <v>0</v>
      </c>
      <c r="G167" s="25">
        <f t="shared" si="40"/>
        <v>0</v>
      </c>
      <c r="H167" s="25">
        <f t="shared" si="41"/>
        <v>0</v>
      </c>
      <c r="I167" s="25">
        <f t="shared" si="42"/>
        <v>0</v>
      </c>
      <c r="J167" s="25">
        <f t="shared" si="43"/>
        <v>0</v>
      </c>
      <c r="K167" s="6"/>
      <c r="L167" s="6">
        <v>1</v>
      </c>
      <c r="M167" s="6"/>
      <c r="N167" s="6"/>
      <c r="O167" s="6"/>
      <c r="P167" s="6"/>
      <c r="Q167" s="6"/>
      <c r="R167" s="6">
        <v>0</v>
      </c>
      <c r="S167" s="6">
        <v>1</v>
      </c>
      <c r="T167" s="6">
        <v>0</v>
      </c>
      <c r="U167" s="6">
        <v>0</v>
      </c>
      <c r="V167" s="6">
        <v>0</v>
      </c>
      <c r="W167" s="6">
        <v>0</v>
      </c>
      <c r="X167" s="6">
        <v>0</v>
      </c>
      <c r="Y167" s="27">
        <f t="shared" si="50"/>
        <v>0</v>
      </c>
      <c r="Z167" s="27">
        <f t="shared" si="50"/>
        <v>1</v>
      </c>
      <c r="AA167" s="27">
        <f t="shared" si="50"/>
        <v>0</v>
      </c>
      <c r="AB167" s="27">
        <f t="shared" si="50"/>
        <v>0</v>
      </c>
      <c r="AC167" s="27">
        <f t="shared" si="50"/>
        <v>0</v>
      </c>
      <c r="AD167" s="27">
        <f t="shared" si="50"/>
        <v>0</v>
      </c>
      <c r="AE167" s="27">
        <f t="shared" si="47"/>
        <v>0</v>
      </c>
      <c r="AF167" s="6">
        <f t="shared" si="15"/>
        <v>1</v>
      </c>
      <c r="AG167" s="6">
        <f t="shared" si="16"/>
        <v>1</v>
      </c>
      <c r="AH167" s="6" t="str">
        <f>IFERROR(VLOOKUP(B167,'Plant Code'!A:D,4,0),0)</f>
        <v>DC OI West</v>
      </c>
    </row>
    <row r="168" spans="2:34" x14ac:dyDescent="0.3">
      <c r="B168" s="7">
        <v>9201</v>
      </c>
      <c r="C168" s="6">
        <v>91415001</v>
      </c>
      <c r="D168" s="25">
        <f t="shared" si="37"/>
        <v>0</v>
      </c>
      <c r="E168" s="25">
        <f t="shared" si="38"/>
        <v>0</v>
      </c>
      <c r="F168" s="25">
        <f t="shared" si="39"/>
        <v>0</v>
      </c>
      <c r="G168" s="25">
        <f t="shared" si="40"/>
        <v>0</v>
      </c>
      <c r="H168" s="25">
        <f t="shared" si="41"/>
        <v>0</v>
      </c>
      <c r="I168" s="25">
        <f t="shared" si="42"/>
        <v>0</v>
      </c>
      <c r="J168" s="25">
        <f t="shared" si="43"/>
        <v>0</v>
      </c>
      <c r="K168" s="6"/>
      <c r="L168" s="6"/>
      <c r="M168" s="6">
        <v>1</v>
      </c>
      <c r="N168" s="6"/>
      <c r="O168" s="6"/>
      <c r="P168" s="6"/>
      <c r="Q168" s="6"/>
      <c r="R168" s="6">
        <v>0</v>
      </c>
      <c r="S168" s="6">
        <v>0</v>
      </c>
      <c r="T168" s="6">
        <v>1</v>
      </c>
      <c r="U168" s="6">
        <v>0</v>
      </c>
      <c r="V168" s="6">
        <v>0</v>
      </c>
      <c r="W168" s="6">
        <v>0</v>
      </c>
      <c r="X168" s="6">
        <v>0</v>
      </c>
      <c r="Y168" s="27">
        <f t="shared" si="50"/>
        <v>0</v>
      </c>
      <c r="Z168" s="27">
        <f t="shared" si="50"/>
        <v>0</v>
      </c>
      <c r="AA168" s="27">
        <f t="shared" si="50"/>
        <v>1</v>
      </c>
      <c r="AB168" s="27">
        <f t="shared" si="50"/>
        <v>0</v>
      </c>
      <c r="AC168" s="27">
        <f t="shared" si="50"/>
        <v>0</v>
      </c>
      <c r="AD168" s="27">
        <f t="shared" si="50"/>
        <v>0</v>
      </c>
      <c r="AE168" s="27">
        <f t="shared" si="47"/>
        <v>0</v>
      </c>
      <c r="AF168" s="6">
        <f t="shared" si="15"/>
        <v>1</v>
      </c>
      <c r="AG168" s="6">
        <f t="shared" si="16"/>
        <v>1</v>
      </c>
      <c r="AH168" s="6" t="str">
        <f>IFERROR(VLOOKUP(B168,'Plant Code'!A:D,4,0),0)</f>
        <v>DC OI West</v>
      </c>
    </row>
    <row r="169" spans="2:34" x14ac:dyDescent="0.3">
      <c r="B169" s="7">
        <v>9201</v>
      </c>
      <c r="C169" s="6">
        <v>15446460</v>
      </c>
      <c r="D169" s="25">
        <f t="shared" si="37"/>
        <v>0</v>
      </c>
      <c r="E169" s="25">
        <f t="shared" si="38"/>
        <v>0</v>
      </c>
      <c r="F169" s="25">
        <f t="shared" si="39"/>
        <v>1</v>
      </c>
      <c r="G169" s="25">
        <f t="shared" si="40"/>
        <v>0</v>
      </c>
      <c r="H169" s="25">
        <f t="shared" si="41"/>
        <v>0</v>
      </c>
      <c r="I169" s="25">
        <f t="shared" si="42"/>
        <v>0</v>
      </c>
      <c r="J169" s="25">
        <f t="shared" si="43"/>
        <v>0</v>
      </c>
      <c r="K169" s="6"/>
      <c r="L169" s="6"/>
      <c r="M169" s="6">
        <v>1</v>
      </c>
      <c r="N169" s="6"/>
      <c r="O169" s="6"/>
      <c r="P169" s="6"/>
      <c r="Q169" s="6"/>
      <c r="R169" s="6">
        <v>0</v>
      </c>
      <c r="S169" s="6">
        <v>0</v>
      </c>
      <c r="T169" s="6">
        <v>0</v>
      </c>
      <c r="U169" s="6">
        <v>0</v>
      </c>
      <c r="V169" s="6">
        <v>0</v>
      </c>
      <c r="W169" s="6">
        <v>0</v>
      </c>
      <c r="X169" s="6">
        <v>0</v>
      </c>
      <c r="Y169" s="27">
        <f t="shared" si="50"/>
        <v>0</v>
      </c>
      <c r="Z169" s="27">
        <f t="shared" si="50"/>
        <v>0</v>
      </c>
      <c r="AA169" s="27">
        <f t="shared" si="50"/>
        <v>0</v>
      </c>
      <c r="AB169" s="27">
        <f t="shared" si="50"/>
        <v>0</v>
      </c>
      <c r="AC169" s="27">
        <f t="shared" si="50"/>
        <v>0</v>
      </c>
      <c r="AD169" s="27">
        <f t="shared" si="50"/>
        <v>0</v>
      </c>
      <c r="AE169" s="27">
        <f t="shared" si="47"/>
        <v>0</v>
      </c>
      <c r="AF169" s="6">
        <f t="shared" si="15"/>
        <v>1</v>
      </c>
      <c r="AG169" s="6">
        <f t="shared" si="16"/>
        <v>0</v>
      </c>
      <c r="AH169" s="6" t="str">
        <f>IFERROR(VLOOKUP(B169,'Plant Code'!A:D,4,0),0)</f>
        <v>DC OI West</v>
      </c>
    </row>
    <row r="170" spans="2:34" x14ac:dyDescent="0.3">
      <c r="B170" s="7">
        <v>9201</v>
      </c>
      <c r="C170" s="6">
        <v>91404001</v>
      </c>
      <c r="D170" s="25">
        <f t="shared" si="37"/>
        <v>0</v>
      </c>
      <c r="E170" s="25">
        <f t="shared" si="38"/>
        <v>0</v>
      </c>
      <c r="F170" s="25">
        <f t="shared" si="39"/>
        <v>0</v>
      </c>
      <c r="G170" s="25">
        <f t="shared" si="40"/>
        <v>0</v>
      </c>
      <c r="H170" s="25">
        <f t="shared" si="41"/>
        <v>0</v>
      </c>
      <c r="I170" s="25">
        <f t="shared" si="42"/>
        <v>0</v>
      </c>
      <c r="J170" s="25">
        <f t="shared" si="43"/>
        <v>0</v>
      </c>
      <c r="K170" s="6"/>
      <c r="L170" s="6">
        <v>2</v>
      </c>
      <c r="M170" s="6">
        <v>1</v>
      </c>
      <c r="N170" s="6"/>
      <c r="O170" s="6"/>
      <c r="P170" s="6"/>
      <c r="Q170" s="6"/>
      <c r="R170" s="6">
        <v>0</v>
      </c>
      <c r="S170" s="6">
        <v>2</v>
      </c>
      <c r="T170" s="6">
        <v>1</v>
      </c>
      <c r="U170" s="6">
        <v>0</v>
      </c>
      <c r="V170" s="6">
        <v>0</v>
      </c>
      <c r="W170" s="6">
        <v>0</v>
      </c>
      <c r="X170" s="6">
        <v>0</v>
      </c>
      <c r="Y170" s="27">
        <f t="shared" si="50"/>
        <v>0</v>
      </c>
      <c r="Z170" s="27">
        <f t="shared" si="50"/>
        <v>2</v>
      </c>
      <c r="AA170" s="27">
        <f t="shared" si="50"/>
        <v>1</v>
      </c>
      <c r="AB170" s="27">
        <f t="shared" si="50"/>
        <v>0</v>
      </c>
      <c r="AC170" s="27">
        <f t="shared" si="50"/>
        <v>0</v>
      </c>
      <c r="AD170" s="27">
        <f t="shared" si="50"/>
        <v>0</v>
      </c>
      <c r="AE170" s="27">
        <f t="shared" si="47"/>
        <v>0</v>
      </c>
      <c r="AF170" s="6">
        <f t="shared" si="15"/>
        <v>3</v>
      </c>
      <c r="AG170" s="6">
        <f t="shared" si="16"/>
        <v>3</v>
      </c>
      <c r="AH170" s="6" t="str">
        <f>IFERROR(VLOOKUP(B170,'Plant Code'!A:D,4,0),0)</f>
        <v>DC OI West</v>
      </c>
    </row>
    <row r="171" spans="2:34" x14ac:dyDescent="0.3">
      <c r="B171" s="7">
        <v>9201</v>
      </c>
      <c r="C171" s="6">
        <v>15076669</v>
      </c>
      <c r="D171" s="25">
        <f t="shared" si="37"/>
        <v>0</v>
      </c>
      <c r="E171" s="25">
        <f t="shared" si="38"/>
        <v>0</v>
      </c>
      <c r="F171" s="25">
        <f t="shared" si="39"/>
        <v>0</v>
      </c>
      <c r="G171" s="25">
        <f t="shared" si="40"/>
        <v>0</v>
      </c>
      <c r="H171" s="25">
        <f t="shared" si="41"/>
        <v>0</v>
      </c>
      <c r="I171" s="25">
        <f t="shared" si="42"/>
        <v>0</v>
      </c>
      <c r="J171" s="25">
        <f t="shared" si="43"/>
        <v>0</v>
      </c>
      <c r="K171" s="6"/>
      <c r="L171" s="6">
        <v>1</v>
      </c>
      <c r="M171" s="6"/>
      <c r="N171" s="6"/>
      <c r="O171" s="6"/>
      <c r="P171" s="6"/>
      <c r="Q171" s="6"/>
      <c r="R171" s="6">
        <v>0</v>
      </c>
      <c r="S171" s="6">
        <v>1</v>
      </c>
      <c r="T171" s="6">
        <v>0</v>
      </c>
      <c r="U171" s="6">
        <v>0</v>
      </c>
      <c r="V171" s="6">
        <v>0</v>
      </c>
      <c r="W171" s="6">
        <v>0</v>
      </c>
      <c r="X171" s="6">
        <v>0</v>
      </c>
      <c r="Y171" s="27">
        <f t="shared" si="50"/>
        <v>0</v>
      </c>
      <c r="Z171" s="27">
        <f t="shared" si="50"/>
        <v>1</v>
      </c>
      <c r="AA171" s="27">
        <f t="shared" si="50"/>
        <v>0</v>
      </c>
      <c r="AB171" s="27">
        <f t="shared" si="50"/>
        <v>0</v>
      </c>
      <c r="AC171" s="27">
        <f t="shared" si="50"/>
        <v>0</v>
      </c>
      <c r="AD171" s="27">
        <f t="shared" si="50"/>
        <v>0</v>
      </c>
      <c r="AE171" s="27">
        <f t="shared" si="47"/>
        <v>0</v>
      </c>
      <c r="AF171" s="6">
        <f t="shared" si="15"/>
        <v>1</v>
      </c>
      <c r="AG171" s="6">
        <f t="shared" si="16"/>
        <v>1</v>
      </c>
      <c r="AH171" s="6" t="str">
        <f>IFERROR(VLOOKUP(B171,'Plant Code'!A:D,4,0),0)</f>
        <v>DC OI West</v>
      </c>
    </row>
    <row r="172" spans="2:34" x14ac:dyDescent="0.3">
      <c r="B172" s="7">
        <v>9201</v>
      </c>
      <c r="C172" s="6">
        <v>15062164</v>
      </c>
      <c r="D172" s="25">
        <f t="shared" si="37"/>
        <v>0</v>
      </c>
      <c r="E172" s="25">
        <f t="shared" si="38"/>
        <v>0</v>
      </c>
      <c r="F172" s="25">
        <f t="shared" si="39"/>
        <v>0</v>
      </c>
      <c r="G172" s="25">
        <f t="shared" si="40"/>
        <v>0</v>
      </c>
      <c r="H172" s="25">
        <f t="shared" si="41"/>
        <v>0</v>
      </c>
      <c r="I172" s="25">
        <f t="shared" si="42"/>
        <v>0</v>
      </c>
      <c r="J172" s="25">
        <f t="shared" si="43"/>
        <v>0</v>
      </c>
      <c r="K172" s="6"/>
      <c r="L172" s="6"/>
      <c r="M172" s="6">
        <v>1</v>
      </c>
      <c r="N172" s="6"/>
      <c r="O172" s="6"/>
      <c r="P172" s="6"/>
      <c r="Q172" s="6"/>
      <c r="R172" s="6">
        <v>0</v>
      </c>
      <c r="S172" s="6">
        <v>0</v>
      </c>
      <c r="T172" s="6">
        <v>1</v>
      </c>
      <c r="U172" s="6">
        <v>0</v>
      </c>
      <c r="V172" s="6">
        <v>0</v>
      </c>
      <c r="W172" s="6">
        <v>0</v>
      </c>
      <c r="X172" s="6">
        <v>0</v>
      </c>
      <c r="Y172" s="27">
        <f t="shared" si="50"/>
        <v>0</v>
      </c>
      <c r="Z172" s="27">
        <f t="shared" si="50"/>
        <v>0</v>
      </c>
      <c r="AA172" s="27">
        <f t="shared" si="50"/>
        <v>1</v>
      </c>
      <c r="AB172" s="27">
        <f t="shared" si="50"/>
        <v>0</v>
      </c>
      <c r="AC172" s="27">
        <f t="shared" si="50"/>
        <v>0</v>
      </c>
      <c r="AD172" s="27">
        <f t="shared" si="50"/>
        <v>0</v>
      </c>
      <c r="AE172" s="27">
        <f t="shared" si="47"/>
        <v>0</v>
      </c>
      <c r="AF172" s="6">
        <f t="shared" si="15"/>
        <v>1</v>
      </c>
      <c r="AG172" s="6">
        <f t="shared" si="16"/>
        <v>1</v>
      </c>
      <c r="AH172" s="6" t="str">
        <f>IFERROR(VLOOKUP(B172,'Plant Code'!A:D,4,0),0)</f>
        <v>DC OI West</v>
      </c>
    </row>
    <row r="173" spans="2:34" x14ac:dyDescent="0.3">
      <c r="B173" s="7">
        <v>9202</v>
      </c>
      <c r="C173" s="6">
        <v>15281874</v>
      </c>
      <c r="D173" s="25">
        <f t="shared" si="37"/>
        <v>0</v>
      </c>
      <c r="E173" s="25">
        <f t="shared" si="38"/>
        <v>0</v>
      </c>
      <c r="F173" s="25">
        <f t="shared" si="39"/>
        <v>0</v>
      </c>
      <c r="G173" s="25">
        <f t="shared" si="40"/>
        <v>0</v>
      </c>
      <c r="H173" s="25">
        <f t="shared" si="41"/>
        <v>0</v>
      </c>
      <c r="I173" s="25">
        <f t="shared" si="42"/>
        <v>0</v>
      </c>
      <c r="J173" s="25">
        <f t="shared" si="43"/>
        <v>0</v>
      </c>
      <c r="K173" s="6"/>
      <c r="L173" s="6">
        <v>1</v>
      </c>
      <c r="M173" s="6"/>
      <c r="N173" s="6"/>
      <c r="O173" s="6"/>
      <c r="P173" s="6"/>
      <c r="Q173" s="6"/>
      <c r="R173" s="6">
        <v>0</v>
      </c>
      <c r="S173" s="6">
        <v>1</v>
      </c>
      <c r="T173" s="6">
        <v>0</v>
      </c>
      <c r="U173" s="6">
        <v>0</v>
      </c>
      <c r="V173" s="6">
        <v>0</v>
      </c>
      <c r="W173" s="6">
        <v>0</v>
      </c>
      <c r="X173" s="6">
        <v>0</v>
      </c>
      <c r="Y173" s="27">
        <f t="shared" si="50"/>
        <v>0</v>
      </c>
      <c r="Z173" s="27">
        <f t="shared" si="50"/>
        <v>1</v>
      </c>
      <c r="AA173" s="27">
        <f t="shared" si="50"/>
        <v>0</v>
      </c>
      <c r="AB173" s="27">
        <f t="shared" si="50"/>
        <v>0</v>
      </c>
      <c r="AC173" s="27">
        <f t="shared" si="50"/>
        <v>0</v>
      </c>
      <c r="AD173" s="27">
        <f t="shared" si="50"/>
        <v>0</v>
      </c>
      <c r="AE173" s="27">
        <f t="shared" si="47"/>
        <v>0</v>
      </c>
      <c r="AF173" s="6">
        <f t="shared" si="15"/>
        <v>1</v>
      </c>
      <c r="AG173" s="6">
        <f t="shared" si="16"/>
        <v>1</v>
      </c>
      <c r="AH173" s="6" t="str">
        <f>IFERROR(VLOOKUP(B173,'Plant Code'!A:D,4,0),0)</f>
        <v>DC OI West</v>
      </c>
    </row>
    <row r="174" spans="2:34" x14ac:dyDescent="0.3">
      <c r="B174" s="7">
        <v>9202</v>
      </c>
      <c r="C174" s="6">
        <v>15062032</v>
      </c>
      <c r="D174" s="25">
        <f t="shared" si="37"/>
        <v>0</v>
      </c>
      <c r="E174" s="25">
        <f t="shared" si="38"/>
        <v>0</v>
      </c>
      <c r="F174" s="25">
        <f t="shared" si="39"/>
        <v>0</v>
      </c>
      <c r="G174" s="25">
        <f t="shared" si="40"/>
        <v>0</v>
      </c>
      <c r="H174" s="25">
        <f t="shared" si="41"/>
        <v>0</v>
      </c>
      <c r="I174" s="25">
        <f t="shared" si="42"/>
        <v>0</v>
      </c>
      <c r="J174" s="25">
        <f t="shared" si="43"/>
        <v>0</v>
      </c>
      <c r="K174" s="6"/>
      <c r="L174" s="6"/>
      <c r="M174" s="6">
        <v>1</v>
      </c>
      <c r="N174" s="6"/>
      <c r="O174" s="6"/>
      <c r="P174" s="6"/>
      <c r="Q174" s="6"/>
      <c r="R174" s="6">
        <v>0</v>
      </c>
      <c r="S174" s="6">
        <v>0</v>
      </c>
      <c r="T174" s="6">
        <v>1</v>
      </c>
      <c r="U174" s="6">
        <v>0</v>
      </c>
      <c r="V174" s="6">
        <v>0</v>
      </c>
      <c r="W174" s="6">
        <v>0</v>
      </c>
      <c r="X174" s="6">
        <v>0</v>
      </c>
      <c r="Y174" s="27">
        <f t="shared" si="50"/>
        <v>0</v>
      </c>
      <c r="Z174" s="27">
        <f t="shared" si="50"/>
        <v>0</v>
      </c>
      <c r="AA174" s="27">
        <f t="shared" si="50"/>
        <v>1</v>
      </c>
      <c r="AB174" s="27">
        <f t="shared" si="50"/>
        <v>0</v>
      </c>
      <c r="AC174" s="27">
        <f t="shared" si="50"/>
        <v>0</v>
      </c>
      <c r="AD174" s="27">
        <f t="shared" si="50"/>
        <v>0</v>
      </c>
      <c r="AE174" s="27">
        <f t="shared" si="47"/>
        <v>0</v>
      </c>
      <c r="AF174" s="6">
        <f t="shared" si="15"/>
        <v>1</v>
      </c>
      <c r="AG174" s="6">
        <f t="shared" si="16"/>
        <v>1</v>
      </c>
      <c r="AH174" s="6" t="str">
        <f>IFERROR(VLOOKUP(B174,'Plant Code'!A:D,4,0),0)</f>
        <v>DC OI West</v>
      </c>
    </row>
    <row r="175" spans="2:34" x14ac:dyDescent="0.3">
      <c r="B175" s="7">
        <v>9202</v>
      </c>
      <c r="C175" s="6">
        <v>15071557</v>
      </c>
      <c r="D175" s="25">
        <f t="shared" si="37"/>
        <v>0</v>
      </c>
      <c r="E175" s="25">
        <f t="shared" si="38"/>
        <v>0</v>
      </c>
      <c r="F175" s="25">
        <f t="shared" si="39"/>
        <v>0</v>
      </c>
      <c r="G175" s="25">
        <f t="shared" si="40"/>
        <v>0</v>
      </c>
      <c r="H175" s="25">
        <f t="shared" si="41"/>
        <v>0</v>
      </c>
      <c r="I175" s="25">
        <f t="shared" si="42"/>
        <v>0</v>
      </c>
      <c r="J175" s="25">
        <f t="shared" si="43"/>
        <v>0</v>
      </c>
      <c r="K175" s="6"/>
      <c r="L175" s="6">
        <v>1</v>
      </c>
      <c r="M175" s="6"/>
      <c r="N175" s="6"/>
      <c r="O175" s="6"/>
      <c r="P175" s="6"/>
      <c r="Q175" s="6"/>
      <c r="R175" s="6">
        <v>0</v>
      </c>
      <c r="S175" s="6">
        <v>1</v>
      </c>
      <c r="T175" s="6">
        <v>0</v>
      </c>
      <c r="U175" s="6">
        <v>0</v>
      </c>
      <c r="V175" s="6">
        <v>0</v>
      </c>
      <c r="W175" s="6">
        <v>0</v>
      </c>
      <c r="X175" s="6">
        <v>0</v>
      </c>
      <c r="Y175" s="27">
        <f t="shared" si="50"/>
        <v>0</v>
      </c>
      <c r="Z175" s="27">
        <f t="shared" si="50"/>
        <v>1</v>
      </c>
      <c r="AA175" s="27">
        <f t="shared" si="50"/>
        <v>0</v>
      </c>
      <c r="AB175" s="27">
        <f t="shared" si="50"/>
        <v>0</v>
      </c>
      <c r="AC175" s="27">
        <f t="shared" si="50"/>
        <v>0</v>
      </c>
      <c r="AD175" s="27">
        <f t="shared" si="50"/>
        <v>0</v>
      </c>
      <c r="AE175" s="27">
        <f t="shared" si="47"/>
        <v>0</v>
      </c>
      <c r="AF175" s="6">
        <f t="shared" si="15"/>
        <v>1</v>
      </c>
      <c r="AG175" s="6">
        <f t="shared" si="16"/>
        <v>1</v>
      </c>
      <c r="AH175" s="6" t="str">
        <f>IFERROR(VLOOKUP(B175,'Plant Code'!A:D,4,0),0)</f>
        <v>DC OI West</v>
      </c>
    </row>
    <row r="176" spans="2:34" x14ac:dyDescent="0.3">
      <c r="B176" s="7">
        <v>9202</v>
      </c>
      <c r="C176" s="6">
        <v>15128111</v>
      </c>
      <c r="D176" s="25">
        <f t="shared" si="37"/>
        <v>0</v>
      </c>
      <c r="E176" s="25">
        <f t="shared" si="38"/>
        <v>0</v>
      </c>
      <c r="F176" s="25">
        <f t="shared" si="39"/>
        <v>0</v>
      </c>
      <c r="G176" s="25">
        <f t="shared" si="40"/>
        <v>0</v>
      </c>
      <c r="H176" s="25">
        <f t="shared" si="41"/>
        <v>0</v>
      </c>
      <c r="I176" s="25">
        <f t="shared" si="42"/>
        <v>0</v>
      </c>
      <c r="J176" s="25">
        <f t="shared" si="43"/>
        <v>0</v>
      </c>
      <c r="K176" s="6"/>
      <c r="L176" s="6"/>
      <c r="M176" s="6">
        <v>1</v>
      </c>
      <c r="N176" s="6"/>
      <c r="O176" s="6"/>
      <c r="P176" s="6"/>
      <c r="Q176" s="6"/>
      <c r="R176" s="6">
        <v>0</v>
      </c>
      <c r="S176" s="6">
        <v>0</v>
      </c>
      <c r="T176" s="6">
        <v>1</v>
      </c>
      <c r="U176" s="6">
        <v>0</v>
      </c>
      <c r="V176" s="6">
        <v>0</v>
      </c>
      <c r="W176" s="6">
        <v>0</v>
      </c>
      <c r="X176" s="6">
        <v>0</v>
      </c>
      <c r="Y176" s="27">
        <f t="shared" si="50"/>
        <v>0</v>
      </c>
      <c r="Z176" s="27">
        <f t="shared" si="50"/>
        <v>0</v>
      </c>
      <c r="AA176" s="27">
        <f t="shared" si="50"/>
        <v>1</v>
      </c>
      <c r="AB176" s="27">
        <f t="shared" si="50"/>
        <v>0</v>
      </c>
      <c r="AC176" s="27">
        <f t="shared" si="50"/>
        <v>0</v>
      </c>
      <c r="AD176" s="27">
        <f t="shared" si="50"/>
        <v>0</v>
      </c>
      <c r="AE176" s="27">
        <f t="shared" si="47"/>
        <v>0</v>
      </c>
      <c r="AF176" s="6">
        <f t="shared" si="15"/>
        <v>1</v>
      </c>
      <c r="AG176" s="6">
        <f t="shared" si="16"/>
        <v>1</v>
      </c>
      <c r="AH176" s="6" t="str">
        <f>IFERROR(VLOOKUP(B176,'Plant Code'!A:D,4,0),0)</f>
        <v>DC OI West</v>
      </c>
    </row>
    <row r="177" spans="2:34" x14ac:dyDescent="0.3">
      <c r="B177" s="7">
        <v>9202</v>
      </c>
      <c r="C177" s="6">
        <v>15461609</v>
      </c>
      <c r="D177" s="25">
        <f t="shared" si="37"/>
        <v>0</v>
      </c>
      <c r="E177" s="25">
        <f t="shared" si="38"/>
        <v>0</v>
      </c>
      <c r="F177" s="25">
        <f t="shared" si="39"/>
        <v>0</v>
      </c>
      <c r="G177" s="25">
        <f t="shared" si="40"/>
        <v>0</v>
      </c>
      <c r="H177" s="25">
        <f t="shared" si="41"/>
        <v>0</v>
      </c>
      <c r="I177" s="25">
        <f t="shared" si="42"/>
        <v>0</v>
      </c>
      <c r="J177" s="25">
        <f t="shared" si="43"/>
        <v>0</v>
      </c>
      <c r="K177" s="6"/>
      <c r="L177" s="6">
        <v>1</v>
      </c>
      <c r="M177" s="6"/>
      <c r="N177" s="6"/>
      <c r="O177" s="6"/>
      <c r="P177" s="6"/>
      <c r="Q177" s="6"/>
      <c r="R177" s="6">
        <v>0</v>
      </c>
      <c r="S177" s="6">
        <v>1</v>
      </c>
      <c r="T177" s="6">
        <v>0</v>
      </c>
      <c r="U177" s="6">
        <v>0</v>
      </c>
      <c r="V177" s="6">
        <v>0</v>
      </c>
      <c r="W177" s="6">
        <v>0</v>
      </c>
      <c r="X177" s="6">
        <v>0</v>
      </c>
      <c r="Y177" s="27">
        <f t="shared" si="50"/>
        <v>0</v>
      </c>
      <c r="Z177" s="27">
        <f t="shared" si="50"/>
        <v>1</v>
      </c>
      <c r="AA177" s="27">
        <f t="shared" si="50"/>
        <v>0</v>
      </c>
      <c r="AB177" s="27">
        <f t="shared" si="50"/>
        <v>0</v>
      </c>
      <c r="AC177" s="27">
        <f t="shared" si="50"/>
        <v>0</v>
      </c>
      <c r="AD177" s="27">
        <f t="shared" si="50"/>
        <v>0</v>
      </c>
      <c r="AE177" s="27">
        <f t="shared" si="47"/>
        <v>0</v>
      </c>
      <c r="AF177" s="6">
        <f t="shared" si="15"/>
        <v>1</v>
      </c>
      <c r="AG177" s="6">
        <f t="shared" si="16"/>
        <v>1</v>
      </c>
      <c r="AH177" s="6" t="str">
        <f>IFERROR(VLOOKUP(B177,'Plant Code'!A:D,4,0),0)</f>
        <v>DC OI West</v>
      </c>
    </row>
    <row r="178" spans="2:34" x14ac:dyDescent="0.3">
      <c r="B178" s="7">
        <v>9202</v>
      </c>
      <c r="C178" s="6">
        <v>91652001</v>
      </c>
      <c r="D178" s="25">
        <f t="shared" si="37"/>
        <v>0</v>
      </c>
      <c r="E178" s="25">
        <f t="shared" si="38"/>
        <v>0</v>
      </c>
      <c r="F178" s="25">
        <f t="shared" si="39"/>
        <v>0</v>
      </c>
      <c r="G178" s="25">
        <f t="shared" si="40"/>
        <v>0</v>
      </c>
      <c r="H178" s="25">
        <f t="shared" si="41"/>
        <v>0</v>
      </c>
      <c r="I178" s="25">
        <f t="shared" si="42"/>
        <v>0</v>
      </c>
      <c r="J178" s="25">
        <f t="shared" si="43"/>
        <v>0</v>
      </c>
      <c r="K178" s="6"/>
      <c r="L178" s="6">
        <v>1</v>
      </c>
      <c r="M178" s="6">
        <v>1</v>
      </c>
      <c r="N178" s="6"/>
      <c r="O178" s="6"/>
      <c r="P178" s="6"/>
      <c r="Q178" s="6"/>
      <c r="R178" s="6">
        <v>0</v>
      </c>
      <c r="S178" s="6">
        <v>1</v>
      </c>
      <c r="T178" s="6">
        <v>1</v>
      </c>
      <c r="U178" s="6">
        <v>0</v>
      </c>
      <c r="V178" s="6">
        <v>0</v>
      </c>
      <c r="W178" s="6">
        <v>0</v>
      </c>
      <c r="X178" s="6">
        <v>0</v>
      </c>
      <c r="Y178" s="27">
        <f t="shared" si="50"/>
        <v>0</v>
      </c>
      <c r="Z178" s="27">
        <f t="shared" si="50"/>
        <v>1</v>
      </c>
      <c r="AA178" s="27">
        <f t="shared" si="50"/>
        <v>1</v>
      </c>
      <c r="AB178" s="27">
        <f t="shared" si="50"/>
        <v>0</v>
      </c>
      <c r="AC178" s="27">
        <f t="shared" si="50"/>
        <v>0</v>
      </c>
      <c r="AD178" s="27">
        <f t="shared" si="50"/>
        <v>0</v>
      </c>
      <c r="AE178" s="27">
        <f t="shared" si="47"/>
        <v>0</v>
      </c>
      <c r="AF178" s="6">
        <f t="shared" si="15"/>
        <v>2</v>
      </c>
      <c r="AG178" s="6">
        <f t="shared" si="16"/>
        <v>2</v>
      </c>
      <c r="AH178" s="6" t="str">
        <f>IFERROR(VLOOKUP(B178,'Plant Code'!A:D,4,0),0)</f>
        <v>DC OI West</v>
      </c>
    </row>
    <row r="179" spans="2:34" x14ac:dyDescent="0.3">
      <c r="B179" s="7">
        <v>9202</v>
      </c>
      <c r="C179" s="6">
        <v>15392255</v>
      </c>
      <c r="D179" s="25">
        <f t="shared" si="37"/>
        <v>0</v>
      </c>
      <c r="E179" s="25">
        <f t="shared" si="38"/>
        <v>0</v>
      </c>
      <c r="F179" s="25">
        <f t="shared" si="39"/>
        <v>0</v>
      </c>
      <c r="G179" s="25">
        <f t="shared" si="40"/>
        <v>0</v>
      </c>
      <c r="H179" s="25">
        <f t="shared" si="41"/>
        <v>0</v>
      </c>
      <c r="I179" s="25">
        <f t="shared" si="42"/>
        <v>0</v>
      </c>
      <c r="J179" s="25">
        <f t="shared" si="43"/>
        <v>0</v>
      </c>
      <c r="K179" s="6"/>
      <c r="L179" s="6"/>
      <c r="M179" s="6">
        <v>1</v>
      </c>
      <c r="N179" s="6"/>
      <c r="O179" s="6"/>
      <c r="P179" s="6"/>
      <c r="Q179" s="6"/>
      <c r="R179" s="6">
        <v>0</v>
      </c>
      <c r="S179" s="6">
        <v>0</v>
      </c>
      <c r="T179" s="6">
        <v>1</v>
      </c>
      <c r="U179" s="6">
        <v>0</v>
      </c>
      <c r="V179" s="6">
        <v>0</v>
      </c>
      <c r="W179" s="6">
        <v>0</v>
      </c>
      <c r="X179" s="6">
        <v>0</v>
      </c>
      <c r="Y179" s="27">
        <f t="shared" si="50"/>
        <v>0</v>
      </c>
      <c r="Z179" s="27">
        <f t="shared" si="50"/>
        <v>0</v>
      </c>
      <c r="AA179" s="27">
        <f t="shared" si="50"/>
        <v>1</v>
      </c>
      <c r="AB179" s="27">
        <f t="shared" si="50"/>
        <v>0</v>
      </c>
      <c r="AC179" s="27">
        <f t="shared" si="50"/>
        <v>0</v>
      </c>
      <c r="AD179" s="27">
        <f t="shared" si="50"/>
        <v>0</v>
      </c>
      <c r="AE179" s="27">
        <f t="shared" si="47"/>
        <v>0</v>
      </c>
      <c r="AF179" s="6">
        <f t="shared" si="15"/>
        <v>1</v>
      </c>
      <c r="AG179" s="6">
        <f t="shared" si="16"/>
        <v>1</v>
      </c>
      <c r="AH179" s="6" t="str">
        <f>IFERROR(VLOOKUP(B179,'Plant Code'!A:D,4,0),0)</f>
        <v>DC OI West</v>
      </c>
    </row>
    <row r="180" spans="2:34" x14ac:dyDescent="0.3">
      <c r="B180" s="7">
        <v>9202</v>
      </c>
      <c r="C180" s="6">
        <v>15417908</v>
      </c>
      <c r="D180" s="25">
        <f t="shared" si="37"/>
        <v>0</v>
      </c>
      <c r="E180" s="25">
        <f t="shared" si="38"/>
        <v>0</v>
      </c>
      <c r="F180" s="25">
        <f t="shared" si="39"/>
        <v>1</v>
      </c>
      <c r="G180" s="25">
        <f t="shared" si="40"/>
        <v>0</v>
      </c>
      <c r="H180" s="25">
        <f t="shared" si="41"/>
        <v>0</v>
      </c>
      <c r="I180" s="25">
        <f t="shared" si="42"/>
        <v>0</v>
      </c>
      <c r="J180" s="25">
        <f t="shared" si="43"/>
        <v>0</v>
      </c>
      <c r="K180" s="6"/>
      <c r="L180" s="6">
        <v>1</v>
      </c>
      <c r="M180" s="6">
        <v>1</v>
      </c>
      <c r="N180" s="6"/>
      <c r="O180" s="6"/>
      <c r="P180" s="6"/>
      <c r="Q180" s="6"/>
      <c r="R180" s="6">
        <v>0</v>
      </c>
      <c r="S180" s="6">
        <v>1</v>
      </c>
      <c r="T180" s="6">
        <v>0</v>
      </c>
      <c r="U180" s="6">
        <v>0</v>
      </c>
      <c r="V180" s="6">
        <v>0</v>
      </c>
      <c r="W180" s="6">
        <v>0</v>
      </c>
      <c r="X180" s="6">
        <v>0</v>
      </c>
      <c r="Y180" s="27">
        <f t="shared" si="50"/>
        <v>0</v>
      </c>
      <c r="Z180" s="27">
        <f t="shared" si="50"/>
        <v>1</v>
      </c>
      <c r="AA180" s="27">
        <f t="shared" si="50"/>
        <v>0</v>
      </c>
      <c r="AB180" s="27">
        <f t="shared" si="50"/>
        <v>0</v>
      </c>
      <c r="AC180" s="27">
        <f t="shared" si="50"/>
        <v>0</v>
      </c>
      <c r="AD180" s="27">
        <f t="shared" si="50"/>
        <v>0</v>
      </c>
      <c r="AE180" s="27">
        <f t="shared" si="47"/>
        <v>0</v>
      </c>
      <c r="AF180" s="6">
        <f t="shared" si="15"/>
        <v>2</v>
      </c>
      <c r="AG180" s="6">
        <f t="shared" si="16"/>
        <v>1</v>
      </c>
      <c r="AH180" s="6" t="str">
        <f>IFERROR(VLOOKUP(B180,'Plant Code'!A:D,4,0),0)</f>
        <v>DC OI West</v>
      </c>
    </row>
    <row r="181" spans="2:34" x14ac:dyDescent="0.3">
      <c r="B181" s="7">
        <v>9202</v>
      </c>
      <c r="C181" s="6">
        <v>15331807</v>
      </c>
      <c r="D181" s="25">
        <f t="shared" si="37"/>
        <v>0</v>
      </c>
      <c r="E181" s="25">
        <f t="shared" si="38"/>
        <v>0</v>
      </c>
      <c r="F181" s="25">
        <f t="shared" si="39"/>
        <v>0</v>
      </c>
      <c r="G181" s="25">
        <f t="shared" si="40"/>
        <v>0</v>
      </c>
      <c r="H181" s="25">
        <f t="shared" si="41"/>
        <v>0</v>
      </c>
      <c r="I181" s="25">
        <f t="shared" si="42"/>
        <v>0</v>
      </c>
      <c r="J181" s="25">
        <f t="shared" si="43"/>
        <v>0</v>
      </c>
      <c r="K181" s="6"/>
      <c r="L181" s="6">
        <v>1</v>
      </c>
      <c r="M181" s="6">
        <v>1</v>
      </c>
      <c r="N181" s="6"/>
      <c r="O181" s="6"/>
      <c r="P181" s="6"/>
      <c r="Q181" s="6"/>
      <c r="R181" s="6">
        <v>0</v>
      </c>
      <c r="S181" s="6">
        <v>1</v>
      </c>
      <c r="T181" s="6">
        <v>1</v>
      </c>
      <c r="U181" s="6">
        <v>0</v>
      </c>
      <c r="V181" s="6">
        <v>0</v>
      </c>
      <c r="W181" s="6">
        <v>0</v>
      </c>
      <c r="X181" s="6">
        <v>0</v>
      </c>
      <c r="Y181" s="27">
        <f t="shared" si="50"/>
        <v>0</v>
      </c>
      <c r="Z181" s="27">
        <f t="shared" si="50"/>
        <v>1</v>
      </c>
      <c r="AA181" s="27">
        <f t="shared" si="50"/>
        <v>1</v>
      </c>
      <c r="AB181" s="27">
        <f t="shared" si="50"/>
        <v>0</v>
      </c>
      <c r="AC181" s="27">
        <f t="shared" si="50"/>
        <v>0</v>
      </c>
      <c r="AD181" s="27">
        <f t="shared" si="50"/>
        <v>0</v>
      </c>
      <c r="AE181" s="27">
        <f t="shared" si="47"/>
        <v>0</v>
      </c>
      <c r="AF181" s="6">
        <f t="shared" si="15"/>
        <v>2</v>
      </c>
      <c r="AG181" s="6">
        <f t="shared" si="16"/>
        <v>2</v>
      </c>
      <c r="AH181" s="6" t="str">
        <f>IFERROR(VLOOKUP(B181,'Plant Code'!A:D,4,0),0)</f>
        <v>DC OI West</v>
      </c>
    </row>
    <row r="182" spans="2:34" x14ac:dyDescent="0.3">
      <c r="B182" s="7">
        <v>9202</v>
      </c>
      <c r="C182" s="6">
        <v>15137577</v>
      </c>
      <c r="D182" s="25">
        <f t="shared" si="37"/>
        <v>0</v>
      </c>
      <c r="E182" s="25">
        <f t="shared" si="38"/>
        <v>0</v>
      </c>
      <c r="F182" s="25">
        <f t="shared" si="39"/>
        <v>1</v>
      </c>
      <c r="G182" s="25">
        <f t="shared" si="40"/>
        <v>0</v>
      </c>
      <c r="H182" s="25">
        <f t="shared" si="41"/>
        <v>0</v>
      </c>
      <c r="I182" s="25">
        <f t="shared" si="42"/>
        <v>0</v>
      </c>
      <c r="J182" s="25">
        <f t="shared" si="43"/>
        <v>0</v>
      </c>
      <c r="K182" s="6"/>
      <c r="L182" s="6"/>
      <c r="M182" s="6">
        <v>1</v>
      </c>
      <c r="N182" s="6"/>
      <c r="O182" s="6"/>
      <c r="P182" s="6"/>
      <c r="Q182" s="6"/>
      <c r="R182" s="6">
        <v>0</v>
      </c>
      <c r="S182" s="6">
        <v>0</v>
      </c>
      <c r="T182" s="6">
        <v>0</v>
      </c>
      <c r="U182" s="6">
        <v>0</v>
      </c>
      <c r="V182" s="6">
        <v>0</v>
      </c>
      <c r="W182" s="6">
        <v>0</v>
      </c>
      <c r="X182" s="6">
        <v>0</v>
      </c>
      <c r="Y182" s="27">
        <f t="shared" si="50"/>
        <v>0</v>
      </c>
      <c r="Z182" s="27">
        <f t="shared" si="50"/>
        <v>0</v>
      </c>
      <c r="AA182" s="27">
        <f t="shared" si="50"/>
        <v>0</v>
      </c>
      <c r="AB182" s="27">
        <f t="shared" si="50"/>
        <v>0</v>
      </c>
      <c r="AC182" s="27">
        <f t="shared" si="50"/>
        <v>0</v>
      </c>
      <c r="AD182" s="27">
        <f t="shared" si="50"/>
        <v>0</v>
      </c>
      <c r="AE182" s="27">
        <f t="shared" si="47"/>
        <v>0</v>
      </c>
      <c r="AF182" s="6">
        <f t="shared" si="15"/>
        <v>1</v>
      </c>
      <c r="AG182" s="6">
        <f t="shared" si="16"/>
        <v>0</v>
      </c>
      <c r="AH182" s="6" t="str">
        <f>IFERROR(VLOOKUP(B182,'Plant Code'!A:D,4,0),0)</f>
        <v>DC OI West</v>
      </c>
    </row>
    <row r="183" spans="2:34" x14ac:dyDescent="0.3">
      <c r="B183" s="7">
        <v>9203</v>
      </c>
      <c r="C183" s="6">
        <v>15256718</v>
      </c>
      <c r="D183" s="25">
        <f t="shared" si="37"/>
        <v>0</v>
      </c>
      <c r="E183" s="25">
        <f t="shared" si="38"/>
        <v>1</v>
      </c>
      <c r="F183" s="25">
        <f t="shared" si="39"/>
        <v>0</v>
      </c>
      <c r="G183" s="25">
        <f t="shared" si="40"/>
        <v>0</v>
      </c>
      <c r="H183" s="25">
        <f t="shared" si="41"/>
        <v>0</v>
      </c>
      <c r="I183" s="25">
        <f t="shared" si="42"/>
        <v>0</v>
      </c>
      <c r="J183" s="25">
        <f t="shared" si="43"/>
        <v>0</v>
      </c>
      <c r="K183" s="6"/>
      <c r="L183" s="6">
        <v>1</v>
      </c>
      <c r="M183" s="6">
        <v>1</v>
      </c>
      <c r="N183" s="6"/>
      <c r="O183" s="6"/>
      <c r="P183" s="6"/>
      <c r="Q183" s="6"/>
      <c r="R183" s="6">
        <v>0</v>
      </c>
      <c r="S183" s="6">
        <v>0</v>
      </c>
      <c r="T183" s="6">
        <v>1</v>
      </c>
      <c r="U183" s="6">
        <v>0</v>
      </c>
      <c r="V183" s="6">
        <v>0</v>
      </c>
      <c r="W183" s="6">
        <v>0</v>
      </c>
      <c r="X183" s="6">
        <v>0</v>
      </c>
      <c r="Y183" s="27">
        <f t="shared" si="50"/>
        <v>0</v>
      </c>
      <c r="Z183" s="27">
        <f t="shared" si="50"/>
        <v>0</v>
      </c>
      <c r="AA183" s="27">
        <f t="shared" si="50"/>
        <v>1</v>
      </c>
      <c r="AB183" s="27">
        <f t="shared" si="50"/>
        <v>0</v>
      </c>
      <c r="AC183" s="27">
        <f t="shared" si="50"/>
        <v>0</v>
      </c>
      <c r="AD183" s="27">
        <f t="shared" si="50"/>
        <v>0</v>
      </c>
      <c r="AE183" s="27">
        <f t="shared" si="47"/>
        <v>0</v>
      </c>
      <c r="AF183" s="6">
        <f t="shared" si="15"/>
        <v>2</v>
      </c>
      <c r="AG183" s="6">
        <f t="shared" si="16"/>
        <v>1</v>
      </c>
      <c r="AH183" s="6" t="str">
        <f>IFERROR(VLOOKUP(B183,'Plant Code'!A:D,4,0),0)</f>
        <v>DC OI Kalimantan</v>
      </c>
    </row>
    <row r="184" spans="2:34" x14ac:dyDescent="0.3">
      <c r="B184" s="7">
        <v>9203</v>
      </c>
      <c r="C184" s="6">
        <v>15256594</v>
      </c>
      <c r="D184" s="25">
        <f t="shared" si="37"/>
        <v>0</v>
      </c>
      <c r="E184" s="25">
        <f t="shared" si="38"/>
        <v>1</v>
      </c>
      <c r="F184" s="25">
        <f t="shared" si="39"/>
        <v>0</v>
      </c>
      <c r="G184" s="25">
        <f t="shared" si="40"/>
        <v>0</v>
      </c>
      <c r="H184" s="25">
        <f t="shared" si="41"/>
        <v>0</v>
      </c>
      <c r="I184" s="25">
        <f t="shared" si="42"/>
        <v>0</v>
      </c>
      <c r="J184" s="25">
        <f t="shared" si="43"/>
        <v>0</v>
      </c>
      <c r="K184" s="6"/>
      <c r="L184" s="6">
        <v>1</v>
      </c>
      <c r="M184" s="6">
        <v>1</v>
      </c>
      <c r="N184" s="6"/>
      <c r="O184" s="6"/>
      <c r="P184" s="6"/>
      <c r="Q184" s="6"/>
      <c r="R184" s="6">
        <v>0</v>
      </c>
      <c r="S184" s="6">
        <v>0</v>
      </c>
      <c r="T184" s="6">
        <v>1</v>
      </c>
      <c r="U184" s="6">
        <v>0</v>
      </c>
      <c r="V184" s="6">
        <v>0</v>
      </c>
      <c r="W184" s="6">
        <v>0</v>
      </c>
      <c r="X184" s="6">
        <v>0</v>
      </c>
      <c r="Y184" s="27">
        <f t="shared" si="50"/>
        <v>0</v>
      </c>
      <c r="Z184" s="27">
        <f t="shared" si="50"/>
        <v>0</v>
      </c>
      <c r="AA184" s="27">
        <f t="shared" si="50"/>
        <v>1</v>
      </c>
      <c r="AB184" s="27">
        <f t="shared" si="50"/>
        <v>0</v>
      </c>
      <c r="AC184" s="27">
        <f t="shared" si="50"/>
        <v>0</v>
      </c>
      <c r="AD184" s="27">
        <f t="shared" si="50"/>
        <v>0</v>
      </c>
      <c r="AE184" s="27">
        <f t="shared" si="47"/>
        <v>0</v>
      </c>
      <c r="AF184" s="6">
        <f t="shared" si="15"/>
        <v>2</v>
      </c>
      <c r="AG184" s="6">
        <f t="shared" si="16"/>
        <v>1</v>
      </c>
      <c r="AH184" s="6" t="str">
        <f>IFERROR(VLOOKUP(B184,'Plant Code'!A:D,4,0),0)</f>
        <v>DC OI Kalimantan</v>
      </c>
    </row>
    <row r="185" spans="2:34" x14ac:dyDescent="0.3">
      <c r="B185" s="7">
        <v>9203</v>
      </c>
      <c r="C185" s="6">
        <v>15154869</v>
      </c>
      <c r="D185" s="25">
        <f t="shared" si="37"/>
        <v>0</v>
      </c>
      <c r="E185" s="25">
        <f t="shared" si="38"/>
        <v>0</v>
      </c>
      <c r="F185" s="25">
        <f t="shared" si="39"/>
        <v>0</v>
      </c>
      <c r="G185" s="25">
        <f t="shared" si="40"/>
        <v>0</v>
      </c>
      <c r="H185" s="25">
        <f t="shared" si="41"/>
        <v>0</v>
      </c>
      <c r="I185" s="25">
        <f t="shared" si="42"/>
        <v>0</v>
      </c>
      <c r="J185" s="25">
        <f t="shared" si="43"/>
        <v>0</v>
      </c>
      <c r="K185" s="6"/>
      <c r="L185" s="6">
        <v>1</v>
      </c>
      <c r="M185" s="6">
        <v>1</v>
      </c>
      <c r="N185" s="6"/>
      <c r="O185" s="6"/>
      <c r="P185" s="6"/>
      <c r="Q185" s="6"/>
      <c r="R185" s="6">
        <v>0</v>
      </c>
      <c r="S185" s="6">
        <v>1</v>
      </c>
      <c r="T185" s="6">
        <v>1</v>
      </c>
      <c r="U185" s="6">
        <v>0</v>
      </c>
      <c r="V185" s="6">
        <v>0</v>
      </c>
      <c r="W185" s="6">
        <v>0</v>
      </c>
      <c r="X185" s="6">
        <v>0</v>
      </c>
      <c r="Y185" s="27">
        <f t="shared" si="50"/>
        <v>0</v>
      </c>
      <c r="Z185" s="27">
        <f t="shared" si="50"/>
        <v>1</v>
      </c>
      <c r="AA185" s="27">
        <f t="shared" si="50"/>
        <v>1</v>
      </c>
      <c r="AB185" s="27">
        <f t="shared" si="50"/>
        <v>0</v>
      </c>
      <c r="AC185" s="27">
        <f t="shared" si="50"/>
        <v>0</v>
      </c>
      <c r="AD185" s="27">
        <f t="shared" si="50"/>
        <v>0</v>
      </c>
      <c r="AE185" s="27">
        <f t="shared" si="47"/>
        <v>0</v>
      </c>
      <c r="AF185" s="6">
        <f t="shared" si="15"/>
        <v>2</v>
      </c>
      <c r="AG185" s="6">
        <f t="shared" si="16"/>
        <v>2</v>
      </c>
      <c r="AH185" s="6" t="str">
        <f>IFERROR(VLOOKUP(B185,'Plant Code'!A:D,4,0),0)</f>
        <v>DC OI Kalimantan</v>
      </c>
    </row>
    <row r="186" spans="2:34" x14ac:dyDescent="0.3">
      <c r="B186" s="7">
        <v>9203</v>
      </c>
      <c r="C186" s="6">
        <v>92214001</v>
      </c>
      <c r="D186" s="25">
        <f t="shared" si="37"/>
        <v>0</v>
      </c>
      <c r="E186" s="25">
        <f t="shared" si="38"/>
        <v>0</v>
      </c>
      <c r="F186" s="25">
        <f t="shared" si="39"/>
        <v>0</v>
      </c>
      <c r="G186" s="25">
        <f t="shared" si="40"/>
        <v>0</v>
      </c>
      <c r="H186" s="25">
        <f t="shared" si="41"/>
        <v>0</v>
      </c>
      <c r="I186" s="25">
        <f t="shared" si="42"/>
        <v>0</v>
      </c>
      <c r="J186" s="25">
        <f t="shared" si="43"/>
        <v>0</v>
      </c>
      <c r="K186" s="6"/>
      <c r="L186" s="6">
        <v>2</v>
      </c>
      <c r="M186" s="6">
        <v>2</v>
      </c>
      <c r="N186" s="6"/>
      <c r="O186" s="6"/>
      <c r="P186" s="6"/>
      <c r="Q186" s="6"/>
      <c r="R186" s="6">
        <v>0</v>
      </c>
      <c r="S186" s="6">
        <v>2</v>
      </c>
      <c r="T186" s="6">
        <v>2</v>
      </c>
      <c r="U186" s="6">
        <v>0</v>
      </c>
      <c r="V186" s="6">
        <v>0</v>
      </c>
      <c r="W186" s="6">
        <v>0</v>
      </c>
      <c r="X186" s="6">
        <v>0</v>
      </c>
      <c r="Y186" s="27">
        <f t="shared" si="50"/>
        <v>0</v>
      </c>
      <c r="Z186" s="27">
        <f t="shared" si="50"/>
        <v>2</v>
      </c>
      <c r="AA186" s="27">
        <f t="shared" si="50"/>
        <v>2</v>
      </c>
      <c r="AB186" s="27">
        <f t="shared" si="50"/>
        <v>0</v>
      </c>
      <c r="AC186" s="27">
        <f t="shared" si="50"/>
        <v>0</v>
      </c>
      <c r="AD186" s="27">
        <f t="shared" si="50"/>
        <v>0</v>
      </c>
      <c r="AE186" s="27">
        <f t="shared" si="47"/>
        <v>0</v>
      </c>
      <c r="AF186" s="6">
        <f t="shared" si="15"/>
        <v>4</v>
      </c>
      <c r="AG186" s="6">
        <f t="shared" si="16"/>
        <v>4</v>
      </c>
      <c r="AH186" s="6" t="str">
        <f>IFERROR(VLOOKUP(B186,'Plant Code'!A:D,4,0),0)</f>
        <v>DC OI Kalimantan</v>
      </c>
    </row>
    <row r="187" spans="2:34" x14ac:dyDescent="0.3">
      <c r="B187" s="7">
        <v>9203</v>
      </c>
      <c r="C187" s="6">
        <v>92220001</v>
      </c>
      <c r="D187" s="25">
        <f t="shared" si="37"/>
        <v>0</v>
      </c>
      <c r="E187" s="25">
        <f t="shared" si="38"/>
        <v>0</v>
      </c>
      <c r="F187" s="25">
        <f t="shared" si="39"/>
        <v>0</v>
      </c>
      <c r="G187" s="25">
        <f t="shared" si="40"/>
        <v>0</v>
      </c>
      <c r="H187" s="25">
        <f t="shared" si="41"/>
        <v>0</v>
      </c>
      <c r="I187" s="25">
        <f t="shared" si="42"/>
        <v>0</v>
      </c>
      <c r="J187" s="25">
        <f t="shared" si="43"/>
        <v>0</v>
      </c>
      <c r="K187" s="6"/>
      <c r="L187" s="6">
        <v>1</v>
      </c>
      <c r="M187" s="6">
        <v>1</v>
      </c>
      <c r="N187" s="6"/>
      <c r="O187" s="6"/>
      <c r="P187" s="6"/>
      <c r="Q187" s="6"/>
      <c r="R187" s="6">
        <v>0</v>
      </c>
      <c r="S187" s="6">
        <v>1</v>
      </c>
      <c r="T187" s="6">
        <v>1</v>
      </c>
      <c r="U187" s="6">
        <v>0</v>
      </c>
      <c r="V187" s="6">
        <v>0</v>
      </c>
      <c r="W187" s="6">
        <v>0</v>
      </c>
      <c r="X187" s="6">
        <v>0</v>
      </c>
      <c r="Y187" s="27">
        <f t="shared" si="50"/>
        <v>0</v>
      </c>
      <c r="Z187" s="27">
        <f t="shared" si="50"/>
        <v>1</v>
      </c>
      <c r="AA187" s="27">
        <f t="shared" si="50"/>
        <v>1</v>
      </c>
      <c r="AB187" s="27">
        <f t="shared" si="50"/>
        <v>0</v>
      </c>
      <c r="AC187" s="27">
        <f t="shared" si="50"/>
        <v>0</v>
      </c>
      <c r="AD187" s="27">
        <f t="shared" si="50"/>
        <v>0</v>
      </c>
      <c r="AE187" s="27">
        <f t="shared" si="47"/>
        <v>0</v>
      </c>
      <c r="AF187" s="6">
        <f t="shared" si="15"/>
        <v>2</v>
      </c>
      <c r="AG187" s="6">
        <f t="shared" si="16"/>
        <v>2</v>
      </c>
      <c r="AH187" s="6" t="str">
        <f>IFERROR(VLOOKUP(B187,'Plant Code'!A:D,4,0),0)</f>
        <v>DC OI Kalimantan</v>
      </c>
    </row>
    <row r="188" spans="2:34" x14ac:dyDescent="0.3">
      <c r="B188" s="7">
        <v>9203</v>
      </c>
      <c r="C188" s="6">
        <v>15452522</v>
      </c>
      <c r="D188" s="25">
        <f t="shared" si="37"/>
        <v>0</v>
      </c>
      <c r="E188" s="25">
        <f t="shared" si="38"/>
        <v>0</v>
      </c>
      <c r="F188" s="25">
        <f t="shared" si="39"/>
        <v>0</v>
      </c>
      <c r="G188" s="25">
        <f t="shared" si="40"/>
        <v>0</v>
      </c>
      <c r="H188" s="25">
        <f t="shared" si="41"/>
        <v>0</v>
      </c>
      <c r="I188" s="25">
        <f t="shared" si="42"/>
        <v>0</v>
      </c>
      <c r="J188" s="25">
        <f t="shared" si="43"/>
        <v>0</v>
      </c>
      <c r="K188" s="6"/>
      <c r="L188" s="6"/>
      <c r="M188" s="6">
        <v>1</v>
      </c>
      <c r="N188" s="6"/>
      <c r="O188" s="6"/>
      <c r="P188" s="6"/>
      <c r="Q188" s="6"/>
      <c r="R188" s="6">
        <v>0</v>
      </c>
      <c r="S188" s="6">
        <v>0</v>
      </c>
      <c r="T188" s="6">
        <v>1</v>
      </c>
      <c r="U188" s="6">
        <v>0</v>
      </c>
      <c r="V188" s="6">
        <v>0</v>
      </c>
      <c r="W188" s="6">
        <v>0</v>
      </c>
      <c r="X188" s="6">
        <v>0</v>
      </c>
      <c r="Y188" s="27">
        <f t="shared" si="50"/>
        <v>0</v>
      </c>
      <c r="Z188" s="27">
        <f t="shared" si="50"/>
        <v>0</v>
      </c>
      <c r="AA188" s="27">
        <f t="shared" si="50"/>
        <v>1</v>
      </c>
      <c r="AB188" s="27">
        <f t="shared" si="50"/>
        <v>0</v>
      </c>
      <c r="AC188" s="27">
        <f t="shared" si="50"/>
        <v>0</v>
      </c>
      <c r="AD188" s="27">
        <f t="shared" si="50"/>
        <v>0</v>
      </c>
      <c r="AE188" s="27">
        <f t="shared" si="47"/>
        <v>0</v>
      </c>
      <c r="AF188" s="6">
        <f t="shared" si="15"/>
        <v>1</v>
      </c>
      <c r="AG188" s="6">
        <f t="shared" si="16"/>
        <v>1</v>
      </c>
      <c r="AH188" s="6" t="str">
        <f>IFERROR(VLOOKUP(B188,'Plant Code'!A:D,4,0),0)</f>
        <v>DC OI Kalimantan</v>
      </c>
    </row>
    <row r="189" spans="2:34" x14ac:dyDescent="0.3">
      <c r="B189" s="7">
        <v>9203</v>
      </c>
      <c r="C189" s="6">
        <v>15417731</v>
      </c>
      <c r="D189" s="25">
        <f t="shared" si="37"/>
        <v>0</v>
      </c>
      <c r="E189" s="25">
        <f t="shared" si="38"/>
        <v>0</v>
      </c>
      <c r="F189" s="25">
        <f t="shared" si="39"/>
        <v>0</v>
      </c>
      <c r="G189" s="25">
        <f t="shared" si="40"/>
        <v>0</v>
      </c>
      <c r="H189" s="25">
        <f t="shared" si="41"/>
        <v>0</v>
      </c>
      <c r="I189" s="25">
        <f t="shared" si="42"/>
        <v>0</v>
      </c>
      <c r="J189" s="25">
        <f t="shared" si="43"/>
        <v>0</v>
      </c>
      <c r="K189" s="6"/>
      <c r="L189" s="6">
        <v>1</v>
      </c>
      <c r="M189" s="6">
        <v>2</v>
      </c>
      <c r="N189" s="6"/>
      <c r="O189" s="6"/>
      <c r="P189" s="6"/>
      <c r="Q189" s="6"/>
      <c r="R189" s="6">
        <v>0</v>
      </c>
      <c r="S189" s="6">
        <v>1</v>
      </c>
      <c r="T189" s="6">
        <v>2</v>
      </c>
      <c r="U189" s="6">
        <v>0</v>
      </c>
      <c r="V189" s="6">
        <v>0</v>
      </c>
      <c r="W189" s="6">
        <v>0</v>
      </c>
      <c r="X189" s="6">
        <v>0</v>
      </c>
      <c r="Y189" s="27">
        <f t="shared" si="50"/>
        <v>0</v>
      </c>
      <c r="Z189" s="27">
        <f t="shared" si="50"/>
        <v>1</v>
      </c>
      <c r="AA189" s="27">
        <f t="shared" si="50"/>
        <v>2</v>
      </c>
      <c r="AB189" s="27">
        <f t="shared" si="50"/>
        <v>0</v>
      </c>
      <c r="AC189" s="27">
        <f t="shared" si="50"/>
        <v>0</v>
      </c>
      <c r="AD189" s="27">
        <f t="shared" si="50"/>
        <v>0</v>
      </c>
      <c r="AE189" s="27">
        <f t="shared" si="47"/>
        <v>0</v>
      </c>
      <c r="AF189" s="6">
        <f t="shared" si="15"/>
        <v>3</v>
      </c>
      <c r="AG189" s="6">
        <f t="shared" si="16"/>
        <v>3</v>
      </c>
      <c r="AH189" s="6" t="str">
        <f>IFERROR(VLOOKUP(B189,'Plant Code'!A:D,4,0),0)</f>
        <v>DC OI Kalimantan</v>
      </c>
    </row>
    <row r="190" spans="2:34" x14ac:dyDescent="0.3">
      <c r="B190" s="7">
        <v>9203</v>
      </c>
      <c r="C190" s="6">
        <v>92213001</v>
      </c>
      <c r="D190" s="25">
        <f t="shared" si="37"/>
        <v>0</v>
      </c>
      <c r="E190" s="25">
        <f t="shared" si="38"/>
        <v>0</v>
      </c>
      <c r="F190" s="25">
        <f t="shared" si="39"/>
        <v>0</v>
      </c>
      <c r="G190" s="25">
        <f t="shared" si="40"/>
        <v>0</v>
      </c>
      <c r="H190" s="25">
        <f t="shared" si="41"/>
        <v>0</v>
      </c>
      <c r="I190" s="25">
        <f t="shared" si="42"/>
        <v>0</v>
      </c>
      <c r="J190" s="25">
        <f t="shared" si="43"/>
        <v>0</v>
      </c>
      <c r="K190" s="6"/>
      <c r="L190" s="6"/>
      <c r="M190" s="6">
        <v>3</v>
      </c>
      <c r="N190" s="6"/>
      <c r="O190" s="6"/>
      <c r="P190" s="6"/>
      <c r="Q190" s="6"/>
      <c r="R190" s="6">
        <v>0</v>
      </c>
      <c r="S190" s="6">
        <v>0</v>
      </c>
      <c r="T190" s="6">
        <v>3</v>
      </c>
      <c r="U190" s="6">
        <v>0</v>
      </c>
      <c r="V190" s="6">
        <v>0</v>
      </c>
      <c r="W190" s="6">
        <v>0</v>
      </c>
      <c r="X190" s="6">
        <v>0</v>
      </c>
      <c r="Y190" s="27">
        <f t="shared" si="50"/>
        <v>0</v>
      </c>
      <c r="Z190" s="27">
        <f t="shared" si="50"/>
        <v>0</v>
      </c>
      <c r="AA190" s="27">
        <f t="shared" si="50"/>
        <v>3</v>
      </c>
      <c r="AB190" s="27">
        <f t="shared" si="50"/>
        <v>0</v>
      </c>
      <c r="AC190" s="27">
        <f t="shared" si="50"/>
        <v>0</v>
      </c>
      <c r="AD190" s="27">
        <f t="shared" si="50"/>
        <v>0</v>
      </c>
      <c r="AE190" s="27">
        <f t="shared" si="47"/>
        <v>0</v>
      </c>
      <c r="AF190" s="6">
        <f t="shared" si="15"/>
        <v>3</v>
      </c>
      <c r="AG190" s="6">
        <f t="shared" si="16"/>
        <v>3</v>
      </c>
      <c r="AH190" s="6" t="str">
        <f>IFERROR(VLOOKUP(B190,'Plant Code'!A:D,4,0),0)</f>
        <v>DC OI Kalimantan</v>
      </c>
    </row>
    <row r="191" spans="2:34" x14ac:dyDescent="0.3">
      <c r="B191" s="7">
        <v>9203</v>
      </c>
      <c r="C191" s="6">
        <v>15211750</v>
      </c>
      <c r="D191" s="25">
        <f t="shared" si="37"/>
        <v>0</v>
      </c>
      <c r="E191" s="25">
        <f t="shared" si="38"/>
        <v>0</v>
      </c>
      <c r="F191" s="25">
        <f t="shared" si="39"/>
        <v>0</v>
      </c>
      <c r="G191" s="25">
        <f t="shared" si="40"/>
        <v>0</v>
      </c>
      <c r="H191" s="25">
        <f t="shared" si="41"/>
        <v>0</v>
      </c>
      <c r="I191" s="25">
        <f t="shared" si="42"/>
        <v>0</v>
      </c>
      <c r="J191" s="25">
        <f t="shared" si="43"/>
        <v>0</v>
      </c>
      <c r="K191" s="6"/>
      <c r="L191" s="6"/>
      <c r="M191" s="6">
        <v>1</v>
      </c>
      <c r="N191" s="6"/>
      <c r="O191" s="6"/>
      <c r="P191" s="6"/>
      <c r="Q191" s="6"/>
      <c r="R191" s="6">
        <v>0</v>
      </c>
      <c r="S191" s="6">
        <v>0</v>
      </c>
      <c r="T191" s="6">
        <v>1</v>
      </c>
      <c r="U191" s="6">
        <v>0</v>
      </c>
      <c r="V191" s="6">
        <v>0</v>
      </c>
      <c r="W191" s="6">
        <v>0</v>
      </c>
      <c r="X191" s="6">
        <v>0</v>
      </c>
      <c r="Y191" s="27">
        <f t="shared" si="50"/>
        <v>0</v>
      </c>
      <c r="Z191" s="27">
        <f t="shared" si="50"/>
        <v>0</v>
      </c>
      <c r="AA191" s="27">
        <f t="shared" si="50"/>
        <v>1</v>
      </c>
      <c r="AB191" s="27">
        <f t="shared" si="50"/>
        <v>0</v>
      </c>
      <c r="AC191" s="27">
        <f t="shared" si="50"/>
        <v>0</v>
      </c>
      <c r="AD191" s="27">
        <f t="shared" si="50"/>
        <v>0</v>
      </c>
      <c r="AE191" s="27">
        <f t="shared" si="47"/>
        <v>0</v>
      </c>
      <c r="AF191" s="6">
        <f t="shared" si="15"/>
        <v>1</v>
      </c>
      <c r="AG191" s="6">
        <f t="shared" si="16"/>
        <v>1</v>
      </c>
      <c r="AH191" s="6" t="str">
        <f>IFERROR(VLOOKUP(B191,'Plant Code'!A:D,4,0),0)</f>
        <v>DC OI Kalimantan</v>
      </c>
    </row>
    <row r="192" spans="2:34" x14ac:dyDescent="0.3">
      <c r="B192" s="7">
        <v>9203</v>
      </c>
      <c r="C192" s="6">
        <v>15303301</v>
      </c>
      <c r="D192" s="25">
        <f t="shared" si="37"/>
        <v>0</v>
      </c>
      <c r="E192" s="25">
        <f t="shared" si="38"/>
        <v>0</v>
      </c>
      <c r="F192" s="25">
        <f t="shared" si="39"/>
        <v>0</v>
      </c>
      <c r="G192" s="25">
        <f t="shared" si="40"/>
        <v>0</v>
      </c>
      <c r="H192" s="25">
        <f t="shared" si="41"/>
        <v>0</v>
      </c>
      <c r="I192" s="25">
        <f t="shared" si="42"/>
        <v>0</v>
      </c>
      <c r="J192" s="25">
        <f t="shared" si="43"/>
        <v>0</v>
      </c>
      <c r="K192" s="6"/>
      <c r="L192" s="6"/>
      <c r="M192" s="6">
        <v>3</v>
      </c>
      <c r="N192" s="6"/>
      <c r="O192" s="6"/>
      <c r="P192" s="6"/>
      <c r="Q192" s="6"/>
      <c r="R192" s="6">
        <v>0</v>
      </c>
      <c r="S192" s="6">
        <v>0</v>
      </c>
      <c r="T192" s="6">
        <v>3</v>
      </c>
      <c r="U192" s="6">
        <v>0</v>
      </c>
      <c r="V192" s="6">
        <v>0</v>
      </c>
      <c r="W192" s="6">
        <v>0</v>
      </c>
      <c r="X192" s="6">
        <v>0</v>
      </c>
      <c r="Y192" s="27">
        <f t="shared" si="50"/>
        <v>0</v>
      </c>
      <c r="Z192" s="27">
        <f t="shared" si="50"/>
        <v>0</v>
      </c>
      <c r="AA192" s="27">
        <f t="shared" si="50"/>
        <v>3</v>
      </c>
      <c r="AB192" s="27">
        <f t="shared" si="50"/>
        <v>0</v>
      </c>
      <c r="AC192" s="27">
        <f t="shared" si="50"/>
        <v>0</v>
      </c>
      <c r="AD192" s="27">
        <f t="shared" si="50"/>
        <v>0</v>
      </c>
      <c r="AE192" s="27">
        <f t="shared" si="47"/>
        <v>0</v>
      </c>
      <c r="AF192" s="6">
        <f t="shared" si="15"/>
        <v>3</v>
      </c>
      <c r="AG192" s="6">
        <f t="shared" si="16"/>
        <v>3</v>
      </c>
      <c r="AH192" s="6" t="str">
        <f>IFERROR(VLOOKUP(B192,'Plant Code'!A:D,4,0),0)</f>
        <v>DC OI Kalimantan</v>
      </c>
    </row>
    <row r="193" spans="2:34" x14ac:dyDescent="0.3">
      <c r="B193" s="7">
        <v>9203</v>
      </c>
      <c r="C193" s="6">
        <v>15062513</v>
      </c>
      <c r="D193" s="25">
        <f t="shared" si="37"/>
        <v>0</v>
      </c>
      <c r="E193" s="25">
        <f t="shared" si="38"/>
        <v>0</v>
      </c>
      <c r="F193" s="25">
        <f t="shared" si="39"/>
        <v>0</v>
      </c>
      <c r="G193" s="25">
        <f t="shared" si="40"/>
        <v>0</v>
      </c>
      <c r="H193" s="25">
        <f t="shared" si="41"/>
        <v>0</v>
      </c>
      <c r="I193" s="25">
        <f t="shared" si="42"/>
        <v>0</v>
      </c>
      <c r="J193" s="25">
        <f t="shared" si="43"/>
        <v>0</v>
      </c>
      <c r="K193" s="6"/>
      <c r="L193" s="6">
        <v>1</v>
      </c>
      <c r="M193" s="6">
        <v>2</v>
      </c>
      <c r="N193" s="6"/>
      <c r="O193" s="6"/>
      <c r="P193" s="6"/>
      <c r="Q193" s="6"/>
      <c r="R193" s="6">
        <v>0</v>
      </c>
      <c r="S193" s="6">
        <v>1</v>
      </c>
      <c r="T193" s="6">
        <v>2</v>
      </c>
      <c r="U193" s="6">
        <v>0</v>
      </c>
      <c r="V193" s="6">
        <v>0</v>
      </c>
      <c r="W193" s="6">
        <v>0</v>
      </c>
      <c r="X193" s="6">
        <v>0</v>
      </c>
      <c r="Y193" s="27">
        <f t="shared" si="50"/>
        <v>0</v>
      </c>
      <c r="Z193" s="27">
        <f t="shared" si="50"/>
        <v>1</v>
      </c>
      <c r="AA193" s="27">
        <f t="shared" si="50"/>
        <v>2</v>
      </c>
      <c r="AB193" s="27">
        <f t="shared" si="50"/>
        <v>0</v>
      </c>
      <c r="AC193" s="27">
        <f t="shared" si="50"/>
        <v>0</v>
      </c>
      <c r="AD193" s="27">
        <f t="shared" si="50"/>
        <v>0</v>
      </c>
      <c r="AE193" s="27">
        <f t="shared" si="47"/>
        <v>0</v>
      </c>
      <c r="AF193" s="6">
        <f t="shared" si="15"/>
        <v>3</v>
      </c>
      <c r="AG193" s="6">
        <f t="shared" si="16"/>
        <v>3</v>
      </c>
      <c r="AH193" s="6" t="str">
        <f>IFERROR(VLOOKUP(B193,'Plant Code'!A:D,4,0),0)</f>
        <v>DC OI Kalimantan</v>
      </c>
    </row>
    <row r="194" spans="2:34" x14ac:dyDescent="0.3">
      <c r="B194" s="7">
        <v>9203</v>
      </c>
      <c r="C194" s="6">
        <v>92215001</v>
      </c>
      <c r="D194" s="25">
        <f t="shared" si="37"/>
        <v>0</v>
      </c>
      <c r="E194" s="25">
        <f t="shared" si="38"/>
        <v>0</v>
      </c>
      <c r="F194" s="25">
        <f t="shared" si="39"/>
        <v>0</v>
      </c>
      <c r="G194" s="25">
        <f t="shared" si="40"/>
        <v>0</v>
      </c>
      <c r="H194" s="25">
        <f t="shared" si="41"/>
        <v>0</v>
      </c>
      <c r="I194" s="25">
        <f t="shared" si="42"/>
        <v>0</v>
      </c>
      <c r="J194" s="25">
        <f t="shared" si="43"/>
        <v>0</v>
      </c>
      <c r="K194" s="6"/>
      <c r="L194" s="6">
        <v>1</v>
      </c>
      <c r="M194" s="6"/>
      <c r="N194" s="6"/>
      <c r="O194" s="6"/>
      <c r="P194" s="6"/>
      <c r="Q194" s="6"/>
      <c r="R194" s="6">
        <v>0</v>
      </c>
      <c r="S194" s="6">
        <v>1</v>
      </c>
      <c r="T194" s="6">
        <v>0</v>
      </c>
      <c r="U194" s="6">
        <v>0</v>
      </c>
      <c r="V194" s="6">
        <v>0</v>
      </c>
      <c r="W194" s="6">
        <v>0</v>
      </c>
      <c r="X194" s="6">
        <v>0</v>
      </c>
      <c r="Y194" s="27">
        <f t="shared" si="50"/>
        <v>0</v>
      </c>
      <c r="Z194" s="27">
        <f t="shared" si="50"/>
        <v>1</v>
      </c>
      <c r="AA194" s="27">
        <f t="shared" si="50"/>
        <v>0</v>
      </c>
      <c r="AB194" s="27">
        <f t="shared" si="50"/>
        <v>0</v>
      </c>
      <c r="AC194" s="27">
        <f t="shared" si="50"/>
        <v>0</v>
      </c>
      <c r="AD194" s="27">
        <f t="shared" si="50"/>
        <v>0</v>
      </c>
      <c r="AE194" s="27">
        <f t="shared" si="47"/>
        <v>0</v>
      </c>
      <c r="AF194" s="6">
        <f t="shared" si="15"/>
        <v>1</v>
      </c>
      <c r="AG194" s="6">
        <f t="shared" si="16"/>
        <v>1</v>
      </c>
      <c r="AH194" s="6" t="str">
        <f>IFERROR(VLOOKUP(B194,'Plant Code'!A:D,4,0),0)</f>
        <v>DC OI Kalimantan</v>
      </c>
    </row>
    <row r="195" spans="2:34" x14ac:dyDescent="0.3">
      <c r="B195" s="7">
        <v>9203</v>
      </c>
      <c r="C195" s="6">
        <v>15475740</v>
      </c>
      <c r="D195" s="25">
        <f t="shared" ref="D195:D205" si="51">IF(AND(R195&gt;=0,K195-R195&gt;0),K195-R195,0)</f>
        <v>0</v>
      </c>
      <c r="E195" s="25">
        <f t="shared" ref="E195:E205" si="52">IF(AND(S195&gt;=0,L195-S195&gt;0),L195-S195,0)</f>
        <v>0</v>
      </c>
      <c r="F195" s="25">
        <f t="shared" ref="F195:F205" si="53">IF(AND(T195&gt;=0,M195-T195&gt;0),M195-T195,0)</f>
        <v>0</v>
      </c>
      <c r="G195" s="25">
        <f t="shared" ref="G195:G205" si="54">IF(AND(U195&gt;=0,N195-U195&gt;0),N195-U195,0)</f>
        <v>0</v>
      </c>
      <c r="H195" s="25">
        <f t="shared" ref="H195:H205" si="55">IF(AND(V195&gt;=0,O195-V195&gt;0),O195-V195,0)</f>
        <v>0</v>
      </c>
      <c r="I195" s="25">
        <f t="shared" ref="I195:I205" si="56">IF(AND(W195&gt;=0,P195-W195&gt;0),P195-W195,0)</f>
        <v>0</v>
      </c>
      <c r="J195" s="25">
        <f t="shared" ref="J195:J205" si="57">IF(AND(X195&gt;=0,Q195-X195&gt;0),Q195-X195,0)</f>
        <v>0</v>
      </c>
      <c r="K195" s="6"/>
      <c r="L195" s="6">
        <v>2</v>
      </c>
      <c r="M195" s="6">
        <v>1</v>
      </c>
      <c r="N195" s="6"/>
      <c r="O195" s="6"/>
      <c r="P195" s="6"/>
      <c r="Q195" s="6"/>
      <c r="R195" s="6">
        <v>0</v>
      </c>
      <c r="S195" s="6">
        <v>2</v>
      </c>
      <c r="T195" s="6">
        <v>1</v>
      </c>
      <c r="U195" s="6">
        <v>0</v>
      </c>
      <c r="V195" s="6">
        <v>0</v>
      </c>
      <c r="W195" s="6">
        <v>0</v>
      </c>
      <c r="X195" s="6">
        <v>0</v>
      </c>
      <c r="Y195" s="27">
        <f t="shared" si="50"/>
        <v>0</v>
      </c>
      <c r="Z195" s="27">
        <f t="shared" si="50"/>
        <v>2</v>
      </c>
      <c r="AA195" s="27">
        <f t="shared" si="50"/>
        <v>1</v>
      </c>
      <c r="AB195" s="27">
        <f t="shared" si="50"/>
        <v>0</v>
      </c>
      <c r="AC195" s="27">
        <f t="shared" si="50"/>
        <v>0</v>
      </c>
      <c r="AD195" s="27">
        <f t="shared" si="50"/>
        <v>0</v>
      </c>
      <c r="AE195" s="27">
        <f t="shared" si="47"/>
        <v>0</v>
      </c>
      <c r="AF195" s="6">
        <f t="shared" si="15"/>
        <v>3</v>
      </c>
      <c r="AG195" s="6">
        <f t="shared" si="16"/>
        <v>3</v>
      </c>
      <c r="AH195" s="6" t="str">
        <f>IFERROR(VLOOKUP(B195,'Plant Code'!A:D,4,0),0)</f>
        <v>DC OI Kalimantan</v>
      </c>
    </row>
    <row r="196" spans="2:34" x14ac:dyDescent="0.3">
      <c r="B196" s="7">
        <v>9203</v>
      </c>
      <c r="C196" s="6">
        <v>15235090</v>
      </c>
      <c r="D196" s="25">
        <f t="shared" si="51"/>
        <v>0</v>
      </c>
      <c r="E196" s="25">
        <f t="shared" si="52"/>
        <v>1</v>
      </c>
      <c r="F196" s="25">
        <f t="shared" si="53"/>
        <v>0</v>
      </c>
      <c r="G196" s="25">
        <f t="shared" si="54"/>
        <v>0</v>
      </c>
      <c r="H196" s="25">
        <f t="shared" si="55"/>
        <v>0</v>
      </c>
      <c r="I196" s="25">
        <f t="shared" si="56"/>
        <v>0</v>
      </c>
      <c r="J196" s="25">
        <f t="shared" si="57"/>
        <v>0</v>
      </c>
      <c r="K196" s="6"/>
      <c r="L196" s="6">
        <v>1</v>
      </c>
      <c r="M196" s="6">
        <v>2</v>
      </c>
      <c r="N196" s="6"/>
      <c r="O196" s="6"/>
      <c r="P196" s="6"/>
      <c r="Q196" s="6"/>
      <c r="R196" s="6">
        <v>0</v>
      </c>
      <c r="S196" s="6">
        <v>0</v>
      </c>
      <c r="T196" s="6">
        <v>2</v>
      </c>
      <c r="U196" s="6">
        <v>0</v>
      </c>
      <c r="V196" s="6">
        <v>0</v>
      </c>
      <c r="W196" s="6">
        <v>0</v>
      </c>
      <c r="X196" s="6">
        <v>0</v>
      </c>
      <c r="Y196" s="27">
        <f t="shared" si="50"/>
        <v>0</v>
      </c>
      <c r="Z196" s="27">
        <f t="shared" si="50"/>
        <v>0</v>
      </c>
      <c r="AA196" s="27">
        <f t="shared" si="50"/>
        <v>2</v>
      </c>
      <c r="AB196" s="27">
        <f t="shared" si="50"/>
        <v>0</v>
      </c>
      <c r="AC196" s="27">
        <f t="shared" si="50"/>
        <v>0</v>
      </c>
      <c r="AD196" s="27">
        <f t="shared" si="50"/>
        <v>0</v>
      </c>
      <c r="AE196" s="27">
        <f t="shared" si="47"/>
        <v>0</v>
      </c>
      <c r="AF196" s="6">
        <f t="shared" si="15"/>
        <v>3</v>
      </c>
      <c r="AG196" s="6">
        <f t="shared" si="16"/>
        <v>2</v>
      </c>
      <c r="AH196" s="6" t="str">
        <f>IFERROR(VLOOKUP(B196,'Plant Code'!A:D,4,0),0)</f>
        <v>DC OI Kalimantan</v>
      </c>
    </row>
    <row r="197" spans="2:34" x14ac:dyDescent="0.3">
      <c r="B197" s="7">
        <v>9203</v>
      </c>
      <c r="C197" s="6">
        <v>15266545</v>
      </c>
      <c r="D197" s="25">
        <f t="shared" si="51"/>
        <v>0</v>
      </c>
      <c r="E197" s="25">
        <f t="shared" si="52"/>
        <v>0</v>
      </c>
      <c r="F197" s="25">
        <f t="shared" si="53"/>
        <v>0</v>
      </c>
      <c r="G197" s="25">
        <f t="shared" si="54"/>
        <v>0</v>
      </c>
      <c r="H197" s="25">
        <f t="shared" si="55"/>
        <v>0</v>
      </c>
      <c r="I197" s="25">
        <f t="shared" si="56"/>
        <v>0</v>
      </c>
      <c r="J197" s="25">
        <f t="shared" si="57"/>
        <v>0</v>
      </c>
      <c r="K197" s="6"/>
      <c r="L197" s="6"/>
      <c r="M197" s="6">
        <v>2</v>
      </c>
      <c r="N197" s="6"/>
      <c r="O197" s="6"/>
      <c r="P197" s="6"/>
      <c r="Q197" s="6"/>
      <c r="R197" s="6">
        <v>0</v>
      </c>
      <c r="S197" s="6">
        <v>0</v>
      </c>
      <c r="T197" s="6">
        <v>2</v>
      </c>
      <c r="U197" s="6">
        <v>0</v>
      </c>
      <c r="V197" s="6">
        <v>0</v>
      </c>
      <c r="W197" s="6">
        <v>0</v>
      </c>
      <c r="X197" s="6">
        <v>0</v>
      </c>
      <c r="Y197" s="27">
        <f t="shared" si="50"/>
        <v>0</v>
      </c>
      <c r="Z197" s="27">
        <f t="shared" si="50"/>
        <v>0</v>
      </c>
      <c r="AA197" s="27">
        <f t="shared" si="50"/>
        <v>2</v>
      </c>
      <c r="AB197" s="27">
        <f t="shared" si="50"/>
        <v>0</v>
      </c>
      <c r="AC197" s="27">
        <f t="shared" si="50"/>
        <v>0</v>
      </c>
      <c r="AD197" s="27">
        <f t="shared" si="50"/>
        <v>0</v>
      </c>
      <c r="AE197" s="27">
        <f t="shared" si="47"/>
        <v>0</v>
      </c>
      <c r="AF197" s="6">
        <f t="shared" si="15"/>
        <v>2</v>
      </c>
      <c r="AG197" s="6">
        <f t="shared" si="16"/>
        <v>2</v>
      </c>
      <c r="AH197" s="6" t="str">
        <f>IFERROR(VLOOKUP(B197,'Plant Code'!A:D,4,0),0)</f>
        <v>DC OI Kalimantan</v>
      </c>
    </row>
    <row r="198" spans="2:34" x14ac:dyDescent="0.3">
      <c r="B198" s="7">
        <v>9204</v>
      </c>
      <c r="C198" s="6">
        <v>15063647</v>
      </c>
      <c r="D198" s="25">
        <f t="shared" si="51"/>
        <v>0</v>
      </c>
      <c r="E198" s="25">
        <f t="shared" si="52"/>
        <v>0</v>
      </c>
      <c r="F198" s="25">
        <f t="shared" si="53"/>
        <v>0</v>
      </c>
      <c r="G198" s="25">
        <f t="shared" si="54"/>
        <v>0</v>
      </c>
      <c r="H198" s="25">
        <f t="shared" si="55"/>
        <v>0</v>
      </c>
      <c r="I198" s="25">
        <f t="shared" si="56"/>
        <v>0</v>
      </c>
      <c r="J198" s="25">
        <f t="shared" si="57"/>
        <v>0</v>
      </c>
      <c r="K198" s="6"/>
      <c r="L198" s="6">
        <v>2</v>
      </c>
      <c r="M198" s="6">
        <v>1</v>
      </c>
      <c r="N198" s="6"/>
      <c r="O198" s="6"/>
      <c r="P198" s="6"/>
      <c r="Q198" s="6"/>
      <c r="R198" s="6">
        <v>0</v>
      </c>
      <c r="S198" s="6">
        <v>2</v>
      </c>
      <c r="T198" s="6">
        <v>1</v>
      </c>
      <c r="U198" s="6">
        <v>0</v>
      </c>
      <c r="V198" s="6">
        <v>0</v>
      </c>
      <c r="W198" s="6">
        <v>0</v>
      </c>
      <c r="X198" s="6">
        <v>0</v>
      </c>
      <c r="Y198" s="27">
        <f t="shared" si="50"/>
        <v>0</v>
      </c>
      <c r="Z198" s="27">
        <f t="shared" si="50"/>
        <v>2</v>
      </c>
      <c r="AA198" s="27">
        <f t="shared" si="50"/>
        <v>1</v>
      </c>
      <c r="AB198" s="27">
        <f t="shared" si="50"/>
        <v>0</v>
      </c>
      <c r="AC198" s="27">
        <f t="shared" si="50"/>
        <v>0</v>
      </c>
      <c r="AD198" s="27">
        <f t="shared" si="50"/>
        <v>0</v>
      </c>
      <c r="AE198" s="27">
        <f t="shared" si="47"/>
        <v>0</v>
      </c>
      <c r="AF198" s="6">
        <f t="shared" si="15"/>
        <v>3</v>
      </c>
      <c r="AG198" s="6">
        <f t="shared" si="16"/>
        <v>3</v>
      </c>
      <c r="AH198" s="6" t="str">
        <f>IFERROR(VLOOKUP(B198,'Plant Code'!A:D,4,0),0)</f>
        <v>DC OI Kalimantan</v>
      </c>
    </row>
    <row r="199" spans="2:34" x14ac:dyDescent="0.3">
      <c r="B199" s="7">
        <v>9204</v>
      </c>
      <c r="C199" s="6">
        <v>92090001</v>
      </c>
      <c r="D199" s="25">
        <f t="shared" si="51"/>
        <v>0</v>
      </c>
      <c r="E199" s="25">
        <f t="shared" si="52"/>
        <v>0</v>
      </c>
      <c r="F199" s="25">
        <f t="shared" si="53"/>
        <v>0</v>
      </c>
      <c r="G199" s="25">
        <f t="shared" si="54"/>
        <v>0</v>
      </c>
      <c r="H199" s="25">
        <f t="shared" si="55"/>
        <v>0</v>
      </c>
      <c r="I199" s="25">
        <f t="shared" si="56"/>
        <v>0</v>
      </c>
      <c r="J199" s="25">
        <f t="shared" si="57"/>
        <v>0</v>
      </c>
      <c r="K199" s="6"/>
      <c r="L199" s="6">
        <v>1</v>
      </c>
      <c r="M199" s="6">
        <v>1</v>
      </c>
      <c r="N199" s="6"/>
      <c r="O199" s="6"/>
      <c r="P199" s="6"/>
      <c r="Q199" s="6"/>
      <c r="R199" s="6">
        <v>0</v>
      </c>
      <c r="S199" s="6">
        <v>1</v>
      </c>
      <c r="T199" s="6">
        <v>1</v>
      </c>
      <c r="U199" s="6">
        <v>0</v>
      </c>
      <c r="V199" s="6">
        <v>0</v>
      </c>
      <c r="W199" s="6">
        <v>0</v>
      </c>
      <c r="X199" s="6">
        <v>0</v>
      </c>
      <c r="Y199" s="27">
        <f t="shared" si="50"/>
        <v>0</v>
      </c>
      <c r="Z199" s="27">
        <f t="shared" si="50"/>
        <v>1</v>
      </c>
      <c r="AA199" s="27">
        <f t="shared" si="50"/>
        <v>1</v>
      </c>
      <c r="AB199" s="27">
        <f t="shared" si="50"/>
        <v>0</v>
      </c>
      <c r="AC199" s="27">
        <f t="shared" si="50"/>
        <v>0</v>
      </c>
      <c r="AD199" s="27">
        <f t="shared" si="50"/>
        <v>0</v>
      </c>
      <c r="AE199" s="27">
        <f t="shared" si="47"/>
        <v>0</v>
      </c>
      <c r="AF199" s="6">
        <f t="shared" si="15"/>
        <v>2</v>
      </c>
      <c r="AG199" s="6">
        <f t="shared" si="16"/>
        <v>2</v>
      </c>
      <c r="AH199" s="6" t="str">
        <f>IFERROR(VLOOKUP(B199,'Plant Code'!A:D,4,0),0)</f>
        <v>DC OI Kalimantan</v>
      </c>
    </row>
    <row r="200" spans="2:34" x14ac:dyDescent="0.3">
      <c r="B200" s="7">
        <v>9204</v>
      </c>
      <c r="C200" s="6">
        <v>92014001</v>
      </c>
      <c r="D200" s="25">
        <f t="shared" si="51"/>
        <v>0</v>
      </c>
      <c r="E200" s="25">
        <f t="shared" si="52"/>
        <v>0</v>
      </c>
      <c r="F200" s="25">
        <f t="shared" si="53"/>
        <v>0</v>
      </c>
      <c r="G200" s="25">
        <f t="shared" si="54"/>
        <v>0</v>
      </c>
      <c r="H200" s="25">
        <f t="shared" si="55"/>
        <v>0</v>
      </c>
      <c r="I200" s="25">
        <f t="shared" si="56"/>
        <v>0</v>
      </c>
      <c r="J200" s="25">
        <f t="shared" si="57"/>
        <v>0</v>
      </c>
      <c r="K200" s="6"/>
      <c r="L200" s="6">
        <v>1</v>
      </c>
      <c r="M200" s="6">
        <v>1</v>
      </c>
      <c r="N200" s="6"/>
      <c r="O200" s="6"/>
      <c r="P200" s="6"/>
      <c r="Q200" s="6"/>
      <c r="R200" s="6">
        <v>0</v>
      </c>
      <c r="S200" s="6">
        <v>1</v>
      </c>
      <c r="T200" s="6">
        <v>1</v>
      </c>
      <c r="U200" s="6">
        <v>0</v>
      </c>
      <c r="V200" s="6">
        <v>0</v>
      </c>
      <c r="W200" s="6">
        <v>0</v>
      </c>
      <c r="X200" s="6">
        <v>0</v>
      </c>
      <c r="Y200" s="27">
        <f t="shared" si="50"/>
        <v>0</v>
      </c>
      <c r="Z200" s="27">
        <f t="shared" si="50"/>
        <v>1</v>
      </c>
      <c r="AA200" s="27">
        <f t="shared" si="50"/>
        <v>1</v>
      </c>
      <c r="AB200" s="27">
        <f t="shared" si="50"/>
        <v>0</v>
      </c>
      <c r="AC200" s="27">
        <f t="shared" si="50"/>
        <v>0</v>
      </c>
      <c r="AD200" s="27">
        <f t="shared" si="50"/>
        <v>0</v>
      </c>
      <c r="AE200" s="27">
        <f t="shared" si="47"/>
        <v>0</v>
      </c>
      <c r="AF200" s="6">
        <f t="shared" si="15"/>
        <v>2</v>
      </c>
      <c r="AG200" s="6">
        <f t="shared" si="16"/>
        <v>2</v>
      </c>
      <c r="AH200" s="6" t="str">
        <f>IFERROR(VLOOKUP(B200,'Plant Code'!A:D,4,0),0)</f>
        <v>DC OI Kalimantan</v>
      </c>
    </row>
    <row r="201" spans="2:34" x14ac:dyDescent="0.3">
      <c r="B201" s="7">
        <v>9204</v>
      </c>
      <c r="C201" s="6">
        <v>15086120</v>
      </c>
      <c r="D201" s="25">
        <f t="shared" si="51"/>
        <v>0</v>
      </c>
      <c r="E201" s="25">
        <f t="shared" si="52"/>
        <v>0</v>
      </c>
      <c r="F201" s="25">
        <f t="shared" si="53"/>
        <v>0</v>
      </c>
      <c r="G201" s="25">
        <f t="shared" si="54"/>
        <v>0</v>
      </c>
      <c r="H201" s="25">
        <f t="shared" si="55"/>
        <v>0</v>
      </c>
      <c r="I201" s="25">
        <f t="shared" si="56"/>
        <v>0</v>
      </c>
      <c r="J201" s="25">
        <f t="shared" si="57"/>
        <v>0</v>
      </c>
      <c r="K201" s="6"/>
      <c r="L201" s="6">
        <v>1</v>
      </c>
      <c r="M201" s="6"/>
      <c r="N201" s="6"/>
      <c r="O201" s="6"/>
      <c r="P201" s="6"/>
      <c r="Q201" s="6"/>
      <c r="R201" s="6">
        <v>0</v>
      </c>
      <c r="S201" s="6">
        <v>1</v>
      </c>
      <c r="T201" s="6">
        <v>0</v>
      </c>
      <c r="U201" s="6">
        <v>0</v>
      </c>
      <c r="V201" s="6">
        <v>0</v>
      </c>
      <c r="W201" s="6">
        <v>0</v>
      </c>
      <c r="X201" s="6">
        <v>0</v>
      </c>
      <c r="Y201" s="27">
        <f t="shared" si="50"/>
        <v>0</v>
      </c>
      <c r="Z201" s="27">
        <f t="shared" si="50"/>
        <v>1</v>
      </c>
      <c r="AA201" s="27">
        <f t="shared" si="50"/>
        <v>0</v>
      </c>
      <c r="AB201" s="27">
        <f t="shared" si="50"/>
        <v>0</v>
      </c>
      <c r="AC201" s="27">
        <f t="shared" si="50"/>
        <v>0</v>
      </c>
      <c r="AD201" s="27">
        <f t="shared" si="50"/>
        <v>0</v>
      </c>
      <c r="AE201" s="27">
        <f t="shared" si="47"/>
        <v>0</v>
      </c>
      <c r="AF201" s="6">
        <f t="shared" si="15"/>
        <v>1</v>
      </c>
      <c r="AG201" s="6">
        <f t="shared" si="16"/>
        <v>1</v>
      </c>
      <c r="AH201" s="6" t="str">
        <f>IFERROR(VLOOKUP(B201,'Plant Code'!A:D,4,0),0)</f>
        <v>DC OI Kalimantan</v>
      </c>
    </row>
    <row r="202" spans="2:34" x14ac:dyDescent="0.3">
      <c r="B202" s="7">
        <v>9204</v>
      </c>
      <c r="C202" s="6">
        <v>15063663</v>
      </c>
      <c r="D202" s="25">
        <f t="shared" si="51"/>
        <v>0</v>
      </c>
      <c r="E202" s="25">
        <f t="shared" si="52"/>
        <v>0</v>
      </c>
      <c r="F202" s="25">
        <f t="shared" si="53"/>
        <v>0</v>
      </c>
      <c r="G202" s="25">
        <f t="shared" si="54"/>
        <v>0</v>
      </c>
      <c r="H202" s="25">
        <f t="shared" si="55"/>
        <v>0</v>
      </c>
      <c r="I202" s="25">
        <f t="shared" si="56"/>
        <v>0</v>
      </c>
      <c r="J202" s="25">
        <f t="shared" si="57"/>
        <v>0</v>
      </c>
      <c r="K202" s="6"/>
      <c r="L202" s="6">
        <v>1</v>
      </c>
      <c r="M202" s="6">
        <v>1</v>
      </c>
      <c r="N202" s="6"/>
      <c r="O202" s="6"/>
      <c r="P202" s="6"/>
      <c r="Q202" s="6"/>
      <c r="R202" s="6">
        <v>0</v>
      </c>
      <c r="S202" s="6">
        <v>1</v>
      </c>
      <c r="T202" s="6">
        <v>1</v>
      </c>
      <c r="U202" s="6">
        <v>0</v>
      </c>
      <c r="V202" s="6">
        <v>0</v>
      </c>
      <c r="W202" s="6">
        <v>0</v>
      </c>
      <c r="X202" s="6">
        <v>0</v>
      </c>
      <c r="Y202" s="27">
        <f t="shared" si="50"/>
        <v>0</v>
      </c>
      <c r="Z202" s="27">
        <f t="shared" si="50"/>
        <v>1</v>
      </c>
      <c r="AA202" s="27">
        <f t="shared" si="50"/>
        <v>1</v>
      </c>
      <c r="AB202" s="27">
        <f t="shared" si="50"/>
        <v>0</v>
      </c>
      <c r="AC202" s="27">
        <f t="shared" si="50"/>
        <v>0</v>
      </c>
      <c r="AD202" s="27">
        <f t="shared" si="50"/>
        <v>0</v>
      </c>
      <c r="AE202" s="27">
        <f t="shared" si="47"/>
        <v>0</v>
      </c>
      <c r="AF202" s="6">
        <f t="shared" si="15"/>
        <v>2</v>
      </c>
      <c r="AG202" s="6">
        <f t="shared" si="16"/>
        <v>2</v>
      </c>
      <c r="AH202" s="6" t="str">
        <f>IFERROR(VLOOKUP(B202,'Plant Code'!A:D,4,0),0)</f>
        <v>DC OI Kalimantan</v>
      </c>
    </row>
    <row r="203" spans="2:34" x14ac:dyDescent="0.3">
      <c r="B203" s="7">
        <v>9204</v>
      </c>
      <c r="C203" s="6">
        <v>15148506</v>
      </c>
      <c r="D203" s="25">
        <f t="shared" si="51"/>
        <v>0</v>
      </c>
      <c r="E203" s="25">
        <f t="shared" si="52"/>
        <v>0</v>
      </c>
      <c r="F203" s="25">
        <f t="shared" si="53"/>
        <v>0</v>
      </c>
      <c r="G203" s="25">
        <f t="shared" si="54"/>
        <v>0</v>
      </c>
      <c r="H203" s="25">
        <f t="shared" si="55"/>
        <v>0</v>
      </c>
      <c r="I203" s="25">
        <f t="shared" si="56"/>
        <v>0</v>
      </c>
      <c r="J203" s="25">
        <f t="shared" si="57"/>
        <v>0</v>
      </c>
      <c r="K203" s="6"/>
      <c r="L203" s="6">
        <v>1</v>
      </c>
      <c r="M203" s="6">
        <v>2</v>
      </c>
      <c r="N203" s="6"/>
      <c r="O203" s="6"/>
      <c r="P203" s="6"/>
      <c r="Q203" s="6"/>
      <c r="R203" s="6">
        <v>0</v>
      </c>
      <c r="S203" s="6">
        <v>1</v>
      </c>
      <c r="T203" s="6">
        <v>2</v>
      </c>
      <c r="U203" s="6">
        <v>0</v>
      </c>
      <c r="V203" s="6">
        <v>0</v>
      </c>
      <c r="W203" s="6">
        <v>0</v>
      </c>
      <c r="X203" s="6">
        <v>0</v>
      </c>
      <c r="Y203" s="27">
        <f t="shared" si="50"/>
        <v>0</v>
      </c>
      <c r="Z203" s="27">
        <f t="shared" si="50"/>
        <v>1</v>
      </c>
      <c r="AA203" s="27">
        <f t="shared" si="50"/>
        <v>2</v>
      </c>
      <c r="AB203" s="27">
        <f t="shared" si="50"/>
        <v>0</v>
      </c>
      <c r="AC203" s="27">
        <f t="shared" si="50"/>
        <v>0</v>
      </c>
      <c r="AD203" s="27">
        <f t="shared" si="50"/>
        <v>0</v>
      </c>
      <c r="AE203" s="27">
        <f t="shared" si="47"/>
        <v>0</v>
      </c>
      <c r="AF203" s="6">
        <f t="shared" si="15"/>
        <v>3</v>
      </c>
      <c r="AG203" s="6">
        <f t="shared" si="16"/>
        <v>3</v>
      </c>
      <c r="AH203" s="6" t="str">
        <f>IFERROR(VLOOKUP(B203,'Plant Code'!A:D,4,0),0)</f>
        <v>DC OI Kalimantan</v>
      </c>
    </row>
    <row r="204" spans="2:34" x14ac:dyDescent="0.3">
      <c r="B204" s="7">
        <v>9204</v>
      </c>
      <c r="C204" s="6">
        <v>15081191</v>
      </c>
      <c r="D204" s="25">
        <f t="shared" si="51"/>
        <v>0</v>
      </c>
      <c r="E204" s="25">
        <f t="shared" si="52"/>
        <v>0</v>
      </c>
      <c r="F204" s="25">
        <f t="shared" si="53"/>
        <v>0</v>
      </c>
      <c r="G204" s="25">
        <f t="shared" si="54"/>
        <v>0</v>
      </c>
      <c r="H204" s="25">
        <f t="shared" si="55"/>
        <v>0</v>
      </c>
      <c r="I204" s="25">
        <f t="shared" si="56"/>
        <v>0</v>
      </c>
      <c r="J204" s="25">
        <f t="shared" si="57"/>
        <v>0</v>
      </c>
      <c r="K204" s="6"/>
      <c r="L204" s="6">
        <v>2</v>
      </c>
      <c r="M204" s="6">
        <v>1</v>
      </c>
      <c r="N204" s="6"/>
      <c r="O204" s="6"/>
      <c r="P204" s="6"/>
      <c r="Q204" s="6"/>
      <c r="R204" s="6">
        <v>0</v>
      </c>
      <c r="S204" s="6">
        <v>2</v>
      </c>
      <c r="T204" s="6">
        <v>1</v>
      </c>
      <c r="U204" s="6">
        <v>0</v>
      </c>
      <c r="V204" s="6">
        <v>0</v>
      </c>
      <c r="W204" s="6">
        <v>0</v>
      </c>
      <c r="X204" s="6">
        <v>0</v>
      </c>
      <c r="Y204" s="27">
        <f t="shared" si="50"/>
        <v>0</v>
      </c>
      <c r="Z204" s="27">
        <f t="shared" si="50"/>
        <v>2</v>
      </c>
      <c r="AA204" s="27">
        <f t="shared" si="50"/>
        <v>1</v>
      </c>
      <c r="AB204" s="27">
        <f t="shared" ref="AB204:AB239" si="58">IF(U204=0,0,IF(N204&gt;U204,U204,N204))</f>
        <v>0</v>
      </c>
      <c r="AC204" s="27">
        <f t="shared" ref="AC204:AC239" si="59">IF(V204=0,0,IF(O204&gt;V204,V204,O204))</f>
        <v>0</v>
      </c>
      <c r="AD204" s="27">
        <f t="shared" ref="AD204:AE239" si="60">IF(W204=0,0,IF(P204&gt;W204,W204,P204))</f>
        <v>0</v>
      </c>
      <c r="AE204" s="27">
        <f t="shared" si="47"/>
        <v>0</v>
      </c>
      <c r="AF204" s="6">
        <f t="shared" si="15"/>
        <v>3</v>
      </c>
      <c r="AG204" s="6">
        <f t="shared" si="16"/>
        <v>3</v>
      </c>
      <c r="AH204" s="6" t="str">
        <f>IFERROR(VLOOKUP(B204,'Plant Code'!A:D,4,0),0)</f>
        <v>DC OI Kalimantan</v>
      </c>
    </row>
    <row r="205" spans="2:34" x14ac:dyDescent="0.3">
      <c r="B205" s="7">
        <v>9204</v>
      </c>
      <c r="C205" s="6">
        <v>15245310</v>
      </c>
      <c r="D205" s="25">
        <f t="shared" si="51"/>
        <v>0</v>
      </c>
      <c r="E205" s="25">
        <f t="shared" si="52"/>
        <v>0</v>
      </c>
      <c r="F205" s="25">
        <f t="shared" si="53"/>
        <v>0</v>
      </c>
      <c r="G205" s="25">
        <f t="shared" si="54"/>
        <v>0</v>
      </c>
      <c r="H205" s="25">
        <f t="shared" si="55"/>
        <v>0</v>
      </c>
      <c r="I205" s="25">
        <f t="shared" si="56"/>
        <v>0</v>
      </c>
      <c r="J205" s="25">
        <f t="shared" si="57"/>
        <v>0</v>
      </c>
      <c r="K205" s="6"/>
      <c r="L205" s="6"/>
      <c r="M205" s="6">
        <v>1</v>
      </c>
      <c r="N205" s="6"/>
      <c r="O205" s="6"/>
      <c r="P205" s="6"/>
      <c r="Q205" s="6"/>
      <c r="R205" s="6">
        <v>0</v>
      </c>
      <c r="S205" s="6">
        <v>0</v>
      </c>
      <c r="T205" s="6">
        <v>1</v>
      </c>
      <c r="U205" s="6">
        <v>0</v>
      </c>
      <c r="V205" s="6">
        <v>0</v>
      </c>
      <c r="W205" s="6">
        <v>0</v>
      </c>
      <c r="X205" s="6">
        <v>0</v>
      </c>
      <c r="Y205" s="27">
        <f t="shared" ref="Y205:Y239" si="61">IF(R205=0,0,IF(K205&gt;R205,R205,K205))</f>
        <v>0</v>
      </c>
      <c r="Z205" s="27">
        <f t="shared" ref="Z205:Z239" si="62">IF(S205=0,0,IF(L205&gt;S205,S205,L205))</f>
        <v>0</v>
      </c>
      <c r="AA205" s="27">
        <f t="shared" ref="AA205:AA239" si="63">IF(T205=0,0,IF(M205&gt;T205,T205,M205))</f>
        <v>1</v>
      </c>
      <c r="AB205" s="27">
        <f t="shared" si="58"/>
        <v>0</v>
      </c>
      <c r="AC205" s="27">
        <f t="shared" si="59"/>
        <v>0</v>
      </c>
      <c r="AD205" s="27">
        <f t="shared" si="60"/>
        <v>0</v>
      </c>
      <c r="AE205" s="27">
        <f t="shared" si="47"/>
        <v>0</v>
      </c>
      <c r="AF205" s="6">
        <f t="shared" si="15"/>
        <v>1</v>
      </c>
      <c r="AG205" s="6">
        <f t="shared" si="16"/>
        <v>1</v>
      </c>
      <c r="AH205" s="6" t="str">
        <f>IFERROR(VLOOKUP(B205,'Plant Code'!A:D,4,0),0)</f>
        <v>DC OI Kalimantan</v>
      </c>
    </row>
    <row r="206" spans="2:34" x14ac:dyDescent="0.3">
      <c r="B206" s="7">
        <v>9204</v>
      </c>
      <c r="C206" s="6">
        <v>15485958</v>
      </c>
      <c r="D206" s="25">
        <f>IF(AND(R206&gt;=0,K206-R206&gt;0),K206-R206,0)</f>
        <v>0</v>
      </c>
      <c r="E206" s="25">
        <f>IF(AND(S206&gt;=0,L206-S206&gt;0),L206-S206,0)</f>
        <v>0</v>
      </c>
      <c r="F206" s="25">
        <f>IF(AND(T206&gt;=0,M206-T206&gt;0),M206-T206,0)</f>
        <v>0</v>
      </c>
      <c r="G206" s="25">
        <f>IF(AND(U206&gt;=0,N206-U206&gt;0),N206-U206,0)</f>
        <v>0</v>
      </c>
      <c r="H206" s="25">
        <f t="shared" ref="G206:J239" si="64">IF(AND(V206&gt;=0,O206-V206&gt;0),O206-V206,0)</f>
        <v>0</v>
      </c>
      <c r="I206" s="25">
        <f t="shared" si="64"/>
        <v>0</v>
      </c>
      <c r="J206" s="25">
        <f t="shared" si="64"/>
        <v>0</v>
      </c>
      <c r="K206" s="6"/>
      <c r="L206" s="6">
        <v>2</v>
      </c>
      <c r="M206" s="6"/>
      <c r="N206" s="6"/>
      <c r="O206" s="6"/>
      <c r="P206" s="6"/>
      <c r="Q206" s="6"/>
      <c r="R206" s="6">
        <v>0</v>
      </c>
      <c r="S206" s="6">
        <v>2</v>
      </c>
      <c r="T206" s="6">
        <v>0</v>
      </c>
      <c r="U206" s="6">
        <v>0</v>
      </c>
      <c r="V206" s="6">
        <v>0</v>
      </c>
      <c r="W206" s="6">
        <v>0</v>
      </c>
      <c r="X206" s="6">
        <v>0</v>
      </c>
      <c r="Y206" s="27">
        <f t="shared" si="61"/>
        <v>0</v>
      </c>
      <c r="Z206" s="27">
        <f t="shared" si="62"/>
        <v>2</v>
      </c>
      <c r="AA206" s="27">
        <f t="shared" si="63"/>
        <v>0</v>
      </c>
      <c r="AB206" s="27">
        <f t="shared" si="58"/>
        <v>0</v>
      </c>
      <c r="AC206" s="27">
        <f t="shared" si="59"/>
        <v>0</v>
      </c>
      <c r="AD206" s="27">
        <f t="shared" si="60"/>
        <v>0</v>
      </c>
      <c r="AE206" s="27">
        <f t="shared" si="47"/>
        <v>0</v>
      </c>
      <c r="AF206" s="6">
        <f t="shared" si="15"/>
        <v>2</v>
      </c>
      <c r="AG206" s="6">
        <f t="shared" si="16"/>
        <v>2</v>
      </c>
      <c r="AH206" s="6" t="str">
        <f>IFERROR(VLOOKUP(B206,'Plant Code'!A:D,4,0),0)</f>
        <v>DC OI Kalimantan</v>
      </c>
    </row>
    <row r="207" spans="2:34" x14ac:dyDescent="0.3">
      <c r="B207" s="7">
        <v>9204</v>
      </c>
      <c r="C207" s="6">
        <v>15356588</v>
      </c>
      <c r="D207" s="25">
        <f t="shared" ref="D207:F239" si="65">IF(AND(R207&gt;=0,K207-R207&gt;0),K207-R207,0)</f>
        <v>0</v>
      </c>
      <c r="E207" s="25">
        <f t="shared" si="65"/>
        <v>0</v>
      </c>
      <c r="F207" s="25">
        <f t="shared" si="65"/>
        <v>0</v>
      </c>
      <c r="G207" s="25">
        <f t="shared" si="64"/>
        <v>0</v>
      </c>
      <c r="H207" s="25">
        <f t="shared" si="64"/>
        <v>0</v>
      </c>
      <c r="I207" s="25">
        <f t="shared" si="64"/>
        <v>0</v>
      </c>
      <c r="J207" s="25">
        <f t="shared" si="64"/>
        <v>0</v>
      </c>
      <c r="K207" s="6"/>
      <c r="L207" s="6"/>
      <c r="M207" s="6">
        <v>1</v>
      </c>
      <c r="N207" s="6"/>
      <c r="O207" s="6"/>
      <c r="P207" s="6"/>
      <c r="Q207" s="6"/>
      <c r="R207" s="6">
        <v>0</v>
      </c>
      <c r="S207" s="6">
        <v>0</v>
      </c>
      <c r="T207" s="6">
        <v>1</v>
      </c>
      <c r="U207" s="6">
        <v>0</v>
      </c>
      <c r="V207" s="6">
        <v>0</v>
      </c>
      <c r="W207" s="6">
        <v>0</v>
      </c>
      <c r="X207" s="6">
        <v>0</v>
      </c>
      <c r="Y207" s="27">
        <f t="shared" si="61"/>
        <v>0</v>
      </c>
      <c r="Z207" s="27">
        <f t="shared" si="62"/>
        <v>0</v>
      </c>
      <c r="AA207" s="27">
        <f t="shared" si="63"/>
        <v>1</v>
      </c>
      <c r="AB207" s="27">
        <f t="shared" si="58"/>
        <v>0</v>
      </c>
      <c r="AC207" s="27">
        <f t="shared" si="59"/>
        <v>0</v>
      </c>
      <c r="AD207" s="27">
        <f t="shared" si="60"/>
        <v>0</v>
      </c>
      <c r="AE207" s="27">
        <f t="shared" si="47"/>
        <v>0</v>
      </c>
      <c r="AF207" s="6">
        <f t="shared" si="15"/>
        <v>1</v>
      </c>
      <c r="AG207" s="6">
        <f t="shared" si="16"/>
        <v>1</v>
      </c>
      <c r="AH207" s="6" t="str">
        <f>IFERROR(VLOOKUP(B207,'Plant Code'!A:D,4,0),0)</f>
        <v>DC OI Kalimantan</v>
      </c>
    </row>
    <row r="208" spans="2:34" x14ac:dyDescent="0.3">
      <c r="B208" s="7">
        <v>9204</v>
      </c>
      <c r="C208" s="6">
        <v>15189888</v>
      </c>
      <c r="D208" s="25">
        <f t="shared" si="65"/>
        <v>0</v>
      </c>
      <c r="E208" s="25">
        <f t="shared" si="65"/>
        <v>0</v>
      </c>
      <c r="F208" s="25">
        <f t="shared" si="65"/>
        <v>0</v>
      </c>
      <c r="G208" s="25">
        <f t="shared" si="64"/>
        <v>0</v>
      </c>
      <c r="H208" s="25">
        <f t="shared" si="64"/>
        <v>0</v>
      </c>
      <c r="I208" s="25">
        <f t="shared" si="64"/>
        <v>0</v>
      </c>
      <c r="J208" s="25">
        <f t="shared" si="64"/>
        <v>0</v>
      </c>
      <c r="K208" s="6"/>
      <c r="L208" s="6"/>
      <c r="M208" s="6">
        <v>1</v>
      </c>
      <c r="N208" s="6"/>
      <c r="O208" s="6"/>
      <c r="P208" s="6"/>
      <c r="Q208" s="6"/>
      <c r="R208" s="6">
        <v>0</v>
      </c>
      <c r="S208" s="6">
        <v>0</v>
      </c>
      <c r="T208" s="6">
        <v>1</v>
      </c>
      <c r="U208" s="6">
        <v>0</v>
      </c>
      <c r="V208" s="6">
        <v>0</v>
      </c>
      <c r="W208" s="6">
        <v>0</v>
      </c>
      <c r="X208" s="6">
        <v>0</v>
      </c>
      <c r="Y208" s="27">
        <f t="shared" si="61"/>
        <v>0</v>
      </c>
      <c r="Z208" s="27">
        <f t="shared" si="62"/>
        <v>0</v>
      </c>
      <c r="AA208" s="27">
        <f t="shared" si="63"/>
        <v>1</v>
      </c>
      <c r="AB208" s="27">
        <f t="shared" si="58"/>
        <v>0</v>
      </c>
      <c r="AC208" s="27">
        <f t="shared" si="59"/>
        <v>0</v>
      </c>
      <c r="AD208" s="27">
        <f t="shared" si="60"/>
        <v>0</v>
      </c>
      <c r="AE208" s="27">
        <f t="shared" si="47"/>
        <v>0</v>
      </c>
      <c r="AF208" s="6">
        <f t="shared" si="15"/>
        <v>1</v>
      </c>
      <c r="AG208" s="6">
        <f t="shared" si="16"/>
        <v>1</v>
      </c>
      <c r="AH208" s="6" t="str">
        <f>IFERROR(VLOOKUP(B208,'Plant Code'!A:D,4,0),0)</f>
        <v>DC OI Kalimantan</v>
      </c>
    </row>
    <row r="209" spans="2:34" x14ac:dyDescent="0.3">
      <c r="B209" s="7">
        <v>9204</v>
      </c>
      <c r="C209" s="6">
        <v>15357625</v>
      </c>
      <c r="D209" s="25">
        <f t="shared" si="65"/>
        <v>0</v>
      </c>
      <c r="E209" s="25">
        <f t="shared" si="65"/>
        <v>0</v>
      </c>
      <c r="F209" s="25">
        <f t="shared" si="65"/>
        <v>0</v>
      </c>
      <c r="G209" s="25">
        <f t="shared" si="64"/>
        <v>0</v>
      </c>
      <c r="H209" s="25">
        <f t="shared" si="64"/>
        <v>0</v>
      </c>
      <c r="I209" s="25">
        <f t="shared" si="64"/>
        <v>0</v>
      </c>
      <c r="J209" s="25">
        <f t="shared" si="64"/>
        <v>0</v>
      </c>
      <c r="K209" s="6"/>
      <c r="L209" s="6"/>
      <c r="M209" s="6">
        <v>1</v>
      </c>
      <c r="N209" s="6"/>
      <c r="O209" s="6"/>
      <c r="P209" s="6"/>
      <c r="Q209" s="6"/>
      <c r="R209" s="6">
        <v>0</v>
      </c>
      <c r="S209" s="6">
        <v>0</v>
      </c>
      <c r="T209" s="6">
        <v>1</v>
      </c>
      <c r="U209" s="6">
        <v>0</v>
      </c>
      <c r="V209" s="6">
        <v>0</v>
      </c>
      <c r="W209" s="6">
        <v>0</v>
      </c>
      <c r="X209" s="6">
        <v>0</v>
      </c>
      <c r="Y209" s="27">
        <f t="shared" si="61"/>
        <v>0</v>
      </c>
      <c r="Z209" s="27">
        <f t="shared" si="62"/>
        <v>0</v>
      </c>
      <c r="AA209" s="27">
        <f t="shared" si="63"/>
        <v>1</v>
      </c>
      <c r="AB209" s="27">
        <f t="shared" si="58"/>
        <v>0</v>
      </c>
      <c r="AC209" s="27">
        <f t="shared" si="59"/>
        <v>0</v>
      </c>
      <c r="AD209" s="27">
        <f t="shared" si="60"/>
        <v>0</v>
      </c>
      <c r="AE209" s="27">
        <f t="shared" si="47"/>
        <v>0</v>
      </c>
      <c r="AF209" s="6">
        <f t="shared" si="15"/>
        <v>1</v>
      </c>
      <c r="AG209" s="6">
        <f t="shared" si="16"/>
        <v>1</v>
      </c>
      <c r="AH209" s="6" t="str">
        <f>IFERROR(VLOOKUP(B209,'Plant Code'!A:D,4,0),0)</f>
        <v>DC OI Kalimantan</v>
      </c>
    </row>
    <row r="210" spans="2:34" x14ac:dyDescent="0.3">
      <c r="B210" s="7">
        <v>9204</v>
      </c>
      <c r="C210" s="6">
        <v>92088001</v>
      </c>
      <c r="D210" s="25">
        <f t="shared" si="65"/>
        <v>0</v>
      </c>
      <c r="E210" s="25">
        <f t="shared" si="65"/>
        <v>0</v>
      </c>
      <c r="F210" s="25">
        <f t="shared" si="65"/>
        <v>0</v>
      </c>
      <c r="G210" s="25">
        <f t="shared" si="64"/>
        <v>0</v>
      </c>
      <c r="H210" s="25">
        <f t="shared" si="64"/>
        <v>0</v>
      </c>
      <c r="I210" s="25">
        <f t="shared" si="64"/>
        <v>0</v>
      </c>
      <c r="J210" s="25">
        <f t="shared" si="64"/>
        <v>0</v>
      </c>
      <c r="K210" s="6"/>
      <c r="L210" s="6">
        <v>1</v>
      </c>
      <c r="M210" s="6">
        <v>2</v>
      </c>
      <c r="N210" s="6"/>
      <c r="O210" s="6"/>
      <c r="P210" s="6"/>
      <c r="Q210" s="6"/>
      <c r="R210" s="6">
        <v>0</v>
      </c>
      <c r="S210" s="6">
        <v>1</v>
      </c>
      <c r="T210" s="6">
        <v>2</v>
      </c>
      <c r="U210" s="6">
        <v>0</v>
      </c>
      <c r="V210" s="6">
        <v>0</v>
      </c>
      <c r="W210" s="6">
        <v>0</v>
      </c>
      <c r="X210" s="6">
        <v>0</v>
      </c>
      <c r="Y210" s="27">
        <f t="shared" si="61"/>
        <v>0</v>
      </c>
      <c r="Z210" s="27">
        <f t="shared" si="62"/>
        <v>1</v>
      </c>
      <c r="AA210" s="27">
        <f t="shared" si="63"/>
        <v>2</v>
      </c>
      <c r="AB210" s="27">
        <f t="shared" si="58"/>
        <v>0</v>
      </c>
      <c r="AC210" s="27">
        <f t="shared" si="59"/>
        <v>0</v>
      </c>
      <c r="AD210" s="27">
        <f t="shared" si="60"/>
        <v>0</v>
      </c>
      <c r="AE210" s="27">
        <f t="shared" si="47"/>
        <v>0</v>
      </c>
      <c r="AF210" s="6">
        <f t="shared" si="15"/>
        <v>3</v>
      </c>
      <c r="AG210" s="6">
        <f t="shared" si="16"/>
        <v>3</v>
      </c>
      <c r="AH210" s="6" t="str">
        <f>IFERROR(VLOOKUP(B210,'Plant Code'!A:D,4,0),0)</f>
        <v>DC OI Kalimantan</v>
      </c>
    </row>
    <row r="211" spans="2:34" x14ac:dyDescent="0.3">
      <c r="B211" s="7">
        <v>9204</v>
      </c>
      <c r="C211" s="6">
        <v>15417906</v>
      </c>
      <c r="D211" s="25">
        <f t="shared" si="65"/>
        <v>0</v>
      </c>
      <c r="E211" s="25">
        <f t="shared" si="65"/>
        <v>0</v>
      </c>
      <c r="F211" s="25">
        <f t="shared" si="65"/>
        <v>0</v>
      </c>
      <c r="G211" s="25">
        <f t="shared" si="64"/>
        <v>0</v>
      </c>
      <c r="H211" s="25">
        <f t="shared" si="64"/>
        <v>0</v>
      </c>
      <c r="I211" s="25">
        <f t="shared" si="64"/>
        <v>0</v>
      </c>
      <c r="J211" s="25">
        <f t="shared" si="64"/>
        <v>0</v>
      </c>
      <c r="K211" s="6"/>
      <c r="L211" s="6">
        <v>2</v>
      </c>
      <c r="M211" s="6">
        <v>2</v>
      </c>
      <c r="N211" s="6"/>
      <c r="O211" s="6"/>
      <c r="P211" s="6"/>
      <c r="Q211" s="6"/>
      <c r="R211" s="6">
        <v>0</v>
      </c>
      <c r="S211" s="6">
        <v>2</v>
      </c>
      <c r="T211" s="6">
        <v>2</v>
      </c>
      <c r="U211" s="6">
        <v>0</v>
      </c>
      <c r="V211" s="6">
        <v>0</v>
      </c>
      <c r="W211" s="6">
        <v>0</v>
      </c>
      <c r="X211" s="6">
        <v>0</v>
      </c>
      <c r="Y211" s="27">
        <f t="shared" si="61"/>
        <v>0</v>
      </c>
      <c r="Z211" s="27">
        <f t="shared" si="62"/>
        <v>2</v>
      </c>
      <c r="AA211" s="27">
        <f t="shared" si="63"/>
        <v>2</v>
      </c>
      <c r="AB211" s="27">
        <f t="shared" si="58"/>
        <v>0</v>
      </c>
      <c r="AC211" s="27">
        <f t="shared" si="59"/>
        <v>0</v>
      </c>
      <c r="AD211" s="27">
        <f t="shared" si="60"/>
        <v>0</v>
      </c>
      <c r="AE211" s="27">
        <f t="shared" si="47"/>
        <v>0</v>
      </c>
      <c r="AF211" s="6">
        <f t="shared" si="15"/>
        <v>4</v>
      </c>
      <c r="AG211" s="6">
        <f t="shared" si="16"/>
        <v>4</v>
      </c>
      <c r="AH211" s="6" t="str">
        <f>IFERROR(VLOOKUP(B211,'Plant Code'!A:D,4,0),0)</f>
        <v>DC OI Kalimantan</v>
      </c>
    </row>
    <row r="212" spans="2:34" x14ac:dyDescent="0.3">
      <c r="B212" s="7">
        <v>9204</v>
      </c>
      <c r="C212" s="6">
        <v>92012001</v>
      </c>
      <c r="D212" s="25">
        <f t="shared" si="65"/>
        <v>0</v>
      </c>
      <c r="E212" s="25">
        <f t="shared" si="65"/>
        <v>0</v>
      </c>
      <c r="F212" s="25">
        <f t="shared" si="65"/>
        <v>0</v>
      </c>
      <c r="G212" s="25">
        <f t="shared" si="64"/>
        <v>0</v>
      </c>
      <c r="H212" s="25">
        <f t="shared" si="64"/>
        <v>0</v>
      </c>
      <c r="I212" s="25">
        <f t="shared" si="64"/>
        <v>0</v>
      </c>
      <c r="J212" s="25">
        <f t="shared" si="64"/>
        <v>0</v>
      </c>
      <c r="K212" s="6"/>
      <c r="L212" s="6">
        <v>1</v>
      </c>
      <c r="M212" s="6"/>
      <c r="N212" s="6"/>
      <c r="O212" s="6"/>
      <c r="P212" s="6"/>
      <c r="Q212" s="6"/>
      <c r="R212" s="6">
        <v>0</v>
      </c>
      <c r="S212" s="6">
        <v>1</v>
      </c>
      <c r="T212" s="6">
        <v>0</v>
      </c>
      <c r="U212" s="6">
        <v>0</v>
      </c>
      <c r="V212" s="6">
        <v>0</v>
      </c>
      <c r="W212" s="6">
        <v>0</v>
      </c>
      <c r="X212" s="6">
        <v>0</v>
      </c>
      <c r="Y212" s="27">
        <f t="shared" si="61"/>
        <v>0</v>
      </c>
      <c r="Z212" s="27">
        <f t="shared" si="62"/>
        <v>1</v>
      </c>
      <c r="AA212" s="27">
        <f t="shared" si="63"/>
        <v>0</v>
      </c>
      <c r="AB212" s="27">
        <f t="shared" si="58"/>
        <v>0</v>
      </c>
      <c r="AC212" s="27">
        <f t="shared" si="59"/>
        <v>0</v>
      </c>
      <c r="AD212" s="27">
        <f t="shared" si="60"/>
        <v>0</v>
      </c>
      <c r="AE212" s="27">
        <f t="shared" si="60"/>
        <v>0</v>
      </c>
      <c r="AF212" s="6">
        <f t="shared" si="15"/>
        <v>1</v>
      </c>
      <c r="AG212" s="6">
        <f t="shared" si="16"/>
        <v>1</v>
      </c>
      <c r="AH212" s="6" t="str">
        <f>IFERROR(VLOOKUP(B212,'Plant Code'!A:D,4,0),0)</f>
        <v>DC OI Kalimantan</v>
      </c>
    </row>
    <row r="213" spans="2:34" x14ac:dyDescent="0.3">
      <c r="B213" s="7">
        <v>9204</v>
      </c>
      <c r="C213" s="6">
        <v>15131252</v>
      </c>
      <c r="D213" s="25">
        <f t="shared" si="65"/>
        <v>0</v>
      </c>
      <c r="E213" s="25">
        <f t="shared" si="65"/>
        <v>0</v>
      </c>
      <c r="F213" s="25">
        <f t="shared" si="65"/>
        <v>0</v>
      </c>
      <c r="G213" s="25">
        <f t="shared" si="64"/>
        <v>0</v>
      </c>
      <c r="H213" s="25">
        <f t="shared" si="64"/>
        <v>0</v>
      </c>
      <c r="I213" s="25">
        <f t="shared" si="64"/>
        <v>0</v>
      </c>
      <c r="J213" s="25">
        <f t="shared" si="64"/>
        <v>0</v>
      </c>
      <c r="K213" s="6"/>
      <c r="L213" s="6"/>
      <c r="M213" s="6">
        <v>1</v>
      </c>
      <c r="N213" s="6"/>
      <c r="O213" s="6"/>
      <c r="P213" s="6"/>
      <c r="Q213" s="6"/>
      <c r="R213" s="6">
        <v>0</v>
      </c>
      <c r="S213" s="6">
        <v>0</v>
      </c>
      <c r="T213" s="6">
        <v>1</v>
      </c>
      <c r="U213" s="6">
        <v>0</v>
      </c>
      <c r="V213" s="6">
        <v>0</v>
      </c>
      <c r="W213" s="6">
        <v>0</v>
      </c>
      <c r="X213" s="6">
        <v>0</v>
      </c>
      <c r="Y213" s="27">
        <f t="shared" si="61"/>
        <v>0</v>
      </c>
      <c r="Z213" s="27">
        <f t="shared" si="62"/>
        <v>0</v>
      </c>
      <c r="AA213" s="27">
        <f t="shared" si="63"/>
        <v>1</v>
      </c>
      <c r="AB213" s="27">
        <f t="shared" si="58"/>
        <v>0</v>
      </c>
      <c r="AC213" s="27">
        <f t="shared" si="59"/>
        <v>0</v>
      </c>
      <c r="AD213" s="27">
        <f t="shared" si="60"/>
        <v>0</v>
      </c>
      <c r="AE213" s="27">
        <f t="shared" si="60"/>
        <v>0</v>
      </c>
      <c r="AF213" s="6">
        <f t="shared" si="15"/>
        <v>1</v>
      </c>
      <c r="AG213" s="6">
        <f t="shared" si="16"/>
        <v>1</v>
      </c>
      <c r="AH213" s="6" t="str">
        <f>IFERROR(VLOOKUP(B213,'Plant Code'!A:D,4,0),0)</f>
        <v>DC OI Kalimantan</v>
      </c>
    </row>
    <row r="214" spans="2:34" x14ac:dyDescent="0.3">
      <c r="B214" s="7">
        <v>9205</v>
      </c>
      <c r="C214" s="6">
        <v>92408001</v>
      </c>
      <c r="D214" s="25">
        <f t="shared" si="65"/>
        <v>0</v>
      </c>
      <c r="E214" s="25">
        <f t="shared" si="65"/>
        <v>0</v>
      </c>
      <c r="F214" s="25">
        <f t="shared" si="65"/>
        <v>0</v>
      </c>
      <c r="G214" s="25">
        <f t="shared" si="64"/>
        <v>0</v>
      </c>
      <c r="H214" s="25">
        <f t="shared" si="64"/>
        <v>0</v>
      </c>
      <c r="I214" s="25">
        <f t="shared" si="64"/>
        <v>0</v>
      </c>
      <c r="J214" s="25">
        <f t="shared" si="64"/>
        <v>0</v>
      </c>
      <c r="K214" s="6"/>
      <c r="L214" s="6">
        <v>2</v>
      </c>
      <c r="M214" s="6">
        <v>3</v>
      </c>
      <c r="N214" s="6"/>
      <c r="O214" s="6"/>
      <c r="P214" s="6"/>
      <c r="Q214" s="6"/>
      <c r="R214" s="6">
        <v>0</v>
      </c>
      <c r="S214" s="6">
        <v>2</v>
      </c>
      <c r="T214" s="6">
        <v>3</v>
      </c>
      <c r="U214" s="6">
        <v>0</v>
      </c>
      <c r="V214" s="6">
        <v>0</v>
      </c>
      <c r="W214" s="6">
        <v>0</v>
      </c>
      <c r="X214" s="6">
        <v>0</v>
      </c>
      <c r="Y214" s="27">
        <f t="shared" si="61"/>
        <v>0</v>
      </c>
      <c r="Z214" s="27">
        <f t="shared" si="62"/>
        <v>2</v>
      </c>
      <c r="AA214" s="27">
        <f t="shared" si="63"/>
        <v>3</v>
      </c>
      <c r="AB214" s="27">
        <f t="shared" si="58"/>
        <v>0</v>
      </c>
      <c r="AC214" s="27">
        <f t="shared" si="59"/>
        <v>0</v>
      </c>
      <c r="AD214" s="27">
        <f t="shared" si="60"/>
        <v>0</v>
      </c>
      <c r="AE214" s="27">
        <f t="shared" si="60"/>
        <v>0</v>
      </c>
      <c r="AF214" s="6">
        <f t="shared" si="15"/>
        <v>5</v>
      </c>
      <c r="AG214" s="6">
        <f t="shared" si="16"/>
        <v>5</v>
      </c>
      <c r="AH214" s="6" t="str">
        <f>IFERROR(VLOOKUP(B214,'Plant Code'!A:D,4,0),0)</f>
        <v>DC OI Kalimantan</v>
      </c>
    </row>
    <row r="215" spans="2:34" x14ac:dyDescent="0.3">
      <c r="B215" s="7">
        <v>9205</v>
      </c>
      <c r="C215" s="6">
        <v>15108760</v>
      </c>
      <c r="D215" s="25">
        <f t="shared" si="65"/>
        <v>0</v>
      </c>
      <c r="E215" s="25">
        <f t="shared" si="65"/>
        <v>0</v>
      </c>
      <c r="F215" s="25">
        <f t="shared" si="65"/>
        <v>0</v>
      </c>
      <c r="G215" s="25">
        <f t="shared" si="64"/>
        <v>0</v>
      </c>
      <c r="H215" s="25">
        <f t="shared" si="64"/>
        <v>0</v>
      </c>
      <c r="I215" s="25">
        <f t="shared" si="64"/>
        <v>0</v>
      </c>
      <c r="J215" s="25">
        <f t="shared" si="64"/>
        <v>0</v>
      </c>
      <c r="K215" s="6"/>
      <c r="L215" s="6">
        <v>1</v>
      </c>
      <c r="M215" s="6">
        <v>1</v>
      </c>
      <c r="N215" s="6"/>
      <c r="O215" s="6"/>
      <c r="P215" s="6"/>
      <c r="Q215" s="6"/>
      <c r="R215" s="6">
        <v>0</v>
      </c>
      <c r="S215" s="6">
        <v>1</v>
      </c>
      <c r="T215" s="6">
        <v>1</v>
      </c>
      <c r="U215" s="6">
        <v>0</v>
      </c>
      <c r="V215" s="6">
        <v>0</v>
      </c>
      <c r="W215" s="6">
        <v>0</v>
      </c>
      <c r="X215" s="6">
        <v>0</v>
      </c>
      <c r="Y215" s="27">
        <f t="shared" si="61"/>
        <v>0</v>
      </c>
      <c r="Z215" s="27">
        <f t="shared" si="62"/>
        <v>1</v>
      </c>
      <c r="AA215" s="27">
        <f t="shared" si="63"/>
        <v>1</v>
      </c>
      <c r="AB215" s="27">
        <f t="shared" si="58"/>
        <v>0</v>
      </c>
      <c r="AC215" s="27">
        <f t="shared" si="59"/>
        <v>0</v>
      </c>
      <c r="AD215" s="27">
        <f t="shared" si="60"/>
        <v>0</v>
      </c>
      <c r="AE215" s="27">
        <f t="shared" si="60"/>
        <v>0</v>
      </c>
      <c r="AF215" s="6">
        <f t="shared" si="15"/>
        <v>2</v>
      </c>
      <c r="AG215" s="6">
        <f t="shared" si="16"/>
        <v>2</v>
      </c>
      <c r="AH215" s="6" t="str">
        <f>IFERROR(VLOOKUP(B215,'Plant Code'!A:D,4,0),0)</f>
        <v>DC OI Kalimantan</v>
      </c>
    </row>
    <row r="216" spans="2:34" x14ac:dyDescent="0.3">
      <c r="B216" s="7">
        <v>9205</v>
      </c>
      <c r="C216" s="6">
        <v>92404001</v>
      </c>
      <c r="D216" s="25">
        <f t="shared" si="65"/>
        <v>0</v>
      </c>
      <c r="E216" s="25">
        <f t="shared" si="65"/>
        <v>0</v>
      </c>
      <c r="F216" s="25">
        <f t="shared" si="65"/>
        <v>0</v>
      </c>
      <c r="G216" s="25">
        <f t="shared" si="64"/>
        <v>0</v>
      </c>
      <c r="H216" s="25">
        <f t="shared" si="64"/>
        <v>0</v>
      </c>
      <c r="I216" s="25">
        <f t="shared" si="64"/>
        <v>0</v>
      </c>
      <c r="J216" s="25">
        <f t="shared" si="64"/>
        <v>0</v>
      </c>
      <c r="K216" s="6"/>
      <c r="L216" s="6"/>
      <c r="M216" s="6">
        <v>1</v>
      </c>
      <c r="N216" s="6"/>
      <c r="O216" s="6"/>
      <c r="P216" s="6"/>
      <c r="Q216" s="6"/>
      <c r="R216" s="6">
        <v>0</v>
      </c>
      <c r="S216" s="6">
        <v>0</v>
      </c>
      <c r="T216" s="6">
        <v>1</v>
      </c>
      <c r="U216" s="6">
        <v>0</v>
      </c>
      <c r="V216" s="6">
        <v>0</v>
      </c>
      <c r="W216" s="6">
        <v>0</v>
      </c>
      <c r="X216" s="6">
        <v>0</v>
      </c>
      <c r="Y216" s="27">
        <f t="shared" si="61"/>
        <v>0</v>
      </c>
      <c r="Z216" s="27">
        <f t="shared" si="62"/>
        <v>0</v>
      </c>
      <c r="AA216" s="27">
        <f t="shared" si="63"/>
        <v>1</v>
      </c>
      <c r="AB216" s="27">
        <f t="shared" si="58"/>
        <v>0</v>
      </c>
      <c r="AC216" s="27">
        <f t="shared" si="59"/>
        <v>0</v>
      </c>
      <c r="AD216" s="27">
        <f t="shared" si="60"/>
        <v>0</v>
      </c>
      <c r="AE216" s="27">
        <f t="shared" si="60"/>
        <v>0</v>
      </c>
      <c r="AF216" s="6">
        <f t="shared" si="15"/>
        <v>1</v>
      </c>
      <c r="AG216" s="6">
        <f t="shared" si="16"/>
        <v>1</v>
      </c>
      <c r="AH216" s="6" t="str">
        <f>IFERROR(VLOOKUP(B216,'Plant Code'!A:D,4,0),0)</f>
        <v>DC OI Kalimantan</v>
      </c>
    </row>
    <row r="217" spans="2:34" x14ac:dyDescent="0.3">
      <c r="B217" s="7">
        <v>9205</v>
      </c>
      <c r="C217" s="6">
        <v>15090851</v>
      </c>
      <c r="D217" s="25">
        <f t="shared" si="65"/>
        <v>0</v>
      </c>
      <c r="E217" s="25">
        <f t="shared" si="65"/>
        <v>0</v>
      </c>
      <c r="F217" s="25">
        <f t="shared" si="65"/>
        <v>0</v>
      </c>
      <c r="G217" s="25">
        <f t="shared" si="64"/>
        <v>0</v>
      </c>
      <c r="H217" s="25">
        <f t="shared" si="64"/>
        <v>0</v>
      </c>
      <c r="I217" s="25">
        <f t="shared" si="64"/>
        <v>0</v>
      </c>
      <c r="J217" s="25">
        <f t="shared" si="64"/>
        <v>0</v>
      </c>
      <c r="K217" s="6"/>
      <c r="L217" s="6"/>
      <c r="M217" s="6">
        <v>1</v>
      </c>
      <c r="N217" s="6"/>
      <c r="O217" s="6"/>
      <c r="P217" s="6"/>
      <c r="Q217" s="6"/>
      <c r="R217" s="6">
        <v>0</v>
      </c>
      <c r="S217" s="6">
        <v>0</v>
      </c>
      <c r="T217" s="6">
        <v>1</v>
      </c>
      <c r="U217" s="6">
        <v>0</v>
      </c>
      <c r="V217" s="6">
        <v>0</v>
      </c>
      <c r="W217" s="6">
        <v>0</v>
      </c>
      <c r="X217" s="6">
        <v>0</v>
      </c>
      <c r="Y217" s="27">
        <f t="shared" si="61"/>
        <v>0</v>
      </c>
      <c r="Z217" s="27">
        <f t="shared" si="62"/>
        <v>0</v>
      </c>
      <c r="AA217" s="27">
        <f t="shared" si="63"/>
        <v>1</v>
      </c>
      <c r="AB217" s="27">
        <f t="shared" si="58"/>
        <v>0</v>
      </c>
      <c r="AC217" s="27">
        <f t="shared" si="59"/>
        <v>0</v>
      </c>
      <c r="AD217" s="27">
        <f t="shared" si="60"/>
        <v>0</v>
      </c>
      <c r="AE217" s="27">
        <f t="shared" si="60"/>
        <v>0</v>
      </c>
      <c r="AF217" s="6">
        <f t="shared" si="15"/>
        <v>1</v>
      </c>
      <c r="AG217" s="6">
        <f t="shared" si="16"/>
        <v>1</v>
      </c>
      <c r="AH217" s="6" t="str">
        <f>IFERROR(VLOOKUP(B217,'Plant Code'!A:D,4,0),0)</f>
        <v>DC OI Kalimantan</v>
      </c>
    </row>
    <row r="218" spans="2:34" x14ac:dyDescent="0.3">
      <c r="B218" s="7">
        <v>9205</v>
      </c>
      <c r="C218" s="6">
        <v>92409001</v>
      </c>
      <c r="D218" s="25">
        <f t="shared" si="65"/>
        <v>0</v>
      </c>
      <c r="E218" s="25">
        <f t="shared" si="65"/>
        <v>0</v>
      </c>
      <c r="F218" s="25">
        <f t="shared" si="65"/>
        <v>0</v>
      </c>
      <c r="G218" s="25">
        <f t="shared" si="64"/>
        <v>0</v>
      </c>
      <c r="H218" s="25">
        <f t="shared" si="64"/>
        <v>0</v>
      </c>
      <c r="I218" s="25">
        <f t="shared" si="64"/>
        <v>0</v>
      </c>
      <c r="J218" s="25">
        <f t="shared" si="64"/>
        <v>0</v>
      </c>
      <c r="K218" s="6"/>
      <c r="L218" s="6">
        <v>2</v>
      </c>
      <c r="M218" s="6">
        <v>1</v>
      </c>
      <c r="N218" s="6"/>
      <c r="O218" s="6"/>
      <c r="P218" s="6"/>
      <c r="Q218" s="6"/>
      <c r="R218" s="6">
        <v>0</v>
      </c>
      <c r="S218" s="6">
        <v>2</v>
      </c>
      <c r="T218" s="6">
        <v>1</v>
      </c>
      <c r="U218" s="6">
        <v>0</v>
      </c>
      <c r="V218" s="6">
        <v>0</v>
      </c>
      <c r="W218" s="6">
        <v>0</v>
      </c>
      <c r="X218" s="6">
        <v>0</v>
      </c>
      <c r="Y218" s="27">
        <f t="shared" si="61"/>
        <v>0</v>
      </c>
      <c r="Z218" s="27">
        <f t="shared" si="62"/>
        <v>2</v>
      </c>
      <c r="AA218" s="27">
        <f t="shared" si="63"/>
        <v>1</v>
      </c>
      <c r="AB218" s="27">
        <f t="shared" si="58"/>
        <v>0</v>
      </c>
      <c r="AC218" s="27">
        <f t="shared" si="59"/>
        <v>0</v>
      </c>
      <c r="AD218" s="27">
        <f t="shared" si="60"/>
        <v>0</v>
      </c>
      <c r="AE218" s="27">
        <f t="shared" si="60"/>
        <v>0</v>
      </c>
      <c r="AF218" s="6">
        <f t="shared" si="15"/>
        <v>3</v>
      </c>
      <c r="AG218" s="6">
        <f t="shared" si="16"/>
        <v>3</v>
      </c>
      <c r="AH218" s="6" t="str">
        <f>IFERROR(VLOOKUP(B218,'Plant Code'!A:D,4,0),0)</f>
        <v>DC OI Kalimantan</v>
      </c>
    </row>
    <row r="219" spans="2:34" x14ac:dyDescent="0.3">
      <c r="B219" s="7">
        <v>9205</v>
      </c>
      <c r="C219" s="6">
        <v>92432001</v>
      </c>
      <c r="D219" s="25">
        <f t="shared" si="65"/>
        <v>0</v>
      </c>
      <c r="E219" s="25">
        <f t="shared" si="65"/>
        <v>0</v>
      </c>
      <c r="F219" s="25">
        <f t="shared" si="65"/>
        <v>0</v>
      </c>
      <c r="G219" s="25">
        <f t="shared" si="64"/>
        <v>0</v>
      </c>
      <c r="H219" s="25">
        <f t="shared" si="64"/>
        <v>0</v>
      </c>
      <c r="I219" s="25">
        <f t="shared" si="64"/>
        <v>0</v>
      </c>
      <c r="J219" s="25">
        <f t="shared" si="64"/>
        <v>0</v>
      </c>
      <c r="K219" s="6"/>
      <c r="L219" s="6">
        <v>2</v>
      </c>
      <c r="M219" s="6">
        <v>1</v>
      </c>
      <c r="N219" s="6"/>
      <c r="O219" s="6"/>
      <c r="P219" s="6"/>
      <c r="Q219" s="6"/>
      <c r="R219" s="6">
        <v>0</v>
      </c>
      <c r="S219" s="6">
        <v>2</v>
      </c>
      <c r="T219" s="6">
        <v>1</v>
      </c>
      <c r="U219" s="6">
        <v>0</v>
      </c>
      <c r="V219" s="6">
        <v>0</v>
      </c>
      <c r="W219" s="6">
        <v>0</v>
      </c>
      <c r="X219" s="6">
        <v>0</v>
      </c>
      <c r="Y219" s="27">
        <f t="shared" si="61"/>
        <v>0</v>
      </c>
      <c r="Z219" s="27">
        <f t="shared" si="62"/>
        <v>2</v>
      </c>
      <c r="AA219" s="27">
        <f t="shared" si="63"/>
        <v>1</v>
      </c>
      <c r="AB219" s="27">
        <f t="shared" si="58"/>
        <v>0</v>
      </c>
      <c r="AC219" s="27">
        <f t="shared" si="59"/>
        <v>0</v>
      </c>
      <c r="AD219" s="27">
        <f t="shared" si="60"/>
        <v>0</v>
      </c>
      <c r="AE219" s="27">
        <f t="shared" si="60"/>
        <v>0</v>
      </c>
      <c r="AF219" s="6">
        <f t="shared" si="15"/>
        <v>3</v>
      </c>
      <c r="AG219" s="6">
        <f t="shared" si="16"/>
        <v>3</v>
      </c>
      <c r="AH219" s="6" t="str">
        <f>IFERROR(VLOOKUP(B219,'Plant Code'!A:D,4,0),0)</f>
        <v>DC OI Kalimantan</v>
      </c>
    </row>
    <row r="220" spans="2:34" x14ac:dyDescent="0.3">
      <c r="B220" s="7">
        <v>9205</v>
      </c>
      <c r="C220" s="6">
        <v>98072001</v>
      </c>
      <c r="D220" s="25">
        <f t="shared" si="65"/>
        <v>0</v>
      </c>
      <c r="E220" s="25">
        <f t="shared" si="65"/>
        <v>0</v>
      </c>
      <c r="F220" s="25">
        <f t="shared" si="65"/>
        <v>0</v>
      </c>
      <c r="G220" s="25">
        <f t="shared" si="64"/>
        <v>0</v>
      </c>
      <c r="H220" s="25">
        <f t="shared" si="64"/>
        <v>0</v>
      </c>
      <c r="I220" s="25">
        <f t="shared" si="64"/>
        <v>0</v>
      </c>
      <c r="J220" s="25">
        <f t="shared" si="64"/>
        <v>0</v>
      </c>
      <c r="K220" s="6"/>
      <c r="L220" s="6"/>
      <c r="M220" s="6">
        <v>1</v>
      </c>
      <c r="N220" s="6"/>
      <c r="O220" s="6"/>
      <c r="P220" s="6"/>
      <c r="Q220" s="6"/>
      <c r="R220" s="6">
        <v>0</v>
      </c>
      <c r="S220" s="6">
        <v>0</v>
      </c>
      <c r="T220" s="6">
        <v>1</v>
      </c>
      <c r="U220" s="6">
        <v>0</v>
      </c>
      <c r="V220" s="6">
        <v>0</v>
      </c>
      <c r="W220" s="6">
        <v>0</v>
      </c>
      <c r="X220" s="6">
        <v>0</v>
      </c>
      <c r="Y220" s="27">
        <f t="shared" si="61"/>
        <v>0</v>
      </c>
      <c r="Z220" s="27">
        <f t="shared" si="62"/>
        <v>0</v>
      </c>
      <c r="AA220" s="27">
        <f t="shared" si="63"/>
        <v>1</v>
      </c>
      <c r="AB220" s="27">
        <f t="shared" si="58"/>
        <v>0</v>
      </c>
      <c r="AC220" s="27">
        <f t="shared" si="59"/>
        <v>0</v>
      </c>
      <c r="AD220" s="27">
        <f t="shared" si="60"/>
        <v>0</v>
      </c>
      <c r="AE220" s="27">
        <f t="shared" si="60"/>
        <v>0</v>
      </c>
      <c r="AF220" s="6">
        <f t="shared" si="15"/>
        <v>1</v>
      </c>
      <c r="AG220" s="6">
        <f t="shared" si="16"/>
        <v>1</v>
      </c>
      <c r="AH220" s="6" t="str">
        <f>IFERROR(VLOOKUP(B220,'Plant Code'!A:D,4,0),0)</f>
        <v>DC OI Kalimantan</v>
      </c>
    </row>
    <row r="221" spans="2:34" x14ac:dyDescent="0.3">
      <c r="B221" s="7">
        <v>9205</v>
      </c>
      <c r="C221" s="6">
        <v>15078172</v>
      </c>
      <c r="D221" s="25">
        <f t="shared" si="65"/>
        <v>0</v>
      </c>
      <c r="E221" s="25">
        <f t="shared" si="65"/>
        <v>0</v>
      </c>
      <c r="F221" s="25">
        <f t="shared" si="65"/>
        <v>0</v>
      </c>
      <c r="G221" s="25">
        <f t="shared" si="64"/>
        <v>0</v>
      </c>
      <c r="H221" s="25">
        <f t="shared" si="64"/>
        <v>0</v>
      </c>
      <c r="I221" s="25">
        <f t="shared" si="64"/>
        <v>0</v>
      </c>
      <c r="J221" s="25">
        <f t="shared" si="64"/>
        <v>0</v>
      </c>
      <c r="K221" s="6"/>
      <c r="L221" s="6">
        <v>1</v>
      </c>
      <c r="M221" s="6"/>
      <c r="N221" s="6"/>
      <c r="O221" s="6"/>
      <c r="P221" s="6"/>
      <c r="Q221" s="6"/>
      <c r="R221" s="6">
        <v>0</v>
      </c>
      <c r="S221" s="6">
        <v>1</v>
      </c>
      <c r="T221" s="6">
        <v>0</v>
      </c>
      <c r="U221" s="6">
        <v>0</v>
      </c>
      <c r="V221" s="6">
        <v>0</v>
      </c>
      <c r="W221" s="6">
        <v>0</v>
      </c>
      <c r="X221" s="6">
        <v>0</v>
      </c>
      <c r="Y221" s="27">
        <f t="shared" si="61"/>
        <v>0</v>
      </c>
      <c r="Z221" s="27">
        <f t="shared" si="62"/>
        <v>1</v>
      </c>
      <c r="AA221" s="27">
        <f t="shared" si="63"/>
        <v>0</v>
      </c>
      <c r="AB221" s="27">
        <f t="shared" si="58"/>
        <v>0</v>
      </c>
      <c r="AC221" s="27">
        <f t="shared" si="59"/>
        <v>0</v>
      </c>
      <c r="AD221" s="27">
        <f t="shared" si="60"/>
        <v>0</v>
      </c>
      <c r="AE221" s="27">
        <f t="shared" si="60"/>
        <v>0</v>
      </c>
      <c r="AF221" s="6">
        <f t="shared" si="15"/>
        <v>1</v>
      </c>
      <c r="AG221" s="6">
        <f t="shared" si="16"/>
        <v>1</v>
      </c>
      <c r="AH221" s="6" t="str">
        <f>IFERROR(VLOOKUP(B221,'Plant Code'!A:D,4,0),0)</f>
        <v>DC OI Kalimantan</v>
      </c>
    </row>
    <row r="222" spans="2:34" x14ac:dyDescent="0.3">
      <c r="B222" s="7">
        <v>9205</v>
      </c>
      <c r="C222" s="6">
        <v>92404102</v>
      </c>
      <c r="D222" s="25">
        <f t="shared" si="65"/>
        <v>0</v>
      </c>
      <c r="E222" s="25">
        <f t="shared" si="65"/>
        <v>0</v>
      </c>
      <c r="F222" s="25">
        <f t="shared" si="65"/>
        <v>0</v>
      </c>
      <c r="G222" s="25">
        <f t="shared" si="64"/>
        <v>0</v>
      </c>
      <c r="H222" s="25">
        <f t="shared" si="64"/>
        <v>0</v>
      </c>
      <c r="I222" s="25">
        <f t="shared" si="64"/>
        <v>0</v>
      </c>
      <c r="J222" s="25">
        <f t="shared" si="64"/>
        <v>0</v>
      </c>
      <c r="K222" s="6"/>
      <c r="L222" s="6">
        <v>1</v>
      </c>
      <c r="M222" s="6"/>
      <c r="N222" s="6"/>
      <c r="O222" s="6"/>
      <c r="P222" s="6"/>
      <c r="Q222" s="6"/>
      <c r="R222" s="6">
        <v>0</v>
      </c>
      <c r="S222" s="6">
        <v>1</v>
      </c>
      <c r="T222" s="6">
        <v>0</v>
      </c>
      <c r="U222" s="6">
        <v>0</v>
      </c>
      <c r="V222" s="6">
        <v>0</v>
      </c>
      <c r="W222" s="6">
        <v>0</v>
      </c>
      <c r="X222" s="6">
        <v>0</v>
      </c>
      <c r="Y222" s="27">
        <f t="shared" si="61"/>
        <v>0</v>
      </c>
      <c r="Z222" s="27">
        <f t="shared" si="62"/>
        <v>1</v>
      </c>
      <c r="AA222" s="27">
        <f t="shared" si="63"/>
        <v>0</v>
      </c>
      <c r="AB222" s="27">
        <f t="shared" si="58"/>
        <v>0</v>
      </c>
      <c r="AC222" s="27">
        <f t="shared" si="59"/>
        <v>0</v>
      </c>
      <c r="AD222" s="27">
        <f t="shared" si="60"/>
        <v>0</v>
      </c>
      <c r="AE222" s="27">
        <f t="shared" si="60"/>
        <v>0</v>
      </c>
      <c r="AF222" s="6">
        <f t="shared" si="15"/>
        <v>1</v>
      </c>
      <c r="AG222" s="6">
        <f t="shared" si="16"/>
        <v>1</v>
      </c>
      <c r="AH222" s="6" t="str">
        <f>IFERROR(VLOOKUP(B222,'Plant Code'!A:D,4,0),0)</f>
        <v>DC OI Kalimantan</v>
      </c>
    </row>
    <row r="223" spans="2:34" x14ac:dyDescent="0.3">
      <c r="B223" s="7">
        <v>9205</v>
      </c>
      <c r="C223" s="6">
        <v>15105372</v>
      </c>
      <c r="D223" s="25">
        <f t="shared" si="65"/>
        <v>0</v>
      </c>
      <c r="E223" s="25">
        <f t="shared" si="65"/>
        <v>0</v>
      </c>
      <c r="F223" s="25">
        <f t="shared" si="65"/>
        <v>0</v>
      </c>
      <c r="G223" s="25">
        <f t="shared" si="64"/>
        <v>0</v>
      </c>
      <c r="H223" s="25">
        <f t="shared" si="64"/>
        <v>0</v>
      </c>
      <c r="I223" s="25">
        <f t="shared" si="64"/>
        <v>0</v>
      </c>
      <c r="J223" s="25">
        <f t="shared" si="64"/>
        <v>0</v>
      </c>
      <c r="K223" s="6"/>
      <c r="L223" s="6">
        <v>1</v>
      </c>
      <c r="M223" s="6"/>
      <c r="N223" s="6"/>
      <c r="O223" s="6"/>
      <c r="P223" s="6"/>
      <c r="Q223" s="6"/>
      <c r="R223" s="6">
        <v>0</v>
      </c>
      <c r="S223" s="6">
        <v>1</v>
      </c>
      <c r="T223" s="6">
        <v>0</v>
      </c>
      <c r="U223" s="6">
        <v>0</v>
      </c>
      <c r="V223" s="6">
        <v>0</v>
      </c>
      <c r="W223" s="6">
        <v>0</v>
      </c>
      <c r="X223" s="6">
        <v>0</v>
      </c>
      <c r="Y223" s="27">
        <f t="shared" si="61"/>
        <v>0</v>
      </c>
      <c r="Z223" s="27">
        <f t="shared" si="62"/>
        <v>1</v>
      </c>
      <c r="AA223" s="27">
        <f t="shared" si="63"/>
        <v>0</v>
      </c>
      <c r="AB223" s="27">
        <f t="shared" si="58"/>
        <v>0</v>
      </c>
      <c r="AC223" s="27">
        <f t="shared" si="59"/>
        <v>0</v>
      </c>
      <c r="AD223" s="27">
        <f t="shared" si="60"/>
        <v>0</v>
      </c>
      <c r="AE223" s="27">
        <f t="shared" si="60"/>
        <v>0</v>
      </c>
      <c r="AF223" s="6">
        <f t="shared" si="15"/>
        <v>1</v>
      </c>
      <c r="AG223" s="6">
        <f t="shared" si="16"/>
        <v>1</v>
      </c>
      <c r="AH223" s="6" t="str">
        <f>IFERROR(VLOOKUP(B223,'Plant Code'!A:D,4,0),0)</f>
        <v>DC OI Kalimantan</v>
      </c>
    </row>
    <row r="224" spans="2:34" x14ac:dyDescent="0.3">
      <c r="B224" s="7">
        <v>9205</v>
      </c>
      <c r="C224" s="6">
        <v>15482759</v>
      </c>
      <c r="D224" s="25">
        <f t="shared" si="65"/>
        <v>0</v>
      </c>
      <c r="E224" s="25">
        <f t="shared" si="65"/>
        <v>0</v>
      </c>
      <c r="F224" s="25">
        <f t="shared" si="65"/>
        <v>0</v>
      </c>
      <c r="G224" s="25">
        <f t="shared" si="64"/>
        <v>0</v>
      </c>
      <c r="H224" s="25">
        <f t="shared" si="64"/>
        <v>0</v>
      </c>
      <c r="I224" s="25">
        <f t="shared" si="64"/>
        <v>0</v>
      </c>
      <c r="J224" s="25">
        <f t="shared" si="64"/>
        <v>0</v>
      </c>
      <c r="K224" s="6"/>
      <c r="L224" s="6"/>
      <c r="M224" s="6">
        <v>1</v>
      </c>
      <c r="N224" s="6"/>
      <c r="O224" s="6"/>
      <c r="P224" s="6"/>
      <c r="Q224" s="6"/>
      <c r="R224" s="6">
        <v>0</v>
      </c>
      <c r="S224" s="6">
        <v>0</v>
      </c>
      <c r="T224" s="6">
        <v>1</v>
      </c>
      <c r="U224" s="6">
        <v>0</v>
      </c>
      <c r="V224" s="6">
        <v>0</v>
      </c>
      <c r="W224" s="6">
        <v>0</v>
      </c>
      <c r="X224" s="6">
        <v>0</v>
      </c>
      <c r="Y224" s="27">
        <f t="shared" si="61"/>
        <v>0</v>
      </c>
      <c r="Z224" s="27">
        <f t="shared" si="62"/>
        <v>0</v>
      </c>
      <c r="AA224" s="27">
        <f t="shared" si="63"/>
        <v>1</v>
      </c>
      <c r="AB224" s="27">
        <f t="shared" si="58"/>
        <v>0</v>
      </c>
      <c r="AC224" s="27">
        <f t="shared" si="59"/>
        <v>0</v>
      </c>
      <c r="AD224" s="27">
        <f t="shared" si="60"/>
        <v>0</v>
      </c>
      <c r="AE224" s="27">
        <f t="shared" si="60"/>
        <v>0</v>
      </c>
      <c r="AF224" s="6">
        <f t="shared" si="15"/>
        <v>1</v>
      </c>
      <c r="AG224" s="6">
        <f t="shared" si="16"/>
        <v>1</v>
      </c>
      <c r="AH224" s="6" t="str">
        <f>IFERROR(VLOOKUP(B224,'Plant Code'!A:D,4,0),0)</f>
        <v>DC OI Kalimantan</v>
      </c>
    </row>
    <row r="225" spans="2:34" x14ac:dyDescent="0.3">
      <c r="B225" s="7">
        <v>9205</v>
      </c>
      <c r="C225" s="6">
        <v>15078827</v>
      </c>
      <c r="D225" s="25">
        <f t="shared" si="65"/>
        <v>0</v>
      </c>
      <c r="E225" s="25">
        <f t="shared" si="65"/>
        <v>0</v>
      </c>
      <c r="F225" s="25">
        <f t="shared" si="65"/>
        <v>0</v>
      </c>
      <c r="G225" s="25">
        <f t="shared" si="64"/>
        <v>0</v>
      </c>
      <c r="H225" s="25">
        <f t="shared" si="64"/>
        <v>0</v>
      </c>
      <c r="I225" s="25">
        <f t="shared" si="64"/>
        <v>0</v>
      </c>
      <c r="J225" s="25">
        <f t="shared" si="64"/>
        <v>0</v>
      </c>
      <c r="K225" s="6"/>
      <c r="L225" s="6">
        <v>1</v>
      </c>
      <c r="M225" s="6"/>
      <c r="N225" s="6"/>
      <c r="O225" s="6"/>
      <c r="P225" s="6"/>
      <c r="Q225" s="6"/>
      <c r="R225" s="6">
        <v>0</v>
      </c>
      <c r="S225" s="6">
        <v>1</v>
      </c>
      <c r="T225" s="6">
        <v>0</v>
      </c>
      <c r="U225" s="6">
        <v>0</v>
      </c>
      <c r="V225" s="6">
        <v>0</v>
      </c>
      <c r="W225" s="6">
        <v>0</v>
      </c>
      <c r="X225" s="6">
        <v>0</v>
      </c>
      <c r="Y225" s="27">
        <f t="shared" si="61"/>
        <v>0</v>
      </c>
      <c r="Z225" s="27">
        <f t="shared" si="62"/>
        <v>1</v>
      </c>
      <c r="AA225" s="27">
        <f t="shared" si="63"/>
        <v>0</v>
      </c>
      <c r="AB225" s="27">
        <f t="shared" si="58"/>
        <v>0</v>
      </c>
      <c r="AC225" s="27">
        <f t="shared" si="59"/>
        <v>0</v>
      </c>
      <c r="AD225" s="27">
        <f t="shared" si="60"/>
        <v>0</v>
      </c>
      <c r="AE225" s="27">
        <f t="shared" si="60"/>
        <v>0</v>
      </c>
      <c r="AF225" s="6">
        <f t="shared" si="15"/>
        <v>1</v>
      </c>
      <c r="AG225" s="6">
        <f t="shared" si="16"/>
        <v>1</v>
      </c>
      <c r="AH225" s="6" t="str">
        <f>IFERROR(VLOOKUP(B225,'Plant Code'!A:D,4,0),0)</f>
        <v>DC OI Kalimantan</v>
      </c>
    </row>
    <row r="226" spans="2:34" x14ac:dyDescent="0.3">
      <c r="B226" s="7">
        <v>9206</v>
      </c>
      <c r="C226" s="6">
        <v>15478573</v>
      </c>
      <c r="D226" s="25">
        <f t="shared" si="65"/>
        <v>0</v>
      </c>
      <c r="E226" s="25">
        <f t="shared" si="65"/>
        <v>0</v>
      </c>
      <c r="F226" s="25">
        <f t="shared" si="65"/>
        <v>0</v>
      </c>
      <c r="G226" s="25">
        <f t="shared" si="64"/>
        <v>0</v>
      </c>
      <c r="H226" s="25">
        <f t="shared" si="64"/>
        <v>0</v>
      </c>
      <c r="I226" s="25">
        <f t="shared" si="64"/>
        <v>0</v>
      </c>
      <c r="J226" s="25">
        <f t="shared" si="64"/>
        <v>0</v>
      </c>
      <c r="K226" s="6"/>
      <c r="L226" s="6">
        <v>1</v>
      </c>
      <c r="M226" s="6"/>
      <c r="N226" s="6"/>
      <c r="O226" s="6"/>
      <c r="P226" s="6"/>
      <c r="Q226" s="6"/>
      <c r="R226" s="6">
        <v>0</v>
      </c>
      <c r="S226" s="6">
        <v>1</v>
      </c>
      <c r="T226" s="6">
        <v>0</v>
      </c>
      <c r="U226" s="6">
        <v>0</v>
      </c>
      <c r="V226" s="6">
        <v>0</v>
      </c>
      <c r="W226" s="6">
        <v>0</v>
      </c>
      <c r="X226" s="6">
        <v>0</v>
      </c>
      <c r="Y226" s="27">
        <f t="shared" si="61"/>
        <v>0</v>
      </c>
      <c r="Z226" s="27">
        <f t="shared" si="62"/>
        <v>1</v>
      </c>
      <c r="AA226" s="27">
        <f t="shared" si="63"/>
        <v>0</v>
      </c>
      <c r="AB226" s="27">
        <f t="shared" si="58"/>
        <v>0</v>
      </c>
      <c r="AC226" s="27">
        <f t="shared" si="59"/>
        <v>0</v>
      </c>
      <c r="AD226" s="27">
        <f t="shared" si="60"/>
        <v>0</v>
      </c>
      <c r="AE226" s="27">
        <f t="shared" si="60"/>
        <v>0</v>
      </c>
      <c r="AF226" s="6">
        <f t="shared" si="15"/>
        <v>1</v>
      </c>
      <c r="AG226" s="6">
        <f t="shared" si="16"/>
        <v>1</v>
      </c>
      <c r="AH226" s="6" t="str">
        <f>IFERROR(VLOOKUP(B226,'Plant Code'!A:D,4,0),0)</f>
        <v>DC OI EIR</v>
      </c>
    </row>
    <row r="227" spans="2:34" x14ac:dyDescent="0.3">
      <c r="B227" s="7">
        <v>9206</v>
      </c>
      <c r="C227" s="6">
        <v>15345187</v>
      </c>
      <c r="D227" s="25">
        <f t="shared" si="65"/>
        <v>0</v>
      </c>
      <c r="E227" s="25">
        <f t="shared" si="65"/>
        <v>0</v>
      </c>
      <c r="F227" s="25">
        <f t="shared" si="65"/>
        <v>2</v>
      </c>
      <c r="G227" s="25">
        <f t="shared" si="64"/>
        <v>0</v>
      </c>
      <c r="H227" s="25">
        <f t="shared" si="64"/>
        <v>0</v>
      </c>
      <c r="I227" s="25">
        <f t="shared" si="64"/>
        <v>0</v>
      </c>
      <c r="J227" s="25">
        <f t="shared" si="64"/>
        <v>0</v>
      </c>
      <c r="K227" s="6"/>
      <c r="L227" s="6">
        <v>2</v>
      </c>
      <c r="M227" s="6">
        <v>2</v>
      </c>
      <c r="N227" s="6"/>
      <c r="O227" s="6"/>
      <c r="P227" s="6"/>
      <c r="Q227" s="6"/>
      <c r="R227" s="6">
        <v>0</v>
      </c>
      <c r="S227" s="6">
        <v>2</v>
      </c>
      <c r="T227" s="6">
        <v>0</v>
      </c>
      <c r="U227" s="6">
        <v>0</v>
      </c>
      <c r="V227" s="6">
        <v>0</v>
      </c>
      <c r="W227" s="6">
        <v>0</v>
      </c>
      <c r="X227" s="6">
        <v>0</v>
      </c>
      <c r="Y227" s="27">
        <f t="shared" si="61"/>
        <v>0</v>
      </c>
      <c r="Z227" s="27">
        <f t="shared" si="62"/>
        <v>2</v>
      </c>
      <c r="AA227" s="27">
        <f t="shared" si="63"/>
        <v>0</v>
      </c>
      <c r="AB227" s="27">
        <f t="shared" si="58"/>
        <v>0</v>
      </c>
      <c r="AC227" s="27">
        <f t="shared" si="59"/>
        <v>0</v>
      </c>
      <c r="AD227" s="27">
        <f t="shared" si="60"/>
        <v>0</v>
      </c>
      <c r="AE227" s="27">
        <f t="shared" si="60"/>
        <v>0</v>
      </c>
      <c r="AF227" s="6">
        <f t="shared" si="15"/>
        <v>4</v>
      </c>
      <c r="AG227" s="6">
        <f t="shared" si="16"/>
        <v>2</v>
      </c>
      <c r="AH227" s="6" t="str">
        <f>IFERROR(VLOOKUP(B227,'Plant Code'!A:D,4,0),0)</f>
        <v>DC OI EIR</v>
      </c>
    </row>
    <row r="228" spans="2:34" x14ac:dyDescent="0.3">
      <c r="B228" s="7">
        <v>9206</v>
      </c>
      <c r="C228" s="6">
        <v>15167391</v>
      </c>
      <c r="D228" s="25">
        <f t="shared" si="65"/>
        <v>0</v>
      </c>
      <c r="E228" s="25">
        <f t="shared" si="65"/>
        <v>0</v>
      </c>
      <c r="F228" s="25">
        <f t="shared" si="65"/>
        <v>0</v>
      </c>
      <c r="G228" s="25">
        <f t="shared" si="64"/>
        <v>0</v>
      </c>
      <c r="H228" s="25">
        <f t="shared" si="64"/>
        <v>0</v>
      </c>
      <c r="I228" s="25">
        <f t="shared" si="64"/>
        <v>0</v>
      </c>
      <c r="J228" s="25">
        <f t="shared" si="64"/>
        <v>0</v>
      </c>
      <c r="K228" s="6"/>
      <c r="L228" s="6">
        <v>1</v>
      </c>
      <c r="M228" s="6"/>
      <c r="N228" s="6"/>
      <c r="O228" s="6"/>
      <c r="P228" s="6"/>
      <c r="Q228" s="6"/>
      <c r="R228" s="6">
        <v>0</v>
      </c>
      <c r="S228" s="6">
        <v>1</v>
      </c>
      <c r="T228" s="6">
        <v>0</v>
      </c>
      <c r="U228" s="6">
        <v>0</v>
      </c>
      <c r="V228" s="6">
        <v>0</v>
      </c>
      <c r="W228" s="6">
        <v>0</v>
      </c>
      <c r="X228" s="6">
        <v>0</v>
      </c>
      <c r="Y228" s="27">
        <f t="shared" si="61"/>
        <v>0</v>
      </c>
      <c r="Z228" s="27">
        <f t="shared" si="62"/>
        <v>1</v>
      </c>
      <c r="AA228" s="27">
        <f t="shared" si="63"/>
        <v>0</v>
      </c>
      <c r="AB228" s="27">
        <f t="shared" si="58"/>
        <v>0</v>
      </c>
      <c r="AC228" s="27">
        <f t="shared" si="59"/>
        <v>0</v>
      </c>
      <c r="AD228" s="27">
        <f t="shared" si="60"/>
        <v>0</v>
      </c>
      <c r="AE228" s="27">
        <f t="shared" si="60"/>
        <v>0</v>
      </c>
      <c r="AF228" s="6">
        <f t="shared" si="15"/>
        <v>1</v>
      </c>
      <c r="AG228" s="6">
        <f t="shared" si="16"/>
        <v>1</v>
      </c>
      <c r="AH228" s="6" t="str">
        <f>IFERROR(VLOOKUP(B228,'Plant Code'!A:D,4,0),0)</f>
        <v>DC OI EIR</v>
      </c>
    </row>
    <row r="229" spans="2:34" x14ac:dyDescent="0.3">
      <c r="B229" s="7">
        <v>9206</v>
      </c>
      <c r="C229" s="6">
        <v>15201721</v>
      </c>
      <c r="D229" s="25">
        <f t="shared" si="65"/>
        <v>0</v>
      </c>
      <c r="E229" s="25">
        <f t="shared" si="65"/>
        <v>0</v>
      </c>
      <c r="F229" s="25">
        <f t="shared" si="65"/>
        <v>0</v>
      </c>
      <c r="G229" s="25">
        <f t="shared" si="64"/>
        <v>0</v>
      </c>
      <c r="H229" s="25">
        <f t="shared" si="64"/>
        <v>0</v>
      </c>
      <c r="I229" s="25">
        <f t="shared" si="64"/>
        <v>0</v>
      </c>
      <c r="J229" s="25">
        <f t="shared" si="64"/>
        <v>0</v>
      </c>
      <c r="K229" s="6"/>
      <c r="L229" s="6">
        <v>1</v>
      </c>
      <c r="M229" s="6"/>
      <c r="N229" s="6"/>
      <c r="O229" s="6"/>
      <c r="P229" s="6"/>
      <c r="Q229" s="6"/>
      <c r="R229" s="6">
        <v>0</v>
      </c>
      <c r="S229" s="6">
        <v>1</v>
      </c>
      <c r="T229" s="6">
        <v>0</v>
      </c>
      <c r="U229" s="6">
        <v>0</v>
      </c>
      <c r="V229" s="6">
        <v>0</v>
      </c>
      <c r="W229" s="6">
        <v>0</v>
      </c>
      <c r="X229" s="6">
        <v>0</v>
      </c>
      <c r="Y229" s="27">
        <f t="shared" si="61"/>
        <v>0</v>
      </c>
      <c r="Z229" s="27">
        <f t="shared" si="62"/>
        <v>1</v>
      </c>
      <c r="AA229" s="27">
        <f t="shared" si="63"/>
        <v>0</v>
      </c>
      <c r="AB229" s="27">
        <f t="shared" si="58"/>
        <v>0</v>
      </c>
      <c r="AC229" s="27">
        <f t="shared" si="59"/>
        <v>0</v>
      </c>
      <c r="AD229" s="27">
        <f t="shared" si="60"/>
        <v>0</v>
      </c>
      <c r="AE229" s="27">
        <f t="shared" si="60"/>
        <v>0</v>
      </c>
      <c r="AF229" s="6">
        <f t="shared" si="15"/>
        <v>1</v>
      </c>
      <c r="AG229" s="6">
        <f t="shared" si="16"/>
        <v>1</v>
      </c>
      <c r="AH229" s="6" t="str">
        <f>IFERROR(VLOOKUP(B229,'Plant Code'!A:D,4,0),0)</f>
        <v>DC OI EIR</v>
      </c>
    </row>
    <row r="230" spans="2:34" x14ac:dyDescent="0.3">
      <c r="B230" s="7">
        <v>9207</v>
      </c>
      <c r="C230" s="6">
        <v>15479499</v>
      </c>
      <c r="D230" s="25">
        <f t="shared" si="65"/>
        <v>0</v>
      </c>
      <c r="E230" s="25">
        <f t="shared" si="65"/>
        <v>1</v>
      </c>
      <c r="F230" s="25">
        <f t="shared" si="65"/>
        <v>0</v>
      </c>
      <c r="G230" s="25">
        <f t="shared" si="64"/>
        <v>0</v>
      </c>
      <c r="H230" s="25">
        <f t="shared" si="64"/>
        <v>0</v>
      </c>
      <c r="I230" s="25">
        <f t="shared" si="64"/>
        <v>0</v>
      </c>
      <c r="J230" s="25">
        <f t="shared" si="64"/>
        <v>0</v>
      </c>
      <c r="K230" s="6"/>
      <c r="L230" s="6">
        <v>1</v>
      </c>
      <c r="M230" s="6">
        <v>1</v>
      </c>
      <c r="N230" s="6"/>
      <c r="O230" s="6"/>
      <c r="P230" s="6"/>
      <c r="Q230" s="6"/>
      <c r="R230" s="6">
        <v>0</v>
      </c>
      <c r="S230" s="6">
        <v>0</v>
      </c>
      <c r="T230" s="6">
        <v>1</v>
      </c>
      <c r="U230" s="6">
        <v>0</v>
      </c>
      <c r="V230" s="6">
        <v>0</v>
      </c>
      <c r="W230" s="6">
        <v>0</v>
      </c>
      <c r="X230" s="6">
        <v>0</v>
      </c>
      <c r="Y230" s="27">
        <f t="shared" si="61"/>
        <v>0</v>
      </c>
      <c r="Z230" s="27">
        <f t="shared" si="62"/>
        <v>0</v>
      </c>
      <c r="AA230" s="27">
        <f t="shared" si="63"/>
        <v>1</v>
      </c>
      <c r="AB230" s="27">
        <f t="shared" si="58"/>
        <v>0</v>
      </c>
      <c r="AC230" s="27">
        <f t="shared" si="59"/>
        <v>0</v>
      </c>
      <c r="AD230" s="27">
        <f t="shared" si="60"/>
        <v>0</v>
      </c>
      <c r="AE230" s="27">
        <f t="shared" si="60"/>
        <v>0</v>
      </c>
      <c r="AF230" s="6">
        <f t="shared" si="15"/>
        <v>2</v>
      </c>
      <c r="AG230" s="6">
        <f t="shared" si="16"/>
        <v>1</v>
      </c>
      <c r="AH230" s="6" t="str">
        <f>IFERROR(VLOOKUP(B230,'Plant Code'!A:D,4,0),0)</f>
        <v>DC OI EIR</v>
      </c>
    </row>
    <row r="231" spans="2:34" x14ac:dyDescent="0.3">
      <c r="B231" s="7">
        <v>9207</v>
      </c>
      <c r="C231" s="6">
        <v>15170826</v>
      </c>
      <c r="D231" s="25">
        <f t="shared" si="65"/>
        <v>0</v>
      </c>
      <c r="E231" s="25">
        <f t="shared" si="65"/>
        <v>0</v>
      </c>
      <c r="F231" s="25">
        <f t="shared" si="65"/>
        <v>0</v>
      </c>
      <c r="G231" s="25">
        <f t="shared" si="64"/>
        <v>0</v>
      </c>
      <c r="H231" s="25">
        <f t="shared" si="64"/>
        <v>0</v>
      </c>
      <c r="I231" s="25">
        <f t="shared" si="64"/>
        <v>0</v>
      </c>
      <c r="J231" s="25">
        <f t="shared" si="64"/>
        <v>0</v>
      </c>
      <c r="K231" s="6"/>
      <c r="L231" s="6">
        <v>1</v>
      </c>
      <c r="M231" s="6"/>
      <c r="N231" s="6"/>
      <c r="O231" s="6"/>
      <c r="P231" s="6"/>
      <c r="Q231" s="6"/>
      <c r="R231" s="6">
        <v>0</v>
      </c>
      <c r="S231" s="6">
        <v>1</v>
      </c>
      <c r="T231" s="6">
        <v>0</v>
      </c>
      <c r="U231" s="6">
        <v>0</v>
      </c>
      <c r="V231" s="6">
        <v>0</v>
      </c>
      <c r="W231" s="6">
        <v>0</v>
      </c>
      <c r="X231" s="6">
        <v>0</v>
      </c>
      <c r="Y231" s="27">
        <f t="shared" si="61"/>
        <v>0</v>
      </c>
      <c r="Z231" s="27">
        <f t="shared" si="62"/>
        <v>1</v>
      </c>
      <c r="AA231" s="27">
        <f t="shared" si="63"/>
        <v>0</v>
      </c>
      <c r="AB231" s="27">
        <f t="shared" si="58"/>
        <v>0</v>
      </c>
      <c r="AC231" s="27">
        <f t="shared" si="59"/>
        <v>0</v>
      </c>
      <c r="AD231" s="27">
        <f t="shared" si="60"/>
        <v>0</v>
      </c>
      <c r="AE231" s="27">
        <f t="shared" si="60"/>
        <v>0</v>
      </c>
      <c r="AF231" s="6">
        <f t="shared" si="15"/>
        <v>1</v>
      </c>
      <c r="AG231" s="6">
        <f t="shared" si="16"/>
        <v>1</v>
      </c>
      <c r="AH231" s="6" t="str">
        <f>IFERROR(VLOOKUP(B231,'Plant Code'!A:D,4,0),0)</f>
        <v>DC OI EIR</v>
      </c>
    </row>
    <row r="232" spans="2:34" x14ac:dyDescent="0.3">
      <c r="B232" s="7">
        <v>9207</v>
      </c>
      <c r="C232" s="6">
        <v>15074723</v>
      </c>
      <c r="D232" s="25">
        <f t="shared" si="65"/>
        <v>0</v>
      </c>
      <c r="E232" s="25">
        <f t="shared" si="65"/>
        <v>0</v>
      </c>
      <c r="F232" s="25">
        <f t="shared" si="65"/>
        <v>0</v>
      </c>
      <c r="G232" s="25">
        <f t="shared" si="64"/>
        <v>0</v>
      </c>
      <c r="H232" s="25">
        <f t="shared" si="64"/>
        <v>0</v>
      </c>
      <c r="I232" s="25">
        <f t="shared" si="64"/>
        <v>0</v>
      </c>
      <c r="J232" s="25">
        <f t="shared" si="64"/>
        <v>0</v>
      </c>
      <c r="K232" s="6"/>
      <c r="L232" s="6">
        <v>1</v>
      </c>
      <c r="M232" s="6"/>
      <c r="N232" s="6"/>
      <c r="O232" s="6"/>
      <c r="P232" s="6"/>
      <c r="Q232" s="6"/>
      <c r="R232" s="6">
        <v>0</v>
      </c>
      <c r="S232" s="6">
        <v>1</v>
      </c>
      <c r="T232" s="6">
        <v>0</v>
      </c>
      <c r="U232" s="6">
        <v>0</v>
      </c>
      <c r="V232" s="6">
        <v>0</v>
      </c>
      <c r="W232" s="6">
        <v>0</v>
      </c>
      <c r="X232" s="6">
        <v>0</v>
      </c>
      <c r="Y232" s="27">
        <f t="shared" si="61"/>
        <v>0</v>
      </c>
      <c r="Z232" s="27">
        <f t="shared" si="62"/>
        <v>1</v>
      </c>
      <c r="AA232" s="27">
        <f t="shared" si="63"/>
        <v>0</v>
      </c>
      <c r="AB232" s="27">
        <f t="shared" si="58"/>
        <v>0</v>
      </c>
      <c r="AC232" s="27">
        <f t="shared" si="59"/>
        <v>0</v>
      </c>
      <c r="AD232" s="27">
        <f t="shared" si="60"/>
        <v>0</v>
      </c>
      <c r="AE232" s="27">
        <f t="shared" si="60"/>
        <v>0</v>
      </c>
      <c r="AF232" s="6">
        <f t="shared" si="15"/>
        <v>1</v>
      </c>
      <c r="AG232" s="6">
        <f t="shared" si="16"/>
        <v>1</v>
      </c>
      <c r="AH232" s="6" t="str">
        <f>IFERROR(VLOOKUP(B232,'Plant Code'!A:D,4,0),0)</f>
        <v>DC OI EIR</v>
      </c>
    </row>
    <row r="233" spans="2:34" x14ac:dyDescent="0.3">
      <c r="B233" s="7">
        <v>9207</v>
      </c>
      <c r="C233" s="6">
        <v>92618001</v>
      </c>
      <c r="D233" s="25">
        <f t="shared" si="65"/>
        <v>0</v>
      </c>
      <c r="E233" s="25">
        <f t="shared" si="65"/>
        <v>0</v>
      </c>
      <c r="F233" s="25">
        <f t="shared" si="65"/>
        <v>0</v>
      </c>
      <c r="G233" s="25">
        <f t="shared" si="64"/>
        <v>0</v>
      </c>
      <c r="H233" s="25">
        <f t="shared" si="64"/>
        <v>0</v>
      </c>
      <c r="I233" s="25">
        <f t="shared" si="64"/>
        <v>0</v>
      </c>
      <c r="J233" s="25">
        <f t="shared" si="64"/>
        <v>0</v>
      </c>
      <c r="K233" s="6"/>
      <c r="L233" s="6"/>
      <c r="M233" s="6">
        <v>1</v>
      </c>
      <c r="N233" s="6"/>
      <c r="O233" s="6"/>
      <c r="P233" s="6"/>
      <c r="Q233" s="6"/>
      <c r="R233" s="6">
        <v>0</v>
      </c>
      <c r="S233" s="6">
        <v>0</v>
      </c>
      <c r="T233" s="6">
        <v>1</v>
      </c>
      <c r="U233" s="6">
        <v>0</v>
      </c>
      <c r="V233" s="6">
        <v>0</v>
      </c>
      <c r="W233" s="6">
        <v>0</v>
      </c>
      <c r="X233" s="6">
        <v>0</v>
      </c>
      <c r="Y233" s="27">
        <f t="shared" si="61"/>
        <v>0</v>
      </c>
      <c r="Z233" s="27">
        <f t="shared" si="62"/>
        <v>0</v>
      </c>
      <c r="AA233" s="27">
        <f t="shared" si="63"/>
        <v>1</v>
      </c>
      <c r="AB233" s="27">
        <f t="shared" si="58"/>
        <v>0</v>
      </c>
      <c r="AC233" s="27">
        <f t="shared" si="59"/>
        <v>0</v>
      </c>
      <c r="AD233" s="27">
        <f t="shared" si="60"/>
        <v>0</v>
      </c>
      <c r="AE233" s="27">
        <f t="shared" si="60"/>
        <v>0</v>
      </c>
      <c r="AF233" s="6">
        <f t="shared" si="15"/>
        <v>1</v>
      </c>
      <c r="AG233" s="6">
        <f t="shared" si="16"/>
        <v>1</v>
      </c>
      <c r="AH233" s="6" t="str">
        <f>IFERROR(VLOOKUP(B233,'Plant Code'!A:D,4,0),0)</f>
        <v>DC OI EIR</v>
      </c>
    </row>
    <row r="234" spans="2:34" x14ac:dyDescent="0.3">
      <c r="B234" s="7">
        <v>9207</v>
      </c>
      <c r="C234" s="6">
        <v>15168199</v>
      </c>
      <c r="D234" s="25">
        <f t="shared" si="65"/>
        <v>0</v>
      </c>
      <c r="E234" s="25">
        <f t="shared" si="65"/>
        <v>0</v>
      </c>
      <c r="F234" s="25">
        <f t="shared" si="65"/>
        <v>1</v>
      </c>
      <c r="G234" s="25">
        <f t="shared" si="64"/>
        <v>0</v>
      </c>
      <c r="H234" s="25">
        <f t="shared" si="64"/>
        <v>0</v>
      </c>
      <c r="I234" s="25">
        <f t="shared" si="64"/>
        <v>0</v>
      </c>
      <c r="J234" s="25">
        <f t="shared" si="64"/>
        <v>0</v>
      </c>
      <c r="K234" s="6"/>
      <c r="L234" s="6"/>
      <c r="M234" s="6">
        <v>1</v>
      </c>
      <c r="N234" s="6"/>
      <c r="O234" s="6"/>
      <c r="P234" s="6"/>
      <c r="Q234" s="6"/>
      <c r="R234" s="6">
        <v>0</v>
      </c>
      <c r="S234" s="6">
        <v>0</v>
      </c>
      <c r="T234" s="6">
        <v>0</v>
      </c>
      <c r="U234" s="6">
        <v>0</v>
      </c>
      <c r="V234" s="6">
        <v>0</v>
      </c>
      <c r="W234" s="6">
        <v>0</v>
      </c>
      <c r="X234" s="6">
        <v>0</v>
      </c>
      <c r="Y234" s="27">
        <f t="shared" si="61"/>
        <v>0</v>
      </c>
      <c r="Z234" s="27">
        <f t="shared" si="62"/>
        <v>0</v>
      </c>
      <c r="AA234" s="27">
        <f t="shared" si="63"/>
        <v>0</v>
      </c>
      <c r="AB234" s="27">
        <f t="shared" si="58"/>
        <v>0</v>
      </c>
      <c r="AC234" s="27">
        <f t="shared" si="59"/>
        <v>0</v>
      </c>
      <c r="AD234" s="27">
        <f t="shared" si="60"/>
        <v>0</v>
      </c>
      <c r="AE234" s="27">
        <f t="shared" si="60"/>
        <v>0</v>
      </c>
      <c r="AF234" s="6">
        <f t="shared" si="15"/>
        <v>1</v>
      </c>
      <c r="AG234" s="6">
        <f t="shared" si="16"/>
        <v>0</v>
      </c>
      <c r="AH234" s="6" t="str">
        <f>IFERROR(VLOOKUP(B234,'Plant Code'!A:D,4,0),0)</f>
        <v>DC OI EIR</v>
      </c>
    </row>
    <row r="235" spans="2:34" x14ac:dyDescent="0.3">
      <c r="B235" s="7">
        <v>9208</v>
      </c>
      <c r="C235" s="6">
        <v>15408219</v>
      </c>
      <c r="D235" s="25">
        <f t="shared" si="65"/>
        <v>0</v>
      </c>
      <c r="E235" s="25">
        <f t="shared" si="65"/>
        <v>0</v>
      </c>
      <c r="F235" s="25">
        <f t="shared" si="65"/>
        <v>1</v>
      </c>
      <c r="G235" s="25">
        <f t="shared" si="64"/>
        <v>0</v>
      </c>
      <c r="H235" s="25">
        <f t="shared" si="64"/>
        <v>0</v>
      </c>
      <c r="I235" s="25">
        <f t="shared" si="64"/>
        <v>0</v>
      </c>
      <c r="J235" s="25">
        <f t="shared" si="64"/>
        <v>0</v>
      </c>
      <c r="K235" s="6"/>
      <c r="L235" s="6"/>
      <c r="M235" s="6">
        <v>2</v>
      </c>
      <c r="N235" s="6"/>
      <c r="O235" s="6"/>
      <c r="P235" s="6"/>
      <c r="Q235" s="6"/>
      <c r="R235" s="6">
        <v>0</v>
      </c>
      <c r="S235" s="6">
        <v>0</v>
      </c>
      <c r="T235" s="6">
        <v>1</v>
      </c>
      <c r="U235" s="6">
        <v>0</v>
      </c>
      <c r="V235" s="6">
        <v>0</v>
      </c>
      <c r="W235" s="6">
        <v>0</v>
      </c>
      <c r="X235" s="6">
        <v>0</v>
      </c>
      <c r="Y235" s="27">
        <f t="shared" si="61"/>
        <v>0</v>
      </c>
      <c r="Z235" s="27">
        <f t="shared" si="62"/>
        <v>0</v>
      </c>
      <c r="AA235" s="27">
        <f t="shared" si="63"/>
        <v>1</v>
      </c>
      <c r="AB235" s="27">
        <f t="shared" si="58"/>
        <v>0</v>
      </c>
      <c r="AC235" s="27">
        <f t="shared" si="59"/>
        <v>0</v>
      </c>
      <c r="AD235" s="27">
        <f t="shared" si="60"/>
        <v>0</v>
      </c>
      <c r="AE235" s="27">
        <f t="shared" si="60"/>
        <v>0</v>
      </c>
      <c r="AF235" s="6">
        <f t="shared" si="15"/>
        <v>2</v>
      </c>
      <c r="AG235" s="6">
        <f t="shared" si="16"/>
        <v>1</v>
      </c>
      <c r="AH235" s="6" t="str">
        <f>IFERROR(VLOOKUP(B235,'Plant Code'!A:D,4,0),0)</f>
        <v>DC OI West</v>
      </c>
    </row>
    <row r="236" spans="2:34" x14ac:dyDescent="0.3">
      <c r="B236" s="7">
        <v>9208</v>
      </c>
      <c r="C236" s="6">
        <v>15118757</v>
      </c>
      <c r="D236" s="25">
        <f t="shared" si="65"/>
        <v>0</v>
      </c>
      <c r="E236" s="25">
        <f t="shared" si="65"/>
        <v>0</v>
      </c>
      <c r="F236" s="25">
        <f t="shared" si="65"/>
        <v>0</v>
      </c>
      <c r="G236" s="25">
        <f t="shared" si="64"/>
        <v>0</v>
      </c>
      <c r="H236" s="25">
        <f t="shared" si="64"/>
        <v>0</v>
      </c>
      <c r="I236" s="25">
        <f t="shared" si="64"/>
        <v>0</v>
      </c>
      <c r="J236" s="25">
        <f t="shared" si="64"/>
        <v>0</v>
      </c>
      <c r="K236" s="6"/>
      <c r="L236" s="6">
        <v>1</v>
      </c>
      <c r="M236" s="6"/>
      <c r="N236" s="6"/>
      <c r="O236" s="6"/>
      <c r="P236" s="6"/>
      <c r="Q236" s="6"/>
      <c r="R236" s="6">
        <v>0</v>
      </c>
      <c r="S236" s="6">
        <v>1</v>
      </c>
      <c r="T236" s="6">
        <v>0</v>
      </c>
      <c r="U236" s="6">
        <v>0</v>
      </c>
      <c r="V236" s="6">
        <v>0</v>
      </c>
      <c r="W236" s="6">
        <v>0</v>
      </c>
      <c r="X236" s="6">
        <v>0</v>
      </c>
      <c r="Y236" s="27">
        <f t="shared" si="61"/>
        <v>0</v>
      </c>
      <c r="Z236" s="27">
        <f t="shared" si="62"/>
        <v>1</v>
      </c>
      <c r="AA236" s="27">
        <f t="shared" si="63"/>
        <v>0</v>
      </c>
      <c r="AB236" s="27">
        <f t="shared" si="58"/>
        <v>0</v>
      </c>
      <c r="AC236" s="27">
        <f t="shared" si="59"/>
        <v>0</v>
      </c>
      <c r="AD236" s="27">
        <f t="shared" si="60"/>
        <v>0</v>
      </c>
      <c r="AE236" s="27">
        <f t="shared" si="60"/>
        <v>0</v>
      </c>
      <c r="AF236" s="6">
        <f t="shared" si="15"/>
        <v>1</v>
      </c>
      <c r="AG236" s="6">
        <f t="shared" si="16"/>
        <v>1</v>
      </c>
      <c r="AH236" s="6" t="str">
        <f>IFERROR(VLOOKUP(B236,'Plant Code'!A:D,4,0),0)</f>
        <v>DC OI West</v>
      </c>
    </row>
    <row r="237" spans="2:34" x14ac:dyDescent="0.3">
      <c r="B237" s="7">
        <v>9208</v>
      </c>
      <c r="C237" s="6">
        <v>15088858</v>
      </c>
      <c r="D237" s="25">
        <f t="shared" si="65"/>
        <v>0</v>
      </c>
      <c r="E237" s="25">
        <f t="shared" si="65"/>
        <v>0</v>
      </c>
      <c r="F237" s="25">
        <f t="shared" si="65"/>
        <v>0</v>
      </c>
      <c r="G237" s="25">
        <f t="shared" si="64"/>
        <v>0</v>
      </c>
      <c r="H237" s="25">
        <f t="shared" si="64"/>
        <v>0</v>
      </c>
      <c r="I237" s="25">
        <f t="shared" si="64"/>
        <v>0</v>
      </c>
      <c r="J237" s="25">
        <f t="shared" si="64"/>
        <v>0</v>
      </c>
      <c r="K237" s="6"/>
      <c r="L237" s="6"/>
      <c r="M237" s="6">
        <v>1</v>
      </c>
      <c r="N237" s="6"/>
      <c r="O237" s="6"/>
      <c r="P237" s="6"/>
      <c r="Q237" s="6"/>
      <c r="R237" s="6">
        <v>0</v>
      </c>
      <c r="S237" s="6">
        <v>0</v>
      </c>
      <c r="T237" s="6">
        <v>1</v>
      </c>
      <c r="U237" s="6">
        <v>0</v>
      </c>
      <c r="V237" s="6">
        <v>0</v>
      </c>
      <c r="W237" s="6">
        <v>0</v>
      </c>
      <c r="X237" s="6">
        <v>0</v>
      </c>
      <c r="Y237" s="27">
        <f t="shared" si="61"/>
        <v>0</v>
      </c>
      <c r="Z237" s="27">
        <f t="shared" si="62"/>
        <v>0</v>
      </c>
      <c r="AA237" s="27">
        <f t="shared" si="63"/>
        <v>1</v>
      </c>
      <c r="AB237" s="27">
        <f t="shared" si="58"/>
        <v>0</v>
      </c>
      <c r="AC237" s="27">
        <f t="shared" si="59"/>
        <v>0</v>
      </c>
      <c r="AD237" s="27">
        <f t="shared" si="60"/>
        <v>0</v>
      </c>
      <c r="AE237" s="27">
        <f t="shared" si="60"/>
        <v>0</v>
      </c>
      <c r="AF237" s="6">
        <f t="shared" si="15"/>
        <v>1</v>
      </c>
      <c r="AG237" s="6">
        <f t="shared" si="16"/>
        <v>1</v>
      </c>
      <c r="AH237" s="6" t="str">
        <f>IFERROR(VLOOKUP(B237,'Plant Code'!A:D,4,0),0)</f>
        <v>DC OI West</v>
      </c>
    </row>
    <row r="238" spans="2:34" x14ac:dyDescent="0.3">
      <c r="B238" s="7">
        <v>9208</v>
      </c>
      <c r="C238" s="6">
        <v>15406564</v>
      </c>
      <c r="D238" s="25">
        <f t="shared" si="65"/>
        <v>0</v>
      </c>
      <c r="E238" s="25">
        <f t="shared" si="65"/>
        <v>0</v>
      </c>
      <c r="F238" s="25">
        <f t="shared" si="65"/>
        <v>0</v>
      </c>
      <c r="G238" s="25">
        <f t="shared" si="64"/>
        <v>0</v>
      </c>
      <c r="H238" s="25">
        <f t="shared" si="64"/>
        <v>0</v>
      </c>
      <c r="I238" s="25">
        <f t="shared" si="64"/>
        <v>0</v>
      </c>
      <c r="J238" s="25">
        <f t="shared" si="64"/>
        <v>0</v>
      </c>
      <c r="K238" s="6"/>
      <c r="L238" s="6">
        <v>1</v>
      </c>
      <c r="M238" s="6"/>
      <c r="N238" s="6"/>
      <c r="O238" s="6"/>
      <c r="P238" s="6"/>
      <c r="Q238" s="6"/>
      <c r="R238" s="6">
        <v>0</v>
      </c>
      <c r="S238" s="6">
        <v>1</v>
      </c>
      <c r="T238" s="6">
        <v>0</v>
      </c>
      <c r="U238" s="6">
        <v>0</v>
      </c>
      <c r="V238" s="6">
        <v>0</v>
      </c>
      <c r="W238" s="6">
        <v>0</v>
      </c>
      <c r="X238" s="6">
        <v>0</v>
      </c>
      <c r="Y238" s="27">
        <f t="shared" si="61"/>
        <v>0</v>
      </c>
      <c r="Z238" s="27">
        <f t="shared" si="62"/>
        <v>1</v>
      </c>
      <c r="AA238" s="27">
        <f t="shared" si="63"/>
        <v>0</v>
      </c>
      <c r="AB238" s="27">
        <f t="shared" si="58"/>
        <v>0</v>
      </c>
      <c r="AC238" s="27">
        <f t="shared" si="59"/>
        <v>0</v>
      </c>
      <c r="AD238" s="27">
        <f t="shared" si="60"/>
        <v>0</v>
      </c>
      <c r="AE238" s="27">
        <f t="shared" si="60"/>
        <v>0</v>
      </c>
      <c r="AF238" s="6">
        <f t="shared" si="15"/>
        <v>1</v>
      </c>
      <c r="AG238" s="6">
        <f t="shared" si="16"/>
        <v>1</v>
      </c>
      <c r="AH238" s="6" t="str">
        <f>IFERROR(VLOOKUP(B238,'Plant Code'!A:D,4,0),0)</f>
        <v>DC OI West</v>
      </c>
    </row>
    <row r="239" spans="2:34" x14ac:dyDescent="0.3">
      <c r="B239" s="7">
        <v>9211</v>
      </c>
      <c r="C239" s="6">
        <v>95031001</v>
      </c>
      <c r="D239" s="25">
        <f t="shared" si="65"/>
        <v>0</v>
      </c>
      <c r="E239" s="25">
        <f t="shared" si="65"/>
        <v>0</v>
      </c>
      <c r="F239" s="25">
        <f t="shared" si="65"/>
        <v>1</v>
      </c>
      <c r="G239" s="25">
        <f t="shared" si="64"/>
        <v>0</v>
      </c>
      <c r="H239" s="25">
        <f t="shared" si="64"/>
        <v>0</v>
      </c>
      <c r="I239" s="25">
        <f t="shared" si="64"/>
        <v>0</v>
      </c>
      <c r="J239" s="25">
        <f t="shared" si="64"/>
        <v>0</v>
      </c>
      <c r="K239" s="6"/>
      <c r="L239" s="6"/>
      <c r="M239" s="6">
        <v>1</v>
      </c>
      <c r="N239" s="6"/>
      <c r="O239" s="6"/>
      <c r="P239" s="6"/>
      <c r="Q239" s="6"/>
      <c r="R239" s="6">
        <v>0</v>
      </c>
      <c r="S239" s="6">
        <v>0</v>
      </c>
      <c r="T239" s="6">
        <v>0</v>
      </c>
      <c r="U239" s="6">
        <v>0</v>
      </c>
      <c r="V239" s="6">
        <v>0</v>
      </c>
      <c r="W239" s="6">
        <v>0</v>
      </c>
      <c r="X239" s="6">
        <v>0</v>
      </c>
      <c r="Y239" s="27">
        <f t="shared" si="61"/>
        <v>0</v>
      </c>
      <c r="Z239" s="27">
        <f t="shared" si="62"/>
        <v>0</v>
      </c>
      <c r="AA239" s="27">
        <f t="shared" si="63"/>
        <v>0</v>
      </c>
      <c r="AB239" s="27">
        <f t="shared" si="58"/>
        <v>0</v>
      </c>
      <c r="AC239" s="27">
        <f t="shared" si="59"/>
        <v>0</v>
      </c>
      <c r="AD239" s="27">
        <f t="shared" si="60"/>
        <v>0</v>
      </c>
      <c r="AE239" s="27">
        <f t="shared" si="60"/>
        <v>0</v>
      </c>
      <c r="AF239" s="6">
        <f t="shared" si="15"/>
        <v>1</v>
      </c>
      <c r="AG239" s="6">
        <f t="shared" si="16"/>
        <v>0</v>
      </c>
      <c r="AH239" s="6" t="str">
        <f>IFERROR(VLOOKUP(B239,'Plant Code'!A:D,4,0),0)</f>
        <v>DC OI EIR</v>
      </c>
    </row>
  </sheetData>
  <conditionalFormatting sqref="D3:J3">
    <cfRule type="cellIs" dxfId="3" priority="18" operator="greaterThan">
      <formula>0</formula>
    </cfRule>
  </conditionalFormatting>
  <conditionalFormatting sqref="D3:J3">
    <cfRule type="cellIs" dxfId="2" priority="17" operator="greaterThan">
      <formula>0</formula>
    </cfRule>
  </conditionalFormatting>
  <conditionalFormatting sqref="D4:J239">
    <cfRule type="cellIs" dxfId="1" priority="1" operator="greaterThan">
      <formula>0</formula>
    </cfRule>
  </conditionalFormatting>
  <conditionalFormatting sqref="D4:J239">
    <cfRule type="cellIs" dxfId="0" priority="2" operator="greaterThan">
      <formula>0</formula>
    </cfRule>
  </conditionalFormatting>
  <pageMargins left="0.7" right="0.7" top="0.75" bottom="0.75" header="0.3" footer="0.3"/>
  <pageSetup paperSize="9" orientation="portrait" r:id="rId1"/>
  <ignoredErrors>
    <ignoredError sqref="AF3:AG3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2"/>
  <sheetViews>
    <sheetView zoomScale="115" zoomScaleNormal="115" workbookViewId="0"/>
  </sheetViews>
  <sheetFormatPr defaultColWidth="5.33203125" defaultRowHeight="14.4" x14ac:dyDescent="0.3"/>
  <cols>
    <col min="1" max="1" width="5.44140625" bestFit="1" customWidth="1"/>
    <col min="2" max="2" width="14" bestFit="1" customWidth="1"/>
    <col min="3" max="3" width="11.33203125" bestFit="1" customWidth="1"/>
    <col min="4" max="4" width="21.109375" bestFit="1" customWidth="1"/>
    <col min="5" max="5" width="7.33203125" bestFit="1" customWidth="1"/>
    <col min="6" max="6" width="17.33203125" bestFit="1" customWidth="1"/>
    <col min="7" max="7" width="9.33203125" bestFit="1" customWidth="1"/>
    <col min="8" max="8" width="15.88671875" bestFit="1" customWidth="1"/>
    <col min="9" max="9" width="34.6640625" bestFit="1" customWidth="1"/>
    <col min="10" max="10" width="9" bestFit="1" customWidth="1"/>
    <col min="11" max="11" width="42.33203125" bestFit="1" customWidth="1"/>
    <col min="12" max="12" width="10.6640625" bestFit="1" customWidth="1"/>
    <col min="13" max="13" width="21.88671875" bestFit="1" customWidth="1"/>
    <col min="14" max="14" width="9.6640625" bestFit="1" customWidth="1"/>
    <col min="15" max="15" width="16.33203125" bestFit="1" customWidth="1"/>
    <col min="16" max="16" width="18.33203125" bestFit="1" customWidth="1"/>
    <col min="17" max="17" width="18.44140625" bestFit="1" customWidth="1"/>
    <col min="18" max="18" width="11.44140625" bestFit="1" customWidth="1"/>
  </cols>
  <sheetData>
    <row r="1" spans="1:18" ht="15" customHeight="1" x14ac:dyDescent="0.3">
      <c r="A1" s="15" t="s">
        <v>107</v>
      </c>
      <c r="B1" s="15" t="s">
        <v>99</v>
      </c>
      <c r="C1" s="15" t="s">
        <v>100</v>
      </c>
      <c r="D1" s="15" t="s">
        <v>101</v>
      </c>
      <c r="E1" s="15" t="s">
        <v>102</v>
      </c>
      <c r="F1" s="15" t="s">
        <v>103</v>
      </c>
      <c r="G1" s="15" t="s">
        <v>0</v>
      </c>
      <c r="H1" s="17" t="s">
        <v>114</v>
      </c>
      <c r="I1" s="15" t="s">
        <v>104</v>
      </c>
      <c r="J1" s="15" t="s">
        <v>1</v>
      </c>
      <c r="K1" s="15" t="s">
        <v>105</v>
      </c>
      <c r="L1" s="6" t="s">
        <v>106</v>
      </c>
      <c r="M1" s="6" t="s">
        <v>108</v>
      </c>
      <c r="N1" s="6" t="s">
        <v>109</v>
      </c>
      <c r="O1" s="14" t="s">
        <v>110</v>
      </c>
      <c r="P1" s="14" t="s">
        <v>111</v>
      </c>
      <c r="Q1" s="16" t="s">
        <v>112</v>
      </c>
      <c r="R1" s="18" t="s">
        <v>113</v>
      </c>
    </row>
    <row r="2" spans="1:18" x14ac:dyDescent="0.3">
      <c r="A2" s="6" t="s">
        <v>499</v>
      </c>
      <c r="B2" s="21">
        <v>43984</v>
      </c>
      <c r="C2" s="22">
        <v>4508370784</v>
      </c>
      <c r="D2" s="6" t="s">
        <v>488</v>
      </c>
      <c r="E2" s="22" t="s">
        <v>87</v>
      </c>
      <c r="F2" s="6" t="s">
        <v>22</v>
      </c>
      <c r="G2" s="22">
        <v>9150</v>
      </c>
      <c r="H2" s="22">
        <v>9150</v>
      </c>
      <c r="I2" s="6" t="s">
        <v>174</v>
      </c>
      <c r="J2" s="22">
        <v>15132240</v>
      </c>
      <c r="K2" s="6" t="s">
        <v>500</v>
      </c>
      <c r="L2" s="6">
        <v>2</v>
      </c>
      <c r="M2" s="22" t="s">
        <v>92</v>
      </c>
      <c r="N2" s="6" t="s">
        <v>205</v>
      </c>
      <c r="O2" s="23">
        <v>0.73402777777777783</v>
      </c>
      <c r="P2" s="19">
        <v>43984</v>
      </c>
      <c r="Q2" s="20">
        <v>0.90694444444444444</v>
      </c>
      <c r="R2" s="6" t="s">
        <v>113</v>
      </c>
    </row>
    <row r="3" spans="1:18" x14ac:dyDescent="0.3">
      <c r="A3" s="6" t="s">
        <v>499</v>
      </c>
      <c r="B3" s="21">
        <v>43984</v>
      </c>
      <c r="C3" s="22">
        <v>4508370787</v>
      </c>
      <c r="D3" s="6" t="s">
        <v>334</v>
      </c>
      <c r="E3" s="22" t="s">
        <v>87</v>
      </c>
      <c r="F3" s="6" t="s">
        <v>22</v>
      </c>
      <c r="G3" s="22">
        <v>9150</v>
      </c>
      <c r="H3" s="22">
        <v>9150</v>
      </c>
      <c r="I3" s="6" t="s">
        <v>174</v>
      </c>
      <c r="J3" s="22">
        <v>15132240</v>
      </c>
      <c r="K3" s="6" t="s">
        <v>500</v>
      </c>
      <c r="L3" s="6">
        <v>2</v>
      </c>
      <c r="M3" s="22" t="s">
        <v>92</v>
      </c>
      <c r="N3" s="6" t="s">
        <v>205</v>
      </c>
      <c r="O3" s="23">
        <v>0.73333333333333339</v>
      </c>
      <c r="P3" s="19">
        <v>43984</v>
      </c>
      <c r="Q3" s="20">
        <v>0.83958333333333324</v>
      </c>
      <c r="R3" s="6" t="s">
        <v>113</v>
      </c>
    </row>
    <row r="4" spans="1:18" x14ac:dyDescent="0.3">
      <c r="A4" s="6" t="s">
        <v>499</v>
      </c>
      <c r="B4" s="21">
        <v>43984</v>
      </c>
      <c r="C4" s="22">
        <v>4508394965</v>
      </c>
      <c r="D4" s="6" t="s">
        <v>501</v>
      </c>
      <c r="E4" s="22" t="s">
        <v>87</v>
      </c>
      <c r="F4" s="6" t="s">
        <v>22</v>
      </c>
      <c r="G4" s="22">
        <v>9150</v>
      </c>
      <c r="H4" s="22">
        <v>9150</v>
      </c>
      <c r="I4" s="6" t="s">
        <v>174</v>
      </c>
      <c r="J4" s="22">
        <v>15361000</v>
      </c>
      <c r="K4" s="6" t="s">
        <v>487</v>
      </c>
      <c r="L4" s="6">
        <v>2</v>
      </c>
      <c r="M4" s="22" t="s">
        <v>92</v>
      </c>
      <c r="N4" s="6" t="s">
        <v>205</v>
      </c>
      <c r="O4" s="23">
        <v>0.72430555555555554</v>
      </c>
      <c r="P4" s="19">
        <v>43984</v>
      </c>
      <c r="Q4" s="20">
        <v>0.84027777777777779</v>
      </c>
      <c r="R4" s="6" t="s">
        <v>117</v>
      </c>
    </row>
    <row r="5" spans="1:18" x14ac:dyDescent="0.3">
      <c r="A5" s="6" t="s">
        <v>499</v>
      </c>
      <c r="B5" s="21">
        <v>43984</v>
      </c>
      <c r="C5" s="22">
        <v>4508393256</v>
      </c>
      <c r="D5" s="6" t="s">
        <v>439</v>
      </c>
      <c r="E5" s="22" t="s">
        <v>87</v>
      </c>
      <c r="F5" s="6" t="s">
        <v>22</v>
      </c>
      <c r="G5" s="22">
        <v>9150</v>
      </c>
      <c r="H5" s="22">
        <v>9150</v>
      </c>
      <c r="I5" s="6" t="s">
        <v>174</v>
      </c>
      <c r="J5" s="22">
        <v>15361000</v>
      </c>
      <c r="K5" s="6" t="s">
        <v>487</v>
      </c>
      <c r="L5" s="6">
        <v>2</v>
      </c>
      <c r="M5" s="22" t="s">
        <v>92</v>
      </c>
      <c r="N5" s="6" t="s">
        <v>205</v>
      </c>
      <c r="O5" s="23">
        <v>0.84166666666666667</v>
      </c>
      <c r="P5" s="19">
        <v>43984</v>
      </c>
      <c r="Q5" s="20">
        <v>0.97013888888888899</v>
      </c>
      <c r="R5" s="6" t="s">
        <v>117</v>
      </c>
    </row>
    <row r="6" spans="1:18" x14ac:dyDescent="0.3">
      <c r="A6" s="6" t="s">
        <v>499</v>
      </c>
      <c r="B6" s="21">
        <v>43984</v>
      </c>
      <c r="C6" s="22">
        <v>4508386045</v>
      </c>
      <c r="D6" s="6" t="s">
        <v>333</v>
      </c>
      <c r="E6" s="22" t="s">
        <v>87</v>
      </c>
      <c r="F6" s="6" t="s">
        <v>22</v>
      </c>
      <c r="G6" s="22">
        <v>9150</v>
      </c>
      <c r="H6" s="22">
        <v>9150</v>
      </c>
      <c r="I6" s="6" t="s">
        <v>126</v>
      </c>
      <c r="J6" s="22">
        <v>15369350</v>
      </c>
      <c r="K6" s="6" t="s">
        <v>162</v>
      </c>
      <c r="L6" s="6">
        <v>2</v>
      </c>
      <c r="M6" s="22" t="s">
        <v>92</v>
      </c>
      <c r="N6" s="6" t="s">
        <v>205</v>
      </c>
      <c r="O6" s="23">
        <v>0.84722222222222221</v>
      </c>
      <c r="P6" s="19">
        <v>43984</v>
      </c>
      <c r="Q6" s="20">
        <v>0.97569444444444453</v>
      </c>
      <c r="R6" s="6" t="s">
        <v>113</v>
      </c>
    </row>
    <row r="7" spans="1:18" x14ac:dyDescent="0.3">
      <c r="A7" s="6" t="s">
        <v>499</v>
      </c>
      <c r="B7" s="21">
        <v>43984</v>
      </c>
      <c r="C7" s="22">
        <v>4508383099</v>
      </c>
      <c r="D7" s="6" t="s">
        <v>502</v>
      </c>
      <c r="E7" s="22" t="s">
        <v>87</v>
      </c>
      <c r="F7" s="6" t="s">
        <v>22</v>
      </c>
      <c r="G7" s="22">
        <v>9150</v>
      </c>
      <c r="H7" s="22">
        <v>9150</v>
      </c>
      <c r="I7" s="6" t="s">
        <v>126</v>
      </c>
      <c r="J7" s="22">
        <v>15369351</v>
      </c>
      <c r="K7" s="6" t="s">
        <v>171</v>
      </c>
      <c r="L7" s="6">
        <v>2</v>
      </c>
      <c r="M7" s="22" t="s">
        <v>92</v>
      </c>
      <c r="N7" s="6" t="s">
        <v>205</v>
      </c>
      <c r="O7" s="23">
        <v>0.84791666666666676</v>
      </c>
      <c r="P7" s="19">
        <v>43984</v>
      </c>
      <c r="Q7" s="20">
        <v>0.97777777777777775</v>
      </c>
      <c r="R7" s="6" t="s">
        <v>117</v>
      </c>
    </row>
    <row r="8" spans="1:18" x14ac:dyDescent="0.3">
      <c r="A8" s="6" t="s">
        <v>499</v>
      </c>
      <c r="B8" s="21">
        <v>43984</v>
      </c>
      <c r="C8" s="22">
        <v>4508379490</v>
      </c>
      <c r="D8" s="6" t="s">
        <v>374</v>
      </c>
      <c r="E8" s="22" t="s">
        <v>87</v>
      </c>
      <c r="F8" s="6" t="s">
        <v>22</v>
      </c>
      <c r="G8" s="22">
        <v>9150</v>
      </c>
      <c r="H8" s="22">
        <v>9150</v>
      </c>
      <c r="I8" s="6" t="s">
        <v>94</v>
      </c>
      <c r="J8" s="22">
        <v>15431519</v>
      </c>
      <c r="K8" s="6" t="s">
        <v>244</v>
      </c>
      <c r="L8" s="6">
        <v>2</v>
      </c>
      <c r="M8" s="22" t="s">
        <v>92</v>
      </c>
      <c r="N8" s="6" t="s">
        <v>205</v>
      </c>
      <c r="O8" s="23">
        <v>0.64722222222222225</v>
      </c>
      <c r="P8" s="19">
        <v>43984</v>
      </c>
      <c r="Q8" s="20">
        <v>0.75416666666666676</v>
      </c>
      <c r="R8" s="6" t="s">
        <v>117</v>
      </c>
    </row>
    <row r="9" spans="1:18" x14ac:dyDescent="0.3">
      <c r="A9" s="6" t="s">
        <v>499</v>
      </c>
      <c r="B9" s="21">
        <v>43984</v>
      </c>
      <c r="C9" s="22">
        <v>4508406924</v>
      </c>
      <c r="D9" s="6" t="s">
        <v>390</v>
      </c>
      <c r="E9" s="22" t="s">
        <v>87</v>
      </c>
      <c r="F9" s="6" t="s">
        <v>31</v>
      </c>
      <c r="G9" s="22">
        <v>9208</v>
      </c>
      <c r="H9" s="22">
        <v>9208</v>
      </c>
      <c r="I9" s="6" t="s">
        <v>93</v>
      </c>
      <c r="J9" s="22">
        <v>15406564</v>
      </c>
      <c r="K9" s="6" t="s">
        <v>503</v>
      </c>
      <c r="L9" s="6">
        <v>2</v>
      </c>
      <c r="M9" s="22" t="s">
        <v>140</v>
      </c>
      <c r="N9" s="6" t="s">
        <v>205</v>
      </c>
      <c r="O9" s="23">
        <v>0.60416666666666663</v>
      </c>
      <c r="P9" s="19">
        <v>43984</v>
      </c>
      <c r="Q9" s="20">
        <v>0.66527777777777775</v>
      </c>
      <c r="R9" s="6" t="s">
        <v>117</v>
      </c>
    </row>
    <row r="10" spans="1:18" x14ac:dyDescent="0.3">
      <c r="A10" s="6" t="s">
        <v>499</v>
      </c>
      <c r="B10" s="21">
        <v>43984</v>
      </c>
      <c r="C10" s="22">
        <v>4508405917</v>
      </c>
      <c r="D10" s="6" t="s">
        <v>504</v>
      </c>
      <c r="E10" s="22" t="s">
        <v>87</v>
      </c>
      <c r="F10" s="6" t="s">
        <v>22</v>
      </c>
      <c r="G10" s="22">
        <v>9150</v>
      </c>
      <c r="H10" s="22">
        <v>9150</v>
      </c>
      <c r="I10" s="6" t="s">
        <v>94</v>
      </c>
      <c r="J10" s="22">
        <v>93012001</v>
      </c>
      <c r="K10" s="6" t="s">
        <v>417</v>
      </c>
      <c r="L10" s="6">
        <v>2</v>
      </c>
      <c r="M10" s="22" t="s">
        <v>119</v>
      </c>
      <c r="N10" s="6" t="s">
        <v>205</v>
      </c>
      <c r="O10" s="23">
        <v>0.50208333333333333</v>
      </c>
      <c r="P10" s="19">
        <v>43984</v>
      </c>
      <c r="Q10" s="20">
        <v>0.72361111111111109</v>
      </c>
      <c r="R10" s="6" t="s">
        <v>117</v>
      </c>
    </row>
    <row r="11" spans="1:18" x14ac:dyDescent="0.3">
      <c r="A11" s="6" t="s">
        <v>499</v>
      </c>
      <c r="B11" s="21">
        <v>43984</v>
      </c>
      <c r="C11" s="22">
        <v>4508401080</v>
      </c>
      <c r="D11" s="6" t="s">
        <v>505</v>
      </c>
      <c r="E11" s="22" t="s">
        <v>87</v>
      </c>
      <c r="F11" s="6" t="s">
        <v>22</v>
      </c>
      <c r="G11" s="22">
        <v>9150</v>
      </c>
      <c r="H11" s="22">
        <v>9150</v>
      </c>
      <c r="I11" s="6" t="s">
        <v>129</v>
      </c>
      <c r="J11" s="22">
        <v>93047001</v>
      </c>
      <c r="K11" s="6" t="s">
        <v>256</v>
      </c>
      <c r="L11" s="6">
        <v>2</v>
      </c>
      <c r="M11" s="22" t="s">
        <v>119</v>
      </c>
      <c r="N11" s="6" t="s">
        <v>205</v>
      </c>
      <c r="O11" s="23">
        <v>0.47500000000000003</v>
      </c>
      <c r="P11" s="19">
        <v>43984</v>
      </c>
      <c r="Q11" s="20">
        <v>0.79791666666666661</v>
      </c>
      <c r="R11" s="6" t="s">
        <v>113</v>
      </c>
    </row>
    <row r="12" spans="1:18" x14ac:dyDescent="0.3">
      <c r="A12" s="6" t="s">
        <v>499</v>
      </c>
      <c r="B12" s="21">
        <v>43984</v>
      </c>
      <c r="C12" s="22">
        <v>4508403835</v>
      </c>
      <c r="D12" s="6" t="s">
        <v>506</v>
      </c>
      <c r="E12" s="22" t="s">
        <v>87</v>
      </c>
      <c r="F12" s="6" t="s">
        <v>22</v>
      </c>
      <c r="G12" s="22">
        <v>9150</v>
      </c>
      <c r="H12" s="22">
        <v>9150</v>
      </c>
      <c r="I12" s="6" t="s">
        <v>138</v>
      </c>
      <c r="J12" s="22">
        <v>15182013</v>
      </c>
      <c r="K12" s="6" t="s">
        <v>302</v>
      </c>
      <c r="L12" s="6">
        <v>2</v>
      </c>
      <c r="M12" s="22" t="s">
        <v>95</v>
      </c>
      <c r="N12" s="6" t="s">
        <v>205</v>
      </c>
      <c r="O12" s="23">
        <v>0.48819444444444443</v>
      </c>
      <c r="P12" s="19">
        <v>43984</v>
      </c>
      <c r="Q12" s="20">
        <v>0.67847222222222225</v>
      </c>
      <c r="R12" s="6" t="s">
        <v>113</v>
      </c>
    </row>
    <row r="13" spans="1:18" x14ac:dyDescent="0.3">
      <c r="A13" s="6" t="s">
        <v>499</v>
      </c>
      <c r="B13" s="21">
        <v>43984</v>
      </c>
      <c r="C13" s="22">
        <v>4508402722</v>
      </c>
      <c r="D13" s="6" t="s">
        <v>507</v>
      </c>
      <c r="E13" s="22" t="s">
        <v>87</v>
      </c>
      <c r="F13" s="6" t="s">
        <v>22</v>
      </c>
      <c r="G13" s="22">
        <v>9150</v>
      </c>
      <c r="H13" s="22">
        <v>9150</v>
      </c>
      <c r="I13" s="6" t="s">
        <v>133</v>
      </c>
      <c r="J13" s="22">
        <v>91025001</v>
      </c>
      <c r="K13" s="6" t="s">
        <v>130</v>
      </c>
      <c r="L13" s="6">
        <v>2</v>
      </c>
      <c r="M13" s="22" t="s">
        <v>89</v>
      </c>
      <c r="N13" s="6" t="s">
        <v>90</v>
      </c>
      <c r="O13" s="23">
        <v>0.31388888888888888</v>
      </c>
      <c r="P13" s="19">
        <v>43984</v>
      </c>
      <c r="Q13" s="20">
        <v>0.5229166666666667</v>
      </c>
      <c r="R13" s="6" t="s">
        <v>113</v>
      </c>
    </row>
    <row r="14" spans="1:18" x14ac:dyDescent="0.3">
      <c r="A14" s="6" t="s">
        <v>499</v>
      </c>
      <c r="B14" s="21">
        <v>43984</v>
      </c>
      <c r="C14" s="22">
        <v>4508402177</v>
      </c>
      <c r="D14" s="6" t="s">
        <v>508</v>
      </c>
      <c r="E14" s="22" t="s">
        <v>87</v>
      </c>
      <c r="F14" s="6" t="s">
        <v>22</v>
      </c>
      <c r="G14" s="22">
        <v>9150</v>
      </c>
      <c r="H14" s="22">
        <v>9150</v>
      </c>
      <c r="I14" s="6" t="s">
        <v>287</v>
      </c>
      <c r="J14" s="22">
        <v>94814001</v>
      </c>
      <c r="K14" s="6" t="s">
        <v>509</v>
      </c>
      <c r="L14" s="6">
        <v>2</v>
      </c>
      <c r="M14" s="22" t="s">
        <v>95</v>
      </c>
      <c r="N14" s="6" t="s">
        <v>205</v>
      </c>
      <c r="O14" s="23">
        <v>0.25625000000000003</v>
      </c>
      <c r="P14" s="19">
        <v>43984</v>
      </c>
      <c r="Q14" s="20">
        <v>0.37361111111111112</v>
      </c>
      <c r="R14" s="6" t="s">
        <v>113</v>
      </c>
    </row>
    <row r="15" spans="1:18" x14ac:dyDescent="0.3">
      <c r="A15" s="6" t="s">
        <v>499</v>
      </c>
      <c r="B15" s="21">
        <v>43984</v>
      </c>
      <c r="C15" s="22">
        <v>4508405933</v>
      </c>
      <c r="D15" s="6" t="s">
        <v>510</v>
      </c>
      <c r="E15" s="22" t="s">
        <v>87</v>
      </c>
      <c r="F15" s="6" t="s">
        <v>22</v>
      </c>
      <c r="G15" s="22">
        <v>9150</v>
      </c>
      <c r="H15" s="22">
        <v>9150</v>
      </c>
      <c r="I15" s="6" t="s">
        <v>94</v>
      </c>
      <c r="J15" s="22">
        <v>98681001</v>
      </c>
      <c r="K15" s="6" t="s">
        <v>266</v>
      </c>
      <c r="L15" s="6">
        <v>2</v>
      </c>
      <c r="M15" s="22" t="s">
        <v>119</v>
      </c>
      <c r="N15" s="6" t="s">
        <v>205</v>
      </c>
      <c r="O15" s="23">
        <v>0.57222222222222219</v>
      </c>
      <c r="P15" s="19">
        <v>43984</v>
      </c>
      <c r="Q15" s="20">
        <v>0.83680555555555547</v>
      </c>
      <c r="R15" s="6" t="s">
        <v>117</v>
      </c>
    </row>
    <row r="16" spans="1:18" x14ac:dyDescent="0.3">
      <c r="A16" s="6" t="s">
        <v>499</v>
      </c>
      <c r="B16" s="21">
        <v>43984</v>
      </c>
      <c r="C16" s="22">
        <v>4508401016</v>
      </c>
      <c r="D16" s="6" t="s">
        <v>511</v>
      </c>
      <c r="E16" s="22" t="s">
        <v>87</v>
      </c>
      <c r="F16" s="6" t="s">
        <v>22</v>
      </c>
      <c r="G16" s="22">
        <v>9150</v>
      </c>
      <c r="H16" s="22">
        <v>9150</v>
      </c>
      <c r="I16" s="6" t="s">
        <v>94</v>
      </c>
      <c r="J16" s="22">
        <v>15102648</v>
      </c>
      <c r="K16" s="6" t="s">
        <v>282</v>
      </c>
      <c r="L16" s="6">
        <v>2</v>
      </c>
      <c r="M16" s="22" t="s">
        <v>119</v>
      </c>
      <c r="N16" s="6" t="s">
        <v>205</v>
      </c>
      <c r="O16" s="23">
        <v>0.25555555555555559</v>
      </c>
      <c r="P16" s="19">
        <v>43984</v>
      </c>
      <c r="Q16" s="20">
        <v>0.40833333333333338</v>
      </c>
      <c r="R16" s="6" t="s">
        <v>117</v>
      </c>
    </row>
    <row r="17" spans="1:18" x14ac:dyDescent="0.3">
      <c r="A17" s="6" t="s">
        <v>499</v>
      </c>
      <c r="B17" s="21">
        <v>43984</v>
      </c>
      <c r="C17" s="22">
        <v>4508405925</v>
      </c>
      <c r="D17" s="6" t="s">
        <v>376</v>
      </c>
      <c r="E17" s="22" t="s">
        <v>87</v>
      </c>
      <c r="F17" s="6" t="s">
        <v>22</v>
      </c>
      <c r="G17" s="22">
        <v>9150</v>
      </c>
      <c r="H17" s="22">
        <v>9150</v>
      </c>
      <c r="I17" s="6" t="s">
        <v>94</v>
      </c>
      <c r="J17" s="22">
        <v>15094890</v>
      </c>
      <c r="K17" s="6" t="s">
        <v>355</v>
      </c>
      <c r="L17" s="6">
        <v>2</v>
      </c>
      <c r="M17" s="22" t="s">
        <v>95</v>
      </c>
      <c r="N17" s="6" t="s">
        <v>205</v>
      </c>
      <c r="O17" s="23">
        <v>0.50347222222222221</v>
      </c>
      <c r="P17" s="19">
        <v>43984</v>
      </c>
      <c r="Q17" s="20">
        <v>0.66597222222222219</v>
      </c>
      <c r="R17" s="6" t="s">
        <v>117</v>
      </c>
    </row>
    <row r="18" spans="1:18" x14ac:dyDescent="0.3">
      <c r="A18" s="6" t="s">
        <v>499</v>
      </c>
      <c r="B18" s="21">
        <v>43984</v>
      </c>
      <c r="C18" s="22">
        <v>4508403831</v>
      </c>
      <c r="D18" s="6" t="s">
        <v>512</v>
      </c>
      <c r="E18" s="22" t="s">
        <v>87</v>
      </c>
      <c r="F18" s="6" t="s">
        <v>22</v>
      </c>
      <c r="G18" s="22">
        <v>9150</v>
      </c>
      <c r="H18" s="22">
        <v>9150</v>
      </c>
      <c r="I18" s="6" t="s">
        <v>263</v>
      </c>
      <c r="J18" s="22">
        <v>92614001</v>
      </c>
      <c r="K18" s="6" t="s">
        <v>264</v>
      </c>
      <c r="L18" s="6">
        <v>2</v>
      </c>
      <c r="M18" s="22" t="s">
        <v>89</v>
      </c>
      <c r="N18" s="6" t="s">
        <v>90</v>
      </c>
      <c r="O18" s="23">
        <v>0.63750000000000007</v>
      </c>
      <c r="P18" s="19">
        <v>43984</v>
      </c>
      <c r="Q18" s="20">
        <v>0.86458333333333337</v>
      </c>
      <c r="R18" s="6" t="s">
        <v>113</v>
      </c>
    </row>
    <row r="19" spans="1:18" x14ac:dyDescent="0.3">
      <c r="A19" s="6" t="s">
        <v>499</v>
      </c>
      <c r="B19" s="21">
        <v>43984</v>
      </c>
      <c r="C19" s="22">
        <v>4508405931</v>
      </c>
      <c r="D19" s="6" t="s">
        <v>461</v>
      </c>
      <c r="E19" s="22" t="s">
        <v>87</v>
      </c>
      <c r="F19" s="6" t="s">
        <v>22</v>
      </c>
      <c r="G19" s="22">
        <v>9150</v>
      </c>
      <c r="H19" s="22">
        <v>9150</v>
      </c>
      <c r="I19" s="6" t="s">
        <v>94</v>
      </c>
      <c r="J19" s="22">
        <v>15342449</v>
      </c>
      <c r="K19" s="6" t="s">
        <v>400</v>
      </c>
      <c r="L19" s="6">
        <v>2</v>
      </c>
      <c r="M19" s="22" t="s">
        <v>119</v>
      </c>
      <c r="N19" s="6" t="s">
        <v>205</v>
      </c>
      <c r="O19" s="23">
        <v>0.50416666666666665</v>
      </c>
      <c r="P19" s="19">
        <v>43984</v>
      </c>
      <c r="Q19" s="20">
        <v>0.8256944444444444</v>
      </c>
      <c r="R19" s="6" t="s">
        <v>117</v>
      </c>
    </row>
    <row r="20" spans="1:18" x14ac:dyDescent="0.3">
      <c r="A20" s="6" t="s">
        <v>499</v>
      </c>
      <c r="B20" s="21">
        <v>43984</v>
      </c>
      <c r="C20" s="22">
        <v>4508403020</v>
      </c>
      <c r="D20" s="6" t="s">
        <v>513</v>
      </c>
      <c r="E20" s="22" t="s">
        <v>87</v>
      </c>
      <c r="F20" s="6" t="s">
        <v>22</v>
      </c>
      <c r="G20" s="22">
        <v>9150</v>
      </c>
      <c r="H20" s="22">
        <v>9150</v>
      </c>
      <c r="I20" s="6" t="s">
        <v>94</v>
      </c>
      <c r="J20" s="22">
        <v>15146746</v>
      </c>
      <c r="K20" s="6" t="s">
        <v>276</v>
      </c>
      <c r="L20" s="6">
        <v>2</v>
      </c>
      <c r="M20" s="22" t="s">
        <v>119</v>
      </c>
      <c r="N20" s="6" t="s">
        <v>205</v>
      </c>
      <c r="O20" s="23">
        <v>0.55972222222222223</v>
      </c>
      <c r="P20" s="19">
        <v>43984</v>
      </c>
      <c r="Q20" s="20">
        <v>0.72083333333333333</v>
      </c>
      <c r="R20" s="6" t="s">
        <v>113</v>
      </c>
    </row>
    <row r="21" spans="1:18" x14ac:dyDescent="0.3">
      <c r="A21" s="6" t="s">
        <v>499</v>
      </c>
      <c r="B21" s="21">
        <v>43984</v>
      </c>
      <c r="C21" s="22">
        <v>4508403859</v>
      </c>
      <c r="D21" s="6" t="s">
        <v>514</v>
      </c>
      <c r="E21" s="22" t="s">
        <v>87</v>
      </c>
      <c r="F21" s="6" t="s">
        <v>22</v>
      </c>
      <c r="G21" s="22">
        <v>9150</v>
      </c>
      <c r="H21" s="22">
        <v>9150</v>
      </c>
      <c r="I21" s="6" t="s">
        <v>135</v>
      </c>
      <c r="J21" s="22">
        <v>92801001</v>
      </c>
      <c r="K21" s="6" t="s">
        <v>385</v>
      </c>
      <c r="L21" s="6">
        <v>2</v>
      </c>
      <c r="M21" s="22" t="s">
        <v>89</v>
      </c>
      <c r="N21" s="6" t="s">
        <v>90</v>
      </c>
      <c r="O21" s="23">
        <v>0.38263888888888892</v>
      </c>
      <c r="P21" s="19">
        <v>43984</v>
      </c>
      <c r="Q21" s="20">
        <v>0.67708333333333337</v>
      </c>
      <c r="R21" s="6" t="s">
        <v>113</v>
      </c>
    </row>
    <row r="22" spans="1:18" x14ac:dyDescent="0.3">
      <c r="A22" s="6" t="s">
        <v>499</v>
      </c>
      <c r="B22" s="21">
        <v>43984</v>
      </c>
      <c r="C22" s="22">
        <v>4508405935</v>
      </c>
      <c r="D22" s="6" t="s">
        <v>515</v>
      </c>
      <c r="E22" s="22" t="s">
        <v>87</v>
      </c>
      <c r="F22" s="6" t="s">
        <v>22</v>
      </c>
      <c r="G22" s="22">
        <v>9150</v>
      </c>
      <c r="H22" s="22">
        <v>9150</v>
      </c>
      <c r="I22" s="6" t="s">
        <v>94</v>
      </c>
      <c r="J22" s="22">
        <v>15110625</v>
      </c>
      <c r="K22" s="6" t="s">
        <v>462</v>
      </c>
      <c r="L22" s="6">
        <v>2</v>
      </c>
      <c r="M22" s="22" t="s">
        <v>119</v>
      </c>
      <c r="N22" s="6" t="s">
        <v>205</v>
      </c>
      <c r="O22" s="23">
        <v>0.55208333333333337</v>
      </c>
      <c r="P22" s="19">
        <v>43984</v>
      </c>
      <c r="Q22" s="20">
        <v>0.77083333333333337</v>
      </c>
      <c r="R22" s="6" t="s">
        <v>117</v>
      </c>
    </row>
    <row r="23" spans="1:18" x14ac:dyDescent="0.3">
      <c r="A23" s="6" t="s">
        <v>499</v>
      </c>
      <c r="B23" s="21">
        <v>43984</v>
      </c>
      <c r="C23" s="22">
        <v>4508405928</v>
      </c>
      <c r="D23" s="6" t="s">
        <v>516</v>
      </c>
      <c r="E23" s="22" t="s">
        <v>87</v>
      </c>
      <c r="F23" s="6" t="s">
        <v>22</v>
      </c>
      <c r="G23" s="22">
        <v>9150</v>
      </c>
      <c r="H23" s="22">
        <v>9150</v>
      </c>
      <c r="I23" s="6" t="s">
        <v>147</v>
      </c>
      <c r="J23" s="22">
        <v>15110816</v>
      </c>
      <c r="K23" s="6" t="s">
        <v>311</v>
      </c>
      <c r="L23" s="6">
        <v>2</v>
      </c>
      <c r="M23" s="22" t="s">
        <v>95</v>
      </c>
      <c r="N23" s="6" t="s">
        <v>205</v>
      </c>
      <c r="O23" s="23">
        <v>0.64583333333333337</v>
      </c>
      <c r="P23" s="19">
        <v>43984</v>
      </c>
      <c r="Q23" s="20">
        <v>0.83124999999999993</v>
      </c>
      <c r="R23" s="6" t="s">
        <v>117</v>
      </c>
    </row>
    <row r="24" spans="1:18" x14ac:dyDescent="0.3">
      <c r="A24" s="6" t="s">
        <v>499</v>
      </c>
      <c r="B24" s="21">
        <v>43984</v>
      </c>
      <c r="C24" s="22">
        <v>4508405937</v>
      </c>
      <c r="D24" s="6" t="s">
        <v>517</v>
      </c>
      <c r="E24" s="22" t="s">
        <v>87</v>
      </c>
      <c r="F24" s="6" t="s">
        <v>22</v>
      </c>
      <c r="G24" s="22">
        <v>9150</v>
      </c>
      <c r="H24" s="22">
        <v>9150</v>
      </c>
      <c r="I24" s="6" t="s">
        <v>126</v>
      </c>
      <c r="J24" s="22">
        <v>15167937</v>
      </c>
      <c r="K24" s="6" t="s">
        <v>402</v>
      </c>
      <c r="L24" s="6">
        <v>2</v>
      </c>
      <c r="M24" s="22" t="s">
        <v>119</v>
      </c>
      <c r="N24" s="6" t="s">
        <v>205</v>
      </c>
      <c r="O24" s="23">
        <v>0.4770833333333333</v>
      </c>
      <c r="P24" s="19">
        <v>43984</v>
      </c>
      <c r="Q24" s="20">
        <v>0.67708333333333337</v>
      </c>
      <c r="R24" s="6" t="s">
        <v>113</v>
      </c>
    </row>
    <row r="25" spans="1:18" x14ac:dyDescent="0.3">
      <c r="A25" s="6" t="s">
        <v>499</v>
      </c>
      <c r="B25" s="21">
        <v>43984</v>
      </c>
      <c r="C25" s="22">
        <v>4508405929</v>
      </c>
      <c r="D25" s="6" t="s">
        <v>518</v>
      </c>
      <c r="E25" s="22" t="s">
        <v>87</v>
      </c>
      <c r="F25" s="6" t="s">
        <v>22</v>
      </c>
      <c r="G25" s="22">
        <v>9150</v>
      </c>
      <c r="H25" s="22">
        <v>9150</v>
      </c>
      <c r="I25" s="6" t="s">
        <v>94</v>
      </c>
      <c r="J25" s="22">
        <v>15219818</v>
      </c>
      <c r="K25" s="6" t="s">
        <v>519</v>
      </c>
      <c r="L25" s="6">
        <v>2</v>
      </c>
      <c r="M25" s="22" t="s">
        <v>119</v>
      </c>
      <c r="N25" s="6" t="s">
        <v>205</v>
      </c>
      <c r="O25" s="23">
        <v>0.50347222222222221</v>
      </c>
      <c r="P25" s="19">
        <v>43984</v>
      </c>
      <c r="Q25" s="20">
        <v>0.7715277777777777</v>
      </c>
      <c r="R25" s="6" t="s">
        <v>113</v>
      </c>
    </row>
    <row r="26" spans="1:18" x14ac:dyDescent="0.3">
      <c r="A26" s="6" t="s">
        <v>499</v>
      </c>
      <c r="B26" s="21">
        <v>43984</v>
      </c>
      <c r="C26" s="22">
        <v>4508400881</v>
      </c>
      <c r="D26" s="6" t="s">
        <v>520</v>
      </c>
      <c r="E26" s="22" t="s">
        <v>87</v>
      </c>
      <c r="F26" s="6" t="s">
        <v>18</v>
      </c>
      <c r="G26" s="22">
        <v>9105</v>
      </c>
      <c r="H26" s="22">
        <v>9105</v>
      </c>
      <c r="I26" s="6" t="s">
        <v>88</v>
      </c>
      <c r="J26" s="22">
        <v>15118531</v>
      </c>
      <c r="K26" s="6" t="s">
        <v>450</v>
      </c>
      <c r="L26" s="6">
        <v>2</v>
      </c>
      <c r="M26" s="22" t="s">
        <v>89</v>
      </c>
      <c r="N26" s="6" t="s">
        <v>90</v>
      </c>
      <c r="O26" s="23">
        <v>0.5902546296296296</v>
      </c>
      <c r="P26" s="19">
        <v>43984</v>
      </c>
      <c r="Q26" s="20">
        <v>0.5902546296296296</v>
      </c>
      <c r="R26" s="6" t="s">
        <v>113</v>
      </c>
    </row>
    <row r="27" spans="1:18" x14ac:dyDescent="0.3">
      <c r="A27" s="6" t="s">
        <v>499</v>
      </c>
      <c r="B27" s="21">
        <v>43984</v>
      </c>
      <c r="C27" s="22">
        <v>4508402657</v>
      </c>
      <c r="D27" s="6" t="s">
        <v>305</v>
      </c>
      <c r="E27" s="22" t="s">
        <v>87</v>
      </c>
      <c r="F27" s="6" t="s">
        <v>24</v>
      </c>
      <c r="G27" s="22">
        <v>9201</v>
      </c>
      <c r="H27" s="22">
        <v>9201</v>
      </c>
      <c r="I27" s="6" t="s">
        <v>93</v>
      </c>
      <c r="J27" s="22">
        <v>15420179</v>
      </c>
      <c r="K27" s="6" t="s">
        <v>306</v>
      </c>
      <c r="L27" s="6">
        <v>2</v>
      </c>
      <c r="M27" s="22" t="s">
        <v>95</v>
      </c>
      <c r="N27" s="6" t="s">
        <v>205</v>
      </c>
      <c r="O27" s="23">
        <v>0.35069444444444442</v>
      </c>
      <c r="P27" s="19">
        <v>43984</v>
      </c>
      <c r="Q27" s="20">
        <v>0.61249999999999993</v>
      </c>
      <c r="R27" s="6" t="s">
        <v>117</v>
      </c>
    </row>
    <row r="28" spans="1:18" x14ac:dyDescent="0.3">
      <c r="A28" s="6" t="s">
        <v>499</v>
      </c>
      <c r="B28" s="21">
        <v>43984</v>
      </c>
      <c r="C28" s="22">
        <v>4508402590</v>
      </c>
      <c r="D28" s="6" t="s">
        <v>281</v>
      </c>
      <c r="E28" s="22" t="s">
        <v>87</v>
      </c>
      <c r="F28" s="6" t="s">
        <v>24</v>
      </c>
      <c r="G28" s="22">
        <v>9201</v>
      </c>
      <c r="H28" s="22">
        <v>9201</v>
      </c>
      <c r="I28" s="6" t="s">
        <v>93</v>
      </c>
      <c r="J28" s="22">
        <v>91411001</v>
      </c>
      <c r="K28" s="6" t="s">
        <v>364</v>
      </c>
      <c r="L28" s="6">
        <v>2</v>
      </c>
      <c r="M28" s="22" t="s">
        <v>142</v>
      </c>
      <c r="N28" s="6" t="s">
        <v>205</v>
      </c>
      <c r="O28" s="23">
        <v>0.34791666666666665</v>
      </c>
      <c r="P28" s="19">
        <v>43984</v>
      </c>
      <c r="Q28" s="20">
        <v>0.61458333333333337</v>
      </c>
      <c r="R28" s="6" t="s">
        <v>117</v>
      </c>
    </row>
    <row r="29" spans="1:18" x14ac:dyDescent="0.3">
      <c r="A29" s="6" t="s">
        <v>499</v>
      </c>
      <c r="B29" s="21">
        <v>43984</v>
      </c>
      <c r="C29" s="22">
        <v>4508402537</v>
      </c>
      <c r="D29" s="6" t="s">
        <v>280</v>
      </c>
      <c r="E29" s="22" t="s">
        <v>87</v>
      </c>
      <c r="F29" s="6" t="s">
        <v>25</v>
      </c>
      <c r="G29" s="22">
        <v>9202</v>
      </c>
      <c r="H29" s="22">
        <v>9202</v>
      </c>
      <c r="I29" s="6" t="s">
        <v>93</v>
      </c>
      <c r="J29" s="22">
        <v>15331807</v>
      </c>
      <c r="K29" s="6" t="s">
        <v>249</v>
      </c>
      <c r="L29" s="6">
        <v>2</v>
      </c>
      <c r="M29" s="22" t="s">
        <v>250</v>
      </c>
      <c r="N29" s="6" t="s">
        <v>205</v>
      </c>
      <c r="O29" s="23">
        <v>0.42708333333333331</v>
      </c>
      <c r="P29" s="19">
        <v>43984</v>
      </c>
      <c r="Q29" s="20">
        <v>0.4604166666666667</v>
      </c>
      <c r="R29" s="6" t="s">
        <v>117</v>
      </c>
    </row>
    <row r="30" spans="1:18" x14ac:dyDescent="0.3">
      <c r="A30" s="6" t="s">
        <v>499</v>
      </c>
      <c r="B30" s="21">
        <v>43984</v>
      </c>
      <c r="C30" s="22">
        <v>4508402604</v>
      </c>
      <c r="D30" s="6" t="s">
        <v>521</v>
      </c>
      <c r="E30" s="22" t="s">
        <v>87</v>
      </c>
      <c r="F30" s="6" t="s">
        <v>25</v>
      </c>
      <c r="G30" s="22">
        <v>9202</v>
      </c>
      <c r="H30" s="22">
        <v>9202</v>
      </c>
      <c r="I30" s="6" t="s">
        <v>93</v>
      </c>
      <c r="J30" s="22">
        <v>15281874</v>
      </c>
      <c r="K30" s="6" t="s">
        <v>232</v>
      </c>
      <c r="L30" s="6">
        <v>2</v>
      </c>
      <c r="M30" s="22" t="s">
        <v>115</v>
      </c>
      <c r="N30" s="6" t="s">
        <v>205</v>
      </c>
      <c r="O30" s="23">
        <v>0.3576388888888889</v>
      </c>
      <c r="P30" s="19">
        <v>43984</v>
      </c>
      <c r="Q30" s="20">
        <v>0.41944444444444445</v>
      </c>
      <c r="R30" s="6" t="s">
        <v>117</v>
      </c>
    </row>
    <row r="31" spans="1:18" x14ac:dyDescent="0.3">
      <c r="A31" s="6" t="s">
        <v>499</v>
      </c>
      <c r="B31" s="21">
        <v>43984</v>
      </c>
      <c r="C31" s="22">
        <v>4508400233</v>
      </c>
      <c r="D31" s="6" t="s">
        <v>394</v>
      </c>
      <c r="E31" s="22" t="s">
        <v>87</v>
      </c>
      <c r="F31" s="6" t="s">
        <v>19</v>
      </c>
      <c r="G31" s="22">
        <v>9106</v>
      </c>
      <c r="H31" s="22">
        <v>9106</v>
      </c>
      <c r="I31" s="6" t="s">
        <v>93</v>
      </c>
      <c r="J31" s="22">
        <v>15214262</v>
      </c>
      <c r="K31" s="6" t="s">
        <v>267</v>
      </c>
      <c r="L31" s="6">
        <v>2</v>
      </c>
      <c r="M31" s="22" t="s">
        <v>158</v>
      </c>
      <c r="N31" s="6" t="s">
        <v>205</v>
      </c>
      <c r="O31" s="23">
        <v>0.45833333333333331</v>
      </c>
      <c r="P31" s="19">
        <v>43984</v>
      </c>
      <c r="Q31" s="20">
        <v>0.57291666666666663</v>
      </c>
      <c r="R31" s="6" t="s">
        <v>117</v>
      </c>
    </row>
    <row r="32" spans="1:18" x14ac:dyDescent="0.3">
      <c r="A32" s="6" t="s">
        <v>499</v>
      </c>
      <c r="B32" s="21">
        <v>43984</v>
      </c>
      <c r="C32" s="22">
        <v>4508400251</v>
      </c>
      <c r="D32" s="6" t="s">
        <v>454</v>
      </c>
      <c r="E32" s="22" t="s">
        <v>87</v>
      </c>
      <c r="F32" s="6" t="s">
        <v>19</v>
      </c>
      <c r="G32" s="22">
        <v>9106</v>
      </c>
      <c r="H32" s="22">
        <v>9106</v>
      </c>
      <c r="I32" s="6" t="s">
        <v>93</v>
      </c>
      <c r="J32" s="22">
        <v>15175947</v>
      </c>
      <c r="K32" s="6" t="s">
        <v>307</v>
      </c>
      <c r="L32" s="6">
        <v>2</v>
      </c>
      <c r="M32" s="22" t="s">
        <v>115</v>
      </c>
      <c r="N32" s="6" t="s">
        <v>205</v>
      </c>
      <c r="O32" s="23">
        <v>0.65972222222222221</v>
      </c>
      <c r="P32" s="19">
        <v>43984</v>
      </c>
      <c r="Q32" s="20">
        <v>0.6875</v>
      </c>
      <c r="R32" s="6" t="s">
        <v>117</v>
      </c>
    </row>
    <row r="33" spans="1:18" x14ac:dyDescent="0.3">
      <c r="A33" s="6" t="s">
        <v>499</v>
      </c>
      <c r="B33" s="21">
        <v>43984</v>
      </c>
      <c r="C33" s="22">
        <v>4508400246</v>
      </c>
      <c r="D33" s="6" t="s">
        <v>270</v>
      </c>
      <c r="E33" s="22" t="s">
        <v>87</v>
      </c>
      <c r="F33" s="6" t="s">
        <v>19</v>
      </c>
      <c r="G33" s="22">
        <v>9106</v>
      </c>
      <c r="H33" s="22">
        <v>9106</v>
      </c>
      <c r="I33" s="6" t="s">
        <v>93</v>
      </c>
      <c r="J33" s="22">
        <v>15237338</v>
      </c>
      <c r="K33" s="6" t="s">
        <v>196</v>
      </c>
      <c r="L33" s="6">
        <v>2</v>
      </c>
      <c r="M33" s="22" t="s">
        <v>115</v>
      </c>
      <c r="N33" s="6" t="s">
        <v>205</v>
      </c>
      <c r="O33" s="23">
        <v>0.47916666666666669</v>
      </c>
      <c r="P33" s="19">
        <v>43984</v>
      </c>
      <c r="Q33" s="20">
        <v>0.52083333333333337</v>
      </c>
      <c r="R33" s="6" t="s">
        <v>117</v>
      </c>
    </row>
    <row r="34" spans="1:18" x14ac:dyDescent="0.3">
      <c r="A34" s="6" t="s">
        <v>499</v>
      </c>
      <c r="B34" s="21">
        <v>43984</v>
      </c>
      <c r="C34" s="22">
        <v>4508405405</v>
      </c>
      <c r="D34" s="6" t="s">
        <v>522</v>
      </c>
      <c r="E34" s="22" t="s">
        <v>87</v>
      </c>
      <c r="F34" s="6" t="s">
        <v>27</v>
      </c>
      <c r="G34" s="22">
        <v>9204</v>
      </c>
      <c r="H34" s="22">
        <v>9204</v>
      </c>
      <c r="I34" s="6" t="s">
        <v>93</v>
      </c>
      <c r="J34" s="22">
        <v>15417906</v>
      </c>
      <c r="K34" s="6" t="s">
        <v>170</v>
      </c>
      <c r="L34" s="6">
        <v>2</v>
      </c>
      <c r="M34" s="22" t="s">
        <v>115</v>
      </c>
      <c r="N34" s="6" t="s">
        <v>205</v>
      </c>
      <c r="O34" s="23">
        <v>0.59375</v>
      </c>
      <c r="P34" s="19">
        <v>43984</v>
      </c>
      <c r="Q34" s="20">
        <v>0.59375</v>
      </c>
      <c r="R34" s="6" t="s">
        <v>117</v>
      </c>
    </row>
    <row r="35" spans="1:18" x14ac:dyDescent="0.3">
      <c r="A35" s="6" t="s">
        <v>499</v>
      </c>
      <c r="B35" s="21">
        <v>43984</v>
      </c>
      <c r="C35" s="22">
        <v>4508400392</v>
      </c>
      <c r="D35" s="6" t="s">
        <v>523</v>
      </c>
      <c r="E35" s="22" t="s">
        <v>87</v>
      </c>
      <c r="F35" s="6" t="s">
        <v>27</v>
      </c>
      <c r="G35" s="22">
        <v>9204</v>
      </c>
      <c r="H35" s="22">
        <v>9204</v>
      </c>
      <c r="I35" s="6" t="s">
        <v>93</v>
      </c>
      <c r="J35" s="22">
        <v>92012001</v>
      </c>
      <c r="K35" s="6" t="s">
        <v>184</v>
      </c>
      <c r="L35" s="6">
        <v>2</v>
      </c>
      <c r="M35" s="22" t="s">
        <v>115</v>
      </c>
      <c r="N35" s="6" t="s">
        <v>205</v>
      </c>
      <c r="O35" s="23">
        <v>0.60069444444444442</v>
      </c>
      <c r="P35" s="19">
        <v>43984</v>
      </c>
      <c r="Q35" s="20">
        <v>0.60069444444444442</v>
      </c>
      <c r="R35" s="6" t="s">
        <v>117</v>
      </c>
    </row>
    <row r="36" spans="1:18" x14ac:dyDescent="0.3">
      <c r="A36" s="6" t="s">
        <v>499</v>
      </c>
      <c r="B36" s="21">
        <v>43984</v>
      </c>
      <c r="C36" s="22">
        <v>4508400365</v>
      </c>
      <c r="D36" s="6" t="s">
        <v>211</v>
      </c>
      <c r="E36" s="22" t="s">
        <v>87</v>
      </c>
      <c r="F36" s="6" t="s">
        <v>27</v>
      </c>
      <c r="G36" s="22">
        <v>9204</v>
      </c>
      <c r="H36" s="22">
        <v>9204</v>
      </c>
      <c r="I36" s="6" t="s">
        <v>93</v>
      </c>
      <c r="J36" s="22">
        <v>92090001</v>
      </c>
      <c r="K36" s="6" t="s">
        <v>127</v>
      </c>
      <c r="L36" s="6">
        <v>2</v>
      </c>
      <c r="M36" s="22" t="s">
        <v>115</v>
      </c>
      <c r="N36" s="6" t="s">
        <v>205</v>
      </c>
      <c r="O36" s="23">
        <v>0.60416666666666663</v>
      </c>
      <c r="P36" s="19">
        <v>43984</v>
      </c>
      <c r="Q36" s="20">
        <v>0.60416666666666663</v>
      </c>
      <c r="R36" s="6" t="s">
        <v>117</v>
      </c>
    </row>
    <row r="37" spans="1:18" x14ac:dyDescent="0.3">
      <c r="A37" s="6" t="s">
        <v>499</v>
      </c>
      <c r="B37" s="21">
        <v>43984</v>
      </c>
      <c r="C37" s="22">
        <v>4508400381</v>
      </c>
      <c r="D37" s="6" t="s">
        <v>433</v>
      </c>
      <c r="E37" s="22" t="s">
        <v>87</v>
      </c>
      <c r="F37" s="6" t="s">
        <v>27</v>
      </c>
      <c r="G37" s="22">
        <v>9204</v>
      </c>
      <c r="H37" s="22">
        <v>9204</v>
      </c>
      <c r="I37" s="6" t="s">
        <v>93</v>
      </c>
      <c r="J37" s="22">
        <v>15081191</v>
      </c>
      <c r="K37" s="6" t="s">
        <v>148</v>
      </c>
      <c r="L37" s="6">
        <v>2</v>
      </c>
      <c r="M37" s="22" t="s">
        <v>115</v>
      </c>
      <c r="N37" s="6" t="s">
        <v>205</v>
      </c>
      <c r="O37" s="23">
        <v>0.4861111111111111</v>
      </c>
      <c r="P37" s="19">
        <v>43984</v>
      </c>
      <c r="Q37" s="20">
        <v>0.4861111111111111</v>
      </c>
      <c r="R37" s="6" t="s">
        <v>117</v>
      </c>
    </row>
    <row r="38" spans="1:18" x14ac:dyDescent="0.3">
      <c r="A38" s="6" t="s">
        <v>499</v>
      </c>
      <c r="B38" s="21">
        <v>43984</v>
      </c>
      <c r="C38" s="22">
        <v>4508400399</v>
      </c>
      <c r="D38" s="6" t="s">
        <v>524</v>
      </c>
      <c r="E38" s="22" t="s">
        <v>87</v>
      </c>
      <c r="F38" s="6" t="s">
        <v>28</v>
      </c>
      <c r="G38" s="22">
        <v>9205</v>
      </c>
      <c r="H38" s="22">
        <v>9205</v>
      </c>
      <c r="I38" s="6" t="s">
        <v>91</v>
      </c>
      <c r="J38" s="22">
        <v>15078172</v>
      </c>
      <c r="K38" s="6" t="s">
        <v>525</v>
      </c>
      <c r="L38" s="6">
        <v>2</v>
      </c>
      <c r="M38" s="22" t="s">
        <v>92</v>
      </c>
      <c r="N38" s="6" t="s">
        <v>205</v>
      </c>
      <c r="O38" s="23">
        <v>0.66903935185185182</v>
      </c>
      <c r="P38" s="19">
        <v>43984</v>
      </c>
      <c r="Q38" s="20">
        <v>0.66903935185185182</v>
      </c>
      <c r="R38" s="6" t="s">
        <v>117</v>
      </c>
    </row>
    <row r="39" spans="1:18" x14ac:dyDescent="0.3">
      <c r="A39" s="6" t="s">
        <v>499</v>
      </c>
      <c r="B39" s="21">
        <v>43984</v>
      </c>
      <c r="C39" s="22">
        <v>4508402607</v>
      </c>
      <c r="D39" s="6" t="s">
        <v>257</v>
      </c>
      <c r="E39" s="22" t="s">
        <v>87</v>
      </c>
      <c r="F39" s="6" t="s">
        <v>29</v>
      </c>
      <c r="G39" s="22">
        <v>9206</v>
      </c>
      <c r="H39" s="22">
        <v>9206</v>
      </c>
      <c r="I39" s="6" t="s">
        <v>118</v>
      </c>
      <c r="J39" s="22">
        <v>15478573</v>
      </c>
      <c r="K39" s="6" t="s">
        <v>396</v>
      </c>
      <c r="L39" s="6">
        <v>2</v>
      </c>
      <c r="M39" s="22" t="s">
        <v>124</v>
      </c>
      <c r="N39" s="6" t="s">
        <v>205</v>
      </c>
      <c r="O39" s="23">
        <v>0.53263888888888888</v>
      </c>
      <c r="P39" s="19">
        <v>43984</v>
      </c>
      <c r="Q39" s="20">
        <v>0.53263888888888888</v>
      </c>
      <c r="R39" s="6" t="s">
        <v>117</v>
      </c>
    </row>
    <row r="40" spans="1:18" x14ac:dyDescent="0.3">
      <c r="A40" s="6" t="s">
        <v>499</v>
      </c>
      <c r="B40" s="21">
        <v>43984</v>
      </c>
      <c r="C40" s="22">
        <v>4508400211</v>
      </c>
      <c r="D40" s="6" t="s">
        <v>526</v>
      </c>
      <c r="E40" s="22" t="s">
        <v>87</v>
      </c>
      <c r="F40" s="6" t="s">
        <v>29</v>
      </c>
      <c r="G40" s="22">
        <v>9206</v>
      </c>
      <c r="H40" s="22">
        <v>9206</v>
      </c>
      <c r="I40" s="6" t="s">
        <v>118</v>
      </c>
      <c r="J40" s="22">
        <v>15201721</v>
      </c>
      <c r="K40" s="6" t="s">
        <v>245</v>
      </c>
      <c r="L40" s="6">
        <v>2</v>
      </c>
      <c r="M40" s="22" t="s">
        <v>123</v>
      </c>
      <c r="N40" s="6" t="s">
        <v>205</v>
      </c>
      <c r="O40" s="23">
        <v>0.64311342592592591</v>
      </c>
      <c r="P40" s="19">
        <v>43984</v>
      </c>
      <c r="Q40" s="20">
        <v>0.64311342592592591</v>
      </c>
      <c r="R40" s="6" t="s">
        <v>117</v>
      </c>
    </row>
    <row r="41" spans="1:18" x14ac:dyDescent="0.3">
      <c r="A41" s="6" t="s">
        <v>499</v>
      </c>
      <c r="B41" s="21">
        <v>43984</v>
      </c>
      <c r="C41" s="22">
        <v>4508402684</v>
      </c>
      <c r="D41" s="6" t="s">
        <v>318</v>
      </c>
      <c r="E41" s="22" t="s">
        <v>87</v>
      </c>
      <c r="F41" s="6" t="s">
        <v>30</v>
      </c>
      <c r="G41" s="22">
        <v>9207</v>
      </c>
      <c r="H41" s="22">
        <v>9207</v>
      </c>
      <c r="I41" s="6" t="s">
        <v>91</v>
      </c>
      <c r="J41" s="22">
        <v>15170826</v>
      </c>
      <c r="K41" s="6" t="s">
        <v>319</v>
      </c>
      <c r="L41" s="6">
        <v>2</v>
      </c>
      <c r="M41" s="22" t="s">
        <v>96</v>
      </c>
      <c r="N41" s="6" t="s">
        <v>205</v>
      </c>
      <c r="O41" s="23">
        <v>0.6777777777777777</v>
      </c>
      <c r="P41" s="19">
        <v>43984</v>
      </c>
      <c r="Q41" s="20">
        <v>0.6777777777777777</v>
      </c>
      <c r="R41" s="6" t="s">
        <v>117</v>
      </c>
    </row>
    <row r="42" spans="1:18" x14ac:dyDescent="0.3">
      <c r="A42" s="6" t="s">
        <v>499</v>
      </c>
      <c r="B42" s="21">
        <v>43984</v>
      </c>
      <c r="C42" s="22">
        <v>4508397777</v>
      </c>
      <c r="D42" s="6" t="s">
        <v>527</v>
      </c>
      <c r="E42" s="22" t="s">
        <v>87</v>
      </c>
      <c r="F42" s="6" t="s">
        <v>22</v>
      </c>
      <c r="G42" s="22">
        <v>9150</v>
      </c>
      <c r="H42" s="22">
        <v>9150</v>
      </c>
      <c r="I42" s="6" t="s">
        <v>236</v>
      </c>
      <c r="J42" s="22">
        <v>15070607</v>
      </c>
      <c r="K42" s="6" t="s">
        <v>496</v>
      </c>
      <c r="L42" s="6">
        <v>2</v>
      </c>
      <c r="M42" s="22" t="s">
        <v>95</v>
      </c>
      <c r="N42" s="6" t="s">
        <v>205</v>
      </c>
      <c r="O42" s="23">
        <v>0.26111111111111113</v>
      </c>
      <c r="P42" s="19">
        <v>43984</v>
      </c>
      <c r="Q42" s="20">
        <v>0.38958333333333334</v>
      </c>
      <c r="R42" s="6" t="s">
        <v>113</v>
      </c>
    </row>
    <row r="43" spans="1:18" x14ac:dyDescent="0.3">
      <c r="A43" s="6" t="s">
        <v>499</v>
      </c>
      <c r="B43" s="21">
        <v>43984</v>
      </c>
      <c r="C43" s="22">
        <v>4508398348</v>
      </c>
      <c r="D43" s="6" t="s">
        <v>528</v>
      </c>
      <c r="E43" s="22" t="s">
        <v>87</v>
      </c>
      <c r="F43" s="6" t="s">
        <v>22</v>
      </c>
      <c r="G43" s="22">
        <v>9150</v>
      </c>
      <c r="H43" s="22">
        <v>9150</v>
      </c>
      <c r="I43" s="6" t="s">
        <v>94</v>
      </c>
      <c r="J43" s="22">
        <v>98063001</v>
      </c>
      <c r="K43" s="6" t="s">
        <v>342</v>
      </c>
      <c r="L43" s="6">
        <v>2</v>
      </c>
      <c r="M43" s="22" t="s">
        <v>119</v>
      </c>
      <c r="N43" s="6" t="s">
        <v>205</v>
      </c>
      <c r="O43" s="23">
        <v>0.25625000000000003</v>
      </c>
      <c r="P43" s="19">
        <v>43984</v>
      </c>
      <c r="Q43" s="20">
        <v>0.48472222222222222</v>
      </c>
      <c r="R43" s="6" t="s">
        <v>117</v>
      </c>
    </row>
    <row r="44" spans="1:18" x14ac:dyDescent="0.3">
      <c r="A44" s="6" t="s">
        <v>499</v>
      </c>
      <c r="B44" s="21">
        <v>43984</v>
      </c>
      <c r="C44" s="22">
        <v>4508397724</v>
      </c>
      <c r="D44" s="6" t="s">
        <v>529</v>
      </c>
      <c r="E44" s="22" t="s">
        <v>87</v>
      </c>
      <c r="F44" s="6" t="s">
        <v>22</v>
      </c>
      <c r="G44" s="22">
        <v>9150</v>
      </c>
      <c r="H44" s="22">
        <v>9150</v>
      </c>
      <c r="I44" s="6" t="s">
        <v>126</v>
      </c>
      <c r="J44" s="22">
        <v>15479001</v>
      </c>
      <c r="K44" s="6" t="s">
        <v>485</v>
      </c>
      <c r="L44" s="6">
        <v>2</v>
      </c>
      <c r="M44" s="22" t="s">
        <v>119</v>
      </c>
      <c r="N44" s="6" t="s">
        <v>205</v>
      </c>
      <c r="O44" s="23">
        <v>0.3833333333333333</v>
      </c>
      <c r="P44" s="19">
        <v>43984</v>
      </c>
      <c r="Q44" s="20">
        <v>0.57013888888888886</v>
      </c>
      <c r="R44" s="6" t="s">
        <v>117</v>
      </c>
    </row>
    <row r="45" spans="1:18" x14ac:dyDescent="0.3">
      <c r="A45" s="6" t="s">
        <v>499</v>
      </c>
      <c r="B45" s="21">
        <v>43984</v>
      </c>
      <c r="C45" s="22">
        <v>4508398501</v>
      </c>
      <c r="D45" s="6" t="s">
        <v>411</v>
      </c>
      <c r="E45" s="22" t="s">
        <v>87</v>
      </c>
      <c r="F45" s="6" t="s">
        <v>21</v>
      </c>
      <c r="G45" s="22">
        <v>9120</v>
      </c>
      <c r="H45" s="22">
        <v>9120</v>
      </c>
      <c r="I45" s="6" t="s">
        <v>97</v>
      </c>
      <c r="J45" s="22">
        <v>15126012</v>
      </c>
      <c r="K45" s="6" t="s">
        <v>382</v>
      </c>
      <c r="L45" s="6">
        <v>2</v>
      </c>
      <c r="M45" s="22" t="s">
        <v>92</v>
      </c>
      <c r="N45" s="6" t="s">
        <v>205</v>
      </c>
      <c r="O45" s="23">
        <v>0.57605324074074071</v>
      </c>
      <c r="P45" s="19">
        <v>43984</v>
      </c>
      <c r="Q45" s="20">
        <v>0.57605324074074071</v>
      </c>
      <c r="R45" s="6" t="s">
        <v>117</v>
      </c>
    </row>
    <row r="46" spans="1:18" x14ac:dyDescent="0.3">
      <c r="A46" s="6" t="s">
        <v>499</v>
      </c>
      <c r="B46" s="21">
        <v>43984</v>
      </c>
      <c r="C46" s="22">
        <v>4508400834</v>
      </c>
      <c r="D46" s="6" t="s">
        <v>269</v>
      </c>
      <c r="E46" s="22" t="s">
        <v>87</v>
      </c>
      <c r="F46" s="6" t="s">
        <v>21</v>
      </c>
      <c r="G46" s="22">
        <v>9120</v>
      </c>
      <c r="H46" s="22">
        <v>9120</v>
      </c>
      <c r="I46" s="6" t="s">
        <v>97</v>
      </c>
      <c r="J46" s="22">
        <v>15219818</v>
      </c>
      <c r="K46" s="6" t="s">
        <v>519</v>
      </c>
      <c r="L46" s="6">
        <v>2</v>
      </c>
      <c r="M46" s="22" t="s">
        <v>92</v>
      </c>
      <c r="N46" s="6" t="s">
        <v>205</v>
      </c>
      <c r="O46" s="23">
        <v>0.79355324074074074</v>
      </c>
      <c r="P46" s="19">
        <v>43984</v>
      </c>
      <c r="Q46" s="20">
        <v>0.79355324074074074</v>
      </c>
      <c r="R46" s="6" t="s">
        <v>113</v>
      </c>
    </row>
    <row r="47" spans="1:18" x14ac:dyDescent="0.3">
      <c r="A47" s="6" t="s">
        <v>499</v>
      </c>
      <c r="B47" s="21">
        <v>43984</v>
      </c>
      <c r="C47" s="22">
        <v>4508398617</v>
      </c>
      <c r="D47" s="6" t="s">
        <v>446</v>
      </c>
      <c r="E47" s="22" t="s">
        <v>87</v>
      </c>
      <c r="F47" s="6" t="s">
        <v>18</v>
      </c>
      <c r="G47" s="22">
        <v>9105</v>
      </c>
      <c r="H47" s="22">
        <v>9105</v>
      </c>
      <c r="I47" s="6" t="s">
        <v>93</v>
      </c>
      <c r="J47" s="22">
        <v>95019001</v>
      </c>
      <c r="K47" s="6" t="s">
        <v>449</v>
      </c>
      <c r="L47" s="6">
        <v>2</v>
      </c>
      <c r="M47" s="22" t="s">
        <v>89</v>
      </c>
      <c r="N47" s="6" t="s">
        <v>90</v>
      </c>
      <c r="O47" s="23">
        <v>0.66388888888888886</v>
      </c>
      <c r="P47" s="19">
        <v>43984</v>
      </c>
      <c r="Q47" s="20">
        <v>0.66388888888888886</v>
      </c>
      <c r="R47" s="6" t="s">
        <v>117</v>
      </c>
    </row>
    <row r="48" spans="1:18" x14ac:dyDescent="0.3">
      <c r="A48" s="6" t="s">
        <v>499</v>
      </c>
      <c r="B48" s="21">
        <v>43984</v>
      </c>
      <c r="C48" s="22">
        <v>4508398628</v>
      </c>
      <c r="D48" s="6" t="s">
        <v>530</v>
      </c>
      <c r="E48" s="22" t="s">
        <v>87</v>
      </c>
      <c r="F48" s="6" t="s">
        <v>18</v>
      </c>
      <c r="G48" s="22">
        <v>9105</v>
      </c>
      <c r="H48" s="22">
        <v>9105</v>
      </c>
      <c r="I48" s="6" t="s">
        <v>93</v>
      </c>
      <c r="J48" s="22">
        <v>15238055</v>
      </c>
      <c r="K48" s="6" t="s">
        <v>531</v>
      </c>
      <c r="L48" s="6">
        <v>2</v>
      </c>
      <c r="M48" s="22" t="s">
        <v>89</v>
      </c>
      <c r="N48" s="6" t="s">
        <v>90</v>
      </c>
      <c r="O48" s="23">
        <v>0.82896990740740739</v>
      </c>
      <c r="P48" s="19">
        <v>43984</v>
      </c>
      <c r="Q48" s="20">
        <v>0.82896990740740739</v>
      </c>
      <c r="R48" s="6" t="s">
        <v>113</v>
      </c>
    </row>
    <row r="49" spans="1:18" x14ac:dyDescent="0.3">
      <c r="A49" s="6" t="s">
        <v>499</v>
      </c>
      <c r="B49" s="21">
        <v>43984</v>
      </c>
      <c r="C49" s="22">
        <v>4508400258</v>
      </c>
      <c r="D49" s="6" t="s">
        <v>532</v>
      </c>
      <c r="E49" s="22" t="s">
        <v>87</v>
      </c>
      <c r="F49" s="6" t="s">
        <v>31</v>
      </c>
      <c r="G49" s="22">
        <v>9208</v>
      </c>
      <c r="H49" s="22">
        <v>9208</v>
      </c>
      <c r="I49" s="6" t="s">
        <v>93</v>
      </c>
      <c r="J49" s="22">
        <v>15118757</v>
      </c>
      <c r="K49" s="6" t="s">
        <v>478</v>
      </c>
      <c r="L49" s="6">
        <v>2</v>
      </c>
      <c r="M49" s="22" t="s">
        <v>141</v>
      </c>
      <c r="N49" s="6" t="s">
        <v>205</v>
      </c>
      <c r="O49" s="23">
        <v>0.58333333333333337</v>
      </c>
      <c r="P49" s="19">
        <v>43984</v>
      </c>
      <c r="Q49" s="20">
        <v>0.66388888888888886</v>
      </c>
      <c r="R49" s="6" t="s">
        <v>117</v>
      </c>
    </row>
    <row r="50" spans="1:18" x14ac:dyDescent="0.3">
      <c r="A50" s="6" t="s">
        <v>499</v>
      </c>
      <c r="B50" s="21">
        <v>43984</v>
      </c>
      <c r="C50" s="22">
        <v>4508400535</v>
      </c>
      <c r="D50" s="6" t="s">
        <v>533</v>
      </c>
      <c r="E50" s="22" t="s">
        <v>87</v>
      </c>
      <c r="F50" s="6" t="s">
        <v>24</v>
      </c>
      <c r="G50" s="22">
        <v>9201</v>
      </c>
      <c r="H50" s="22">
        <v>9201</v>
      </c>
      <c r="I50" s="6" t="s">
        <v>93</v>
      </c>
      <c r="J50" s="22">
        <v>15113387</v>
      </c>
      <c r="K50" s="6" t="s">
        <v>145</v>
      </c>
      <c r="L50" s="6">
        <v>2</v>
      </c>
      <c r="M50" s="22" t="s">
        <v>142</v>
      </c>
      <c r="N50" s="6" t="s">
        <v>205</v>
      </c>
      <c r="O50" s="23">
        <v>0.4597222222222222</v>
      </c>
      <c r="P50" s="19">
        <v>43984</v>
      </c>
      <c r="Q50" s="20">
        <v>0.64861111111111114</v>
      </c>
      <c r="R50" s="6" t="s">
        <v>117</v>
      </c>
    </row>
    <row r="51" spans="1:18" x14ac:dyDescent="0.3">
      <c r="A51" s="6" t="s">
        <v>499</v>
      </c>
      <c r="B51" s="21">
        <v>43984</v>
      </c>
      <c r="C51" s="22">
        <v>4508400488</v>
      </c>
      <c r="D51" s="6" t="s">
        <v>391</v>
      </c>
      <c r="E51" s="22" t="s">
        <v>87</v>
      </c>
      <c r="F51" s="6" t="s">
        <v>24</v>
      </c>
      <c r="G51" s="22">
        <v>9201</v>
      </c>
      <c r="H51" s="22">
        <v>9201</v>
      </c>
      <c r="I51" s="6" t="s">
        <v>93</v>
      </c>
      <c r="J51" s="22">
        <v>91406001</v>
      </c>
      <c r="K51" s="6" t="s">
        <v>131</v>
      </c>
      <c r="L51" s="6">
        <v>2</v>
      </c>
      <c r="M51" s="22" t="s">
        <v>469</v>
      </c>
      <c r="N51" s="6" t="s">
        <v>205</v>
      </c>
      <c r="O51" s="23">
        <v>0.38680555555555557</v>
      </c>
      <c r="P51" s="19">
        <v>43984</v>
      </c>
      <c r="Q51" s="20">
        <v>0.61527777777777781</v>
      </c>
      <c r="R51" s="6" t="s">
        <v>117</v>
      </c>
    </row>
    <row r="52" spans="1:18" x14ac:dyDescent="0.3">
      <c r="A52" s="6" t="s">
        <v>499</v>
      </c>
      <c r="B52" s="21">
        <v>43984</v>
      </c>
      <c r="C52" s="22">
        <v>4508400337</v>
      </c>
      <c r="D52" s="6" t="s">
        <v>463</v>
      </c>
      <c r="E52" s="22" t="s">
        <v>87</v>
      </c>
      <c r="F52" s="6" t="s">
        <v>24</v>
      </c>
      <c r="G52" s="22">
        <v>9201</v>
      </c>
      <c r="H52" s="22">
        <v>9201</v>
      </c>
      <c r="I52" s="6" t="s">
        <v>93</v>
      </c>
      <c r="J52" s="22">
        <v>15113386</v>
      </c>
      <c r="K52" s="6" t="s">
        <v>131</v>
      </c>
      <c r="L52" s="6">
        <v>2</v>
      </c>
      <c r="M52" s="22" t="s">
        <v>142</v>
      </c>
      <c r="N52" s="6" t="s">
        <v>205</v>
      </c>
      <c r="O52" s="23">
        <v>0.34722222222222227</v>
      </c>
      <c r="P52" s="19">
        <v>43984</v>
      </c>
      <c r="Q52" s="20">
        <v>0.6118055555555556</v>
      </c>
      <c r="R52" s="6" t="s">
        <v>117</v>
      </c>
    </row>
    <row r="53" spans="1:18" x14ac:dyDescent="0.3">
      <c r="A53" s="6" t="s">
        <v>499</v>
      </c>
      <c r="B53" s="21">
        <v>43984</v>
      </c>
      <c r="C53" s="22">
        <v>4508400362</v>
      </c>
      <c r="D53" s="6" t="s">
        <v>534</v>
      </c>
      <c r="E53" s="22" t="s">
        <v>87</v>
      </c>
      <c r="F53" s="6" t="s">
        <v>25</v>
      </c>
      <c r="G53" s="22">
        <v>9202</v>
      </c>
      <c r="H53" s="22">
        <v>9202</v>
      </c>
      <c r="I53" s="6" t="s">
        <v>93</v>
      </c>
      <c r="J53" s="22">
        <v>15461609</v>
      </c>
      <c r="K53" s="6" t="s">
        <v>254</v>
      </c>
      <c r="L53" s="6">
        <v>2</v>
      </c>
      <c r="M53" s="22" t="s">
        <v>115</v>
      </c>
      <c r="N53" s="6" t="s">
        <v>205</v>
      </c>
      <c r="O53" s="23">
        <v>0.61111111111111105</v>
      </c>
      <c r="P53" s="19">
        <v>43984</v>
      </c>
      <c r="Q53" s="20">
        <v>0.65277777777777779</v>
      </c>
      <c r="R53" s="6" t="s">
        <v>117</v>
      </c>
    </row>
    <row r="54" spans="1:18" x14ac:dyDescent="0.3">
      <c r="A54" s="6" t="s">
        <v>499</v>
      </c>
      <c r="B54" s="21">
        <v>43984</v>
      </c>
      <c r="C54" s="22">
        <v>4508400300</v>
      </c>
      <c r="D54" s="6" t="s">
        <v>535</v>
      </c>
      <c r="E54" s="22" t="s">
        <v>87</v>
      </c>
      <c r="F54" s="6" t="s">
        <v>19</v>
      </c>
      <c r="G54" s="22">
        <v>9106</v>
      </c>
      <c r="H54" s="22">
        <v>9106</v>
      </c>
      <c r="I54" s="6" t="s">
        <v>93</v>
      </c>
      <c r="J54" s="22">
        <v>92005001</v>
      </c>
      <c r="K54" s="6" t="s">
        <v>395</v>
      </c>
      <c r="L54" s="6">
        <v>2</v>
      </c>
      <c r="M54" s="22" t="s">
        <v>158</v>
      </c>
      <c r="N54" s="6" t="s">
        <v>205</v>
      </c>
      <c r="O54" s="23">
        <v>0.60416666666666663</v>
      </c>
      <c r="P54" s="19">
        <v>43984</v>
      </c>
      <c r="Q54" s="20">
        <v>0.64583333333333337</v>
      </c>
      <c r="R54" s="6" t="s">
        <v>117</v>
      </c>
    </row>
    <row r="55" spans="1:18" x14ac:dyDescent="0.3">
      <c r="A55" s="6" t="s">
        <v>499</v>
      </c>
      <c r="B55" s="21">
        <v>43984</v>
      </c>
      <c r="C55" s="22">
        <v>4508400523</v>
      </c>
      <c r="D55" s="6" t="s">
        <v>368</v>
      </c>
      <c r="E55" s="22" t="s">
        <v>87</v>
      </c>
      <c r="F55" s="6" t="s">
        <v>26</v>
      </c>
      <c r="G55" s="22">
        <v>9203</v>
      </c>
      <c r="H55" s="22">
        <v>9203</v>
      </c>
      <c r="I55" s="6" t="s">
        <v>91</v>
      </c>
      <c r="J55" s="22">
        <v>92215001</v>
      </c>
      <c r="K55" s="6" t="s">
        <v>297</v>
      </c>
      <c r="L55" s="6">
        <v>2</v>
      </c>
      <c r="M55" s="22" t="s">
        <v>116</v>
      </c>
      <c r="N55" s="6" t="s">
        <v>205</v>
      </c>
      <c r="O55" s="23">
        <v>0.60209490740740745</v>
      </c>
      <c r="P55" s="19">
        <v>43984</v>
      </c>
      <c r="Q55" s="20">
        <v>0.60209490740740745</v>
      </c>
      <c r="R55" s="6" t="s">
        <v>117</v>
      </c>
    </row>
    <row r="56" spans="1:18" x14ac:dyDescent="0.3">
      <c r="A56" s="6" t="s">
        <v>499</v>
      </c>
      <c r="B56" s="21">
        <v>43984</v>
      </c>
      <c r="C56" s="22">
        <v>4508400238</v>
      </c>
      <c r="D56" s="6" t="s">
        <v>155</v>
      </c>
      <c r="E56" s="22" t="s">
        <v>87</v>
      </c>
      <c r="F56" s="6" t="s">
        <v>27</v>
      </c>
      <c r="G56" s="22">
        <v>9204</v>
      </c>
      <c r="H56" s="22">
        <v>9204</v>
      </c>
      <c r="I56" s="6" t="s">
        <v>93</v>
      </c>
      <c r="J56" s="22">
        <v>15485958</v>
      </c>
      <c r="K56" s="6" t="s">
        <v>172</v>
      </c>
      <c r="L56" s="6">
        <v>2</v>
      </c>
      <c r="M56" s="22" t="s">
        <v>115</v>
      </c>
      <c r="N56" s="6" t="s">
        <v>205</v>
      </c>
      <c r="O56" s="23">
        <v>0.63611111111111118</v>
      </c>
      <c r="P56" s="19">
        <v>43984</v>
      </c>
      <c r="Q56" s="20">
        <v>0.63611111111111118</v>
      </c>
      <c r="R56" s="6" t="s">
        <v>117</v>
      </c>
    </row>
    <row r="57" spans="1:18" x14ac:dyDescent="0.3">
      <c r="A57" s="6" t="s">
        <v>499</v>
      </c>
      <c r="B57" s="21">
        <v>43984</v>
      </c>
      <c r="C57" s="22">
        <v>4508400239</v>
      </c>
      <c r="D57" s="6" t="s">
        <v>457</v>
      </c>
      <c r="E57" s="22" t="s">
        <v>87</v>
      </c>
      <c r="F57" s="6" t="s">
        <v>27</v>
      </c>
      <c r="G57" s="22">
        <v>9204</v>
      </c>
      <c r="H57" s="22">
        <v>9204</v>
      </c>
      <c r="I57" s="6" t="s">
        <v>93</v>
      </c>
      <c r="J57" s="22">
        <v>15485958</v>
      </c>
      <c r="K57" s="6" t="s">
        <v>172</v>
      </c>
      <c r="L57" s="6">
        <v>2</v>
      </c>
      <c r="M57" s="22" t="s">
        <v>115</v>
      </c>
      <c r="N57" s="6" t="s">
        <v>205</v>
      </c>
      <c r="O57" s="23">
        <v>0.60416666666666663</v>
      </c>
      <c r="P57" s="19">
        <v>43984</v>
      </c>
      <c r="Q57" s="20">
        <v>0.60416666666666663</v>
      </c>
      <c r="R57" s="6" t="s">
        <v>117</v>
      </c>
    </row>
    <row r="58" spans="1:18" x14ac:dyDescent="0.3">
      <c r="A58" s="6" t="s">
        <v>499</v>
      </c>
      <c r="B58" s="21">
        <v>43984</v>
      </c>
      <c r="C58" s="22">
        <v>4508400340</v>
      </c>
      <c r="D58" s="6" t="s">
        <v>371</v>
      </c>
      <c r="E58" s="22" t="s">
        <v>87</v>
      </c>
      <c r="F58" s="6" t="s">
        <v>27</v>
      </c>
      <c r="G58" s="22">
        <v>9204</v>
      </c>
      <c r="H58" s="22">
        <v>9204</v>
      </c>
      <c r="I58" s="6" t="s">
        <v>93</v>
      </c>
      <c r="J58" s="22">
        <v>15063647</v>
      </c>
      <c r="K58" s="6" t="s">
        <v>120</v>
      </c>
      <c r="L58" s="6">
        <v>2</v>
      </c>
      <c r="M58" s="22" t="s">
        <v>115</v>
      </c>
      <c r="N58" s="6" t="s">
        <v>205</v>
      </c>
      <c r="O58" s="23">
        <v>0.68402777777777779</v>
      </c>
      <c r="P58" s="19">
        <v>43984</v>
      </c>
      <c r="Q58" s="20">
        <v>0.68402777777777779</v>
      </c>
      <c r="R58" s="6" t="s">
        <v>117</v>
      </c>
    </row>
    <row r="59" spans="1:18" x14ac:dyDescent="0.3">
      <c r="A59" s="6" t="s">
        <v>499</v>
      </c>
      <c r="B59" s="21">
        <v>43984</v>
      </c>
      <c r="C59" s="22">
        <v>4508400344</v>
      </c>
      <c r="D59" s="6" t="s">
        <v>536</v>
      </c>
      <c r="E59" s="22" t="s">
        <v>87</v>
      </c>
      <c r="F59" s="6" t="s">
        <v>27</v>
      </c>
      <c r="G59" s="22">
        <v>9204</v>
      </c>
      <c r="H59" s="22">
        <v>9204</v>
      </c>
      <c r="I59" s="6" t="s">
        <v>93</v>
      </c>
      <c r="J59" s="22">
        <v>15063647</v>
      </c>
      <c r="K59" s="6" t="s">
        <v>120</v>
      </c>
      <c r="L59" s="6">
        <v>2</v>
      </c>
      <c r="M59" s="22" t="s">
        <v>115</v>
      </c>
      <c r="N59" s="6" t="s">
        <v>205</v>
      </c>
      <c r="O59" s="23">
        <v>0.70486111111111116</v>
      </c>
      <c r="P59" s="19">
        <v>43984</v>
      </c>
      <c r="Q59" s="20">
        <v>0.70486111111111116</v>
      </c>
      <c r="R59" s="6" t="s">
        <v>117</v>
      </c>
    </row>
    <row r="60" spans="1:18" x14ac:dyDescent="0.3">
      <c r="A60" s="6" t="s">
        <v>499</v>
      </c>
      <c r="B60" s="21">
        <v>43984</v>
      </c>
      <c r="C60" s="22">
        <v>4508400257</v>
      </c>
      <c r="D60" s="6" t="s">
        <v>433</v>
      </c>
      <c r="E60" s="22" t="s">
        <v>87</v>
      </c>
      <c r="F60" s="6" t="s">
        <v>27</v>
      </c>
      <c r="G60" s="22">
        <v>9204</v>
      </c>
      <c r="H60" s="22">
        <v>9204</v>
      </c>
      <c r="I60" s="6" t="s">
        <v>93</v>
      </c>
      <c r="J60" s="22">
        <v>92088001</v>
      </c>
      <c r="K60" s="6" t="s">
        <v>420</v>
      </c>
      <c r="L60" s="6">
        <v>2</v>
      </c>
      <c r="M60" s="22" t="s">
        <v>115</v>
      </c>
      <c r="N60" s="6" t="s">
        <v>205</v>
      </c>
      <c r="O60" s="23">
        <v>0.67708333333333337</v>
      </c>
      <c r="P60" s="19">
        <v>43984</v>
      </c>
      <c r="Q60" s="20">
        <v>0.67708333333333337</v>
      </c>
      <c r="R60" s="6" t="s">
        <v>117</v>
      </c>
    </row>
    <row r="61" spans="1:18" x14ac:dyDescent="0.3">
      <c r="A61" s="6" t="s">
        <v>499</v>
      </c>
      <c r="B61" s="21">
        <v>43984</v>
      </c>
      <c r="C61" s="22">
        <v>4508400469</v>
      </c>
      <c r="D61" s="6" t="s">
        <v>163</v>
      </c>
      <c r="E61" s="22" t="s">
        <v>87</v>
      </c>
      <c r="F61" s="6" t="s">
        <v>27</v>
      </c>
      <c r="G61" s="22">
        <v>9204</v>
      </c>
      <c r="H61" s="22">
        <v>9204</v>
      </c>
      <c r="I61" s="6" t="s">
        <v>93</v>
      </c>
      <c r="J61" s="22">
        <v>92014001</v>
      </c>
      <c r="K61" s="6" t="s">
        <v>261</v>
      </c>
      <c r="L61" s="6">
        <v>2</v>
      </c>
      <c r="M61" s="22" t="s">
        <v>115</v>
      </c>
      <c r="N61" s="6" t="s">
        <v>205</v>
      </c>
      <c r="O61" s="23">
        <v>0.66319444444444442</v>
      </c>
      <c r="P61" s="19">
        <v>43984</v>
      </c>
      <c r="Q61" s="20">
        <v>0.66319444444444442</v>
      </c>
      <c r="R61" s="6" t="s">
        <v>117</v>
      </c>
    </row>
    <row r="62" spans="1:18" x14ac:dyDescent="0.3">
      <c r="A62" s="6" t="s">
        <v>499</v>
      </c>
      <c r="B62" s="21">
        <v>43984</v>
      </c>
      <c r="C62" s="22">
        <v>4508400294</v>
      </c>
      <c r="D62" s="6" t="s">
        <v>421</v>
      </c>
      <c r="E62" s="22" t="s">
        <v>87</v>
      </c>
      <c r="F62" s="6" t="s">
        <v>27</v>
      </c>
      <c r="G62" s="22">
        <v>9204</v>
      </c>
      <c r="H62" s="22">
        <v>9204</v>
      </c>
      <c r="I62" s="6" t="s">
        <v>93</v>
      </c>
      <c r="J62" s="22">
        <v>15086120</v>
      </c>
      <c r="K62" s="6" t="s">
        <v>165</v>
      </c>
      <c r="L62" s="6">
        <v>2</v>
      </c>
      <c r="M62" s="22" t="s">
        <v>115</v>
      </c>
      <c r="N62" s="6" t="s">
        <v>205</v>
      </c>
      <c r="O62" s="23">
        <v>0.63541666666666663</v>
      </c>
      <c r="P62" s="19">
        <v>43984</v>
      </c>
      <c r="Q62" s="20">
        <v>0.63541666666666663</v>
      </c>
      <c r="R62" s="6" t="s">
        <v>117</v>
      </c>
    </row>
    <row r="63" spans="1:18" x14ac:dyDescent="0.3">
      <c r="A63" s="6" t="s">
        <v>499</v>
      </c>
      <c r="B63" s="21">
        <v>43984</v>
      </c>
      <c r="C63" s="22">
        <v>4508400438</v>
      </c>
      <c r="D63" s="6" t="s">
        <v>456</v>
      </c>
      <c r="E63" s="22" t="s">
        <v>87</v>
      </c>
      <c r="F63" s="6" t="s">
        <v>27</v>
      </c>
      <c r="G63" s="22">
        <v>9204</v>
      </c>
      <c r="H63" s="22">
        <v>9204</v>
      </c>
      <c r="I63" s="6" t="s">
        <v>93</v>
      </c>
      <c r="J63" s="22">
        <v>15148506</v>
      </c>
      <c r="K63" s="6" t="s">
        <v>422</v>
      </c>
      <c r="L63" s="6">
        <v>2</v>
      </c>
      <c r="M63" s="22" t="s">
        <v>115</v>
      </c>
      <c r="N63" s="6" t="s">
        <v>205</v>
      </c>
      <c r="O63" s="23">
        <v>0.70138888888888884</v>
      </c>
      <c r="P63" s="19">
        <v>43984</v>
      </c>
      <c r="Q63" s="20">
        <v>0.70138888888888884</v>
      </c>
      <c r="R63" s="6" t="s">
        <v>117</v>
      </c>
    </row>
    <row r="64" spans="1:18" x14ac:dyDescent="0.3">
      <c r="A64" s="6" t="s">
        <v>499</v>
      </c>
      <c r="B64" s="21">
        <v>43984</v>
      </c>
      <c r="C64" s="22">
        <v>4508400458</v>
      </c>
      <c r="D64" s="6" t="s">
        <v>298</v>
      </c>
      <c r="E64" s="22" t="s">
        <v>87</v>
      </c>
      <c r="F64" s="6" t="s">
        <v>28</v>
      </c>
      <c r="G64" s="22">
        <v>9205</v>
      </c>
      <c r="H64" s="22">
        <v>9205</v>
      </c>
      <c r="I64" s="6" t="s">
        <v>91</v>
      </c>
      <c r="J64" s="22">
        <v>92408001</v>
      </c>
      <c r="K64" s="6" t="s">
        <v>125</v>
      </c>
      <c r="L64" s="6">
        <v>2</v>
      </c>
      <c r="M64" s="22" t="s">
        <v>92</v>
      </c>
      <c r="N64" s="6" t="s">
        <v>205</v>
      </c>
      <c r="O64" s="23">
        <v>0.7368055555555556</v>
      </c>
      <c r="P64" s="19">
        <v>43984</v>
      </c>
      <c r="Q64" s="20">
        <v>0.7368055555555556</v>
      </c>
      <c r="R64" s="6" t="s">
        <v>117</v>
      </c>
    </row>
    <row r="65" spans="1:18" x14ac:dyDescent="0.3">
      <c r="A65" s="6" t="s">
        <v>499</v>
      </c>
      <c r="B65" s="21">
        <v>43984</v>
      </c>
      <c r="C65" s="22">
        <v>4508400424</v>
      </c>
      <c r="D65" s="6" t="s">
        <v>537</v>
      </c>
      <c r="E65" s="22" t="s">
        <v>87</v>
      </c>
      <c r="F65" s="6" t="s">
        <v>28</v>
      </c>
      <c r="G65" s="22">
        <v>9205</v>
      </c>
      <c r="H65" s="22">
        <v>9205</v>
      </c>
      <c r="I65" s="6" t="s">
        <v>91</v>
      </c>
      <c r="J65" s="22">
        <v>15108760</v>
      </c>
      <c r="K65" s="6" t="s">
        <v>466</v>
      </c>
      <c r="L65" s="6">
        <v>2</v>
      </c>
      <c r="M65" s="22" t="s">
        <v>92</v>
      </c>
      <c r="N65" s="6" t="s">
        <v>205</v>
      </c>
      <c r="O65" s="23">
        <v>0.65535879629629623</v>
      </c>
      <c r="P65" s="19">
        <v>43984</v>
      </c>
      <c r="Q65" s="20">
        <v>0.65535879629629623</v>
      </c>
      <c r="R65" s="6" t="s">
        <v>117</v>
      </c>
    </row>
    <row r="66" spans="1:18" x14ac:dyDescent="0.3">
      <c r="A66" s="6" t="s">
        <v>499</v>
      </c>
      <c r="B66" s="21">
        <v>43984</v>
      </c>
      <c r="C66" s="22">
        <v>4508400384</v>
      </c>
      <c r="D66" s="6" t="s">
        <v>538</v>
      </c>
      <c r="E66" s="22" t="s">
        <v>87</v>
      </c>
      <c r="F66" s="6" t="s">
        <v>28</v>
      </c>
      <c r="G66" s="22">
        <v>9205</v>
      </c>
      <c r="H66" s="22">
        <v>9205</v>
      </c>
      <c r="I66" s="6" t="s">
        <v>91</v>
      </c>
      <c r="J66" s="22">
        <v>15078827</v>
      </c>
      <c r="K66" s="6" t="s">
        <v>300</v>
      </c>
      <c r="L66" s="6">
        <v>2</v>
      </c>
      <c r="M66" s="22" t="s">
        <v>92</v>
      </c>
      <c r="N66" s="6" t="s">
        <v>205</v>
      </c>
      <c r="O66" s="23">
        <v>0.65795138888888893</v>
      </c>
      <c r="P66" s="19">
        <v>43984</v>
      </c>
      <c r="Q66" s="20">
        <v>0.65795138888888893</v>
      </c>
      <c r="R66" s="6" t="s">
        <v>117</v>
      </c>
    </row>
    <row r="67" spans="1:18" x14ac:dyDescent="0.3">
      <c r="A67" s="6" t="s">
        <v>499</v>
      </c>
      <c r="B67" s="21">
        <v>43984</v>
      </c>
      <c r="C67" s="22">
        <v>4508400566</v>
      </c>
      <c r="D67" s="6" t="s">
        <v>539</v>
      </c>
      <c r="E67" s="22" t="s">
        <v>87</v>
      </c>
      <c r="F67" s="6" t="s">
        <v>28</v>
      </c>
      <c r="G67" s="22">
        <v>9205</v>
      </c>
      <c r="H67" s="22">
        <v>9205</v>
      </c>
      <c r="I67" s="6" t="s">
        <v>91</v>
      </c>
      <c r="J67" s="22">
        <v>92404102</v>
      </c>
      <c r="K67" s="6" t="s">
        <v>434</v>
      </c>
      <c r="L67" s="6">
        <v>2</v>
      </c>
      <c r="M67" s="22" t="s">
        <v>92</v>
      </c>
      <c r="N67" s="6" t="s">
        <v>205</v>
      </c>
      <c r="O67" s="23">
        <v>0.73472222222222217</v>
      </c>
      <c r="P67" s="19">
        <v>43984</v>
      </c>
      <c r="Q67" s="20">
        <v>0.73472222222222217</v>
      </c>
      <c r="R67" s="6" t="s">
        <v>117</v>
      </c>
    </row>
    <row r="68" spans="1:18" x14ac:dyDescent="0.3">
      <c r="A68" s="6" t="s">
        <v>499</v>
      </c>
      <c r="B68" s="21">
        <v>43984</v>
      </c>
      <c r="C68" s="22">
        <v>4508400225</v>
      </c>
      <c r="D68" s="6" t="s">
        <v>540</v>
      </c>
      <c r="E68" s="22" t="s">
        <v>87</v>
      </c>
      <c r="F68" s="6" t="s">
        <v>29</v>
      </c>
      <c r="G68" s="22">
        <v>9206</v>
      </c>
      <c r="H68" s="22">
        <v>9206</v>
      </c>
      <c r="I68" s="6" t="s">
        <v>118</v>
      </c>
      <c r="J68" s="22">
        <v>15167391</v>
      </c>
      <c r="K68" s="6" t="s">
        <v>397</v>
      </c>
      <c r="L68" s="6">
        <v>2</v>
      </c>
      <c r="M68" s="22" t="s">
        <v>124</v>
      </c>
      <c r="N68" s="6" t="s">
        <v>205</v>
      </c>
      <c r="O68" s="23">
        <v>0.65322916666666664</v>
      </c>
      <c r="P68" s="19">
        <v>43984</v>
      </c>
      <c r="Q68" s="20">
        <v>0.65322916666666664</v>
      </c>
      <c r="R68" s="6" t="s">
        <v>117</v>
      </c>
    </row>
    <row r="69" spans="1:18" x14ac:dyDescent="0.3">
      <c r="A69" s="6" t="s">
        <v>499</v>
      </c>
      <c r="B69" s="21">
        <v>43984</v>
      </c>
      <c r="C69" s="22">
        <v>4508394089</v>
      </c>
      <c r="D69" s="6" t="s">
        <v>541</v>
      </c>
      <c r="E69" s="22" t="s">
        <v>87</v>
      </c>
      <c r="F69" s="6" t="s">
        <v>22</v>
      </c>
      <c r="G69" s="22">
        <v>9150</v>
      </c>
      <c r="H69" s="22">
        <v>9150</v>
      </c>
      <c r="I69" s="6" t="s">
        <v>126</v>
      </c>
      <c r="J69" s="22">
        <v>15486069</v>
      </c>
      <c r="K69" s="6" t="s">
        <v>136</v>
      </c>
      <c r="L69" s="6">
        <v>2</v>
      </c>
      <c r="M69" s="22" t="s">
        <v>188</v>
      </c>
      <c r="N69" s="6" t="s">
        <v>205</v>
      </c>
      <c r="O69" s="23">
        <v>0.52430555555555558</v>
      </c>
      <c r="P69" s="19">
        <v>43984</v>
      </c>
      <c r="Q69" s="20">
        <v>0.82291666666666663</v>
      </c>
      <c r="R69" s="6" t="s">
        <v>117</v>
      </c>
    </row>
    <row r="70" spans="1:18" x14ac:dyDescent="0.3">
      <c r="A70" s="6" t="s">
        <v>499</v>
      </c>
      <c r="B70" s="21">
        <v>43984</v>
      </c>
      <c r="C70" s="22">
        <v>4508395709</v>
      </c>
      <c r="D70" s="6" t="s">
        <v>542</v>
      </c>
      <c r="E70" s="22" t="s">
        <v>87</v>
      </c>
      <c r="F70" s="6" t="s">
        <v>22</v>
      </c>
      <c r="G70" s="22">
        <v>9150</v>
      </c>
      <c r="H70" s="22">
        <v>9150</v>
      </c>
      <c r="I70" s="6" t="s">
        <v>121</v>
      </c>
      <c r="J70" s="22">
        <v>15261370</v>
      </c>
      <c r="K70" s="6" t="s">
        <v>372</v>
      </c>
      <c r="L70" s="6">
        <v>2</v>
      </c>
      <c r="M70" s="22" t="s">
        <v>92</v>
      </c>
      <c r="N70" s="6" t="s">
        <v>205</v>
      </c>
      <c r="O70" s="23">
        <v>0.83888888888888891</v>
      </c>
      <c r="P70" s="19">
        <v>43984</v>
      </c>
      <c r="Q70" s="20">
        <v>0.99444444444444446</v>
      </c>
      <c r="R70" s="6" t="s">
        <v>117</v>
      </c>
    </row>
    <row r="71" spans="1:18" x14ac:dyDescent="0.3">
      <c r="A71" s="6" t="s">
        <v>499</v>
      </c>
      <c r="B71" s="21">
        <v>43984</v>
      </c>
      <c r="C71" s="22">
        <v>4508395710</v>
      </c>
      <c r="D71" s="6" t="s">
        <v>543</v>
      </c>
      <c r="E71" s="22" t="s">
        <v>87</v>
      </c>
      <c r="F71" s="6" t="s">
        <v>22</v>
      </c>
      <c r="G71" s="22">
        <v>9150</v>
      </c>
      <c r="H71" s="22">
        <v>9150</v>
      </c>
      <c r="I71" s="6" t="s">
        <v>121</v>
      </c>
      <c r="J71" s="22">
        <v>15261370</v>
      </c>
      <c r="K71" s="6" t="s">
        <v>372</v>
      </c>
      <c r="L71" s="6">
        <v>2</v>
      </c>
      <c r="M71" s="22" t="s">
        <v>92</v>
      </c>
      <c r="N71" s="6" t="s">
        <v>205</v>
      </c>
      <c r="O71" s="23">
        <v>0.59791666666666665</v>
      </c>
      <c r="P71" s="19">
        <v>43984</v>
      </c>
      <c r="Q71" s="20">
        <v>0.75347222222222221</v>
      </c>
      <c r="R71" s="6" t="s">
        <v>117</v>
      </c>
    </row>
    <row r="72" spans="1:18" x14ac:dyDescent="0.3">
      <c r="A72" s="6" t="s">
        <v>499</v>
      </c>
      <c r="B72" s="21">
        <v>43984</v>
      </c>
      <c r="C72" s="22">
        <v>4508395711</v>
      </c>
      <c r="D72" s="6" t="s">
        <v>544</v>
      </c>
      <c r="E72" s="22" t="s">
        <v>87</v>
      </c>
      <c r="F72" s="6" t="s">
        <v>22</v>
      </c>
      <c r="G72" s="22">
        <v>9150</v>
      </c>
      <c r="H72" s="22">
        <v>9150</v>
      </c>
      <c r="I72" s="6" t="s">
        <v>161</v>
      </c>
      <c r="J72" s="22">
        <v>15261370</v>
      </c>
      <c r="K72" s="6" t="s">
        <v>372</v>
      </c>
      <c r="L72" s="6">
        <v>2</v>
      </c>
      <c r="M72" s="22" t="s">
        <v>92</v>
      </c>
      <c r="N72" s="6" t="s">
        <v>205</v>
      </c>
      <c r="O72" s="23">
        <v>0.63611111111111118</v>
      </c>
      <c r="P72" s="19">
        <v>43984</v>
      </c>
      <c r="Q72" s="20">
        <v>0.90277777777777779</v>
      </c>
      <c r="R72" s="6" t="s">
        <v>117</v>
      </c>
    </row>
    <row r="73" spans="1:18" x14ac:dyDescent="0.3">
      <c r="A73" s="6" t="s">
        <v>499</v>
      </c>
      <c r="B73" s="21">
        <v>43984</v>
      </c>
      <c r="C73" s="22">
        <v>4508393840</v>
      </c>
      <c r="D73" s="6" t="s">
        <v>388</v>
      </c>
      <c r="E73" s="22" t="s">
        <v>87</v>
      </c>
      <c r="F73" s="6" t="s">
        <v>21</v>
      </c>
      <c r="G73" s="22">
        <v>9120</v>
      </c>
      <c r="H73" s="22">
        <v>9120</v>
      </c>
      <c r="I73" s="6" t="s">
        <v>149</v>
      </c>
      <c r="J73" s="22">
        <v>15189935</v>
      </c>
      <c r="K73" s="6" t="s">
        <v>489</v>
      </c>
      <c r="L73" s="6">
        <v>2</v>
      </c>
      <c r="M73" s="22" t="s">
        <v>95</v>
      </c>
      <c r="N73" s="6" t="s">
        <v>205</v>
      </c>
      <c r="O73" s="23">
        <v>0.8919097222222222</v>
      </c>
      <c r="P73" s="19">
        <v>43984</v>
      </c>
      <c r="Q73" s="20">
        <v>0.8919097222222222</v>
      </c>
      <c r="R73" s="6" t="s">
        <v>117</v>
      </c>
    </row>
    <row r="74" spans="1:18" x14ac:dyDescent="0.3">
      <c r="A74" s="6" t="s">
        <v>499</v>
      </c>
      <c r="B74" s="21">
        <v>43984</v>
      </c>
      <c r="C74" s="22">
        <v>4508396474</v>
      </c>
      <c r="D74" s="6" t="s">
        <v>545</v>
      </c>
      <c r="E74" s="22" t="s">
        <v>87</v>
      </c>
      <c r="F74" s="6" t="s">
        <v>21</v>
      </c>
      <c r="G74" s="22">
        <v>9120</v>
      </c>
      <c r="H74" s="22">
        <v>9120</v>
      </c>
      <c r="I74" s="6" t="s">
        <v>134</v>
      </c>
      <c r="J74" s="22">
        <v>98682001</v>
      </c>
      <c r="K74" s="6" t="s">
        <v>146</v>
      </c>
      <c r="L74" s="6">
        <v>2</v>
      </c>
      <c r="M74" s="22" t="s">
        <v>95</v>
      </c>
      <c r="N74" s="6" t="s">
        <v>205</v>
      </c>
      <c r="O74" s="23">
        <v>0.82171296296296292</v>
      </c>
      <c r="P74" s="19">
        <v>43984</v>
      </c>
      <c r="Q74" s="20">
        <v>0.82171296296296292</v>
      </c>
      <c r="R74" s="6" t="s">
        <v>113</v>
      </c>
    </row>
    <row r="75" spans="1:18" x14ac:dyDescent="0.3">
      <c r="A75" s="6" t="s">
        <v>499</v>
      </c>
      <c r="B75" s="21">
        <v>43984</v>
      </c>
      <c r="C75" s="22">
        <v>4508393509</v>
      </c>
      <c r="D75" s="6" t="s">
        <v>546</v>
      </c>
      <c r="E75" s="22" t="s">
        <v>87</v>
      </c>
      <c r="F75" s="6" t="s">
        <v>21</v>
      </c>
      <c r="G75" s="22">
        <v>9120</v>
      </c>
      <c r="H75" s="22">
        <v>9120</v>
      </c>
      <c r="I75" s="6" t="s">
        <v>182</v>
      </c>
      <c r="J75" s="22">
        <v>94484001</v>
      </c>
      <c r="K75" s="6" t="s">
        <v>490</v>
      </c>
      <c r="L75" s="6">
        <v>2</v>
      </c>
      <c r="M75" s="22" t="s">
        <v>96</v>
      </c>
      <c r="N75" s="6" t="s">
        <v>205</v>
      </c>
      <c r="O75" s="23">
        <v>0.7025231481481482</v>
      </c>
      <c r="P75" s="19">
        <v>43984</v>
      </c>
      <c r="Q75" s="20">
        <v>0.7025231481481482</v>
      </c>
      <c r="R75" s="6" t="s">
        <v>117</v>
      </c>
    </row>
    <row r="76" spans="1:18" x14ac:dyDescent="0.3">
      <c r="A76" s="6" t="s">
        <v>499</v>
      </c>
      <c r="B76" s="21">
        <v>43984</v>
      </c>
      <c r="C76" s="22">
        <v>4002823828</v>
      </c>
      <c r="D76" s="6" t="s">
        <v>547</v>
      </c>
      <c r="E76" s="22" t="s">
        <v>87</v>
      </c>
      <c r="F76" s="6" t="s">
        <v>18</v>
      </c>
      <c r="G76" s="22">
        <v>9105</v>
      </c>
      <c r="H76" s="22">
        <v>9105</v>
      </c>
      <c r="I76" s="6" t="s">
        <v>197</v>
      </c>
      <c r="J76" s="22">
        <v>95042001</v>
      </c>
      <c r="K76" s="6" t="s">
        <v>329</v>
      </c>
      <c r="L76" s="6">
        <v>2</v>
      </c>
      <c r="M76" s="22" t="s">
        <v>89</v>
      </c>
      <c r="N76" s="6" t="s">
        <v>90</v>
      </c>
      <c r="O76" s="23">
        <v>0.62532407407407409</v>
      </c>
      <c r="P76" s="19">
        <v>43984</v>
      </c>
      <c r="Q76" s="20">
        <v>0.62532407407407409</v>
      </c>
      <c r="R76" s="6" t="s">
        <v>117</v>
      </c>
    </row>
    <row r="77" spans="1:18" x14ac:dyDescent="0.3">
      <c r="A77" s="6" t="s">
        <v>499</v>
      </c>
      <c r="B77" s="21">
        <v>43984</v>
      </c>
      <c r="C77" s="22">
        <v>4002823828</v>
      </c>
      <c r="D77" s="6" t="s">
        <v>547</v>
      </c>
      <c r="E77" s="22" t="s">
        <v>87</v>
      </c>
      <c r="F77" s="6" t="s">
        <v>18</v>
      </c>
      <c r="G77" s="22">
        <v>9105</v>
      </c>
      <c r="H77" s="22">
        <v>9105</v>
      </c>
      <c r="I77" s="6" t="s">
        <v>197</v>
      </c>
      <c r="J77" s="22">
        <v>15074576</v>
      </c>
      <c r="K77" s="6" t="s">
        <v>548</v>
      </c>
      <c r="L77" s="6">
        <v>2</v>
      </c>
      <c r="M77" s="22" t="s">
        <v>89</v>
      </c>
      <c r="N77" s="6" t="s">
        <v>90</v>
      </c>
      <c r="O77" s="23">
        <v>0.62532407407407409</v>
      </c>
      <c r="P77" s="19">
        <v>43984</v>
      </c>
      <c r="Q77" s="20">
        <v>0.62532407407407409</v>
      </c>
      <c r="R77" s="6" t="s">
        <v>117</v>
      </c>
    </row>
    <row r="78" spans="1:18" x14ac:dyDescent="0.3">
      <c r="A78" s="6" t="s">
        <v>499</v>
      </c>
      <c r="B78" s="21">
        <v>43984</v>
      </c>
      <c r="C78" s="22">
        <v>4508394446</v>
      </c>
      <c r="D78" s="6" t="s">
        <v>549</v>
      </c>
      <c r="E78" s="22" t="s">
        <v>87</v>
      </c>
      <c r="F78" s="6" t="s">
        <v>18</v>
      </c>
      <c r="G78" s="22">
        <v>9105</v>
      </c>
      <c r="H78" s="22">
        <v>9105</v>
      </c>
      <c r="I78" s="6" t="s">
        <v>139</v>
      </c>
      <c r="J78" s="22">
        <v>15141333</v>
      </c>
      <c r="K78" s="6" t="s">
        <v>338</v>
      </c>
      <c r="L78" s="6">
        <v>2</v>
      </c>
      <c r="M78" s="22" t="s">
        <v>140</v>
      </c>
      <c r="N78" s="6" t="s">
        <v>205</v>
      </c>
      <c r="O78" s="23">
        <v>0.81473379629629628</v>
      </c>
      <c r="P78" s="19">
        <v>43984</v>
      </c>
      <c r="Q78" s="20">
        <v>0.81473379629629628</v>
      </c>
      <c r="R78" s="6" t="s">
        <v>117</v>
      </c>
    </row>
    <row r="79" spans="1:18" x14ac:dyDescent="0.3">
      <c r="A79" s="6" t="s">
        <v>499</v>
      </c>
      <c r="B79" s="21">
        <v>43984</v>
      </c>
      <c r="C79" s="22">
        <v>4508393841</v>
      </c>
      <c r="D79" s="6" t="s">
        <v>550</v>
      </c>
      <c r="E79" s="22" t="s">
        <v>87</v>
      </c>
      <c r="F79" s="6" t="s">
        <v>18</v>
      </c>
      <c r="G79" s="22">
        <v>9105</v>
      </c>
      <c r="H79" s="22">
        <v>9105</v>
      </c>
      <c r="I79" s="6" t="s">
        <v>94</v>
      </c>
      <c r="J79" s="22">
        <v>15299979</v>
      </c>
      <c r="K79" s="6" t="s">
        <v>551</v>
      </c>
      <c r="L79" s="6">
        <v>2</v>
      </c>
      <c r="M79" s="22" t="s">
        <v>95</v>
      </c>
      <c r="N79" s="6" t="s">
        <v>205</v>
      </c>
      <c r="O79" s="23">
        <v>0.60482638888888884</v>
      </c>
      <c r="P79" s="19">
        <v>43984</v>
      </c>
      <c r="Q79" s="20">
        <v>0.60482638888888884</v>
      </c>
      <c r="R79" s="6" t="s">
        <v>117</v>
      </c>
    </row>
    <row r="80" spans="1:18" x14ac:dyDescent="0.3">
      <c r="A80" s="6" t="s">
        <v>499</v>
      </c>
      <c r="B80" s="21">
        <v>43984</v>
      </c>
      <c r="C80" s="22">
        <v>4508396577</v>
      </c>
      <c r="D80" s="6" t="s">
        <v>552</v>
      </c>
      <c r="E80" s="22" t="s">
        <v>87</v>
      </c>
      <c r="F80" s="6" t="s">
        <v>18</v>
      </c>
      <c r="G80" s="22">
        <v>9105</v>
      </c>
      <c r="H80" s="22">
        <v>9105</v>
      </c>
      <c r="I80" s="6" t="s">
        <v>415</v>
      </c>
      <c r="J80" s="22">
        <v>15191591</v>
      </c>
      <c r="K80" s="6" t="s">
        <v>416</v>
      </c>
      <c r="L80" s="6">
        <v>2</v>
      </c>
      <c r="M80" s="22" t="s">
        <v>95</v>
      </c>
      <c r="N80" s="6" t="s">
        <v>205</v>
      </c>
      <c r="O80" s="23">
        <v>0.65069444444444446</v>
      </c>
      <c r="P80" s="19">
        <v>43984</v>
      </c>
      <c r="Q80" s="20">
        <v>0.65069444444444446</v>
      </c>
      <c r="R80" s="6" t="s">
        <v>117</v>
      </c>
    </row>
    <row r="81" spans="1:18" x14ac:dyDescent="0.3">
      <c r="A81" s="6" t="s">
        <v>499</v>
      </c>
      <c r="B81" s="21">
        <v>43984</v>
      </c>
      <c r="C81" s="22">
        <v>4508394676</v>
      </c>
      <c r="D81" s="6" t="s">
        <v>480</v>
      </c>
      <c r="E81" s="22" t="s">
        <v>87</v>
      </c>
      <c r="F81" s="6" t="s">
        <v>24</v>
      </c>
      <c r="G81" s="22">
        <v>9201</v>
      </c>
      <c r="H81" s="22">
        <v>9201</v>
      </c>
      <c r="I81" s="6" t="s">
        <v>93</v>
      </c>
      <c r="J81" s="22">
        <v>91404001</v>
      </c>
      <c r="K81" s="6" t="s">
        <v>166</v>
      </c>
      <c r="L81" s="6">
        <v>2</v>
      </c>
      <c r="M81" s="22" t="s">
        <v>142</v>
      </c>
      <c r="N81" s="6" t="s">
        <v>205</v>
      </c>
      <c r="O81" s="23">
        <v>0.39374999999999999</v>
      </c>
      <c r="P81" s="19">
        <v>43984</v>
      </c>
      <c r="Q81" s="20">
        <v>0.45208333333333334</v>
      </c>
      <c r="R81" s="6" t="s">
        <v>117</v>
      </c>
    </row>
    <row r="82" spans="1:18" x14ac:dyDescent="0.3">
      <c r="A82" s="6" t="s">
        <v>499</v>
      </c>
      <c r="B82" s="21">
        <v>43984</v>
      </c>
      <c r="C82" s="22">
        <v>4508394722</v>
      </c>
      <c r="D82" s="6" t="s">
        <v>553</v>
      </c>
      <c r="E82" s="22" t="s">
        <v>87</v>
      </c>
      <c r="F82" s="6" t="s">
        <v>25</v>
      </c>
      <c r="G82" s="22">
        <v>9202</v>
      </c>
      <c r="H82" s="22">
        <v>9202</v>
      </c>
      <c r="I82" s="6" t="s">
        <v>93</v>
      </c>
      <c r="J82" s="22">
        <v>15417908</v>
      </c>
      <c r="K82" s="6" t="s">
        <v>452</v>
      </c>
      <c r="L82" s="6">
        <v>2</v>
      </c>
      <c r="M82" s="22" t="s">
        <v>115</v>
      </c>
      <c r="N82" s="6" t="s">
        <v>205</v>
      </c>
      <c r="O82" s="23">
        <v>0.60416666666666663</v>
      </c>
      <c r="P82" s="19">
        <v>43984</v>
      </c>
      <c r="Q82" s="20">
        <v>0.62569444444444444</v>
      </c>
      <c r="R82" s="6" t="s">
        <v>113</v>
      </c>
    </row>
    <row r="83" spans="1:18" x14ac:dyDescent="0.3">
      <c r="A83" s="6" t="s">
        <v>499</v>
      </c>
      <c r="B83" s="21">
        <v>43984</v>
      </c>
      <c r="C83" s="22">
        <v>4508394587</v>
      </c>
      <c r="D83" s="6" t="s">
        <v>234</v>
      </c>
      <c r="E83" s="22" t="s">
        <v>87</v>
      </c>
      <c r="F83" s="6" t="s">
        <v>19</v>
      </c>
      <c r="G83" s="22">
        <v>9106</v>
      </c>
      <c r="H83" s="22">
        <v>9106</v>
      </c>
      <c r="I83" s="6" t="s">
        <v>93</v>
      </c>
      <c r="J83" s="22">
        <v>15217762</v>
      </c>
      <c r="K83" s="6" t="s">
        <v>453</v>
      </c>
      <c r="L83" s="6">
        <v>2</v>
      </c>
      <c r="M83" s="22" t="s">
        <v>115</v>
      </c>
      <c r="N83" s="6" t="s">
        <v>205</v>
      </c>
      <c r="O83" s="23">
        <v>0.55902777777777779</v>
      </c>
      <c r="P83" s="19">
        <v>43984</v>
      </c>
      <c r="Q83" s="20">
        <v>0.57986111111111105</v>
      </c>
      <c r="R83" s="6" t="s">
        <v>117</v>
      </c>
    </row>
    <row r="84" spans="1:18" x14ac:dyDescent="0.3">
      <c r="A84" s="6" t="s">
        <v>499</v>
      </c>
      <c r="B84" s="21">
        <v>43984</v>
      </c>
      <c r="C84" s="22">
        <v>4508394657</v>
      </c>
      <c r="D84" s="6" t="s">
        <v>554</v>
      </c>
      <c r="E84" s="22" t="s">
        <v>87</v>
      </c>
      <c r="F84" s="6" t="s">
        <v>27</v>
      </c>
      <c r="G84" s="22">
        <v>9204</v>
      </c>
      <c r="H84" s="22">
        <v>9204</v>
      </c>
      <c r="I84" s="6" t="s">
        <v>93</v>
      </c>
      <c r="J84" s="22">
        <v>15417906</v>
      </c>
      <c r="K84" s="6" t="s">
        <v>170</v>
      </c>
      <c r="L84" s="6">
        <v>2</v>
      </c>
      <c r="M84" s="22" t="s">
        <v>115</v>
      </c>
      <c r="N84" s="6" t="s">
        <v>205</v>
      </c>
      <c r="O84" s="23">
        <v>0.59722222222222221</v>
      </c>
      <c r="P84" s="19">
        <v>43984</v>
      </c>
      <c r="Q84" s="20">
        <v>0.59722222222222221</v>
      </c>
      <c r="R84" s="6" t="s">
        <v>117</v>
      </c>
    </row>
    <row r="85" spans="1:18" x14ac:dyDescent="0.3">
      <c r="A85" s="6" t="s">
        <v>499</v>
      </c>
      <c r="B85" s="21">
        <v>43984</v>
      </c>
      <c r="C85" s="22">
        <v>4508394667</v>
      </c>
      <c r="D85" s="6" t="s">
        <v>273</v>
      </c>
      <c r="E85" s="22" t="s">
        <v>87</v>
      </c>
      <c r="F85" s="6" t="s">
        <v>27</v>
      </c>
      <c r="G85" s="22">
        <v>9204</v>
      </c>
      <c r="H85" s="22">
        <v>9204</v>
      </c>
      <c r="I85" s="6" t="s">
        <v>93</v>
      </c>
      <c r="J85" s="22">
        <v>15063663</v>
      </c>
      <c r="K85" s="6" t="s">
        <v>128</v>
      </c>
      <c r="L85" s="6">
        <v>2</v>
      </c>
      <c r="M85" s="22" t="s">
        <v>115</v>
      </c>
      <c r="N85" s="6" t="s">
        <v>205</v>
      </c>
      <c r="O85" s="23">
        <v>0.70208333333333339</v>
      </c>
      <c r="P85" s="19">
        <v>43984</v>
      </c>
      <c r="Q85" s="20">
        <v>0.70208333333333339</v>
      </c>
      <c r="R85" s="6" t="s">
        <v>117</v>
      </c>
    </row>
    <row r="86" spans="1:18" x14ac:dyDescent="0.3">
      <c r="A86" s="6" t="s">
        <v>499</v>
      </c>
      <c r="B86" s="21">
        <v>43984</v>
      </c>
      <c r="C86" s="22">
        <v>4508394757</v>
      </c>
      <c r="D86" s="6" t="s">
        <v>309</v>
      </c>
      <c r="E86" s="22" t="s">
        <v>87</v>
      </c>
      <c r="F86" s="6" t="s">
        <v>30</v>
      </c>
      <c r="G86" s="22">
        <v>9207</v>
      </c>
      <c r="H86" s="22">
        <v>9207</v>
      </c>
      <c r="I86" s="6" t="s">
        <v>91</v>
      </c>
      <c r="J86" s="22">
        <v>15074723</v>
      </c>
      <c r="K86" s="6" t="s">
        <v>346</v>
      </c>
      <c r="L86" s="6">
        <v>2</v>
      </c>
      <c r="M86" s="22" t="s">
        <v>96</v>
      </c>
      <c r="N86" s="6" t="s">
        <v>205</v>
      </c>
      <c r="O86" s="23">
        <v>0.67013888888888884</v>
      </c>
      <c r="P86" s="19">
        <v>43984</v>
      </c>
      <c r="Q86" s="20">
        <v>0.67013888888888884</v>
      </c>
      <c r="R86" s="6" t="s">
        <v>117</v>
      </c>
    </row>
    <row r="87" spans="1:18" x14ac:dyDescent="0.3">
      <c r="A87" s="6" t="s">
        <v>499</v>
      </c>
      <c r="B87" s="21">
        <v>43984</v>
      </c>
      <c r="C87" s="22">
        <v>4508392829</v>
      </c>
      <c r="D87" s="6" t="s">
        <v>555</v>
      </c>
      <c r="E87" s="22" t="s">
        <v>87</v>
      </c>
      <c r="F87" s="6" t="s">
        <v>22</v>
      </c>
      <c r="G87" s="22">
        <v>9150</v>
      </c>
      <c r="H87" s="22">
        <v>9150</v>
      </c>
      <c r="I87" s="6" t="s">
        <v>186</v>
      </c>
      <c r="J87" s="22">
        <v>15361000</v>
      </c>
      <c r="K87" s="6" t="s">
        <v>487</v>
      </c>
      <c r="L87" s="6">
        <v>2</v>
      </c>
      <c r="M87" s="22" t="s">
        <v>92</v>
      </c>
      <c r="N87" s="6" t="s">
        <v>205</v>
      </c>
      <c r="O87" s="23">
        <v>0.64652777777777781</v>
      </c>
      <c r="P87" s="19">
        <v>43984</v>
      </c>
      <c r="Q87" s="20">
        <v>0.7944444444444444</v>
      </c>
      <c r="R87" s="6" t="s">
        <v>117</v>
      </c>
    </row>
    <row r="88" spans="1:18" x14ac:dyDescent="0.3">
      <c r="A88" s="6" t="s">
        <v>499</v>
      </c>
      <c r="B88" s="21">
        <v>43984</v>
      </c>
      <c r="C88" s="22">
        <v>4508387676</v>
      </c>
      <c r="D88" s="6" t="s">
        <v>556</v>
      </c>
      <c r="E88" s="22" t="s">
        <v>87</v>
      </c>
      <c r="F88" s="6" t="s">
        <v>22</v>
      </c>
      <c r="G88" s="22">
        <v>9150</v>
      </c>
      <c r="H88" s="22">
        <v>9150</v>
      </c>
      <c r="I88" s="6" t="s">
        <v>121</v>
      </c>
      <c r="J88" s="22">
        <v>15261370</v>
      </c>
      <c r="K88" s="6" t="s">
        <v>372</v>
      </c>
      <c r="L88" s="6">
        <v>2</v>
      </c>
      <c r="M88" s="22" t="s">
        <v>92</v>
      </c>
      <c r="N88" s="6" t="s">
        <v>205</v>
      </c>
      <c r="O88" s="23">
        <v>0.58958333333333335</v>
      </c>
      <c r="P88" s="19">
        <v>43984</v>
      </c>
      <c r="Q88" s="20">
        <v>0.69791666666666663</v>
      </c>
      <c r="R88" s="6" t="s">
        <v>117</v>
      </c>
    </row>
    <row r="89" spans="1:18" x14ac:dyDescent="0.3">
      <c r="A89" s="6" t="s">
        <v>499</v>
      </c>
      <c r="B89" s="21">
        <v>43984</v>
      </c>
      <c r="C89" s="22">
        <v>4508392666</v>
      </c>
      <c r="D89" s="6" t="s">
        <v>339</v>
      </c>
      <c r="E89" s="22" t="s">
        <v>87</v>
      </c>
      <c r="F89" s="6" t="s">
        <v>22</v>
      </c>
      <c r="G89" s="22">
        <v>9150</v>
      </c>
      <c r="H89" s="22">
        <v>9150</v>
      </c>
      <c r="I89" s="6" t="s">
        <v>161</v>
      </c>
      <c r="J89" s="22">
        <v>15369350</v>
      </c>
      <c r="K89" s="6" t="s">
        <v>162</v>
      </c>
      <c r="L89" s="6">
        <v>2</v>
      </c>
      <c r="M89" s="22" t="s">
        <v>92</v>
      </c>
      <c r="N89" s="6" t="s">
        <v>205</v>
      </c>
      <c r="O89" s="23">
        <v>0.84375</v>
      </c>
      <c r="P89" s="19">
        <v>43984</v>
      </c>
      <c r="Q89" s="20">
        <v>0.90694444444444444</v>
      </c>
      <c r="R89" s="6" t="s">
        <v>113</v>
      </c>
    </row>
    <row r="90" spans="1:18" x14ac:dyDescent="0.3">
      <c r="A90" s="6" t="s">
        <v>499</v>
      </c>
      <c r="B90" s="21">
        <v>43984</v>
      </c>
      <c r="C90" s="22">
        <v>4508392804</v>
      </c>
      <c r="D90" s="6" t="s">
        <v>557</v>
      </c>
      <c r="E90" s="22" t="s">
        <v>87</v>
      </c>
      <c r="F90" s="6" t="s">
        <v>22</v>
      </c>
      <c r="G90" s="22">
        <v>9150</v>
      </c>
      <c r="H90" s="22">
        <v>9150</v>
      </c>
      <c r="I90" s="6" t="s">
        <v>126</v>
      </c>
      <c r="J90" s="22">
        <v>15167937</v>
      </c>
      <c r="K90" s="6" t="s">
        <v>402</v>
      </c>
      <c r="L90" s="6">
        <v>2</v>
      </c>
      <c r="M90" s="22" t="s">
        <v>119</v>
      </c>
      <c r="N90" s="6" t="s">
        <v>205</v>
      </c>
      <c r="O90" s="23">
        <v>0.48819444444444443</v>
      </c>
      <c r="P90" s="19">
        <v>43984</v>
      </c>
      <c r="Q90" s="20">
        <v>0.7368055555555556</v>
      </c>
      <c r="R90" s="6" t="s">
        <v>113</v>
      </c>
    </row>
    <row r="91" spans="1:18" x14ac:dyDescent="0.3">
      <c r="A91" s="6" t="s">
        <v>499</v>
      </c>
      <c r="B91" s="21">
        <v>43984</v>
      </c>
      <c r="C91" s="22">
        <v>4508387487</v>
      </c>
      <c r="D91" s="6" t="s">
        <v>558</v>
      </c>
      <c r="E91" s="22" t="s">
        <v>87</v>
      </c>
      <c r="F91" s="6" t="s">
        <v>21</v>
      </c>
      <c r="G91" s="22">
        <v>9120</v>
      </c>
      <c r="H91" s="22">
        <v>9120</v>
      </c>
      <c r="I91" s="6" t="s">
        <v>134</v>
      </c>
      <c r="J91" s="22">
        <v>94449001</v>
      </c>
      <c r="K91" s="6" t="s">
        <v>559</v>
      </c>
      <c r="L91" s="6">
        <v>2</v>
      </c>
      <c r="M91" s="22" t="s">
        <v>95</v>
      </c>
      <c r="N91" s="6" t="s">
        <v>205</v>
      </c>
      <c r="O91" s="23">
        <v>5.7569444444444444E-2</v>
      </c>
      <c r="P91" s="19">
        <v>43984</v>
      </c>
      <c r="Q91" s="20">
        <v>5.7569444444444444E-2</v>
      </c>
      <c r="R91" s="6" t="s">
        <v>117</v>
      </c>
    </row>
    <row r="92" spans="1:18" x14ac:dyDescent="0.3">
      <c r="A92" s="6" t="s">
        <v>499</v>
      </c>
      <c r="B92" s="21">
        <v>43984</v>
      </c>
      <c r="C92" s="22">
        <v>4508392440</v>
      </c>
      <c r="D92" s="6" t="s">
        <v>467</v>
      </c>
      <c r="E92" s="22" t="s">
        <v>87</v>
      </c>
      <c r="F92" s="6" t="s">
        <v>21</v>
      </c>
      <c r="G92" s="22">
        <v>9120</v>
      </c>
      <c r="H92" s="22">
        <v>9120</v>
      </c>
      <c r="I92" s="6" t="s">
        <v>97</v>
      </c>
      <c r="J92" s="22">
        <v>94435001</v>
      </c>
      <c r="K92" s="6" t="s">
        <v>208</v>
      </c>
      <c r="L92" s="6">
        <v>2</v>
      </c>
      <c r="M92" s="22" t="s">
        <v>92</v>
      </c>
      <c r="N92" s="6" t="s">
        <v>205</v>
      </c>
      <c r="O92" s="23">
        <v>0.79356481481481478</v>
      </c>
      <c r="P92" s="19">
        <v>43984</v>
      </c>
      <c r="Q92" s="20">
        <v>0.79356481481481478</v>
      </c>
      <c r="R92" s="6" t="s">
        <v>117</v>
      </c>
    </row>
    <row r="93" spans="1:18" x14ac:dyDescent="0.3">
      <c r="A93" s="6" t="s">
        <v>499</v>
      </c>
      <c r="B93" s="21">
        <v>43984</v>
      </c>
      <c r="C93" s="22">
        <v>4508392908</v>
      </c>
      <c r="D93" s="6" t="s">
        <v>560</v>
      </c>
      <c r="E93" s="22" t="s">
        <v>87</v>
      </c>
      <c r="F93" s="6" t="s">
        <v>21</v>
      </c>
      <c r="G93" s="22">
        <v>9120</v>
      </c>
      <c r="H93" s="22">
        <v>9120</v>
      </c>
      <c r="I93" s="6" t="s">
        <v>97</v>
      </c>
      <c r="J93" s="22">
        <v>94495001</v>
      </c>
      <c r="K93" s="6" t="s">
        <v>484</v>
      </c>
      <c r="L93" s="6">
        <v>2</v>
      </c>
      <c r="M93" s="22" t="s">
        <v>92</v>
      </c>
      <c r="N93" s="6" t="s">
        <v>205</v>
      </c>
      <c r="O93" s="23">
        <v>5.0358796296296297E-2</v>
      </c>
      <c r="P93" s="19">
        <v>43984</v>
      </c>
      <c r="Q93" s="20">
        <v>5.0358796296296297E-2</v>
      </c>
      <c r="R93" s="6" t="s">
        <v>117</v>
      </c>
    </row>
    <row r="94" spans="1:18" x14ac:dyDescent="0.3">
      <c r="A94" s="6" t="s">
        <v>499</v>
      </c>
      <c r="B94" s="21">
        <v>43984</v>
      </c>
      <c r="C94" s="22">
        <v>4508392470</v>
      </c>
      <c r="D94" s="6" t="s">
        <v>561</v>
      </c>
      <c r="E94" s="22" t="s">
        <v>87</v>
      </c>
      <c r="F94" s="6" t="s">
        <v>21</v>
      </c>
      <c r="G94" s="22">
        <v>9120</v>
      </c>
      <c r="H94" s="22">
        <v>9120</v>
      </c>
      <c r="I94" s="6" t="s">
        <v>149</v>
      </c>
      <c r="J94" s="22">
        <v>94025001</v>
      </c>
      <c r="K94" s="6" t="s">
        <v>201</v>
      </c>
      <c r="L94" s="6">
        <v>2</v>
      </c>
      <c r="M94" s="22" t="s">
        <v>95</v>
      </c>
      <c r="N94" s="6" t="s">
        <v>205</v>
      </c>
      <c r="O94" s="23">
        <v>0.89192129629629635</v>
      </c>
      <c r="P94" s="19">
        <v>43984</v>
      </c>
      <c r="Q94" s="20">
        <v>0.89192129629629635</v>
      </c>
      <c r="R94" s="6" t="s">
        <v>117</v>
      </c>
    </row>
    <row r="95" spans="1:18" x14ac:dyDescent="0.3">
      <c r="A95" s="6" t="s">
        <v>499</v>
      </c>
      <c r="B95" s="21">
        <v>43984</v>
      </c>
      <c r="C95" s="22">
        <v>4508392424</v>
      </c>
      <c r="D95" s="6" t="s">
        <v>562</v>
      </c>
      <c r="E95" s="22" t="s">
        <v>87</v>
      </c>
      <c r="F95" s="6" t="s">
        <v>21</v>
      </c>
      <c r="G95" s="22">
        <v>9120</v>
      </c>
      <c r="H95" s="22">
        <v>9120</v>
      </c>
      <c r="I95" s="6" t="s">
        <v>97</v>
      </c>
      <c r="J95" s="22">
        <v>15130589</v>
      </c>
      <c r="K95" s="6" t="s">
        <v>386</v>
      </c>
      <c r="L95" s="6">
        <v>2</v>
      </c>
      <c r="M95" s="22" t="s">
        <v>92</v>
      </c>
      <c r="N95" s="6" t="s">
        <v>205</v>
      </c>
      <c r="O95" s="23">
        <v>3.6388888888888887E-2</v>
      </c>
      <c r="P95" s="19">
        <v>43984</v>
      </c>
      <c r="Q95" s="20">
        <v>3.6388888888888887E-2</v>
      </c>
      <c r="R95" s="6" t="s">
        <v>117</v>
      </c>
    </row>
    <row r="96" spans="1:18" x14ac:dyDescent="0.3">
      <c r="A96" s="6" t="s">
        <v>499</v>
      </c>
      <c r="B96" s="21">
        <v>43984</v>
      </c>
      <c r="C96" s="22">
        <v>4508392432</v>
      </c>
      <c r="D96" s="6" t="s">
        <v>563</v>
      </c>
      <c r="E96" s="22" t="s">
        <v>87</v>
      </c>
      <c r="F96" s="6" t="s">
        <v>18</v>
      </c>
      <c r="G96" s="22">
        <v>9105</v>
      </c>
      <c r="H96" s="22">
        <v>9105</v>
      </c>
      <c r="I96" s="6" t="s">
        <v>97</v>
      </c>
      <c r="J96" s="22">
        <v>15097225</v>
      </c>
      <c r="K96" s="6" t="s">
        <v>405</v>
      </c>
      <c r="L96" s="6">
        <v>2</v>
      </c>
      <c r="M96" s="22" t="s">
        <v>92</v>
      </c>
      <c r="N96" s="6" t="s">
        <v>205</v>
      </c>
      <c r="O96" s="23">
        <v>0.61151620370370374</v>
      </c>
      <c r="P96" s="19">
        <v>43984</v>
      </c>
      <c r="Q96" s="20">
        <v>0.61151620370370374</v>
      </c>
      <c r="R96" s="6" t="s">
        <v>117</v>
      </c>
    </row>
    <row r="97" spans="1:18" x14ac:dyDescent="0.3">
      <c r="A97" s="6" t="s">
        <v>499</v>
      </c>
      <c r="B97" s="21">
        <v>43984</v>
      </c>
      <c r="C97" s="22">
        <v>4508392412</v>
      </c>
      <c r="D97" s="6" t="s">
        <v>564</v>
      </c>
      <c r="E97" s="22" t="s">
        <v>87</v>
      </c>
      <c r="F97" s="6" t="s">
        <v>18</v>
      </c>
      <c r="G97" s="22">
        <v>9105</v>
      </c>
      <c r="H97" s="22">
        <v>9105</v>
      </c>
      <c r="I97" s="6" t="s">
        <v>182</v>
      </c>
      <c r="J97" s="22">
        <v>15210252</v>
      </c>
      <c r="K97" s="6" t="s">
        <v>565</v>
      </c>
      <c r="L97" s="6">
        <v>2</v>
      </c>
      <c r="M97" s="22" t="s">
        <v>96</v>
      </c>
      <c r="N97" s="6" t="s">
        <v>205</v>
      </c>
      <c r="O97" s="23">
        <v>0.84986111111111118</v>
      </c>
      <c r="P97" s="19">
        <v>43984</v>
      </c>
      <c r="Q97" s="20">
        <v>0.84986111111111118</v>
      </c>
      <c r="R97" s="6" t="s">
        <v>117</v>
      </c>
    </row>
    <row r="98" spans="1:18" x14ac:dyDescent="0.3">
      <c r="A98" s="6" t="s">
        <v>499</v>
      </c>
      <c r="B98" s="21">
        <v>43984</v>
      </c>
      <c r="C98" s="22">
        <v>4508392030</v>
      </c>
      <c r="D98" s="6" t="s">
        <v>178</v>
      </c>
      <c r="E98" s="22" t="s">
        <v>87</v>
      </c>
      <c r="F98" s="6" t="s">
        <v>24</v>
      </c>
      <c r="G98" s="22">
        <v>9201</v>
      </c>
      <c r="H98" s="22">
        <v>9201</v>
      </c>
      <c r="I98" s="6" t="s">
        <v>93</v>
      </c>
      <c r="J98" s="22">
        <v>91451001</v>
      </c>
      <c r="K98" s="6" t="s">
        <v>143</v>
      </c>
      <c r="L98" s="6">
        <v>2</v>
      </c>
      <c r="M98" s="22" t="s">
        <v>116</v>
      </c>
      <c r="N98" s="6" t="s">
        <v>205</v>
      </c>
      <c r="O98" s="23">
        <v>0.34861111111111115</v>
      </c>
      <c r="P98" s="19">
        <v>43984</v>
      </c>
      <c r="Q98" s="20">
        <v>0.61388888888888882</v>
      </c>
      <c r="R98" s="6" t="s">
        <v>117</v>
      </c>
    </row>
    <row r="99" spans="1:18" x14ac:dyDescent="0.3">
      <c r="A99" s="6" t="s">
        <v>499</v>
      </c>
      <c r="B99" s="21">
        <v>43984</v>
      </c>
      <c r="C99" s="22">
        <v>4508388742</v>
      </c>
      <c r="D99" s="6" t="s">
        <v>347</v>
      </c>
      <c r="E99" s="22" t="s">
        <v>87</v>
      </c>
      <c r="F99" s="6" t="s">
        <v>24</v>
      </c>
      <c r="G99" s="22">
        <v>9201</v>
      </c>
      <c r="H99" s="22">
        <v>9201</v>
      </c>
      <c r="I99" s="6" t="s">
        <v>93</v>
      </c>
      <c r="J99" s="22">
        <v>15113387</v>
      </c>
      <c r="K99" s="6" t="s">
        <v>145</v>
      </c>
      <c r="L99" s="6">
        <v>2</v>
      </c>
      <c r="M99" s="22" t="s">
        <v>142</v>
      </c>
      <c r="N99" s="6" t="s">
        <v>205</v>
      </c>
      <c r="O99" s="23">
        <v>0.4597222222222222</v>
      </c>
      <c r="P99" s="19">
        <v>43984</v>
      </c>
      <c r="Q99" s="20">
        <v>0.64930555555555558</v>
      </c>
      <c r="R99" s="6" t="s">
        <v>117</v>
      </c>
    </row>
    <row r="100" spans="1:18" x14ac:dyDescent="0.3">
      <c r="A100" s="6" t="s">
        <v>499</v>
      </c>
      <c r="B100" s="21">
        <v>43984</v>
      </c>
      <c r="C100" s="22">
        <v>4508392017</v>
      </c>
      <c r="D100" s="6" t="s">
        <v>480</v>
      </c>
      <c r="E100" s="22" t="s">
        <v>87</v>
      </c>
      <c r="F100" s="6" t="s">
        <v>24</v>
      </c>
      <c r="G100" s="22">
        <v>9201</v>
      </c>
      <c r="H100" s="22">
        <v>9201</v>
      </c>
      <c r="I100" s="6" t="s">
        <v>93</v>
      </c>
      <c r="J100" s="22">
        <v>15076669</v>
      </c>
      <c r="K100" s="6" t="s">
        <v>167</v>
      </c>
      <c r="L100" s="6">
        <v>2</v>
      </c>
      <c r="M100" s="22" t="s">
        <v>142</v>
      </c>
      <c r="N100" s="6" t="s">
        <v>205</v>
      </c>
      <c r="O100" s="23">
        <v>0.47013888888888888</v>
      </c>
      <c r="P100" s="19">
        <v>43984</v>
      </c>
      <c r="Q100" s="20">
        <v>0.64652777777777781</v>
      </c>
      <c r="R100" s="6" t="s">
        <v>117</v>
      </c>
    </row>
    <row r="101" spans="1:18" x14ac:dyDescent="0.3">
      <c r="A101" s="6" t="s">
        <v>499</v>
      </c>
      <c r="B101" s="21">
        <v>43984</v>
      </c>
      <c r="C101" s="22">
        <v>4508392001</v>
      </c>
      <c r="D101" s="6" t="s">
        <v>566</v>
      </c>
      <c r="E101" s="22" t="s">
        <v>87</v>
      </c>
      <c r="F101" s="6" t="s">
        <v>23</v>
      </c>
      <c r="G101" s="22">
        <v>9200</v>
      </c>
      <c r="H101" s="22">
        <v>9200</v>
      </c>
      <c r="I101" s="6" t="s">
        <v>93</v>
      </c>
      <c r="J101" s="22">
        <v>15228624</v>
      </c>
      <c r="K101" s="6" t="s">
        <v>567</v>
      </c>
      <c r="L101" s="6">
        <v>2</v>
      </c>
      <c r="M101" s="22" t="s">
        <v>95</v>
      </c>
      <c r="N101" s="6" t="s">
        <v>205</v>
      </c>
      <c r="O101" s="23">
        <v>0.35000000000000003</v>
      </c>
      <c r="P101" s="19">
        <v>43984</v>
      </c>
      <c r="Q101" s="20">
        <v>0.58611111111111114</v>
      </c>
      <c r="R101" s="6" t="s">
        <v>117</v>
      </c>
    </row>
    <row r="102" spans="1:18" x14ac:dyDescent="0.3">
      <c r="A102" s="6" t="s">
        <v>499</v>
      </c>
      <c r="B102" s="21">
        <v>43984</v>
      </c>
      <c r="C102" s="22">
        <v>4508392026</v>
      </c>
      <c r="D102" s="6" t="s">
        <v>568</v>
      </c>
      <c r="E102" s="22" t="s">
        <v>87</v>
      </c>
      <c r="F102" s="6" t="s">
        <v>23</v>
      </c>
      <c r="G102" s="22">
        <v>9200</v>
      </c>
      <c r="H102" s="22">
        <v>9200</v>
      </c>
      <c r="I102" s="6" t="s">
        <v>93</v>
      </c>
      <c r="J102" s="22">
        <v>15406350</v>
      </c>
      <c r="K102" s="6" t="s">
        <v>348</v>
      </c>
      <c r="L102" s="6">
        <v>2</v>
      </c>
      <c r="M102" s="22" t="s">
        <v>141</v>
      </c>
      <c r="N102" s="6" t="s">
        <v>205</v>
      </c>
      <c r="O102" s="23">
        <v>0.22500000000000001</v>
      </c>
      <c r="P102" s="19">
        <v>43984</v>
      </c>
      <c r="Q102" s="20">
        <v>0.62986111111111109</v>
      </c>
      <c r="R102" s="6" t="s">
        <v>117</v>
      </c>
    </row>
    <row r="103" spans="1:18" x14ac:dyDescent="0.3">
      <c r="A103" s="6" t="s">
        <v>499</v>
      </c>
      <c r="B103" s="21">
        <v>43984</v>
      </c>
      <c r="C103" s="22">
        <v>4508392003</v>
      </c>
      <c r="D103" s="6" t="s">
        <v>437</v>
      </c>
      <c r="E103" s="22" t="s">
        <v>87</v>
      </c>
      <c r="F103" s="6" t="s">
        <v>23</v>
      </c>
      <c r="G103" s="22">
        <v>9200</v>
      </c>
      <c r="H103" s="22">
        <v>9200</v>
      </c>
      <c r="I103" s="6" t="s">
        <v>93</v>
      </c>
      <c r="J103" s="22">
        <v>15079200</v>
      </c>
      <c r="K103" s="6" t="s">
        <v>569</v>
      </c>
      <c r="L103" s="6">
        <v>2</v>
      </c>
      <c r="M103" s="22" t="s">
        <v>115</v>
      </c>
      <c r="N103" s="6" t="s">
        <v>205</v>
      </c>
      <c r="O103" s="23">
        <v>0.3347222222222222</v>
      </c>
      <c r="P103" s="19">
        <v>43984</v>
      </c>
      <c r="Q103" s="20">
        <v>0.63055555555555554</v>
      </c>
      <c r="R103" s="6" t="s">
        <v>117</v>
      </c>
    </row>
    <row r="104" spans="1:18" x14ac:dyDescent="0.3">
      <c r="A104" s="6" t="s">
        <v>499</v>
      </c>
      <c r="B104" s="21">
        <v>43984</v>
      </c>
      <c r="C104" s="22">
        <v>4508392092</v>
      </c>
      <c r="D104" s="6" t="s">
        <v>470</v>
      </c>
      <c r="E104" s="22" t="s">
        <v>87</v>
      </c>
      <c r="F104" s="6" t="s">
        <v>26</v>
      </c>
      <c r="G104" s="22">
        <v>9203</v>
      </c>
      <c r="H104" s="22">
        <v>9203</v>
      </c>
      <c r="I104" s="6" t="s">
        <v>91</v>
      </c>
      <c r="J104" s="22">
        <v>15062513</v>
      </c>
      <c r="K104" s="6" t="s">
        <v>241</v>
      </c>
      <c r="L104" s="6">
        <v>2</v>
      </c>
      <c r="M104" s="22" t="s">
        <v>116</v>
      </c>
      <c r="N104" s="6" t="s">
        <v>205</v>
      </c>
      <c r="O104" s="23">
        <v>0.60349537037037038</v>
      </c>
      <c r="P104" s="19">
        <v>43984</v>
      </c>
      <c r="Q104" s="20">
        <v>0.60349537037037038</v>
      </c>
      <c r="R104" s="6" t="s">
        <v>117</v>
      </c>
    </row>
    <row r="105" spans="1:18" x14ac:dyDescent="0.3">
      <c r="A105" s="6" t="s">
        <v>499</v>
      </c>
      <c r="B105" s="21">
        <v>43984</v>
      </c>
      <c r="C105" s="22">
        <v>4508388551</v>
      </c>
      <c r="D105" s="6" t="s">
        <v>359</v>
      </c>
      <c r="E105" s="22" t="s">
        <v>87</v>
      </c>
      <c r="F105" s="6" t="s">
        <v>26</v>
      </c>
      <c r="G105" s="22">
        <v>9203</v>
      </c>
      <c r="H105" s="22">
        <v>9203</v>
      </c>
      <c r="I105" s="6" t="s">
        <v>91</v>
      </c>
      <c r="J105" s="22">
        <v>15154869</v>
      </c>
      <c r="K105" s="6" t="s">
        <v>152</v>
      </c>
      <c r="L105" s="6">
        <v>2</v>
      </c>
      <c r="M105" s="22" t="s">
        <v>116</v>
      </c>
      <c r="N105" s="6" t="s">
        <v>205</v>
      </c>
      <c r="O105" s="23">
        <v>0.46583333333333332</v>
      </c>
      <c r="P105" s="19">
        <v>43984</v>
      </c>
      <c r="Q105" s="20">
        <v>0.46583333333333332</v>
      </c>
      <c r="R105" s="6" t="s">
        <v>117</v>
      </c>
    </row>
    <row r="106" spans="1:18" x14ac:dyDescent="0.3">
      <c r="A106" s="6" t="s">
        <v>499</v>
      </c>
      <c r="B106" s="21">
        <v>43984</v>
      </c>
      <c r="C106" s="22">
        <v>4508392102</v>
      </c>
      <c r="D106" s="6" t="s">
        <v>369</v>
      </c>
      <c r="E106" s="22" t="s">
        <v>87</v>
      </c>
      <c r="F106" s="6" t="s">
        <v>26</v>
      </c>
      <c r="G106" s="22">
        <v>9203</v>
      </c>
      <c r="H106" s="22">
        <v>9203</v>
      </c>
      <c r="I106" s="6" t="s">
        <v>91</v>
      </c>
      <c r="J106" s="22">
        <v>92214001</v>
      </c>
      <c r="K106" s="6" t="s">
        <v>151</v>
      </c>
      <c r="L106" s="6">
        <v>2</v>
      </c>
      <c r="M106" s="22" t="s">
        <v>116</v>
      </c>
      <c r="N106" s="6" t="s">
        <v>205</v>
      </c>
      <c r="O106" s="23">
        <v>0.65460648148148148</v>
      </c>
      <c r="P106" s="19">
        <v>43984</v>
      </c>
      <c r="Q106" s="20">
        <v>0.65460648148148148</v>
      </c>
      <c r="R106" s="6" t="s">
        <v>117</v>
      </c>
    </row>
    <row r="107" spans="1:18" x14ac:dyDescent="0.3">
      <c r="A107" s="6" t="s">
        <v>499</v>
      </c>
      <c r="B107" s="21">
        <v>43984</v>
      </c>
      <c r="C107" s="22">
        <v>4508388557</v>
      </c>
      <c r="D107" s="6" t="s">
        <v>465</v>
      </c>
      <c r="E107" s="22" t="s">
        <v>87</v>
      </c>
      <c r="F107" s="6" t="s">
        <v>26</v>
      </c>
      <c r="G107" s="22">
        <v>9203</v>
      </c>
      <c r="H107" s="22">
        <v>9203</v>
      </c>
      <c r="I107" s="6" t="s">
        <v>91</v>
      </c>
      <c r="J107" s="22">
        <v>15417731</v>
      </c>
      <c r="K107" s="6" t="s">
        <v>455</v>
      </c>
      <c r="L107" s="6">
        <v>2</v>
      </c>
      <c r="M107" s="22" t="s">
        <v>116</v>
      </c>
      <c r="N107" s="6" t="s">
        <v>205</v>
      </c>
      <c r="O107" s="23">
        <v>0.58678240740740739</v>
      </c>
      <c r="P107" s="19">
        <v>43984</v>
      </c>
      <c r="Q107" s="20">
        <v>0.58678240740740739</v>
      </c>
      <c r="R107" s="6" t="s">
        <v>117</v>
      </c>
    </row>
    <row r="108" spans="1:18" x14ac:dyDescent="0.3">
      <c r="A108" s="6" t="s">
        <v>499</v>
      </c>
      <c r="B108" s="21">
        <v>43984</v>
      </c>
      <c r="C108" s="22">
        <v>4508388608</v>
      </c>
      <c r="D108" s="6" t="s">
        <v>570</v>
      </c>
      <c r="E108" s="22" t="s">
        <v>87</v>
      </c>
      <c r="F108" s="6" t="s">
        <v>26</v>
      </c>
      <c r="G108" s="22">
        <v>9203</v>
      </c>
      <c r="H108" s="22">
        <v>9203</v>
      </c>
      <c r="I108" s="6" t="s">
        <v>91</v>
      </c>
      <c r="J108" s="22">
        <v>15475740</v>
      </c>
      <c r="K108" s="6" t="s">
        <v>325</v>
      </c>
      <c r="L108" s="6">
        <v>2</v>
      </c>
      <c r="M108" s="22" t="s">
        <v>116</v>
      </c>
      <c r="N108" s="6" t="s">
        <v>205</v>
      </c>
      <c r="O108" s="23">
        <v>0.56700231481481478</v>
      </c>
      <c r="P108" s="19">
        <v>43984</v>
      </c>
      <c r="Q108" s="20">
        <v>0.56700231481481478</v>
      </c>
      <c r="R108" s="6" t="s">
        <v>117</v>
      </c>
    </row>
    <row r="109" spans="1:18" x14ac:dyDescent="0.3">
      <c r="A109" s="6" t="s">
        <v>499</v>
      </c>
      <c r="B109" s="21">
        <v>43984</v>
      </c>
      <c r="C109" s="22">
        <v>4508392065</v>
      </c>
      <c r="D109" s="6" t="s">
        <v>571</v>
      </c>
      <c r="E109" s="22" t="s">
        <v>87</v>
      </c>
      <c r="F109" s="6" t="s">
        <v>26</v>
      </c>
      <c r="G109" s="22">
        <v>9203</v>
      </c>
      <c r="H109" s="22">
        <v>9203</v>
      </c>
      <c r="I109" s="6" t="s">
        <v>91</v>
      </c>
      <c r="J109" s="22">
        <v>15256718</v>
      </c>
      <c r="K109" s="6" t="s">
        <v>215</v>
      </c>
      <c r="L109" s="6">
        <v>2</v>
      </c>
      <c r="M109" s="22" t="s">
        <v>116</v>
      </c>
      <c r="N109" s="6" t="s">
        <v>205</v>
      </c>
      <c r="O109" s="23">
        <v>0.55861111111111106</v>
      </c>
      <c r="P109" s="19">
        <v>43984</v>
      </c>
      <c r="Q109" s="20">
        <v>0.55861111111111106</v>
      </c>
      <c r="R109" s="6" t="s">
        <v>117</v>
      </c>
    </row>
    <row r="110" spans="1:18" x14ac:dyDescent="0.3">
      <c r="A110" s="6" t="s">
        <v>499</v>
      </c>
      <c r="B110" s="21">
        <v>43984</v>
      </c>
      <c r="C110" s="22">
        <v>4508388635</v>
      </c>
      <c r="D110" s="6" t="s">
        <v>538</v>
      </c>
      <c r="E110" s="22" t="s">
        <v>87</v>
      </c>
      <c r="F110" s="6" t="s">
        <v>28</v>
      </c>
      <c r="G110" s="22">
        <v>9205</v>
      </c>
      <c r="H110" s="22">
        <v>9205</v>
      </c>
      <c r="I110" s="6" t="s">
        <v>91</v>
      </c>
      <c r="J110" s="22">
        <v>92409001</v>
      </c>
      <c r="K110" s="6" t="s">
        <v>160</v>
      </c>
      <c r="L110" s="6">
        <v>2</v>
      </c>
      <c r="M110" s="22" t="s">
        <v>92</v>
      </c>
      <c r="N110" s="6" t="s">
        <v>205</v>
      </c>
      <c r="O110" s="23">
        <v>0.61006944444444444</v>
      </c>
      <c r="P110" s="19">
        <v>43984</v>
      </c>
      <c r="Q110" s="20">
        <v>0.61006944444444444</v>
      </c>
      <c r="R110" s="6" t="s">
        <v>117</v>
      </c>
    </row>
    <row r="111" spans="1:18" x14ac:dyDescent="0.3">
      <c r="A111" s="6" t="s">
        <v>499</v>
      </c>
      <c r="B111" s="21">
        <v>43984</v>
      </c>
      <c r="C111" s="22">
        <v>4508392117</v>
      </c>
      <c r="D111" s="6" t="s">
        <v>572</v>
      </c>
      <c r="E111" s="22" t="s">
        <v>87</v>
      </c>
      <c r="F111" s="6" t="s">
        <v>28</v>
      </c>
      <c r="G111" s="22">
        <v>9205</v>
      </c>
      <c r="H111" s="22">
        <v>9205</v>
      </c>
      <c r="I111" s="6" t="s">
        <v>91</v>
      </c>
      <c r="J111" s="22">
        <v>92409001</v>
      </c>
      <c r="K111" s="6" t="s">
        <v>160</v>
      </c>
      <c r="L111" s="6">
        <v>2</v>
      </c>
      <c r="M111" s="22" t="s">
        <v>92</v>
      </c>
      <c r="N111" s="6" t="s">
        <v>205</v>
      </c>
      <c r="O111" s="23">
        <v>0.80211805555555549</v>
      </c>
      <c r="P111" s="19">
        <v>43984</v>
      </c>
      <c r="Q111" s="20">
        <v>0.80211805555555549</v>
      </c>
      <c r="R111" s="6" t="s">
        <v>117</v>
      </c>
    </row>
    <row r="112" spans="1:18" x14ac:dyDescent="0.3">
      <c r="A112" s="6" t="s">
        <v>499</v>
      </c>
      <c r="B112" s="21">
        <v>43984</v>
      </c>
      <c r="C112" s="22">
        <v>4508388660</v>
      </c>
      <c r="D112" s="6" t="s">
        <v>573</v>
      </c>
      <c r="E112" s="22" t="s">
        <v>87</v>
      </c>
      <c r="F112" s="6" t="s">
        <v>28</v>
      </c>
      <c r="G112" s="22">
        <v>9205</v>
      </c>
      <c r="H112" s="22">
        <v>9205</v>
      </c>
      <c r="I112" s="6" t="s">
        <v>91</v>
      </c>
      <c r="J112" s="22">
        <v>92432001</v>
      </c>
      <c r="K112" s="6" t="s">
        <v>203</v>
      </c>
      <c r="L112" s="6">
        <v>2</v>
      </c>
      <c r="M112" s="22" t="s">
        <v>92</v>
      </c>
      <c r="N112" s="6" t="s">
        <v>205</v>
      </c>
      <c r="O112" s="23">
        <v>0.58918981481481481</v>
      </c>
      <c r="P112" s="19">
        <v>43984</v>
      </c>
      <c r="Q112" s="20">
        <v>0.58918981481481481</v>
      </c>
      <c r="R112" s="6" t="s">
        <v>117</v>
      </c>
    </row>
    <row r="113" spans="1:18" x14ac:dyDescent="0.3">
      <c r="A113" s="6" t="s">
        <v>499</v>
      </c>
      <c r="B113" s="21">
        <v>43984</v>
      </c>
      <c r="C113" s="22">
        <v>4508388657</v>
      </c>
      <c r="D113" s="6" t="s">
        <v>574</v>
      </c>
      <c r="E113" s="22" t="s">
        <v>87</v>
      </c>
      <c r="F113" s="6" t="s">
        <v>28</v>
      </c>
      <c r="G113" s="22">
        <v>9205</v>
      </c>
      <c r="H113" s="22">
        <v>9205</v>
      </c>
      <c r="I113" s="6" t="s">
        <v>91</v>
      </c>
      <c r="J113" s="22">
        <v>92432001</v>
      </c>
      <c r="K113" s="6" t="s">
        <v>203</v>
      </c>
      <c r="L113" s="6">
        <v>2</v>
      </c>
      <c r="M113" s="22" t="s">
        <v>92</v>
      </c>
      <c r="N113" s="6" t="s">
        <v>205</v>
      </c>
      <c r="O113" s="23">
        <v>0.4696643518518519</v>
      </c>
      <c r="P113" s="19">
        <v>43984</v>
      </c>
      <c r="Q113" s="20">
        <v>0.4696643518518519</v>
      </c>
      <c r="R113" s="6" t="s">
        <v>117</v>
      </c>
    </row>
    <row r="114" spans="1:18" x14ac:dyDescent="0.3">
      <c r="A114" s="6" t="s">
        <v>499</v>
      </c>
      <c r="B114" s="21">
        <v>43984</v>
      </c>
      <c r="C114" s="22">
        <v>4508388713</v>
      </c>
      <c r="D114" s="6" t="s">
        <v>575</v>
      </c>
      <c r="E114" s="22" t="s">
        <v>87</v>
      </c>
      <c r="F114" s="6" t="s">
        <v>28</v>
      </c>
      <c r="G114" s="22">
        <v>9205</v>
      </c>
      <c r="H114" s="22">
        <v>9205</v>
      </c>
      <c r="I114" s="6" t="s">
        <v>91</v>
      </c>
      <c r="J114" s="22">
        <v>15105372</v>
      </c>
      <c r="K114" s="6" t="s">
        <v>576</v>
      </c>
      <c r="L114" s="6">
        <v>2</v>
      </c>
      <c r="M114" s="22" t="s">
        <v>92</v>
      </c>
      <c r="N114" s="6" t="s">
        <v>205</v>
      </c>
      <c r="O114" s="23">
        <v>0.72499999999999998</v>
      </c>
      <c r="P114" s="19">
        <v>43984</v>
      </c>
      <c r="Q114" s="20">
        <v>0.72499999999999998</v>
      </c>
      <c r="R114" s="6" t="s">
        <v>117</v>
      </c>
    </row>
    <row r="115" spans="1:18" x14ac:dyDescent="0.3">
      <c r="A115" s="6" t="s">
        <v>499</v>
      </c>
      <c r="B115" s="21">
        <v>43984</v>
      </c>
      <c r="C115" s="22">
        <v>4508388542</v>
      </c>
      <c r="D115" s="6" t="s">
        <v>260</v>
      </c>
      <c r="E115" s="22" t="s">
        <v>87</v>
      </c>
      <c r="F115" s="6" t="s">
        <v>29</v>
      </c>
      <c r="G115" s="22">
        <v>9206</v>
      </c>
      <c r="H115" s="22">
        <v>9206</v>
      </c>
      <c r="I115" s="6" t="s">
        <v>118</v>
      </c>
      <c r="J115" s="22">
        <v>15345187</v>
      </c>
      <c r="K115" s="6" t="s">
        <v>317</v>
      </c>
      <c r="L115" s="6">
        <v>2</v>
      </c>
      <c r="M115" s="22" t="s">
        <v>124</v>
      </c>
      <c r="N115" s="6" t="s">
        <v>205</v>
      </c>
      <c r="O115" s="23">
        <v>0.58364583333333331</v>
      </c>
      <c r="P115" s="19">
        <v>43984</v>
      </c>
      <c r="Q115" s="20">
        <v>0.58364583333333331</v>
      </c>
      <c r="R115" s="6" t="s">
        <v>117</v>
      </c>
    </row>
    <row r="116" spans="1:18" x14ac:dyDescent="0.3">
      <c r="A116" s="6" t="s">
        <v>499</v>
      </c>
      <c r="B116" s="21">
        <v>43984</v>
      </c>
      <c r="C116" s="22">
        <v>4508388546</v>
      </c>
      <c r="D116" s="6" t="s">
        <v>291</v>
      </c>
      <c r="E116" s="22" t="s">
        <v>87</v>
      </c>
      <c r="F116" s="6" t="s">
        <v>29</v>
      </c>
      <c r="G116" s="22">
        <v>9206</v>
      </c>
      <c r="H116" s="22">
        <v>9206</v>
      </c>
      <c r="I116" s="6" t="s">
        <v>118</v>
      </c>
      <c r="J116" s="22">
        <v>15345187</v>
      </c>
      <c r="K116" s="6" t="s">
        <v>317</v>
      </c>
      <c r="L116" s="6">
        <v>2</v>
      </c>
      <c r="M116" s="22" t="s">
        <v>124</v>
      </c>
      <c r="N116" s="6" t="s">
        <v>205</v>
      </c>
      <c r="O116" s="23">
        <v>0.50069444444444444</v>
      </c>
      <c r="P116" s="19">
        <v>43984</v>
      </c>
      <c r="Q116" s="20">
        <v>0.50069444444444444</v>
      </c>
      <c r="R116" s="6" t="s">
        <v>117</v>
      </c>
    </row>
    <row r="117" spans="1:18" x14ac:dyDescent="0.3">
      <c r="A117" s="6" t="s">
        <v>499</v>
      </c>
      <c r="B117" s="21">
        <v>43984</v>
      </c>
      <c r="C117" s="22">
        <v>4508383176</v>
      </c>
      <c r="D117" s="6" t="s">
        <v>577</v>
      </c>
      <c r="E117" s="22" t="s">
        <v>87</v>
      </c>
      <c r="F117" s="6" t="s">
        <v>22</v>
      </c>
      <c r="G117" s="22">
        <v>9150</v>
      </c>
      <c r="H117" s="22">
        <v>9150</v>
      </c>
      <c r="I117" s="6" t="s">
        <v>94</v>
      </c>
      <c r="J117" s="22">
        <v>15261421</v>
      </c>
      <c r="K117" s="6" t="s">
        <v>578</v>
      </c>
      <c r="L117" s="6">
        <v>2</v>
      </c>
      <c r="M117" s="22" t="s">
        <v>119</v>
      </c>
      <c r="N117" s="6" t="s">
        <v>205</v>
      </c>
      <c r="O117" s="23">
        <v>0.53055555555555556</v>
      </c>
      <c r="P117" s="19">
        <v>43984</v>
      </c>
      <c r="Q117" s="20">
        <v>0.82986111111111116</v>
      </c>
      <c r="R117" s="6" t="s">
        <v>113</v>
      </c>
    </row>
    <row r="118" spans="1:18" x14ac:dyDescent="0.3">
      <c r="A118" s="6" t="s">
        <v>499</v>
      </c>
      <c r="B118" s="21">
        <v>43984</v>
      </c>
      <c r="C118" s="22">
        <v>4508380719</v>
      </c>
      <c r="D118" s="6" t="s">
        <v>579</v>
      </c>
      <c r="E118" s="22" t="s">
        <v>87</v>
      </c>
      <c r="F118" s="6" t="s">
        <v>22</v>
      </c>
      <c r="G118" s="22">
        <v>9150</v>
      </c>
      <c r="H118" s="22">
        <v>9150</v>
      </c>
      <c r="I118" s="6" t="s">
        <v>121</v>
      </c>
      <c r="J118" s="22">
        <v>15217511</v>
      </c>
      <c r="K118" s="6" t="s">
        <v>321</v>
      </c>
      <c r="L118" s="6">
        <v>2</v>
      </c>
      <c r="M118" s="22" t="s">
        <v>92</v>
      </c>
      <c r="N118" s="6" t="s">
        <v>205</v>
      </c>
      <c r="O118" s="23">
        <v>0.59722222222222221</v>
      </c>
      <c r="P118" s="19">
        <v>43984</v>
      </c>
      <c r="Q118" s="20">
        <v>0.83194444444444438</v>
      </c>
      <c r="R118" s="6" t="s">
        <v>117</v>
      </c>
    </row>
    <row r="119" spans="1:18" x14ac:dyDescent="0.3">
      <c r="A119" s="6" t="s">
        <v>499</v>
      </c>
      <c r="B119" s="21">
        <v>43984</v>
      </c>
      <c r="C119" s="22">
        <v>4508380699</v>
      </c>
      <c r="D119" s="6" t="s">
        <v>409</v>
      </c>
      <c r="E119" s="22" t="s">
        <v>87</v>
      </c>
      <c r="F119" s="6" t="s">
        <v>22</v>
      </c>
      <c r="G119" s="22">
        <v>9150</v>
      </c>
      <c r="H119" s="22">
        <v>9150</v>
      </c>
      <c r="I119" s="6" t="s">
        <v>121</v>
      </c>
      <c r="J119" s="22">
        <v>15369350</v>
      </c>
      <c r="K119" s="6" t="s">
        <v>162</v>
      </c>
      <c r="L119" s="6">
        <v>2</v>
      </c>
      <c r="M119" s="22" t="s">
        <v>92</v>
      </c>
      <c r="N119" s="6" t="s">
        <v>205</v>
      </c>
      <c r="O119" s="23">
        <v>0.61597222222222225</v>
      </c>
      <c r="P119" s="19">
        <v>43984</v>
      </c>
      <c r="Q119" s="20">
        <v>0.8208333333333333</v>
      </c>
      <c r="R119" s="6" t="s">
        <v>113</v>
      </c>
    </row>
    <row r="120" spans="1:18" x14ac:dyDescent="0.3">
      <c r="A120" s="6" t="s">
        <v>499</v>
      </c>
      <c r="B120" s="21">
        <v>43984</v>
      </c>
      <c r="C120" s="22">
        <v>4508380698</v>
      </c>
      <c r="D120" s="6" t="s">
        <v>580</v>
      </c>
      <c r="E120" s="22" t="s">
        <v>87</v>
      </c>
      <c r="F120" s="6" t="s">
        <v>22</v>
      </c>
      <c r="G120" s="22">
        <v>9150</v>
      </c>
      <c r="H120" s="22">
        <v>9150</v>
      </c>
      <c r="I120" s="6" t="s">
        <v>121</v>
      </c>
      <c r="J120" s="22">
        <v>15369350</v>
      </c>
      <c r="K120" s="6" t="s">
        <v>162</v>
      </c>
      <c r="L120" s="6">
        <v>2</v>
      </c>
      <c r="M120" s="22" t="s">
        <v>92</v>
      </c>
      <c r="N120" s="6" t="s">
        <v>205</v>
      </c>
      <c r="O120" s="23">
        <v>0.63472222222222219</v>
      </c>
      <c r="P120" s="19">
        <v>43984</v>
      </c>
      <c r="Q120" s="20">
        <v>0.77569444444444446</v>
      </c>
      <c r="R120" s="6" t="s">
        <v>113</v>
      </c>
    </row>
    <row r="121" spans="1:18" x14ac:dyDescent="0.3">
      <c r="A121" s="6" t="s">
        <v>499</v>
      </c>
      <c r="B121" s="21">
        <v>43984</v>
      </c>
      <c r="C121" s="22">
        <v>4508380697</v>
      </c>
      <c r="D121" s="6" t="s">
        <v>440</v>
      </c>
      <c r="E121" s="22" t="s">
        <v>87</v>
      </c>
      <c r="F121" s="6" t="s">
        <v>22</v>
      </c>
      <c r="G121" s="22">
        <v>9150</v>
      </c>
      <c r="H121" s="22">
        <v>9150</v>
      </c>
      <c r="I121" s="6" t="s">
        <v>121</v>
      </c>
      <c r="J121" s="22">
        <v>15369350</v>
      </c>
      <c r="K121" s="6" t="s">
        <v>162</v>
      </c>
      <c r="L121" s="6">
        <v>2</v>
      </c>
      <c r="M121" s="22" t="s">
        <v>92</v>
      </c>
      <c r="N121" s="6" t="s">
        <v>205</v>
      </c>
      <c r="O121" s="23">
        <v>0.60486111111111118</v>
      </c>
      <c r="P121" s="19">
        <v>43984</v>
      </c>
      <c r="Q121" s="20">
        <v>0.8305555555555556</v>
      </c>
      <c r="R121" s="6" t="s">
        <v>113</v>
      </c>
    </row>
    <row r="122" spans="1:18" x14ac:dyDescent="0.3">
      <c r="A122" s="6" t="s">
        <v>499</v>
      </c>
      <c r="B122" s="21">
        <v>43984</v>
      </c>
      <c r="C122" s="22">
        <v>4508383755</v>
      </c>
      <c r="D122" s="6" t="s">
        <v>581</v>
      </c>
      <c r="E122" s="22" t="s">
        <v>87</v>
      </c>
      <c r="F122" s="6" t="s">
        <v>21</v>
      </c>
      <c r="G122" s="22">
        <v>9120</v>
      </c>
      <c r="H122" s="22">
        <v>9120</v>
      </c>
      <c r="I122" s="6" t="s">
        <v>134</v>
      </c>
      <c r="J122" s="22">
        <v>94210001</v>
      </c>
      <c r="K122" s="6" t="s">
        <v>288</v>
      </c>
      <c r="L122" s="6">
        <v>2</v>
      </c>
      <c r="M122" s="22" t="s">
        <v>95</v>
      </c>
      <c r="N122" s="6" t="s">
        <v>205</v>
      </c>
      <c r="O122" s="23">
        <v>0.79356481481481478</v>
      </c>
      <c r="P122" s="19">
        <v>43984</v>
      </c>
      <c r="Q122" s="20">
        <v>0.79356481481481478</v>
      </c>
      <c r="R122" s="6" t="s">
        <v>113</v>
      </c>
    </row>
    <row r="123" spans="1:18" x14ac:dyDescent="0.3">
      <c r="A123" s="6" t="s">
        <v>499</v>
      </c>
      <c r="B123" s="21">
        <v>43984</v>
      </c>
      <c r="C123" s="22">
        <v>4508382492</v>
      </c>
      <c r="D123" s="6" t="s">
        <v>179</v>
      </c>
      <c r="E123" s="22" t="s">
        <v>87</v>
      </c>
      <c r="F123" s="6" t="s">
        <v>26</v>
      </c>
      <c r="G123" s="22">
        <v>9203</v>
      </c>
      <c r="H123" s="22">
        <v>9203</v>
      </c>
      <c r="I123" s="6" t="s">
        <v>91</v>
      </c>
      <c r="J123" s="22">
        <v>92214001</v>
      </c>
      <c r="K123" s="6" t="s">
        <v>151</v>
      </c>
      <c r="L123" s="6">
        <v>2</v>
      </c>
      <c r="M123" s="22" t="s">
        <v>116</v>
      </c>
      <c r="N123" s="6" t="s">
        <v>205</v>
      </c>
      <c r="O123" s="23">
        <v>0.55718750000000006</v>
      </c>
      <c r="P123" s="19">
        <v>43984</v>
      </c>
      <c r="Q123" s="20">
        <v>0.55718750000000006</v>
      </c>
      <c r="R123" s="6" t="s">
        <v>117</v>
      </c>
    </row>
    <row r="124" spans="1:18" x14ac:dyDescent="0.3">
      <c r="A124" s="6" t="s">
        <v>499</v>
      </c>
      <c r="B124" s="21">
        <v>43984</v>
      </c>
      <c r="C124" s="22">
        <v>4508376514</v>
      </c>
      <c r="D124" s="6" t="s">
        <v>582</v>
      </c>
      <c r="E124" s="22" t="s">
        <v>87</v>
      </c>
      <c r="F124" s="6" t="s">
        <v>22</v>
      </c>
      <c r="G124" s="22">
        <v>9150</v>
      </c>
      <c r="H124" s="22">
        <v>9150</v>
      </c>
      <c r="I124" s="6" t="s">
        <v>126</v>
      </c>
      <c r="J124" s="22">
        <v>15410736</v>
      </c>
      <c r="K124" s="6" t="s">
        <v>207</v>
      </c>
      <c r="L124" s="6">
        <v>2</v>
      </c>
      <c r="M124" s="22" t="s">
        <v>92</v>
      </c>
      <c r="N124" s="6" t="s">
        <v>205</v>
      </c>
      <c r="O124" s="23">
        <v>0.3833333333333333</v>
      </c>
      <c r="P124" s="19">
        <v>43984</v>
      </c>
      <c r="Q124" s="20">
        <v>0.51666666666666672</v>
      </c>
      <c r="R124" s="6" t="s">
        <v>117</v>
      </c>
    </row>
    <row r="125" spans="1:18" x14ac:dyDescent="0.3">
      <c r="A125" s="6" t="s">
        <v>499</v>
      </c>
      <c r="B125" s="21">
        <v>43984</v>
      </c>
      <c r="C125" s="22">
        <v>4508377392</v>
      </c>
      <c r="D125" s="6" t="s">
        <v>271</v>
      </c>
      <c r="E125" s="22" t="s">
        <v>87</v>
      </c>
      <c r="F125" s="6" t="s">
        <v>22</v>
      </c>
      <c r="G125" s="22">
        <v>9150</v>
      </c>
      <c r="H125" s="22">
        <v>9150</v>
      </c>
      <c r="I125" s="6" t="s">
        <v>126</v>
      </c>
      <c r="J125" s="22">
        <v>15410736</v>
      </c>
      <c r="K125" s="6" t="s">
        <v>207</v>
      </c>
      <c r="L125" s="6">
        <v>2</v>
      </c>
      <c r="M125" s="22" t="s">
        <v>92</v>
      </c>
      <c r="N125" s="6" t="s">
        <v>205</v>
      </c>
      <c r="O125" s="23">
        <v>0.68888888888888899</v>
      </c>
      <c r="P125" s="19">
        <v>43984</v>
      </c>
      <c r="Q125" s="20">
        <v>0.82152777777777775</v>
      </c>
      <c r="R125" s="6" t="s">
        <v>117</v>
      </c>
    </row>
    <row r="126" spans="1:18" x14ac:dyDescent="0.3">
      <c r="A126" s="6" t="s">
        <v>499</v>
      </c>
      <c r="B126" s="21">
        <v>43984</v>
      </c>
      <c r="C126" s="22">
        <v>4508379735</v>
      </c>
      <c r="D126" s="6" t="s">
        <v>239</v>
      </c>
      <c r="E126" s="22" t="s">
        <v>87</v>
      </c>
      <c r="F126" s="6" t="s">
        <v>26</v>
      </c>
      <c r="G126" s="22">
        <v>9203</v>
      </c>
      <c r="H126" s="22">
        <v>9203</v>
      </c>
      <c r="I126" s="6" t="s">
        <v>91</v>
      </c>
      <c r="J126" s="22">
        <v>92220001</v>
      </c>
      <c r="K126" s="6" t="s">
        <v>153</v>
      </c>
      <c r="L126" s="6">
        <v>2</v>
      </c>
      <c r="M126" s="22" t="s">
        <v>116</v>
      </c>
      <c r="N126" s="6" t="s">
        <v>205</v>
      </c>
      <c r="O126" s="23">
        <v>0.58401620370370366</v>
      </c>
      <c r="P126" s="19">
        <v>43984</v>
      </c>
      <c r="Q126" s="20">
        <v>0.58401620370370366</v>
      </c>
      <c r="R126" s="6" t="s">
        <v>117</v>
      </c>
    </row>
    <row r="127" spans="1:18" x14ac:dyDescent="0.3">
      <c r="A127" s="6" t="s">
        <v>499</v>
      </c>
      <c r="B127" s="21">
        <v>43984</v>
      </c>
      <c r="C127" s="22">
        <v>4508379654</v>
      </c>
      <c r="D127" s="6" t="s">
        <v>349</v>
      </c>
      <c r="E127" s="22" t="s">
        <v>87</v>
      </c>
      <c r="F127" s="6" t="s">
        <v>26</v>
      </c>
      <c r="G127" s="22">
        <v>9203</v>
      </c>
      <c r="H127" s="22">
        <v>9203</v>
      </c>
      <c r="I127" s="6" t="s">
        <v>91</v>
      </c>
      <c r="J127" s="22">
        <v>15475740</v>
      </c>
      <c r="K127" s="6" t="s">
        <v>325</v>
      </c>
      <c r="L127" s="6">
        <v>2</v>
      </c>
      <c r="M127" s="22" t="s">
        <v>116</v>
      </c>
      <c r="N127" s="6" t="s">
        <v>205</v>
      </c>
      <c r="O127" s="23">
        <v>0.58813657407407405</v>
      </c>
      <c r="P127" s="19">
        <v>43984</v>
      </c>
      <c r="Q127" s="20">
        <v>0.58813657407407405</v>
      </c>
      <c r="R127" s="6" t="s">
        <v>117</v>
      </c>
    </row>
    <row r="128" spans="1:18" x14ac:dyDescent="0.3">
      <c r="A128" s="6" t="s">
        <v>499</v>
      </c>
      <c r="B128" s="21">
        <v>43984</v>
      </c>
      <c r="C128" s="22">
        <v>4508370781</v>
      </c>
      <c r="D128" s="6" t="s">
        <v>361</v>
      </c>
      <c r="E128" s="22" t="s">
        <v>87</v>
      </c>
      <c r="F128" s="6" t="s">
        <v>22</v>
      </c>
      <c r="G128" s="22">
        <v>9150</v>
      </c>
      <c r="H128" s="22">
        <v>9150</v>
      </c>
      <c r="I128" s="6" t="s">
        <v>121</v>
      </c>
      <c r="J128" s="22">
        <v>15132240</v>
      </c>
      <c r="K128" s="6" t="s">
        <v>500</v>
      </c>
      <c r="L128" s="6">
        <v>2</v>
      </c>
      <c r="M128" s="22" t="s">
        <v>92</v>
      </c>
      <c r="N128" s="6" t="s">
        <v>205</v>
      </c>
      <c r="O128" s="23">
        <v>0.55138888888888882</v>
      </c>
      <c r="P128" s="19">
        <v>43984</v>
      </c>
      <c r="Q128" s="20">
        <v>0.72222222222222221</v>
      </c>
      <c r="R128" s="6" t="s">
        <v>113</v>
      </c>
    </row>
    <row r="129" spans="1:18" x14ac:dyDescent="0.3">
      <c r="A129" s="6" t="s">
        <v>499</v>
      </c>
      <c r="B129" s="21">
        <v>43984</v>
      </c>
      <c r="C129" s="22">
        <v>4508370782</v>
      </c>
      <c r="D129" s="6" t="s">
        <v>583</v>
      </c>
      <c r="E129" s="22" t="s">
        <v>87</v>
      </c>
      <c r="F129" s="6" t="s">
        <v>22</v>
      </c>
      <c r="G129" s="22">
        <v>9150</v>
      </c>
      <c r="H129" s="22">
        <v>9150</v>
      </c>
      <c r="I129" s="6" t="s">
        <v>121</v>
      </c>
      <c r="J129" s="22">
        <v>15132240</v>
      </c>
      <c r="K129" s="6" t="s">
        <v>500</v>
      </c>
      <c r="L129" s="6">
        <v>2</v>
      </c>
      <c r="M129" s="22" t="s">
        <v>92</v>
      </c>
      <c r="N129" s="6" t="s">
        <v>205</v>
      </c>
      <c r="O129" s="23">
        <v>0.63541666666666663</v>
      </c>
      <c r="P129" s="19">
        <v>43984</v>
      </c>
      <c r="Q129" s="20">
        <v>0.80138888888888893</v>
      </c>
      <c r="R129" s="6" t="s">
        <v>113</v>
      </c>
    </row>
    <row r="130" spans="1:18" x14ac:dyDescent="0.3">
      <c r="A130" s="6" t="s">
        <v>499</v>
      </c>
      <c r="B130" s="21">
        <v>43984</v>
      </c>
      <c r="C130" s="22">
        <v>4508370783</v>
      </c>
      <c r="D130" s="6" t="s">
        <v>584</v>
      </c>
      <c r="E130" s="22" t="s">
        <v>87</v>
      </c>
      <c r="F130" s="6" t="s">
        <v>22</v>
      </c>
      <c r="G130" s="22">
        <v>9150</v>
      </c>
      <c r="H130" s="22">
        <v>9150</v>
      </c>
      <c r="I130" s="6" t="s">
        <v>186</v>
      </c>
      <c r="J130" s="22">
        <v>15132240</v>
      </c>
      <c r="K130" s="6" t="s">
        <v>500</v>
      </c>
      <c r="L130" s="6">
        <v>2</v>
      </c>
      <c r="M130" s="22" t="s">
        <v>92</v>
      </c>
      <c r="N130" s="6" t="s">
        <v>205</v>
      </c>
      <c r="O130" s="23">
        <v>0.25694444444444448</v>
      </c>
      <c r="P130" s="19">
        <v>43984</v>
      </c>
      <c r="Q130" s="20">
        <v>0.3888888888888889</v>
      </c>
      <c r="R130" s="6" t="s">
        <v>113</v>
      </c>
    </row>
    <row r="131" spans="1:18" x14ac:dyDescent="0.3">
      <c r="A131" s="6" t="s">
        <v>499</v>
      </c>
      <c r="B131" s="21">
        <v>43984</v>
      </c>
      <c r="C131" s="22">
        <v>4508370865</v>
      </c>
      <c r="D131" s="6" t="s">
        <v>363</v>
      </c>
      <c r="E131" s="22" t="s">
        <v>87</v>
      </c>
      <c r="F131" s="6" t="s">
        <v>22</v>
      </c>
      <c r="G131" s="22">
        <v>9150</v>
      </c>
      <c r="H131" s="22">
        <v>9150</v>
      </c>
      <c r="I131" s="6" t="s">
        <v>186</v>
      </c>
      <c r="J131" s="22">
        <v>15369351</v>
      </c>
      <c r="K131" s="6" t="s">
        <v>171</v>
      </c>
      <c r="L131" s="6">
        <v>2</v>
      </c>
      <c r="M131" s="22" t="s">
        <v>92</v>
      </c>
      <c r="N131" s="6" t="s">
        <v>205</v>
      </c>
      <c r="O131" s="23">
        <v>0.59027777777777779</v>
      </c>
      <c r="P131" s="19">
        <v>43984</v>
      </c>
      <c r="Q131" s="20">
        <v>0.7006944444444444</v>
      </c>
      <c r="R131" s="6" t="s">
        <v>117</v>
      </c>
    </row>
    <row r="132" spans="1:18" x14ac:dyDescent="0.3">
      <c r="A132" s="6" t="s">
        <v>499</v>
      </c>
      <c r="B132" s="21">
        <v>43984</v>
      </c>
      <c r="C132" s="22">
        <v>4508370864</v>
      </c>
      <c r="D132" s="6" t="s">
        <v>585</v>
      </c>
      <c r="E132" s="22" t="s">
        <v>87</v>
      </c>
      <c r="F132" s="6" t="s">
        <v>22</v>
      </c>
      <c r="G132" s="22">
        <v>9150</v>
      </c>
      <c r="H132" s="22">
        <v>9150</v>
      </c>
      <c r="I132" s="6" t="s">
        <v>121</v>
      </c>
      <c r="J132" s="22">
        <v>15369351</v>
      </c>
      <c r="K132" s="6" t="s">
        <v>171</v>
      </c>
      <c r="L132" s="6">
        <v>2</v>
      </c>
      <c r="M132" s="22" t="s">
        <v>92</v>
      </c>
      <c r="N132" s="6" t="s">
        <v>205</v>
      </c>
      <c r="O132" s="23">
        <v>0.73749999999999993</v>
      </c>
      <c r="P132" s="19">
        <v>43984</v>
      </c>
      <c r="Q132" s="20">
        <v>0.90625</v>
      </c>
      <c r="R132" s="6" t="s">
        <v>117</v>
      </c>
    </row>
    <row r="133" spans="1:18" x14ac:dyDescent="0.3">
      <c r="A133" s="6" t="s">
        <v>499</v>
      </c>
      <c r="B133" s="21">
        <v>43984</v>
      </c>
      <c r="C133" s="22">
        <v>4508371659</v>
      </c>
      <c r="D133" s="6" t="s">
        <v>586</v>
      </c>
      <c r="E133" s="22" t="s">
        <v>87</v>
      </c>
      <c r="F133" s="6" t="s">
        <v>22</v>
      </c>
      <c r="G133" s="22">
        <v>9150</v>
      </c>
      <c r="H133" s="22">
        <v>9150</v>
      </c>
      <c r="I133" s="6" t="s">
        <v>121</v>
      </c>
      <c r="J133" s="22">
        <v>15431519</v>
      </c>
      <c r="K133" s="6" t="s">
        <v>244</v>
      </c>
      <c r="L133" s="6">
        <v>2</v>
      </c>
      <c r="M133" s="22" t="s">
        <v>92</v>
      </c>
      <c r="N133" s="6" t="s">
        <v>205</v>
      </c>
      <c r="O133" s="23">
        <v>0.54097222222222219</v>
      </c>
      <c r="P133" s="19">
        <v>43984</v>
      </c>
      <c r="Q133" s="20">
        <v>0.66736111111111107</v>
      </c>
      <c r="R133" s="6" t="s">
        <v>117</v>
      </c>
    </row>
    <row r="134" spans="1:18" x14ac:dyDescent="0.3">
      <c r="A134" s="6" t="s">
        <v>499</v>
      </c>
      <c r="B134" s="21">
        <v>43984</v>
      </c>
      <c r="C134" s="22">
        <v>4508371657</v>
      </c>
      <c r="D134" s="6" t="s">
        <v>587</v>
      </c>
      <c r="E134" s="22" t="s">
        <v>87</v>
      </c>
      <c r="F134" s="6" t="s">
        <v>22</v>
      </c>
      <c r="G134" s="22">
        <v>9150</v>
      </c>
      <c r="H134" s="22">
        <v>9150</v>
      </c>
      <c r="I134" s="6" t="s">
        <v>121</v>
      </c>
      <c r="J134" s="22">
        <v>15431519</v>
      </c>
      <c r="K134" s="6" t="s">
        <v>244</v>
      </c>
      <c r="L134" s="6">
        <v>2</v>
      </c>
      <c r="M134" s="22" t="s">
        <v>92</v>
      </c>
      <c r="N134" s="6" t="s">
        <v>205</v>
      </c>
      <c r="O134" s="23">
        <v>0.54027777777777775</v>
      </c>
      <c r="P134" s="19">
        <v>43984</v>
      </c>
      <c r="Q134" s="20">
        <v>0.63680555555555551</v>
      </c>
      <c r="R134" s="6" t="s">
        <v>117</v>
      </c>
    </row>
    <row r="135" spans="1:18" x14ac:dyDescent="0.3">
      <c r="A135" s="6" t="s">
        <v>499</v>
      </c>
      <c r="B135" s="21">
        <v>43984</v>
      </c>
      <c r="C135" s="22">
        <v>4508372717</v>
      </c>
      <c r="D135" s="6" t="s">
        <v>588</v>
      </c>
      <c r="E135" s="22" t="s">
        <v>87</v>
      </c>
      <c r="F135" s="6" t="s">
        <v>18</v>
      </c>
      <c r="G135" s="22">
        <v>9105</v>
      </c>
      <c r="H135" s="22">
        <v>9105</v>
      </c>
      <c r="I135" s="6" t="s">
        <v>97</v>
      </c>
      <c r="J135" s="22">
        <v>15299980</v>
      </c>
      <c r="K135" s="6" t="s">
        <v>414</v>
      </c>
      <c r="L135" s="6">
        <v>2</v>
      </c>
      <c r="M135" s="22" t="s">
        <v>92</v>
      </c>
      <c r="N135" s="6" t="s">
        <v>205</v>
      </c>
      <c r="O135" s="23">
        <v>0.57606481481481475</v>
      </c>
      <c r="P135" s="19">
        <v>43984</v>
      </c>
      <c r="Q135" s="20">
        <v>0.57606481481481475</v>
      </c>
      <c r="R135" s="6" t="s">
        <v>117</v>
      </c>
    </row>
    <row r="136" spans="1:18" x14ac:dyDescent="0.3">
      <c r="A136" s="6" t="s">
        <v>499</v>
      </c>
      <c r="B136" s="21">
        <v>43984</v>
      </c>
      <c r="C136" s="22">
        <v>4508358930</v>
      </c>
      <c r="D136" s="6" t="s">
        <v>589</v>
      </c>
      <c r="E136" s="22" t="s">
        <v>87</v>
      </c>
      <c r="F136" s="6" t="s">
        <v>23</v>
      </c>
      <c r="G136" s="22">
        <v>9200</v>
      </c>
      <c r="H136" s="22">
        <v>9200</v>
      </c>
      <c r="I136" s="6" t="s">
        <v>93</v>
      </c>
      <c r="J136" s="22">
        <v>15079200</v>
      </c>
      <c r="K136" s="6" t="s">
        <v>569</v>
      </c>
      <c r="L136" s="6">
        <v>2</v>
      </c>
      <c r="M136" s="22" t="s">
        <v>115</v>
      </c>
      <c r="N136" s="6" t="s">
        <v>205</v>
      </c>
      <c r="O136" s="23">
        <v>0.3347222222222222</v>
      </c>
      <c r="P136" s="19">
        <v>43984</v>
      </c>
      <c r="Q136" s="20">
        <v>0.55138888888888882</v>
      </c>
      <c r="R136" s="6" t="s">
        <v>117</v>
      </c>
    </row>
    <row r="137" spans="1:18" x14ac:dyDescent="0.3">
      <c r="A137" s="6" t="s">
        <v>499</v>
      </c>
      <c r="B137" s="21">
        <v>43984</v>
      </c>
      <c r="C137" s="22">
        <v>4508358827</v>
      </c>
      <c r="D137" s="6" t="s">
        <v>590</v>
      </c>
      <c r="E137" s="22" t="s">
        <v>87</v>
      </c>
      <c r="F137" s="6" t="s">
        <v>25</v>
      </c>
      <c r="G137" s="22">
        <v>9202</v>
      </c>
      <c r="H137" s="22">
        <v>9202</v>
      </c>
      <c r="I137" s="6" t="s">
        <v>93</v>
      </c>
      <c r="J137" s="22">
        <v>91652001</v>
      </c>
      <c r="K137" s="6" t="s">
        <v>169</v>
      </c>
      <c r="L137" s="6">
        <v>2</v>
      </c>
      <c r="M137" s="22" t="s">
        <v>115</v>
      </c>
      <c r="N137" s="6" t="s">
        <v>205</v>
      </c>
      <c r="O137" s="23">
        <v>0.375</v>
      </c>
      <c r="P137" s="19">
        <v>43984</v>
      </c>
      <c r="Q137" s="20">
        <v>0.42708333333333331</v>
      </c>
      <c r="R137" s="6" t="s">
        <v>117</v>
      </c>
    </row>
    <row r="138" spans="1:18" x14ac:dyDescent="0.3">
      <c r="A138" s="6" t="s">
        <v>499</v>
      </c>
      <c r="B138" s="21">
        <v>43984</v>
      </c>
      <c r="C138" s="22">
        <v>4508353120</v>
      </c>
      <c r="D138" s="6" t="s">
        <v>426</v>
      </c>
      <c r="E138" s="22" t="s">
        <v>87</v>
      </c>
      <c r="F138" s="6" t="s">
        <v>23</v>
      </c>
      <c r="G138" s="22">
        <v>9200</v>
      </c>
      <c r="H138" s="22">
        <v>9200</v>
      </c>
      <c r="I138" s="6" t="s">
        <v>93</v>
      </c>
      <c r="J138" s="22">
        <v>15131800</v>
      </c>
      <c r="K138" s="6" t="s">
        <v>275</v>
      </c>
      <c r="L138" s="6">
        <v>2</v>
      </c>
      <c r="M138" s="22" t="s">
        <v>96</v>
      </c>
      <c r="N138" s="6" t="s">
        <v>205</v>
      </c>
      <c r="O138" s="23">
        <v>0.33333333333333331</v>
      </c>
      <c r="P138" s="19">
        <v>43980</v>
      </c>
      <c r="Q138" s="20">
        <v>0.46319444444444446</v>
      </c>
      <c r="R138" s="6" t="s">
        <v>117</v>
      </c>
    </row>
    <row r="139" spans="1:18" x14ac:dyDescent="0.3">
      <c r="A139" s="6" t="s">
        <v>499</v>
      </c>
      <c r="B139" s="21">
        <v>43984</v>
      </c>
      <c r="C139" s="22">
        <v>4508349813</v>
      </c>
      <c r="D139" s="6" t="s">
        <v>591</v>
      </c>
      <c r="E139" s="22" t="s">
        <v>87</v>
      </c>
      <c r="F139" s="6" t="s">
        <v>25</v>
      </c>
      <c r="G139" s="22">
        <v>9202</v>
      </c>
      <c r="H139" s="22">
        <v>9202</v>
      </c>
      <c r="I139" s="6" t="s">
        <v>93</v>
      </c>
      <c r="J139" s="22">
        <v>15071557</v>
      </c>
      <c r="K139" s="6" t="s">
        <v>429</v>
      </c>
      <c r="L139" s="6">
        <v>2</v>
      </c>
      <c r="M139" s="22" t="s">
        <v>115</v>
      </c>
      <c r="N139" s="6" t="s">
        <v>205</v>
      </c>
      <c r="O139" s="23">
        <v>0.47916666666666669</v>
      </c>
      <c r="P139" s="19">
        <v>43984</v>
      </c>
      <c r="Q139" s="20">
        <v>0.57986111111111105</v>
      </c>
      <c r="R139" s="6" t="s">
        <v>117</v>
      </c>
    </row>
    <row r="140" spans="1:18" x14ac:dyDescent="0.3">
      <c r="A140" s="6" t="s">
        <v>499</v>
      </c>
      <c r="B140" s="21">
        <v>43984</v>
      </c>
      <c r="C140" s="22">
        <v>4508349947</v>
      </c>
      <c r="D140" s="6" t="s">
        <v>242</v>
      </c>
      <c r="E140" s="22" t="s">
        <v>87</v>
      </c>
      <c r="F140" s="6" t="s">
        <v>26</v>
      </c>
      <c r="G140" s="22">
        <v>9203</v>
      </c>
      <c r="H140" s="22">
        <v>9203</v>
      </c>
      <c r="I140" s="6" t="s">
        <v>91</v>
      </c>
      <c r="J140" s="22">
        <v>15235090</v>
      </c>
      <c r="K140" s="6" t="s">
        <v>304</v>
      </c>
      <c r="L140" s="6">
        <v>2</v>
      </c>
      <c r="M140" s="22" t="s">
        <v>116</v>
      </c>
      <c r="N140" s="6" t="s">
        <v>205</v>
      </c>
      <c r="O140" s="23">
        <v>0.62190972222222218</v>
      </c>
      <c r="P140" s="19">
        <v>43984</v>
      </c>
      <c r="Q140" s="20">
        <v>0.62190972222222218</v>
      </c>
      <c r="R140" s="6" t="s">
        <v>117</v>
      </c>
    </row>
    <row r="141" spans="1:18" x14ac:dyDescent="0.3">
      <c r="A141" s="6" t="s">
        <v>499</v>
      </c>
      <c r="B141" s="21">
        <v>43984</v>
      </c>
      <c r="C141" s="22">
        <v>4508349699</v>
      </c>
      <c r="D141" s="6" t="s">
        <v>479</v>
      </c>
      <c r="E141" s="22" t="s">
        <v>87</v>
      </c>
      <c r="F141" s="6" t="s">
        <v>27</v>
      </c>
      <c r="G141" s="22">
        <v>9204</v>
      </c>
      <c r="H141" s="22">
        <v>9204</v>
      </c>
      <c r="I141" s="6" t="s">
        <v>93</v>
      </c>
      <c r="J141" s="22">
        <v>15081191</v>
      </c>
      <c r="K141" s="6" t="s">
        <v>148</v>
      </c>
      <c r="L141" s="6">
        <v>2</v>
      </c>
      <c r="M141" s="22" t="s">
        <v>115</v>
      </c>
      <c r="N141" s="6" t="s">
        <v>205</v>
      </c>
      <c r="O141" s="23">
        <v>0.46875</v>
      </c>
      <c r="P141" s="19">
        <v>43984</v>
      </c>
      <c r="Q141" s="20">
        <v>0.46875</v>
      </c>
      <c r="R141" s="6" t="s">
        <v>117</v>
      </c>
    </row>
    <row r="142" spans="1:18" x14ac:dyDescent="0.3">
      <c r="A142" s="6" t="s">
        <v>499</v>
      </c>
      <c r="B142" s="21">
        <v>43984</v>
      </c>
      <c r="C142" s="22">
        <v>4508349757</v>
      </c>
      <c r="D142" s="6" t="s">
        <v>592</v>
      </c>
      <c r="E142" s="22" t="s">
        <v>87</v>
      </c>
      <c r="F142" s="6" t="s">
        <v>28</v>
      </c>
      <c r="G142" s="22">
        <v>9205</v>
      </c>
      <c r="H142" s="22">
        <v>9205</v>
      </c>
      <c r="I142" s="6" t="s">
        <v>91</v>
      </c>
      <c r="J142" s="22">
        <v>92408001</v>
      </c>
      <c r="K142" s="6" t="s">
        <v>125</v>
      </c>
      <c r="L142" s="6">
        <v>2</v>
      </c>
      <c r="M142" s="22" t="s">
        <v>92</v>
      </c>
      <c r="N142" s="6" t="s">
        <v>205</v>
      </c>
      <c r="O142" s="23">
        <v>0.67186342592592585</v>
      </c>
      <c r="P142" s="19">
        <v>43984</v>
      </c>
      <c r="Q142" s="20">
        <v>0.67186342592592585</v>
      </c>
      <c r="R142" s="6" t="s">
        <v>117</v>
      </c>
    </row>
    <row r="143" spans="1:18" x14ac:dyDescent="0.3">
      <c r="A143" s="6" t="s">
        <v>499</v>
      </c>
      <c r="B143" s="21">
        <v>43984</v>
      </c>
      <c r="C143" s="22">
        <v>4508346868</v>
      </c>
      <c r="D143" s="6" t="s">
        <v>212</v>
      </c>
      <c r="E143" s="22" t="s">
        <v>87</v>
      </c>
      <c r="F143" s="6" t="s">
        <v>26</v>
      </c>
      <c r="G143" s="22">
        <v>9203</v>
      </c>
      <c r="H143" s="22">
        <v>9203</v>
      </c>
      <c r="I143" s="6" t="s">
        <v>91</v>
      </c>
      <c r="J143" s="22">
        <v>15256594</v>
      </c>
      <c r="K143" s="6" t="s">
        <v>213</v>
      </c>
      <c r="L143" s="6">
        <v>2</v>
      </c>
      <c r="M143" s="22" t="s">
        <v>116</v>
      </c>
      <c r="N143" s="6" t="s">
        <v>205</v>
      </c>
      <c r="O143" s="23">
        <v>0.56005787037037036</v>
      </c>
      <c r="P143" s="19">
        <v>43984</v>
      </c>
      <c r="Q143" s="20">
        <v>0.56005787037037036</v>
      </c>
      <c r="R143" s="6" t="s">
        <v>117</v>
      </c>
    </row>
    <row r="144" spans="1:18" x14ac:dyDescent="0.3">
      <c r="A144" s="6" t="s">
        <v>499</v>
      </c>
      <c r="B144" s="21">
        <v>43984</v>
      </c>
      <c r="C144" s="22">
        <v>4508339912</v>
      </c>
      <c r="D144" s="6" t="s">
        <v>365</v>
      </c>
      <c r="E144" s="22" t="s">
        <v>87</v>
      </c>
      <c r="F144" s="6" t="s">
        <v>23</v>
      </c>
      <c r="G144" s="22">
        <v>9200</v>
      </c>
      <c r="H144" s="22">
        <v>9200</v>
      </c>
      <c r="I144" s="6" t="s">
        <v>93</v>
      </c>
      <c r="J144" s="22">
        <v>98011101</v>
      </c>
      <c r="K144" s="6" t="s">
        <v>593</v>
      </c>
      <c r="L144" s="6">
        <v>2</v>
      </c>
      <c r="M144" s="22" t="s">
        <v>96</v>
      </c>
      <c r="N144" s="6" t="s">
        <v>205</v>
      </c>
      <c r="O144" s="23">
        <v>0.37222222222222223</v>
      </c>
      <c r="P144" s="19">
        <v>43984</v>
      </c>
      <c r="Q144" s="20">
        <v>0.58680555555555558</v>
      </c>
      <c r="R144" s="6" t="s">
        <v>117</v>
      </c>
    </row>
    <row r="145" spans="1:18" x14ac:dyDescent="0.3">
      <c r="A145" s="6" t="s">
        <v>499</v>
      </c>
      <c r="B145" s="21">
        <v>43984</v>
      </c>
      <c r="C145" s="22">
        <v>4508329378</v>
      </c>
      <c r="D145" s="6" t="s">
        <v>476</v>
      </c>
      <c r="E145" s="22" t="s">
        <v>87</v>
      </c>
      <c r="F145" s="6" t="s">
        <v>24</v>
      </c>
      <c r="G145" s="22">
        <v>9201</v>
      </c>
      <c r="H145" s="22">
        <v>9201</v>
      </c>
      <c r="I145" s="6" t="s">
        <v>93</v>
      </c>
      <c r="J145" s="22">
        <v>91404001</v>
      </c>
      <c r="K145" s="6" t="s">
        <v>166</v>
      </c>
      <c r="L145" s="6">
        <v>2</v>
      </c>
      <c r="M145" s="22" t="s">
        <v>142</v>
      </c>
      <c r="N145" s="6" t="s">
        <v>205</v>
      </c>
      <c r="O145" s="23">
        <v>0.4236111111111111</v>
      </c>
      <c r="P145" s="19">
        <v>43981</v>
      </c>
      <c r="Q145" s="20">
        <v>0.61597222222222225</v>
      </c>
      <c r="R145" s="6" t="s">
        <v>117</v>
      </c>
    </row>
    <row r="146" spans="1:18" x14ac:dyDescent="0.3">
      <c r="A146" s="6" t="s">
        <v>499</v>
      </c>
      <c r="B146" s="21">
        <v>43984</v>
      </c>
      <c r="C146" s="22">
        <v>4508250718</v>
      </c>
      <c r="D146" s="6" t="s">
        <v>296</v>
      </c>
      <c r="E146" s="22" t="s">
        <v>87</v>
      </c>
      <c r="F146" s="6" t="s">
        <v>30</v>
      </c>
      <c r="G146" s="22">
        <v>9207</v>
      </c>
      <c r="H146" s="22">
        <v>9207</v>
      </c>
      <c r="I146" s="6" t="s">
        <v>93</v>
      </c>
      <c r="J146" s="22">
        <v>15479499</v>
      </c>
      <c r="K146" s="6" t="s">
        <v>436</v>
      </c>
      <c r="L146" s="6">
        <v>2</v>
      </c>
      <c r="M146" s="22" t="s">
        <v>95</v>
      </c>
      <c r="N146" s="6" t="s">
        <v>205</v>
      </c>
      <c r="O146" s="23">
        <v>0.46875</v>
      </c>
      <c r="P146" s="19">
        <v>43984</v>
      </c>
      <c r="Q146" s="20">
        <v>0.46875</v>
      </c>
      <c r="R146" s="6" t="s">
        <v>117</v>
      </c>
    </row>
    <row r="147" spans="1:18" x14ac:dyDescent="0.3">
      <c r="A147" s="6" t="s">
        <v>499</v>
      </c>
      <c r="B147" s="21">
        <v>43985</v>
      </c>
      <c r="C147" s="22">
        <v>4508411691</v>
      </c>
      <c r="D147" s="6" t="s">
        <v>594</v>
      </c>
      <c r="E147" s="22" t="s">
        <v>87</v>
      </c>
      <c r="F147" s="6" t="s">
        <v>22</v>
      </c>
      <c r="G147" s="22">
        <v>9150</v>
      </c>
      <c r="H147" s="22">
        <v>9150</v>
      </c>
      <c r="I147" s="6" t="s">
        <v>98</v>
      </c>
      <c r="J147" s="22">
        <v>94434001</v>
      </c>
      <c r="K147" s="6" t="s">
        <v>444</v>
      </c>
      <c r="L147" s="6">
        <v>3</v>
      </c>
      <c r="M147" s="22" t="s">
        <v>119</v>
      </c>
      <c r="N147" s="6" t="s">
        <v>205</v>
      </c>
      <c r="O147" s="23">
        <v>0.40416666666666662</v>
      </c>
      <c r="P147" s="19">
        <v>43985</v>
      </c>
      <c r="Q147" s="20">
        <v>0.57013888888888886</v>
      </c>
      <c r="R147" s="6" t="s">
        <v>113</v>
      </c>
    </row>
    <row r="148" spans="1:18" x14ac:dyDescent="0.3">
      <c r="A148" s="6" t="s">
        <v>499</v>
      </c>
      <c r="B148" s="21">
        <v>43985</v>
      </c>
      <c r="C148" s="22">
        <v>4508411893</v>
      </c>
      <c r="D148" s="6" t="s">
        <v>595</v>
      </c>
      <c r="E148" s="22" t="s">
        <v>87</v>
      </c>
      <c r="F148" s="6" t="s">
        <v>22</v>
      </c>
      <c r="G148" s="22">
        <v>9150</v>
      </c>
      <c r="H148" s="22">
        <v>9150</v>
      </c>
      <c r="I148" s="6" t="s">
        <v>94</v>
      </c>
      <c r="J148" s="22">
        <v>15272585</v>
      </c>
      <c r="K148" s="6" t="s">
        <v>136</v>
      </c>
      <c r="L148" s="6">
        <v>3</v>
      </c>
      <c r="M148" s="22" t="s">
        <v>96</v>
      </c>
      <c r="N148" s="6" t="s">
        <v>205</v>
      </c>
      <c r="O148" s="23">
        <v>0.47083333333333338</v>
      </c>
      <c r="P148" s="19">
        <v>43985</v>
      </c>
      <c r="Q148" s="20">
        <v>0.67361111111111116</v>
      </c>
      <c r="R148" s="6" t="s">
        <v>117</v>
      </c>
    </row>
    <row r="149" spans="1:18" x14ac:dyDescent="0.3">
      <c r="A149" s="6" t="s">
        <v>499</v>
      </c>
      <c r="B149" s="21">
        <v>43985</v>
      </c>
      <c r="C149" s="22">
        <v>4508412212</v>
      </c>
      <c r="D149" s="6" t="s">
        <v>596</v>
      </c>
      <c r="E149" s="22" t="s">
        <v>87</v>
      </c>
      <c r="F149" s="6" t="s">
        <v>21</v>
      </c>
      <c r="G149" s="22">
        <v>9120</v>
      </c>
      <c r="H149" s="22">
        <v>9120</v>
      </c>
      <c r="I149" s="6" t="s">
        <v>94</v>
      </c>
      <c r="J149" s="22">
        <v>94407001</v>
      </c>
      <c r="K149" s="6" t="s">
        <v>292</v>
      </c>
      <c r="L149" s="6">
        <v>3</v>
      </c>
      <c r="M149" s="22" t="s">
        <v>95</v>
      </c>
      <c r="N149" s="6" t="s">
        <v>205</v>
      </c>
      <c r="O149" s="23">
        <v>0.88421296296296292</v>
      </c>
      <c r="P149" s="19">
        <v>43985</v>
      </c>
      <c r="Q149" s="20">
        <v>0.88421296296296292</v>
      </c>
      <c r="R149" s="6" t="s">
        <v>117</v>
      </c>
    </row>
    <row r="150" spans="1:18" x14ac:dyDescent="0.3">
      <c r="A150" s="6" t="s">
        <v>499</v>
      </c>
      <c r="B150" s="21">
        <v>43985</v>
      </c>
      <c r="C150" s="22">
        <v>4508412212</v>
      </c>
      <c r="D150" s="6" t="s">
        <v>596</v>
      </c>
      <c r="E150" s="22" t="s">
        <v>87</v>
      </c>
      <c r="F150" s="6" t="s">
        <v>21</v>
      </c>
      <c r="G150" s="22">
        <v>9120</v>
      </c>
      <c r="H150" s="22">
        <v>9120</v>
      </c>
      <c r="I150" s="6" t="s">
        <v>94</v>
      </c>
      <c r="J150" s="22">
        <v>15224518</v>
      </c>
      <c r="K150" s="6" t="s">
        <v>230</v>
      </c>
      <c r="L150" s="6">
        <v>3</v>
      </c>
      <c r="M150" s="22" t="s">
        <v>95</v>
      </c>
      <c r="N150" s="6" t="s">
        <v>205</v>
      </c>
      <c r="O150" s="23">
        <v>0.88421296296296292</v>
      </c>
      <c r="P150" s="19">
        <v>43985</v>
      </c>
      <c r="Q150" s="20">
        <v>0.88421296296296292</v>
      </c>
      <c r="R150" s="6" t="s">
        <v>113</v>
      </c>
    </row>
    <row r="151" spans="1:18" x14ac:dyDescent="0.3">
      <c r="A151" s="6" t="s">
        <v>499</v>
      </c>
      <c r="B151" s="21">
        <v>43985</v>
      </c>
      <c r="C151" s="22">
        <v>4508412148</v>
      </c>
      <c r="D151" s="6" t="s">
        <v>597</v>
      </c>
      <c r="E151" s="22" t="s">
        <v>87</v>
      </c>
      <c r="F151" s="6" t="s">
        <v>21</v>
      </c>
      <c r="G151" s="22">
        <v>9120</v>
      </c>
      <c r="H151" s="22">
        <v>9120</v>
      </c>
      <c r="I151" s="6" t="s">
        <v>182</v>
      </c>
      <c r="J151" s="22">
        <v>15213341</v>
      </c>
      <c r="K151" s="6" t="s">
        <v>491</v>
      </c>
      <c r="L151" s="6">
        <v>3</v>
      </c>
      <c r="M151" s="22" t="s">
        <v>96</v>
      </c>
      <c r="N151" s="6" t="s">
        <v>205</v>
      </c>
      <c r="O151" s="23">
        <v>0.89807870370370368</v>
      </c>
      <c r="P151" s="19">
        <v>43985</v>
      </c>
      <c r="Q151" s="20">
        <v>0.89807870370370368</v>
      </c>
      <c r="R151" s="6" t="s">
        <v>117</v>
      </c>
    </row>
    <row r="152" spans="1:18" x14ac:dyDescent="0.3">
      <c r="A152" s="6" t="s">
        <v>499</v>
      </c>
      <c r="B152" s="21">
        <v>43985</v>
      </c>
      <c r="C152" s="22">
        <v>4508411537</v>
      </c>
      <c r="D152" s="6" t="s">
        <v>340</v>
      </c>
      <c r="E152" s="22" t="s">
        <v>87</v>
      </c>
      <c r="F152" s="6" t="s">
        <v>22</v>
      </c>
      <c r="G152" s="22">
        <v>9150</v>
      </c>
      <c r="H152" s="22">
        <v>9150</v>
      </c>
      <c r="I152" s="6" t="s">
        <v>94</v>
      </c>
      <c r="J152" s="22">
        <v>15266921</v>
      </c>
      <c r="K152" s="6" t="s">
        <v>353</v>
      </c>
      <c r="L152" s="6">
        <v>3</v>
      </c>
      <c r="M152" s="22" t="s">
        <v>119</v>
      </c>
      <c r="N152" s="6" t="s">
        <v>205</v>
      </c>
      <c r="O152" s="23">
        <v>0.40416666666666662</v>
      </c>
      <c r="P152" s="19">
        <v>43985</v>
      </c>
      <c r="Q152" s="20">
        <v>0.6958333333333333</v>
      </c>
      <c r="R152" s="6" t="s">
        <v>113</v>
      </c>
    </row>
    <row r="153" spans="1:18" x14ac:dyDescent="0.3">
      <c r="A153" s="6" t="s">
        <v>499</v>
      </c>
      <c r="B153" s="21">
        <v>43985</v>
      </c>
      <c r="C153" s="22">
        <v>4508408071</v>
      </c>
      <c r="D153" s="6" t="s">
        <v>460</v>
      </c>
      <c r="E153" s="22" t="s">
        <v>87</v>
      </c>
      <c r="F153" s="6" t="s">
        <v>22</v>
      </c>
      <c r="G153" s="22">
        <v>9150</v>
      </c>
      <c r="H153" s="22">
        <v>9150</v>
      </c>
      <c r="I153" s="6" t="s">
        <v>129</v>
      </c>
      <c r="J153" s="22">
        <v>15131251</v>
      </c>
      <c r="K153" s="6" t="s">
        <v>331</v>
      </c>
      <c r="L153" s="6">
        <v>3</v>
      </c>
      <c r="M153" s="22" t="s">
        <v>96</v>
      </c>
      <c r="N153" s="6" t="s">
        <v>205</v>
      </c>
      <c r="O153" s="23">
        <v>0.42708333333333331</v>
      </c>
      <c r="P153" s="19">
        <v>43985</v>
      </c>
      <c r="Q153" s="20">
        <v>0.68263888888888891</v>
      </c>
      <c r="R153" s="6" t="s">
        <v>113</v>
      </c>
    </row>
    <row r="154" spans="1:18" x14ac:dyDescent="0.3">
      <c r="A154" s="6" t="s">
        <v>499</v>
      </c>
      <c r="B154" s="21">
        <v>43985</v>
      </c>
      <c r="C154" s="22">
        <v>4508408072</v>
      </c>
      <c r="D154" s="6" t="s">
        <v>598</v>
      </c>
      <c r="E154" s="22" t="s">
        <v>87</v>
      </c>
      <c r="F154" s="6" t="s">
        <v>22</v>
      </c>
      <c r="G154" s="22">
        <v>9150</v>
      </c>
      <c r="H154" s="22">
        <v>9150</v>
      </c>
      <c r="I154" s="6" t="s">
        <v>129</v>
      </c>
      <c r="J154" s="22">
        <v>15131251</v>
      </c>
      <c r="K154" s="6" t="s">
        <v>331</v>
      </c>
      <c r="L154" s="6">
        <v>3</v>
      </c>
      <c r="M154" s="22" t="s">
        <v>96</v>
      </c>
      <c r="N154" s="6" t="s">
        <v>205</v>
      </c>
      <c r="O154" s="23">
        <v>0.42708333333333331</v>
      </c>
      <c r="P154" s="19">
        <v>43985</v>
      </c>
      <c r="Q154" s="20">
        <v>0.56388888888888888</v>
      </c>
      <c r="R154" s="6" t="s">
        <v>113</v>
      </c>
    </row>
    <row r="155" spans="1:18" x14ac:dyDescent="0.3">
      <c r="A155" s="6" t="s">
        <v>499</v>
      </c>
      <c r="B155" s="21">
        <v>43985</v>
      </c>
      <c r="C155" s="22">
        <v>4508409376</v>
      </c>
      <c r="D155" s="6" t="s">
        <v>599</v>
      </c>
      <c r="E155" s="22" t="s">
        <v>87</v>
      </c>
      <c r="F155" s="6" t="s">
        <v>22</v>
      </c>
      <c r="G155" s="22">
        <v>9150</v>
      </c>
      <c r="H155" s="22">
        <v>9150</v>
      </c>
      <c r="I155" s="6" t="s">
        <v>129</v>
      </c>
      <c r="J155" s="22">
        <v>93310001</v>
      </c>
      <c r="K155" s="6" t="s">
        <v>199</v>
      </c>
      <c r="L155" s="6">
        <v>3</v>
      </c>
      <c r="M155" s="22" t="s">
        <v>96</v>
      </c>
      <c r="N155" s="6" t="s">
        <v>205</v>
      </c>
      <c r="O155" s="23">
        <v>0.67291666666666661</v>
      </c>
      <c r="P155" s="19">
        <v>43985</v>
      </c>
      <c r="Q155" s="20">
        <v>0.95624999999999993</v>
      </c>
      <c r="R155" s="6" t="s">
        <v>117</v>
      </c>
    </row>
    <row r="156" spans="1:18" x14ac:dyDescent="0.3">
      <c r="A156" s="6" t="s">
        <v>499</v>
      </c>
      <c r="B156" s="21">
        <v>43985</v>
      </c>
      <c r="C156" s="22">
        <v>4508411516</v>
      </c>
      <c r="D156" s="6" t="s">
        <v>600</v>
      </c>
      <c r="E156" s="22" t="s">
        <v>87</v>
      </c>
      <c r="F156" s="6" t="s">
        <v>22</v>
      </c>
      <c r="G156" s="22">
        <v>9150</v>
      </c>
      <c r="H156" s="22">
        <v>9150</v>
      </c>
      <c r="I156" s="6" t="s">
        <v>129</v>
      </c>
      <c r="J156" s="22">
        <v>15131251</v>
      </c>
      <c r="K156" s="6" t="s">
        <v>331</v>
      </c>
      <c r="L156" s="6">
        <v>3</v>
      </c>
      <c r="M156" s="22" t="s">
        <v>96</v>
      </c>
      <c r="N156" s="6" t="s">
        <v>205</v>
      </c>
      <c r="O156" s="23">
        <v>0.42777777777777781</v>
      </c>
      <c r="P156" s="19">
        <v>43985</v>
      </c>
      <c r="Q156" s="20">
        <v>0.73402777777777783</v>
      </c>
      <c r="R156" s="6" t="s">
        <v>113</v>
      </c>
    </row>
    <row r="157" spans="1:18" x14ac:dyDescent="0.3">
      <c r="A157" s="6" t="s">
        <v>499</v>
      </c>
      <c r="B157" s="21">
        <v>43985</v>
      </c>
      <c r="C157" s="22">
        <v>4508411534</v>
      </c>
      <c r="D157" s="6" t="s">
        <v>601</v>
      </c>
      <c r="E157" s="22" t="s">
        <v>87</v>
      </c>
      <c r="F157" s="6" t="s">
        <v>22</v>
      </c>
      <c r="G157" s="22">
        <v>9150</v>
      </c>
      <c r="H157" s="22">
        <v>9150</v>
      </c>
      <c r="I157" s="6" t="s">
        <v>147</v>
      </c>
      <c r="J157" s="22">
        <v>15182173</v>
      </c>
      <c r="K157" s="6" t="s">
        <v>235</v>
      </c>
      <c r="L157" s="6">
        <v>3</v>
      </c>
      <c r="M157" s="22" t="s">
        <v>119</v>
      </c>
      <c r="N157" s="6" t="s">
        <v>205</v>
      </c>
      <c r="O157" s="23">
        <v>0.54791666666666672</v>
      </c>
      <c r="P157" s="19">
        <v>43985</v>
      </c>
      <c r="Q157" s="20">
        <v>0.8027777777777777</v>
      </c>
      <c r="R157" s="6" t="s">
        <v>113</v>
      </c>
    </row>
    <row r="158" spans="1:18" x14ac:dyDescent="0.3">
      <c r="A158" s="6" t="s">
        <v>499</v>
      </c>
      <c r="B158" s="21">
        <v>43985</v>
      </c>
      <c r="C158" s="22">
        <v>4508409559</v>
      </c>
      <c r="D158" s="6" t="s">
        <v>472</v>
      </c>
      <c r="E158" s="22" t="s">
        <v>87</v>
      </c>
      <c r="F158" s="6" t="s">
        <v>22</v>
      </c>
      <c r="G158" s="22">
        <v>9150</v>
      </c>
      <c r="H158" s="22">
        <v>9150</v>
      </c>
      <c r="I158" s="6" t="s">
        <v>121</v>
      </c>
      <c r="J158" s="22">
        <v>15228579</v>
      </c>
      <c r="K158" s="6" t="s">
        <v>375</v>
      </c>
      <c r="L158" s="6">
        <v>3</v>
      </c>
      <c r="M158" s="22" t="s">
        <v>92</v>
      </c>
      <c r="N158" s="6" t="s">
        <v>205</v>
      </c>
      <c r="O158" s="23">
        <v>0.65347222222222223</v>
      </c>
      <c r="P158" s="19">
        <v>43985</v>
      </c>
      <c r="Q158" s="20">
        <v>0.84027777777777779</v>
      </c>
      <c r="R158" s="6" t="s">
        <v>117</v>
      </c>
    </row>
    <row r="159" spans="1:18" x14ac:dyDescent="0.3">
      <c r="A159" s="6" t="s">
        <v>499</v>
      </c>
      <c r="B159" s="21">
        <v>43985</v>
      </c>
      <c r="C159" s="22">
        <v>4508408083</v>
      </c>
      <c r="D159" s="6" t="s">
        <v>602</v>
      </c>
      <c r="E159" s="22" t="s">
        <v>87</v>
      </c>
      <c r="F159" s="6" t="s">
        <v>22</v>
      </c>
      <c r="G159" s="22">
        <v>9150</v>
      </c>
      <c r="H159" s="22">
        <v>9150</v>
      </c>
      <c r="I159" s="6" t="s">
        <v>94</v>
      </c>
      <c r="J159" s="22">
        <v>15499438</v>
      </c>
      <c r="K159" s="6" t="s">
        <v>377</v>
      </c>
      <c r="L159" s="6">
        <v>3</v>
      </c>
      <c r="M159" s="22" t="s">
        <v>119</v>
      </c>
      <c r="N159" s="6" t="s">
        <v>205</v>
      </c>
      <c r="O159" s="23">
        <v>0.57291666666666663</v>
      </c>
      <c r="P159" s="19">
        <v>43985</v>
      </c>
      <c r="Q159" s="20">
        <v>0.85625000000000007</v>
      </c>
      <c r="R159" s="6" t="s">
        <v>117</v>
      </c>
    </row>
    <row r="160" spans="1:18" x14ac:dyDescent="0.3">
      <c r="A160" s="6" t="s">
        <v>499</v>
      </c>
      <c r="B160" s="21">
        <v>43985</v>
      </c>
      <c r="C160" s="22">
        <v>4508384510</v>
      </c>
      <c r="D160" s="6" t="s">
        <v>473</v>
      </c>
      <c r="E160" s="22" t="s">
        <v>87</v>
      </c>
      <c r="F160" s="6" t="s">
        <v>22</v>
      </c>
      <c r="G160" s="22">
        <v>9150</v>
      </c>
      <c r="H160" s="22">
        <v>9150</v>
      </c>
      <c r="I160" s="6" t="s">
        <v>161</v>
      </c>
      <c r="J160" s="22">
        <v>15217511</v>
      </c>
      <c r="K160" s="6" t="s">
        <v>321</v>
      </c>
      <c r="L160" s="6">
        <v>3</v>
      </c>
      <c r="M160" s="22" t="s">
        <v>92</v>
      </c>
      <c r="N160" s="6" t="s">
        <v>205</v>
      </c>
      <c r="O160" s="23">
        <v>0.85</v>
      </c>
      <c r="P160" s="19">
        <v>43984</v>
      </c>
      <c r="Q160" s="20">
        <v>2.7777777777777779E-3</v>
      </c>
      <c r="R160" s="6" t="s">
        <v>117</v>
      </c>
    </row>
    <row r="161" spans="1:18" x14ac:dyDescent="0.3">
      <c r="A161" s="6" t="s">
        <v>499</v>
      </c>
      <c r="B161" s="21">
        <v>43985</v>
      </c>
      <c r="C161" s="22">
        <v>4508409324</v>
      </c>
      <c r="D161" s="6" t="s">
        <v>603</v>
      </c>
      <c r="E161" s="22" t="s">
        <v>87</v>
      </c>
      <c r="F161" s="6" t="s">
        <v>22</v>
      </c>
      <c r="G161" s="22">
        <v>9150</v>
      </c>
      <c r="H161" s="22">
        <v>9150</v>
      </c>
      <c r="I161" s="6" t="s">
        <v>94</v>
      </c>
      <c r="J161" s="22">
        <v>15162280</v>
      </c>
      <c r="K161" s="6" t="s">
        <v>494</v>
      </c>
      <c r="L161" s="6">
        <v>3</v>
      </c>
      <c r="M161" s="22" t="s">
        <v>119</v>
      </c>
      <c r="N161" s="6" t="s">
        <v>205</v>
      </c>
      <c r="O161" s="23">
        <v>0.65625</v>
      </c>
      <c r="P161" s="19">
        <v>43985</v>
      </c>
      <c r="Q161" s="20">
        <v>0.875</v>
      </c>
      <c r="R161" s="6" t="s">
        <v>117</v>
      </c>
    </row>
    <row r="162" spans="1:18" x14ac:dyDescent="0.3">
      <c r="A162" s="6" t="s">
        <v>499</v>
      </c>
      <c r="B162" s="21">
        <v>43985</v>
      </c>
      <c r="C162" s="22">
        <v>4508408093</v>
      </c>
      <c r="D162" s="6" t="s">
        <v>604</v>
      </c>
      <c r="E162" s="22" t="s">
        <v>87</v>
      </c>
      <c r="F162" s="6" t="s">
        <v>22</v>
      </c>
      <c r="G162" s="22">
        <v>9150</v>
      </c>
      <c r="H162" s="22">
        <v>9150</v>
      </c>
      <c r="I162" s="6" t="s">
        <v>94</v>
      </c>
      <c r="J162" s="22">
        <v>15485167</v>
      </c>
      <c r="K162" s="6" t="s">
        <v>132</v>
      </c>
      <c r="L162" s="6">
        <v>3</v>
      </c>
      <c r="M162" s="22" t="s">
        <v>119</v>
      </c>
      <c r="N162" s="6" t="s">
        <v>205</v>
      </c>
      <c r="O162" s="23">
        <v>0.67083333333333339</v>
      </c>
      <c r="P162" s="19">
        <v>43985</v>
      </c>
      <c r="Q162" s="20">
        <v>0.88402777777777775</v>
      </c>
      <c r="R162" s="6" t="s">
        <v>117</v>
      </c>
    </row>
    <row r="163" spans="1:18" x14ac:dyDescent="0.3">
      <c r="A163" s="6" t="s">
        <v>499</v>
      </c>
      <c r="B163" s="21">
        <v>43985</v>
      </c>
      <c r="C163" s="22">
        <v>4508410457</v>
      </c>
      <c r="D163" s="6" t="s">
        <v>605</v>
      </c>
      <c r="E163" s="22" t="s">
        <v>87</v>
      </c>
      <c r="F163" s="6" t="s">
        <v>22</v>
      </c>
      <c r="G163" s="22">
        <v>9150</v>
      </c>
      <c r="H163" s="22">
        <v>9150</v>
      </c>
      <c r="I163" s="6" t="s">
        <v>98</v>
      </c>
      <c r="J163" s="22">
        <v>93010001</v>
      </c>
      <c r="K163" s="6" t="s">
        <v>175</v>
      </c>
      <c r="L163" s="6">
        <v>3</v>
      </c>
      <c r="M163" s="22" t="s">
        <v>119</v>
      </c>
      <c r="N163" s="6" t="s">
        <v>205</v>
      </c>
      <c r="O163" s="23">
        <v>0.48749999999999999</v>
      </c>
      <c r="P163" s="19">
        <v>43985</v>
      </c>
      <c r="Q163" s="20">
        <v>0.73263888888888884</v>
      </c>
      <c r="R163" s="6" t="s">
        <v>113</v>
      </c>
    </row>
    <row r="164" spans="1:18" x14ac:dyDescent="0.3">
      <c r="A164" s="6" t="s">
        <v>499</v>
      </c>
      <c r="B164" s="21">
        <v>43985</v>
      </c>
      <c r="C164" s="22">
        <v>4508411514</v>
      </c>
      <c r="D164" s="6" t="s">
        <v>606</v>
      </c>
      <c r="E164" s="22" t="s">
        <v>87</v>
      </c>
      <c r="F164" s="6" t="s">
        <v>22</v>
      </c>
      <c r="G164" s="22">
        <v>9150</v>
      </c>
      <c r="H164" s="22">
        <v>9150</v>
      </c>
      <c r="I164" s="6" t="s">
        <v>98</v>
      </c>
      <c r="J164" s="22">
        <v>93010001</v>
      </c>
      <c r="K164" s="6" t="s">
        <v>175</v>
      </c>
      <c r="L164" s="6">
        <v>3</v>
      </c>
      <c r="M164" s="22" t="s">
        <v>119</v>
      </c>
      <c r="N164" s="6" t="s">
        <v>205</v>
      </c>
      <c r="O164" s="23">
        <v>0.48749999999999999</v>
      </c>
      <c r="P164" s="19">
        <v>43985</v>
      </c>
      <c r="Q164" s="20">
        <v>0.70486111111111116</v>
      </c>
      <c r="R164" s="6" t="s">
        <v>113</v>
      </c>
    </row>
    <row r="165" spans="1:18" x14ac:dyDescent="0.3">
      <c r="A165" s="6" t="s">
        <v>499</v>
      </c>
      <c r="B165" s="21">
        <v>43985</v>
      </c>
      <c r="C165" s="22">
        <v>4508411512</v>
      </c>
      <c r="D165" s="6" t="s">
        <v>607</v>
      </c>
      <c r="E165" s="22" t="s">
        <v>87</v>
      </c>
      <c r="F165" s="6" t="s">
        <v>22</v>
      </c>
      <c r="G165" s="22">
        <v>9150</v>
      </c>
      <c r="H165" s="22">
        <v>9150</v>
      </c>
      <c r="I165" s="6" t="s">
        <v>94</v>
      </c>
      <c r="J165" s="22">
        <v>93047001</v>
      </c>
      <c r="K165" s="6" t="s">
        <v>256</v>
      </c>
      <c r="L165" s="6">
        <v>3</v>
      </c>
      <c r="M165" s="22" t="s">
        <v>119</v>
      </c>
      <c r="N165" s="6" t="s">
        <v>205</v>
      </c>
      <c r="O165" s="23">
        <v>0.52361111111111114</v>
      </c>
      <c r="P165" s="19">
        <v>43985</v>
      </c>
      <c r="Q165" s="20">
        <v>0.72430555555555554</v>
      </c>
      <c r="R165" s="6" t="s">
        <v>113</v>
      </c>
    </row>
    <row r="166" spans="1:18" x14ac:dyDescent="0.3">
      <c r="A166" s="6" t="s">
        <v>499</v>
      </c>
      <c r="B166" s="21">
        <v>43985</v>
      </c>
      <c r="C166" s="22">
        <v>4508384492</v>
      </c>
      <c r="D166" s="6" t="s">
        <v>608</v>
      </c>
      <c r="E166" s="22" t="s">
        <v>87</v>
      </c>
      <c r="F166" s="6" t="s">
        <v>22</v>
      </c>
      <c r="G166" s="22">
        <v>9150</v>
      </c>
      <c r="H166" s="22">
        <v>9150</v>
      </c>
      <c r="I166" s="6" t="s">
        <v>126</v>
      </c>
      <c r="J166" s="22">
        <v>15369350</v>
      </c>
      <c r="K166" s="6" t="s">
        <v>162</v>
      </c>
      <c r="L166" s="6">
        <v>3</v>
      </c>
      <c r="M166" s="22" t="s">
        <v>92</v>
      </c>
      <c r="N166" s="6" t="s">
        <v>205</v>
      </c>
      <c r="O166" s="23">
        <v>0.91249999999999998</v>
      </c>
      <c r="P166" s="19">
        <v>43984</v>
      </c>
      <c r="Q166" s="20">
        <v>1.2499999999999999E-2</v>
      </c>
      <c r="R166" s="6" t="s">
        <v>113</v>
      </c>
    </row>
    <row r="167" spans="1:18" x14ac:dyDescent="0.3">
      <c r="A167" s="6" t="s">
        <v>499</v>
      </c>
      <c r="B167" s="21">
        <v>43985</v>
      </c>
      <c r="C167" s="22">
        <v>4508383101</v>
      </c>
      <c r="D167" s="6" t="s">
        <v>482</v>
      </c>
      <c r="E167" s="22" t="s">
        <v>87</v>
      </c>
      <c r="F167" s="6" t="s">
        <v>22</v>
      </c>
      <c r="G167" s="22">
        <v>9150</v>
      </c>
      <c r="H167" s="22">
        <v>9150</v>
      </c>
      <c r="I167" s="6" t="s">
        <v>126</v>
      </c>
      <c r="J167" s="22">
        <v>15369351</v>
      </c>
      <c r="K167" s="6" t="s">
        <v>171</v>
      </c>
      <c r="L167" s="6">
        <v>3</v>
      </c>
      <c r="M167" s="22" t="s">
        <v>92</v>
      </c>
      <c r="N167" s="6" t="s">
        <v>205</v>
      </c>
      <c r="O167" s="23">
        <v>0.89930555555555547</v>
      </c>
      <c r="P167" s="19">
        <v>43984</v>
      </c>
      <c r="Q167" s="20">
        <v>1.2499999999999999E-2</v>
      </c>
      <c r="R167" s="6" t="s">
        <v>117</v>
      </c>
    </row>
    <row r="168" spans="1:18" x14ac:dyDescent="0.3">
      <c r="A168" s="6" t="s">
        <v>499</v>
      </c>
      <c r="B168" s="21">
        <v>43985</v>
      </c>
      <c r="C168" s="22">
        <v>4508411581</v>
      </c>
      <c r="D168" s="6" t="s">
        <v>609</v>
      </c>
      <c r="E168" s="22" t="s">
        <v>87</v>
      </c>
      <c r="F168" s="6" t="s">
        <v>22</v>
      </c>
      <c r="G168" s="22">
        <v>9150</v>
      </c>
      <c r="H168" s="22">
        <v>9150</v>
      </c>
      <c r="I168" s="6" t="s">
        <v>144</v>
      </c>
      <c r="J168" s="22">
        <v>91801001</v>
      </c>
      <c r="K168" s="6" t="s">
        <v>441</v>
      </c>
      <c r="L168" s="6">
        <v>3</v>
      </c>
      <c r="M168" s="22" t="s">
        <v>95</v>
      </c>
      <c r="N168" s="6" t="s">
        <v>205</v>
      </c>
      <c r="O168" s="23">
        <v>0.51458333333333328</v>
      </c>
      <c r="P168" s="19">
        <v>43985</v>
      </c>
      <c r="Q168" s="20">
        <v>0.84097222222222223</v>
      </c>
      <c r="R168" s="6" t="s">
        <v>117</v>
      </c>
    </row>
    <row r="169" spans="1:18" x14ac:dyDescent="0.3">
      <c r="A169" s="6" t="s">
        <v>499</v>
      </c>
      <c r="B169" s="21">
        <v>43985</v>
      </c>
      <c r="C169" s="22">
        <v>4508411631</v>
      </c>
      <c r="D169" s="6" t="s">
        <v>610</v>
      </c>
      <c r="E169" s="22" t="s">
        <v>87</v>
      </c>
      <c r="F169" s="6" t="s">
        <v>22</v>
      </c>
      <c r="G169" s="22">
        <v>9150</v>
      </c>
      <c r="H169" s="22">
        <v>9150</v>
      </c>
      <c r="I169" s="6" t="s">
        <v>138</v>
      </c>
      <c r="J169" s="22">
        <v>15201924</v>
      </c>
      <c r="K169" s="6" t="s">
        <v>483</v>
      </c>
      <c r="L169" s="6">
        <v>3</v>
      </c>
      <c r="M169" s="22" t="s">
        <v>95</v>
      </c>
      <c r="N169" s="6" t="s">
        <v>205</v>
      </c>
      <c r="O169" s="23">
        <v>0.6118055555555556</v>
      </c>
      <c r="P169" s="19">
        <v>43985</v>
      </c>
      <c r="Q169" s="20">
        <v>0.84583333333333333</v>
      </c>
      <c r="R169" s="6" t="s">
        <v>117</v>
      </c>
    </row>
    <row r="170" spans="1:18" x14ac:dyDescent="0.3">
      <c r="A170" s="6" t="s">
        <v>499</v>
      </c>
      <c r="B170" s="21">
        <v>43985</v>
      </c>
      <c r="C170" s="22">
        <v>4508411597</v>
      </c>
      <c r="D170" s="6" t="s">
        <v>611</v>
      </c>
      <c r="E170" s="22" t="s">
        <v>87</v>
      </c>
      <c r="F170" s="6" t="s">
        <v>22</v>
      </c>
      <c r="G170" s="22">
        <v>9150</v>
      </c>
      <c r="H170" s="22">
        <v>9150</v>
      </c>
      <c r="I170" s="6" t="s">
        <v>194</v>
      </c>
      <c r="J170" s="22">
        <v>15089472</v>
      </c>
      <c r="K170" s="6" t="s">
        <v>265</v>
      </c>
      <c r="L170" s="6">
        <v>3</v>
      </c>
      <c r="M170" s="22" t="s">
        <v>95</v>
      </c>
      <c r="N170" s="6" t="s">
        <v>205</v>
      </c>
      <c r="O170" s="23">
        <v>0.48888888888888887</v>
      </c>
      <c r="P170" s="19">
        <v>43985</v>
      </c>
      <c r="Q170" s="20">
        <v>0.65902777777777777</v>
      </c>
      <c r="R170" s="6" t="s">
        <v>117</v>
      </c>
    </row>
    <row r="171" spans="1:18" x14ac:dyDescent="0.3">
      <c r="A171" s="6" t="s">
        <v>499</v>
      </c>
      <c r="B171" s="21">
        <v>43985</v>
      </c>
      <c r="C171" s="22">
        <v>4508408977</v>
      </c>
      <c r="D171" s="6" t="s">
        <v>612</v>
      </c>
      <c r="E171" s="22" t="s">
        <v>87</v>
      </c>
      <c r="F171" s="6" t="s">
        <v>22</v>
      </c>
      <c r="G171" s="22">
        <v>9150</v>
      </c>
      <c r="H171" s="22">
        <v>9150</v>
      </c>
      <c r="I171" s="6" t="s">
        <v>133</v>
      </c>
      <c r="J171" s="22">
        <v>91025001</v>
      </c>
      <c r="K171" s="6" t="s">
        <v>130</v>
      </c>
      <c r="L171" s="6">
        <v>3</v>
      </c>
      <c r="M171" s="22" t="s">
        <v>89</v>
      </c>
      <c r="N171" s="6" t="s">
        <v>90</v>
      </c>
      <c r="O171" s="23">
        <v>0.97430555555555554</v>
      </c>
      <c r="P171" s="19">
        <v>43984</v>
      </c>
      <c r="Q171" s="20">
        <v>0.23055555555555554</v>
      </c>
      <c r="R171" s="6" t="s">
        <v>113</v>
      </c>
    </row>
    <row r="172" spans="1:18" x14ac:dyDescent="0.3">
      <c r="A172" s="6" t="s">
        <v>499</v>
      </c>
      <c r="B172" s="21">
        <v>43985</v>
      </c>
      <c r="C172" s="22">
        <v>4508408976</v>
      </c>
      <c r="D172" s="6" t="s">
        <v>613</v>
      </c>
      <c r="E172" s="22" t="s">
        <v>87</v>
      </c>
      <c r="F172" s="6" t="s">
        <v>22</v>
      </c>
      <c r="G172" s="22">
        <v>9150</v>
      </c>
      <c r="H172" s="22">
        <v>9150</v>
      </c>
      <c r="I172" s="6" t="s">
        <v>133</v>
      </c>
      <c r="J172" s="22">
        <v>91025001</v>
      </c>
      <c r="K172" s="6" t="s">
        <v>130</v>
      </c>
      <c r="L172" s="6">
        <v>3</v>
      </c>
      <c r="M172" s="22" t="s">
        <v>89</v>
      </c>
      <c r="N172" s="6" t="s">
        <v>90</v>
      </c>
      <c r="O172" s="23">
        <v>0.97430555555555554</v>
      </c>
      <c r="P172" s="19">
        <v>43984</v>
      </c>
      <c r="Q172" s="20">
        <v>0.21041666666666667</v>
      </c>
      <c r="R172" s="6" t="s">
        <v>113</v>
      </c>
    </row>
    <row r="173" spans="1:18" x14ac:dyDescent="0.3">
      <c r="A173" s="6" t="s">
        <v>499</v>
      </c>
      <c r="B173" s="21">
        <v>43985</v>
      </c>
      <c r="C173" s="22">
        <v>4508408961</v>
      </c>
      <c r="D173" s="6" t="s">
        <v>354</v>
      </c>
      <c r="E173" s="22" t="s">
        <v>87</v>
      </c>
      <c r="F173" s="6" t="s">
        <v>22</v>
      </c>
      <c r="G173" s="22">
        <v>9150</v>
      </c>
      <c r="H173" s="22">
        <v>9150</v>
      </c>
      <c r="I173" s="6" t="s">
        <v>284</v>
      </c>
      <c r="J173" s="22">
        <v>91418001</v>
      </c>
      <c r="K173" s="6" t="s">
        <v>192</v>
      </c>
      <c r="L173" s="6">
        <v>3</v>
      </c>
      <c r="M173" s="22" t="s">
        <v>89</v>
      </c>
      <c r="N173" s="6" t="s">
        <v>90</v>
      </c>
      <c r="O173" s="23">
        <v>0.44722222222222219</v>
      </c>
      <c r="P173" s="19">
        <v>43985</v>
      </c>
      <c r="Q173" s="20">
        <v>0.80694444444444446</v>
      </c>
      <c r="R173" s="6" t="s">
        <v>113</v>
      </c>
    </row>
    <row r="174" spans="1:18" x14ac:dyDescent="0.3">
      <c r="A174" s="6" t="s">
        <v>499</v>
      </c>
      <c r="B174" s="21">
        <v>43985</v>
      </c>
      <c r="C174" s="22">
        <v>4508411643</v>
      </c>
      <c r="D174" s="6" t="s">
        <v>614</v>
      </c>
      <c r="E174" s="22" t="s">
        <v>87</v>
      </c>
      <c r="F174" s="6" t="s">
        <v>22</v>
      </c>
      <c r="G174" s="22">
        <v>9150</v>
      </c>
      <c r="H174" s="22">
        <v>9150</v>
      </c>
      <c r="I174" s="6" t="s">
        <v>380</v>
      </c>
      <c r="J174" s="22">
        <v>15083973</v>
      </c>
      <c r="K174" s="6" t="s">
        <v>442</v>
      </c>
      <c r="L174" s="6">
        <v>3</v>
      </c>
      <c r="M174" s="22" t="s">
        <v>95</v>
      </c>
      <c r="N174" s="6" t="s">
        <v>205</v>
      </c>
      <c r="O174" s="23">
        <v>0.48888888888888887</v>
      </c>
      <c r="P174" s="19">
        <v>43985</v>
      </c>
      <c r="Q174" s="20">
        <v>0.86597222222222225</v>
      </c>
      <c r="R174" s="6" t="s">
        <v>117</v>
      </c>
    </row>
    <row r="175" spans="1:18" x14ac:dyDescent="0.3">
      <c r="A175" s="6" t="s">
        <v>499</v>
      </c>
      <c r="B175" s="21">
        <v>43985</v>
      </c>
      <c r="C175" s="22">
        <v>4508409007</v>
      </c>
      <c r="D175" s="6" t="s">
        <v>615</v>
      </c>
      <c r="E175" s="22" t="s">
        <v>87</v>
      </c>
      <c r="F175" s="6" t="s">
        <v>22</v>
      </c>
      <c r="G175" s="22">
        <v>9150</v>
      </c>
      <c r="H175" s="22">
        <v>9150</v>
      </c>
      <c r="I175" s="6" t="s">
        <v>138</v>
      </c>
      <c r="J175" s="22">
        <v>15118593</v>
      </c>
      <c r="K175" s="6" t="s">
        <v>381</v>
      </c>
      <c r="L175" s="6">
        <v>3</v>
      </c>
      <c r="M175" s="22" t="s">
        <v>95</v>
      </c>
      <c r="N175" s="6" t="s">
        <v>205</v>
      </c>
      <c r="O175" s="23">
        <v>0.60972222222222217</v>
      </c>
      <c r="P175" s="19">
        <v>43985</v>
      </c>
      <c r="Q175" s="20">
        <v>0.83333333333333337</v>
      </c>
      <c r="R175" s="6" t="s">
        <v>117</v>
      </c>
    </row>
    <row r="176" spans="1:18" x14ac:dyDescent="0.3">
      <c r="A176" s="6" t="s">
        <v>499</v>
      </c>
      <c r="B176" s="21">
        <v>43985</v>
      </c>
      <c r="C176" s="22">
        <v>4508409006</v>
      </c>
      <c r="D176" s="6" t="s">
        <v>616</v>
      </c>
      <c r="E176" s="22" t="s">
        <v>87</v>
      </c>
      <c r="F176" s="6" t="s">
        <v>22</v>
      </c>
      <c r="G176" s="22">
        <v>9150</v>
      </c>
      <c r="H176" s="22">
        <v>9150</v>
      </c>
      <c r="I176" s="6" t="s">
        <v>138</v>
      </c>
      <c r="J176" s="22">
        <v>15118593</v>
      </c>
      <c r="K176" s="6" t="s">
        <v>381</v>
      </c>
      <c r="L176" s="6">
        <v>3</v>
      </c>
      <c r="M176" s="22" t="s">
        <v>95</v>
      </c>
      <c r="N176" s="6" t="s">
        <v>205</v>
      </c>
      <c r="O176" s="23">
        <v>0.61041666666666672</v>
      </c>
      <c r="P176" s="19">
        <v>43985</v>
      </c>
      <c r="Q176" s="20">
        <v>0.82777777777777783</v>
      </c>
      <c r="R176" s="6" t="s">
        <v>117</v>
      </c>
    </row>
    <row r="177" spans="1:18" x14ac:dyDescent="0.3">
      <c r="A177" s="6" t="s">
        <v>499</v>
      </c>
      <c r="B177" s="21">
        <v>43985</v>
      </c>
      <c r="C177" s="22">
        <v>4508407853</v>
      </c>
      <c r="D177" s="6" t="s">
        <v>617</v>
      </c>
      <c r="E177" s="22" t="s">
        <v>87</v>
      </c>
      <c r="F177" s="6" t="s">
        <v>22</v>
      </c>
      <c r="G177" s="22">
        <v>9150</v>
      </c>
      <c r="H177" s="22">
        <v>9150</v>
      </c>
      <c r="I177" s="6" t="s">
        <v>138</v>
      </c>
      <c r="J177" s="22">
        <v>15083973</v>
      </c>
      <c r="K177" s="6" t="s">
        <v>442</v>
      </c>
      <c r="L177" s="6">
        <v>3</v>
      </c>
      <c r="M177" s="22" t="s">
        <v>95</v>
      </c>
      <c r="N177" s="6" t="s">
        <v>205</v>
      </c>
      <c r="O177" s="23">
        <v>0.56180555555555556</v>
      </c>
      <c r="P177" s="19">
        <v>43985</v>
      </c>
      <c r="Q177" s="20">
        <v>0.8041666666666667</v>
      </c>
      <c r="R177" s="6" t="s">
        <v>117</v>
      </c>
    </row>
    <row r="178" spans="1:18" x14ac:dyDescent="0.3">
      <c r="A178" s="6" t="s">
        <v>499</v>
      </c>
      <c r="B178" s="21">
        <v>43985</v>
      </c>
      <c r="C178" s="22">
        <v>4508409008</v>
      </c>
      <c r="D178" s="6" t="s">
        <v>618</v>
      </c>
      <c r="E178" s="22" t="s">
        <v>87</v>
      </c>
      <c r="F178" s="6" t="s">
        <v>22</v>
      </c>
      <c r="G178" s="22">
        <v>9150</v>
      </c>
      <c r="H178" s="22">
        <v>9150</v>
      </c>
      <c r="I178" s="6" t="s">
        <v>236</v>
      </c>
      <c r="J178" s="22">
        <v>15118593</v>
      </c>
      <c r="K178" s="6" t="s">
        <v>381</v>
      </c>
      <c r="L178" s="6">
        <v>3</v>
      </c>
      <c r="M178" s="22" t="s">
        <v>95</v>
      </c>
      <c r="N178" s="6" t="s">
        <v>205</v>
      </c>
      <c r="O178" s="23">
        <v>0.62777777777777777</v>
      </c>
      <c r="P178" s="19">
        <v>43985</v>
      </c>
      <c r="Q178" s="20">
        <v>0.80625000000000002</v>
      </c>
      <c r="R178" s="6" t="s">
        <v>117</v>
      </c>
    </row>
    <row r="179" spans="1:18" x14ac:dyDescent="0.3">
      <c r="A179" s="6" t="s">
        <v>499</v>
      </c>
      <c r="B179" s="21">
        <v>43985</v>
      </c>
      <c r="C179" s="22">
        <v>4508409009</v>
      </c>
      <c r="D179" s="6" t="s">
        <v>619</v>
      </c>
      <c r="E179" s="22" t="s">
        <v>87</v>
      </c>
      <c r="F179" s="6" t="s">
        <v>22</v>
      </c>
      <c r="G179" s="22">
        <v>9150</v>
      </c>
      <c r="H179" s="22">
        <v>9150</v>
      </c>
      <c r="I179" s="6" t="s">
        <v>380</v>
      </c>
      <c r="J179" s="22">
        <v>15118593</v>
      </c>
      <c r="K179" s="6" t="s">
        <v>381</v>
      </c>
      <c r="L179" s="6">
        <v>3</v>
      </c>
      <c r="M179" s="22" t="s">
        <v>95</v>
      </c>
      <c r="N179" s="6" t="s">
        <v>205</v>
      </c>
      <c r="O179" s="23">
        <v>0.48888888888888887</v>
      </c>
      <c r="P179" s="19">
        <v>43985</v>
      </c>
      <c r="Q179" s="20">
        <v>0.80208333333333337</v>
      </c>
      <c r="R179" s="6" t="s">
        <v>117</v>
      </c>
    </row>
    <row r="180" spans="1:18" x14ac:dyDescent="0.3">
      <c r="A180" s="6" t="s">
        <v>499</v>
      </c>
      <c r="B180" s="21">
        <v>43985</v>
      </c>
      <c r="C180" s="22">
        <v>4508411567</v>
      </c>
      <c r="D180" s="6" t="s">
        <v>620</v>
      </c>
      <c r="E180" s="22" t="s">
        <v>87</v>
      </c>
      <c r="F180" s="6" t="s">
        <v>22</v>
      </c>
      <c r="G180" s="22">
        <v>9150</v>
      </c>
      <c r="H180" s="22">
        <v>9150</v>
      </c>
      <c r="I180" s="6" t="s">
        <v>94</v>
      </c>
      <c r="J180" s="22">
        <v>15409987</v>
      </c>
      <c r="K180" s="6" t="s">
        <v>195</v>
      </c>
      <c r="L180" s="6">
        <v>3</v>
      </c>
      <c r="M180" s="22" t="s">
        <v>119</v>
      </c>
      <c r="N180" s="6" t="s">
        <v>205</v>
      </c>
      <c r="O180" s="23">
        <v>0.6777777777777777</v>
      </c>
      <c r="P180" s="19">
        <v>43985</v>
      </c>
      <c r="Q180" s="20">
        <v>0.87430555555555556</v>
      </c>
      <c r="R180" s="6" t="s">
        <v>113</v>
      </c>
    </row>
    <row r="181" spans="1:18" x14ac:dyDescent="0.3">
      <c r="A181" s="6" t="s">
        <v>499</v>
      </c>
      <c r="B181" s="21">
        <v>43985</v>
      </c>
      <c r="C181" s="22">
        <v>4508408009</v>
      </c>
      <c r="D181" s="6" t="s">
        <v>621</v>
      </c>
      <c r="E181" s="22" t="s">
        <v>87</v>
      </c>
      <c r="F181" s="6" t="s">
        <v>22</v>
      </c>
      <c r="G181" s="22">
        <v>9150</v>
      </c>
      <c r="H181" s="22">
        <v>9150</v>
      </c>
      <c r="I181" s="6" t="s">
        <v>98</v>
      </c>
      <c r="J181" s="22">
        <v>98681001</v>
      </c>
      <c r="K181" s="6" t="s">
        <v>266</v>
      </c>
      <c r="L181" s="6">
        <v>3</v>
      </c>
      <c r="M181" s="22" t="s">
        <v>119</v>
      </c>
      <c r="N181" s="6" t="s">
        <v>205</v>
      </c>
      <c r="O181" s="23">
        <v>0.4861111111111111</v>
      </c>
      <c r="P181" s="19">
        <v>43985</v>
      </c>
      <c r="Q181" s="20">
        <v>0.89861111111111114</v>
      </c>
      <c r="R181" s="6" t="s">
        <v>117</v>
      </c>
    </row>
    <row r="182" spans="1:18" x14ac:dyDescent="0.3">
      <c r="A182" s="6" t="s">
        <v>499</v>
      </c>
      <c r="B182" s="21">
        <v>43985</v>
      </c>
      <c r="C182" s="22">
        <v>4508409132</v>
      </c>
      <c r="D182" s="6" t="s">
        <v>622</v>
      </c>
      <c r="E182" s="22" t="s">
        <v>87</v>
      </c>
      <c r="F182" s="6" t="s">
        <v>22</v>
      </c>
      <c r="G182" s="22">
        <v>9150</v>
      </c>
      <c r="H182" s="22">
        <v>9150</v>
      </c>
      <c r="I182" s="6" t="s">
        <v>94</v>
      </c>
      <c r="J182" s="22">
        <v>98681001</v>
      </c>
      <c r="K182" s="6" t="s">
        <v>266</v>
      </c>
      <c r="L182" s="6">
        <v>3</v>
      </c>
      <c r="M182" s="22" t="s">
        <v>119</v>
      </c>
      <c r="N182" s="6" t="s">
        <v>205</v>
      </c>
      <c r="O182" s="23">
        <v>0.65625</v>
      </c>
      <c r="P182" s="19">
        <v>43985</v>
      </c>
      <c r="Q182" s="20">
        <v>0.89027777777777783</v>
      </c>
      <c r="R182" s="6" t="s">
        <v>117</v>
      </c>
    </row>
    <row r="183" spans="1:18" x14ac:dyDescent="0.3">
      <c r="A183" s="6" t="s">
        <v>499</v>
      </c>
      <c r="B183" s="21">
        <v>43985</v>
      </c>
      <c r="C183" s="22">
        <v>4508409152</v>
      </c>
      <c r="D183" s="6" t="s">
        <v>623</v>
      </c>
      <c r="E183" s="22" t="s">
        <v>87</v>
      </c>
      <c r="F183" s="6" t="s">
        <v>22</v>
      </c>
      <c r="G183" s="22">
        <v>9150</v>
      </c>
      <c r="H183" s="22">
        <v>9150</v>
      </c>
      <c r="I183" s="6" t="s">
        <v>98</v>
      </c>
      <c r="J183" s="22">
        <v>94418001</v>
      </c>
      <c r="K183" s="6" t="s">
        <v>443</v>
      </c>
      <c r="L183" s="6">
        <v>3</v>
      </c>
      <c r="M183" s="22" t="s">
        <v>119</v>
      </c>
      <c r="N183" s="6" t="s">
        <v>205</v>
      </c>
      <c r="O183" s="23">
        <v>0.40347222222222223</v>
      </c>
      <c r="P183" s="19">
        <v>43985</v>
      </c>
      <c r="Q183" s="20">
        <v>0.60833333333333328</v>
      </c>
      <c r="R183" s="6" t="s">
        <v>117</v>
      </c>
    </row>
    <row r="184" spans="1:18" x14ac:dyDescent="0.3">
      <c r="A184" s="6" t="s">
        <v>499</v>
      </c>
      <c r="B184" s="21">
        <v>43985</v>
      </c>
      <c r="C184" s="22">
        <v>4508411712</v>
      </c>
      <c r="D184" s="6" t="s">
        <v>624</v>
      </c>
      <c r="E184" s="22" t="s">
        <v>87</v>
      </c>
      <c r="F184" s="6" t="s">
        <v>22</v>
      </c>
      <c r="G184" s="22">
        <v>9150</v>
      </c>
      <c r="H184" s="22">
        <v>9150</v>
      </c>
      <c r="I184" s="6" t="s">
        <v>98</v>
      </c>
      <c r="J184" s="22">
        <v>15146248</v>
      </c>
      <c r="K184" s="6" t="s">
        <v>204</v>
      </c>
      <c r="L184" s="6">
        <v>3</v>
      </c>
      <c r="M184" s="22" t="s">
        <v>119</v>
      </c>
      <c r="N184" s="6" t="s">
        <v>205</v>
      </c>
      <c r="O184" s="23">
        <v>0.48749999999999999</v>
      </c>
      <c r="P184" s="19">
        <v>43985</v>
      </c>
      <c r="Q184" s="20">
        <v>0.81458333333333333</v>
      </c>
      <c r="R184" s="6" t="s">
        <v>113</v>
      </c>
    </row>
    <row r="185" spans="1:18" x14ac:dyDescent="0.3">
      <c r="A185" s="6" t="s">
        <v>499</v>
      </c>
      <c r="B185" s="21">
        <v>43985</v>
      </c>
      <c r="C185" s="22">
        <v>4508411560</v>
      </c>
      <c r="D185" s="6" t="s">
        <v>625</v>
      </c>
      <c r="E185" s="22" t="s">
        <v>87</v>
      </c>
      <c r="F185" s="6" t="s">
        <v>22</v>
      </c>
      <c r="G185" s="22">
        <v>9150</v>
      </c>
      <c r="H185" s="22">
        <v>9150</v>
      </c>
      <c r="I185" s="6" t="s">
        <v>97</v>
      </c>
      <c r="J185" s="22">
        <v>15204137</v>
      </c>
      <c r="K185" s="6" t="s">
        <v>253</v>
      </c>
      <c r="L185" s="6">
        <v>3</v>
      </c>
      <c r="M185" s="22" t="s">
        <v>95</v>
      </c>
      <c r="N185" s="6" t="s">
        <v>205</v>
      </c>
      <c r="O185" s="23">
        <v>0.67638888888888893</v>
      </c>
      <c r="P185" s="19">
        <v>43985</v>
      </c>
      <c r="Q185" s="20">
        <v>0.88680555555555562</v>
      </c>
      <c r="R185" s="6" t="s">
        <v>117</v>
      </c>
    </row>
    <row r="186" spans="1:18" x14ac:dyDescent="0.3">
      <c r="A186" s="6" t="s">
        <v>499</v>
      </c>
      <c r="B186" s="21">
        <v>43985</v>
      </c>
      <c r="C186" s="22">
        <v>4508408019</v>
      </c>
      <c r="D186" s="6" t="s">
        <v>626</v>
      </c>
      <c r="E186" s="22" t="s">
        <v>87</v>
      </c>
      <c r="F186" s="6" t="s">
        <v>22</v>
      </c>
      <c r="G186" s="22">
        <v>9150</v>
      </c>
      <c r="H186" s="22">
        <v>9150</v>
      </c>
      <c r="I186" s="6" t="s">
        <v>343</v>
      </c>
      <c r="J186" s="22">
        <v>15228793</v>
      </c>
      <c r="K186" s="6" t="s">
        <v>474</v>
      </c>
      <c r="L186" s="6">
        <v>3</v>
      </c>
      <c r="M186" s="22" t="s">
        <v>95</v>
      </c>
      <c r="N186" s="6" t="s">
        <v>205</v>
      </c>
      <c r="O186" s="23">
        <v>0.40347222222222223</v>
      </c>
      <c r="P186" s="19">
        <v>43985</v>
      </c>
      <c r="Q186" s="20">
        <v>0.80555555555555547</v>
      </c>
      <c r="R186" s="6" t="s">
        <v>117</v>
      </c>
    </row>
    <row r="187" spans="1:18" x14ac:dyDescent="0.3">
      <c r="A187" s="6" t="s">
        <v>499</v>
      </c>
      <c r="B187" s="21">
        <v>43985</v>
      </c>
      <c r="C187" s="22">
        <v>4508408006</v>
      </c>
      <c r="D187" s="6" t="s">
        <v>627</v>
      </c>
      <c r="E187" s="22" t="s">
        <v>87</v>
      </c>
      <c r="F187" s="6" t="s">
        <v>22</v>
      </c>
      <c r="G187" s="22">
        <v>9150</v>
      </c>
      <c r="H187" s="22">
        <v>9150</v>
      </c>
      <c r="I187" s="6" t="s">
        <v>343</v>
      </c>
      <c r="J187" s="22">
        <v>98684001</v>
      </c>
      <c r="K187" s="6" t="s">
        <v>341</v>
      </c>
      <c r="L187" s="6">
        <v>3</v>
      </c>
      <c r="M187" s="22" t="s">
        <v>95</v>
      </c>
      <c r="N187" s="6" t="s">
        <v>205</v>
      </c>
      <c r="O187" s="23">
        <v>0.61111111111111105</v>
      </c>
      <c r="P187" s="19">
        <v>43985</v>
      </c>
      <c r="Q187" s="20">
        <v>0.85902777777777783</v>
      </c>
      <c r="R187" s="6" t="s">
        <v>117</v>
      </c>
    </row>
    <row r="188" spans="1:18" x14ac:dyDescent="0.3">
      <c r="A188" s="6" t="s">
        <v>499</v>
      </c>
      <c r="B188" s="21">
        <v>43985</v>
      </c>
      <c r="C188" s="22">
        <v>4508411545</v>
      </c>
      <c r="D188" s="6" t="s">
        <v>628</v>
      </c>
      <c r="E188" s="22" t="s">
        <v>87</v>
      </c>
      <c r="F188" s="6" t="s">
        <v>22</v>
      </c>
      <c r="G188" s="22">
        <v>9150</v>
      </c>
      <c r="H188" s="22">
        <v>9150</v>
      </c>
      <c r="I188" s="6" t="s">
        <v>98</v>
      </c>
      <c r="J188" s="22">
        <v>94435001</v>
      </c>
      <c r="K188" s="6" t="s">
        <v>208</v>
      </c>
      <c r="L188" s="6">
        <v>3</v>
      </c>
      <c r="M188" s="22" t="s">
        <v>119</v>
      </c>
      <c r="N188" s="6" t="s">
        <v>205</v>
      </c>
      <c r="O188" s="23">
        <v>0.48680555555555555</v>
      </c>
      <c r="P188" s="19">
        <v>43985</v>
      </c>
      <c r="Q188" s="20">
        <v>0.87291666666666667</v>
      </c>
      <c r="R188" s="6" t="s">
        <v>117</v>
      </c>
    </row>
    <row r="189" spans="1:18" x14ac:dyDescent="0.3">
      <c r="A189" s="6" t="s">
        <v>499</v>
      </c>
      <c r="B189" s="21">
        <v>43985</v>
      </c>
      <c r="C189" s="22">
        <v>4508411678</v>
      </c>
      <c r="D189" s="6" t="s">
        <v>629</v>
      </c>
      <c r="E189" s="22" t="s">
        <v>87</v>
      </c>
      <c r="F189" s="6" t="s">
        <v>22</v>
      </c>
      <c r="G189" s="22">
        <v>9150</v>
      </c>
      <c r="H189" s="22">
        <v>9150</v>
      </c>
      <c r="I189" s="6" t="s">
        <v>98</v>
      </c>
      <c r="J189" s="22">
        <v>94484001</v>
      </c>
      <c r="K189" s="6" t="s">
        <v>490</v>
      </c>
      <c r="L189" s="6">
        <v>3</v>
      </c>
      <c r="M189" s="22" t="s">
        <v>119</v>
      </c>
      <c r="N189" s="6" t="s">
        <v>205</v>
      </c>
      <c r="O189" s="23">
        <v>0.48680555555555555</v>
      </c>
      <c r="P189" s="19">
        <v>43985</v>
      </c>
      <c r="Q189" s="20">
        <v>0.73819444444444438</v>
      </c>
      <c r="R189" s="6" t="s">
        <v>117</v>
      </c>
    </row>
    <row r="190" spans="1:18" x14ac:dyDescent="0.3">
      <c r="A190" s="6" t="s">
        <v>499</v>
      </c>
      <c r="B190" s="21">
        <v>43985</v>
      </c>
      <c r="C190" s="22">
        <v>4508411577</v>
      </c>
      <c r="D190" s="6" t="s">
        <v>630</v>
      </c>
      <c r="E190" s="22" t="s">
        <v>87</v>
      </c>
      <c r="F190" s="6" t="s">
        <v>22</v>
      </c>
      <c r="G190" s="22">
        <v>9150</v>
      </c>
      <c r="H190" s="22">
        <v>9150</v>
      </c>
      <c r="I190" s="6" t="s">
        <v>94</v>
      </c>
      <c r="J190" s="22">
        <v>94498001</v>
      </c>
      <c r="K190" s="6" t="s">
        <v>209</v>
      </c>
      <c r="L190" s="6">
        <v>3</v>
      </c>
      <c r="M190" s="22" t="s">
        <v>119</v>
      </c>
      <c r="N190" s="6" t="s">
        <v>205</v>
      </c>
      <c r="O190" s="23">
        <v>0.68819444444444444</v>
      </c>
      <c r="P190" s="19">
        <v>43985</v>
      </c>
      <c r="Q190" s="20">
        <v>0.90486111111111101</v>
      </c>
      <c r="R190" s="6" t="s">
        <v>113</v>
      </c>
    </row>
    <row r="191" spans="1:18" x14ac:dyDescent="0.3">
      <c r="A191" s="6" t="s">
        <v>499</v>
      </c>
      <c r="B191" s="21">
        <v>43985</v>
      </c>
      <c r="C191" s="22">
        <v>4508411703</v>
      </c>
      <c r="D191" s="6" t="s">
        <v>631</v>
      </c>
      <c r="E191" s="22" t="s">
        <v>87</v>
      </c>
      <c r="F191" s="6" t="s">
        <v>22</v>
      </c>
      <c r="G191" s="22">
        <v>9150</v>
      </c>
      <c r="H191" s="22">
        <v>9150</v>
      </c>
      <c r="I191" s="6" t="s">
        <v>94</v>
      </c>
      <c r="J191" s="22">
        <v>15126013</v>
      </c>
      <c r="K191" s="6" t="s">
        <v>246</v>
      </c>
      <c r="L191" s="6">
        <v>3</v>
      </c>
      <c r="M191" s="22" t="s">
        <v>119</v>
      </c>
      <c r="N191" s="6" t="s">
        <v>205</v>
      </c>
      <c r="O191" s="23">
        <v>0.66527777777777775</v>
      </c>
      <c r="P191" s="19">
        <v>43985</v>
      </c>
      <c r="Q191" s="20">
        <v>0.91527777777777775</v>
      </c>
      <c r="R191" s="6" t="s">
        <v>113</v>
      </c>
    </row>
    <row r="192" spans="1:18" x14ac:dyDescent="0.3">
      <c r="A192" s="6" t="s">
        <v>499</v>
      </c>
      <c r="B192" s="21">
        <v>43985</v>
      </c>
      <c r="C192" s="22">
        <v>4508409156</v>
      </c>
      <c r="D192" s="6" t="s">
        <v>632</v>
      </c>
      <c r="E192" s="22" t="s">
        <v>87</v>
      </c>
      <c r="F192" s="6" t="s">
        <v>22</v>
      </c>
      <c r="G192" s="22">
        <v>9150</v>
      </c>
      <c r="H192" s="22">
        <v>9150</v>
      </c>
      <c r="I192" s="6" t="s">
        <v>98</v>
      </c>
      <c r="J192" s="22">
        <v>94415001</v>
      </c>
      <c r="K192" s="6" t="s">
        <v>243</v>
      </c>
      <c r="L192" s="6">
        <v>3</v>
      </c>
      <c r="M192" s="22" t="s">
        <v>119</v>
      </c>
      <c r="N192" s="6" t="s">
        <v>205</v>
      </c>
      <c r="O192" s="23">
        <v>0.4861111111111111</v>
      </c>
      <c r="P192" s="19">
        <v>43985</v>
      </c>
      <c r="Q192" s="20">
        <v>0.87916666666666676</v>
      </c>
      <c r="R192" s="6" t="s">
        <v>117</v>
      </c>
    </row>
    <row r="193" spans="1:18" x14ac:dyDescent="0.3">
      <c r="A193" s="6" t="s">
        <v>499</v>
      </c>
      <c r="B193" s="21">
        <v>43985</v>
      </c>
      <c r="C193" s="22">
        <v>4508409168</v>
      </c>
      <c r="D193" s="6" t="s">
        <v>633</v>
      </c>
      <c r="E193" s="22" t="s">
        <v>87</v>
      </c>
      <c r="F193" s="6" t="s">
        <v>22</v>
      </c>
      <c r="G193" s="22">
        <v>9150</v>
      </c>
      <c r="H193" s="22">
        <v>9150</v>
      </c>
      <c r="I193" s="6" t="s">
        <v>98</v>
      </c>
      <c r="J193" s="22">
        <v>15078757</v>
      </c>
      <c r="K193" s="6" t="s">
        <v>634</v>
      </c>
      <c r="L193" s="6">
        <v>3</v>
      </c>
      <c r="M193" s="22" t="s">
        <v>119</v>
      </c>
      <c r="N193" s="6" t="s">
        <v>205</v>
      </c>
      <c r="O193" s="23">
        <v>0.40347222222222223</v>
      </c>
      <c r="P193" s="19">
        <v>43985</v>
      </c>
      <c r="Q193" s="20">
        <v>0.62708333333333333</v>
      </c>
      <c r="R193" s="6" t="s">
        <v>117</v>
      </c>
    </row>
    <row r="194" spans="1:18" x14ac:dyDescent="0.3">
      <c r="A194" s="6" t="s">
        <v>499</v>
      </c>
      <c r="B194" s="21">
        <v>43985</v>
      </c>
      <c r="C194" s="22">
        <v>4508411529</v>
      </c>
      <c r="D194" s="6" t="s">
        <v>635</v>
      </c>
      <c r="E194" s="22" t="s">
        <v>87</v>
      </c>
      <c r="F194" s="6" t="s">
        <v>22</v>
      </c>
      <c r="G194" s="22">
        <v>9150</v>
      </c>
      <c r="H194" s="22">
        <v>9150</v>
      </c>
      <c r="I194" s="6" t="s">
        <v>495</v>
      </c>
      <c r="J194" s="22">
        <v>98064001</v>
      </c>
      <c r="K194" s="6" t="s">
        <v>326</v>
      </c>
      <c r="L194" s="6">
        <v>3</v>
      </c>
      <c r="M194" s="22" t="s">
        <v>95</v>
      </c>
      <c r="N194" s="6" t="s">
        <v>205</v>
      </c>
      <c r="O194" s="23">
        <v>0.51944444444444449</v>
      </c>
      <c r="P194" s="19">
        <v>43985</v>
      </c>
      <c r="Q194" s="20">
        <v>0.80833333333333324</v>
      </c>
      <c r="R194" s="6" t="s">
        <v>113</v>
      </c>
    </row>
    <row r="195" spans="1:18" x14ac:dyDescent="0.3">
      <c r="A195" s="6" t="s">
        <v>499</v>
      </c>
      <c r="B195" s="21">
        <v>43985</v>
      </c>
      <c r="C195" s="22">
        <v>4508411532</v>
      </c>
      <c r="D195" s="6" t="s">
        <v>636</v>
      </c>
      <c r="E195" s="22" t="s">
        <v>87</v>
      </c>
      <c r="F195" s="6" t="s">
        <v>22</v>
      </c>
      <c r="G195" s="22">
        <v>9150</v>
      </c>
      <c r="H195" s="22">
        <v>9150</v>
      </c>
      <c r="I195" s="6" t="s">
        <v>126</v>
      </c>
      <c r="J195" s="22">
        <v>15073989</v>
      </c>
      <c r="K195" s="6" t="s">
        <v>383</v>
      </c>
      <c r="L195" s="6">
        <v>3</v>
      </c>
      <c r="M195" s="22" t="s">
        <v>119</v>
      </c>
      <c r="N195" s="6" t="s">
        <v>205</v>
      </c>
      <c r="O195" s="23">
        <v>0.42708333333333331</v>
      </c>
      <c r="P195" s="19">
        <v>43985</v>
      </c>
      <c r="Q195" s="20">
        <v>0.62291666666666667</v>
      </c>
      <c r="R195" s="6" t="s">
        <v>117</v>
      </c>
    </row>
    <row r="196" spans="1:18" x14ac:dyDescent="0.3">
      <c r="A196" s="6" t="s">
        <v>499</v>
      </c>
      <c r="B196" s="21">
        <v>43985</v>
      </c>
      <c r="C196" s="22">
        <v>4508409687</v>
      </c>
      <c r="D196" s="6" t="s">
        <v>379</v>
      </c>
      <c r="E196" s="22" t="s">
        <v>87</v>
      </c>
      <c r="F196" s="6" t="s">
        <v>22</v>
      </c>
      <c r="G196" s="22">
        <v>9150</v>
      </c>
      <c r="H196" s="22">
        <v>9150</v>
      </c>
      <c r="I196" s="6" t="s">
        <v>94</v>
      </c>
      <c r="J196" s="22">
        <v>94025001</v>
      </c>
      <c r="K196" s="6" t="s">
        <v>201</v>
      </c>
      <c r="L196" s="6">
        <v>3</v>
      </c>
      <c r="M196" s="22" t="s">
        <v>95</v>
      </c>
      <c r="N196" s="6" t="s">
        <v>205</v>
      </c>
      <c r="O196" s="23">
        <v>0.67083333333333339</v>
      </c>
      <c r="P196" s="19">
        <v>43985</v>
      </c>
      <c r="Q196" s="20">
        <v>0.88888888888888884</v>
      </c>
      <c r="R196" s="6" t="s">
        <v>117</v>
      </c>
    </row>
    <row r="197" spans="1:18" x14ac:dyDescent="0.3">
      <c r="A197" s="6" t="s">
        <v>499</v>
      </c>
      <c r="B197" s="21">
        <v>43985</v>
      </c>
      <c r="C197" s="22">
        <v>4508409742</v>
      </c>
      <c r="D197" s="6" t="s">
        <v>637</v>
      </c>
      <c r="E197" s="22" t="s">
        <v>87</v>
      </c>
      <c r="F197" s="6" t="s">
        <v>22</v>
      </c>
      <c r="G197" s="22">
        <v>9150</v>
      </c>
      <c r="H197" s="22">
        <v>9150</v>
      </c>
      <c r="I197" s="6" t="s">
        <v>126</v>
      </c>
      <c r="J197" s="22">
        <v>15281632</v>
      </c>
      <c r="K197" s="6" t="s">
        <v>180</v>
      </c>
      <c r="L197" s="6">
        <v>3</v>
      </c>
      <c r="M197" s="22" t="s">
        <v>119</v>
      </c>
      <c r="N197" s="6" t="s">
        <v>205</v>
      </c>
      <c r="O197" s="23">
        <v>0.62361111111111112</v>
      </c>
      <c r="P197" s="19">
        <v>43985</v>
      </c>
      <c r="Q197" s="20">
        <v>0.88888888888888884</v>
      </c>
      <c r="R197" s="6" t="s">
        <v>113</v>
      </c>
    </row>
    <row r="198" spans="1:18" x14ac:dyDescent="0.3">
      <c r="A198" s="6" t="s">
        <v>499</v>
      </c>
      <c r="B198" s="21">
        <v>43985</v>
      </c>
      <c r="C198" s="22">
        <v>4508410460</v>
      </c>
      <c r="D198" s="6" t="s">
        <v>638</v>
      </c>
      <c r="E198" s="22" t="s">
        <v>87</v>
      </c>
      <c r="F198" s="6" t="s">
        <v>22</v>
      </c>
      <c r="G198" s="22">
        <v>9150</v>
      </c>
      <c r="H198" s="22">
        <v>9150</v>
      </c>
      <c r="I198" s="6" t="s">
        <v>126</v>
      </c>
      <c r="J198" s="22">
        <v>94212001</v>
      </c>
      <c r="K198" s="6" t="s">
        <v>180</v>
      </c>
      <c r="L198" s="6">
        <v>3</v>
      </c>
      <c r="M198" s="22" t="s">
        <v>119</v>
      </c>
      <c r="N198" s="6" t="s">
        <v>205</v>
      </c>
      <c r="O198" s="23">
        <v>0.625</v>
      </c>
      <c r="P198" s="19">
        <v>43985</v>
      </c>
      <c r="Q198" s="20">
        <v>0.91041666666666676</v>
      </c>
      <c r="R198" s="6" t="s">
        <v>113</v>
      </c>
    </row>
    <row r="199" spans="1:18" x14ac:dyDescent="0.3">
      <c r="A199" s="6" t="s">
        <v>499</v>
      </c>
      <c r="B199" s="21">
        <v>43985</v>
      </c>
      <c r="C199" s="22">
        <v>4508409819</v>
      </c>
      <c r="D199" s="6" t="s">
        <v>639</v>
      </c>
      <c r="E199" s="22" t="s">
        <v>87</v>
      </c>
      <c r="F199" s="6" t="s">
        <v>22</v>
      </c>
      <c r="G199" s="22">
        <v>9150</v>
      </c>
      <c r="H199" s="22">
        <v>9150</v>
      </c>
      <c r="I199" s="6" t="s">
        <v>183</v>
      </c>
      <c r="J199" s="22">
        <v>94212001</v>
      </c>
      <c r="K199" s="6" t="s">
        <v>180</v>
      </c>
      <c r="L199" s="6">
        <v>3</v>
      </c>
      <c r="M199" s="22" t="s">
        <v>119</v>
      </c>
      <c r="N199" s="6" t="s">
        <v>205</v>
      </c>
      <c r="O199" s="23">
        <v>0.67499999999999993</v>
      </c>
      <c r="P199" s="19">
        <v>43985</v>
      </c>
      <c r="Q199" s="20">
        <v>0.90972222222222221</v>
      </c>
      <c r="R199" s="6" t="s">
        <v>113</v>
      </c>
    </row>
    <row r="200" spans="1:18" x14ac:dyDescent="0.3">
      <c r="A200" s="6" t="s">
        <v>499</v>
      </c>
      <c r="B200" s="21">
        <v>43985</v>
      </c>
      <c r="C200" s="22">
        <v>4508409740</v>
      </c>
      <c r="D200" s="6" t="s">
        <v>640</v>
      </c>
      <c r="E200" s="22" t="s">
        <v>87</v>
      </c>
      <c r="F200" s="6" t="s">
        <v>22</v>
      </c>
      <c r="G200" s="22">
        <v>9150</v>
      </c>
      <c r="H200" s="22">
        <v>9150</v>
      </c>
      <c r="I200" s="6" t="s">
        <v>126</v>
      </c>
      <c r="J200" s="22">
        <v>15281632</v>
      </c>
      <c r="K200" s="6" t="s">
        <v>180</v>
      </c>
      <c r="L200" s="6">
        <v>3</v>
      </c>
      <c r="M200" s="22" t="s">
        <v>119</v>
      </c>
      <c r="N200" s="6" t="s">
        <v>205</v>
      </c>
      <c r="O200" s="23">
        <v>0.6381944444444444</v>
      </c>
      <c r="P200" s="19">
        <v>43985</v>
      </c>
      <c r="Q200" s="20">
        <v>0.89861111111111114</v>
      </c>
      <c r="R200" s="6" t="s">
        <v>113</v>
      </c>
    </row>
    <row r="201" spans="1:18" x14ac:dyDescent="0.3">
      <c r="A201" s="6" t="s">
        <v>499</v>
      </c>
      <c r="B201" s="21">
        <v>43985</v>
      </c>
      <c r="C201" s="22">
        <v>4508411543</v>
      </c>
      <c r="D201" s="6" t="s">
        <v>641</v>
      </c>
      <c r="E201" s="22" t="s">
        <v>87</v>
      </c>
      <c r="F201" s="6" t="s">
        <v>22</v>
      </c>
      <c r="G201" s="22">
        <v>9150</v>
      </c>
      <c r="H201" s="22">
        <v>9150</v>
      </c>
      <c r="I201" s="6" t="s">
        <v>147</v>
      </c>
      <c r="J201" s="22">
        <v>93809001</v>
      </c>
      <c r="K201" s="6" t="s">
        <v>278</v>
      </c>
      <c r="L201" s="6">
        <v>3</v>
      </c>
      <c r="M201" s="22" t="s">
        <v>95</v>
      </c>
      <c r="N201" s="6" t="s">
        <v>205</v>
      </c>
      <c r="O201" s="23">
        <v>0.49652777777777773</v>
      </c>
      <c r="P201" s="19">
        <v>43985</v>
      </c>
      <c r="Q201" s="20">
        <v>0.71805555555555556</v>
      </c>
      <c r="R201" s="6" t="s">
        <v>113</v>
      </c>
    </row>
    <row r="202" spans="1:18" x14ac:dyDescent="0.3">
      <c r="A202" s="6" t="s">
        <v>499</v>
      </c>
      <c r="B202" s="21">
        <v>43985</v>
      </c>
      <c r="C202" s="22">
        <v>4508409671</v>
      </c>
      <c r="D202" s="6" t="s">
        <v>642</v>
      </c>
      <c r="E202" s="22" t="s">
        <v>87</v>
      </c>
      <c r="F202" s="6" t="s">
        <v>22</v>
      </c>
      <c r="G202" s="22">
        <v>9150</v>
      </c>
      <c r="H202" s="22">
        <v>9150</v>
      </c>
      <c r="I202" s="6" t="s">
        <v>94</v>
      </c>
      <c r="J202" s="22">
        <v>94027001</v>
      </c>
      <c r="K202" s="6" t="s">
        <v>247</v>
      </c>
      <c r="L202" s="6">
        <v>3</v>
      </c>
      <c r="M202" s="22" t="s">
        <v>95</v>
      </c>
      <c r="N202" s="6" t="s">
        <v>205</v>
      </c>
      <c r="O202" s="23">
        <v>0.7055555555555556</v>
      </c>
      <c r="P202" s="19">
        <v>43985</v>
      </c>
      <c r="Q202" s="20">
        <v>0.98263888888888884</v>
      </c>
      <c r="R202" s="6" t="s">
        <v>113</v>
      </c>
    </row>
    <row r="203" spans="1:18" x14ac:dyDescent="0.3">
      <c r="A203" s="6" t="s">
        <v>499</v>
      </c>
      <c r="B203" s="21">
        <v>43985</v>
      </c>
      <c r="C203" s="22">
        <v>4508409021</v>
      </c>
      <c r="D203" s="6" t="s">
        <v>643</v>
      </c>
      <c r="E203" s="22" t="s">
        <v>87</v>
      </c>
      <c r="F203" s="6" t="s">
        <v>22</v>
      </c>
      <c r="G203" s="22">
        <v>9150</v>
      </c>
      <c r="H203" s="22">
        <v>9150</v>
      </c>
      <c r="I203" s="6" t="s">
        <v>133</v>
      </c>
      <c r="J203" s="22">
        <v>92617001</v>
      </c>
      <c r="K203" s="6" t="s">
        <v>356</v>
      </c>
      <c r="L203" s="6">
        <v>3</v>
      </c>
      <c r="M203" s="22" t="s">
        <v>89</v>
      </c>
      <c r="N203" s="6" t="s">
        <v>90</v>
      </c>
      <c r="O203" s="23">
        <v>0.97361111111111109</v>
      </c>
      <c r="P203" s="19">
        <v>43984</v>
      </c>
      <c r="Q203" s="20">
        <v>0.17777777777777778</v>
      </c>
      <c r="R203" s="6" t="s">
        <v>113</v>
      </c>
    </row>
    <row r="204" spans="1:18" x14ac:dyDescent="0.3">
      <c r="A204" s="6" t="s">
        <v>499</v>
      </c>
      <c r="B204" s="21">
        <v>43985</v>
      </c>
      <c r="C204" s="22">
        <v>4508408989</v>
      </c>
      <c r="D204" s="6" t="s">
        <v>644</v>
      </c>
      <c r="E204" s="22" t="s">
        <v>87</v>
      </c>
      <c r="F204" s="6" t="s">
        <v>22</v>
      </c>
      <c r="G204" s="22">
        <v>9150</v>
      </c>
      <c r="H204" s="22">
        <v>9150</v>
      </c>
      <c r="I204" s="6" t="s">
        <v>645</v>
      </c>
      <c r="J204" s="22">
        <v>15130598</v>
      </c>
      <c r="K204" s="6" t="s">
        <v>193</v>
      </c>
      <c r="L204" s="6">
        <v>3</v>
      </c>
      <c r="M204" s="22" t="s">
        <v>89</v>
      </c>
      <c r="N204" s="6" t="s">
        <v>90</v>
      </c>
      <c r="O204" s="23">
        <v>7.2916666666666671E-2</v>
      </c>
      <c r="P204" s="19">
        <v>43985</v>
      </c>
      <c r="Q204" s="20">
        <v>0.35486111111111113</v>
      </c>
      <c r="R204" s="6" t="s">
        <v>113</v>
      </c>
    </row>
    <row r="205" spans="1:18" x14ac:dyDescent="0.3">
      <c r="A205" s="6" t="s">
        <v>499</v>
      </c>
      <c r="B205" s="21">
        <v>43985</v>
      </c>
      <c r="C205" s="22">
        <v>4508411585</v>
      </c>
      <c r="D205" s="6" t="s">
        <v>646</v>
      </c>
      <c r="E205" s="22" t="s">
        <v>87</v>
      </c>
      <c r="F205" s="6" t="s">
        <v>22</v>
      </c>
      <c r="G205" s="22">
        <v>9150</v>
      </c>
      <c r="H205" s="22">
        <v>9150</v>
      </c>
      <c r="I205" s="6" t="s">
        <v>183</v>
      </c>
      <c r="J205" s="22">
        <v>15259702</v>
      </c>
      <c r="K205" s="6" t="s">
        <v>248</v>
      </c>
      <c r="L205" s="6">
        <v>3</v>
      </c>
      <c r="M205" s="22" t="s">
        <v>119</v>
      </c>
      <c r="N205" s="6" t="s">
        <v>205</v>
      </c>
      <c r="O205" s="23">
        <v>0.54097222222222219</v>
      </c>
      <c r="P205" s="19">
        <v>43985</v>
      </c>
      <c r="Q205" s="20">
        <v>0.71875</v>
      </c>
      <c r="R205" s="6" t="s">
        <v>113</v>
      </c>
    </row>
    <row r="206" spans="1:18" x14ac:dyDescent="0.3">
      <c r="A206" s="6" t="s">
        <v>499</v>
      </c>
      <c r="B206" s="21">
        <v>43985</v>
      </c>
      <c r="C206" s="22">
        <v>4508411570</v>
      </c>
      <c r="D206" s="6" t="s">
        <v>647</v>
      </c>
      <c r="E206" s="22" t="s">
        <v>87</v>
      </c>
      <c r="F206" s="6" t="s">
        <v>22</v>
      </c>
      <c r="G206" s="22">
        <v>9150</v>
      </c>
      <c r="H206" s="22">
        <v>9150</v>
      </c>
      <c r="I206" s="6" t="s">
        <v>126</v>
      </c>
      <c r="J206" s="22">
        <v>94228001</v>
      </c>
      <c r="K206" s="6" t="s">
        <v>310</v>
      </c>
      <c r="L206" s="6">
        <v>3</v>
      </c>
      <c r="M206" s="22" t="s">
        <v>119</v>
      </c>
      <c r="N206" s="6" t="s">
        <v>205</v>
      </c>
      <c r="O206" s="23">
        <v>0.6381944444444444</v>
      </c>
      <c r="P206" s="19">
        <v>43985</v>
      </c>
      <c r="Q206" s="20">
        <v>0.95833333333333337</v>
      </c>
      <c r="R206" s="6" t="s">
        <v>113</v>
      </c>
    </row>
    <row r="207" spans="1:18" x14ac:dyDescent="0.3">
      <c r="A207" s="6" t="s">
        <v>499</v>
      </c>
      <c r="B207" s="21">
        <v>43985</v>
      </c>
      <c r="C207" s="22">
        <v>4508409818</v>
      </c>
      <c r="D207" s="6" t="s">
        <v>648</v>
      </c>
      <c r="E207" s="22" t="s">
        <v>87</v>
      </c>
      <c r="F207" s="6" t="s">
        <v>22</v>
      </c>
      <c r="G207" s="22">
        <v>9150</v>
      </c>
      <c r="H207" s="22">
        <v>9150</v>
      </c>
      <c r="I207" s="6" t="s">
        <v>94</v>
      </c>
      <c r="J207" s="22">
        <v>15105739</v>
      </c>
      <c r="K207" s="6" t="s">
        <v>398</v>
      </c>
      <c r="L207" s="6">
        <v>3</v>
      </c>
      <c r="M207" s="22" t="s">
        <v>119</v>
      </c>
      <c r="N207" s="6" t="s">
        <v>205</v>
      </c>
      <c r="O207" s="23">
        <v>0.61736111111111114</v>
      </c>
      <c r="P207" s="19">
        <v>43985</v>
      </c>
      <c r="Q207" s="20">
        <v>0.87986111111111109</v>
      </c>
      <c r="R207" s="6" t="s">
        <v>117</v>
      </c>
    </row>
    <row r="208" spans="1:18" x14ac:dyDescent="0.3">
      <c r="A208" s="6" t="s">
        <v>499</v>
      </c>
      <c r="B208" s="21">
        <v>43985</v>
      </c>
      <c r="C208" s="22">
        <v>4508411573</v>
      </c>
      <c r="D208" s="6" t="s">
        <v>649</v>
      </c>
      <c r="E208" s="22" t="s">
        <v>87</v>
      </c>
      <c r="F208" s="6" t="s">
        <v>22</v>
      </c>
      <c r="G208" s="22">
        <v>9150</v>
      </c>
      <c r="H208" s="22">
        <v>9150</v>
      </c>
      <c r="I208" s="6" t="s">
        <v>94</v>
      </c>
      <c r="J208" s="22">
        <v>15441091</v>
      </c>
      <c r="K208" s="6" t="s">
        <v>181</v>
      </c>
      <c r="L208" s="6">
        <v>3</v>
      </c>
      <c r="M208" s="22" t="s">
        <v>119</v>
      </c>
      <c r="N208" s="6" t="s">
        <v>205</v>
      </c>
      <c r="O208" s="23">
        <v>0.64374999999999993</v>
      </c>
      <c r="P208" s="19">
        <v>43985</v>
      </c>
      <c r="Q208" s="20">
        <v>0.87361111111111101</v>
      </c>
      <c r="R208" s="6" t="s">
        <v>117</v>
      </c>
    </row>
    <row r="209" spans="1:18" x14ac:dyDescent="0.3">
      <c r="A209" s="6" t="s">
        <v>499</v>
      </c>
      <c r="B209" s="21">
        <v>43985</v>
      </c>
      <c r="C209" s="22">
        <v>4508411528</v>
      </c>
      <c r="D209" s="6" t="s">
        <v>378</v>
      </c>
      <c r="E209" s="22" t="s">
        <v>87</v>
      </c>
      <c r="F209" s="6" t="s">
        <v>22</v>
      </c>
      <c r="G209" s="22">
        <v>9150</v>
      </c>
      <c r="H209" s="22">
        <v>9150</v>
      </c>
      <c r="I209" s="6" t="s">
        <v>94</v>
      </c>
      <c r="J209" s="22">
        <v>94002101</v>
      </c>
      <c r="K209" s="6" t="s">
        <v>399</v>
      </c>
      <c r="L209" s="6">
        <v>3</v>
      </c>
      <c r="M209" s="22" t="s">
        <v>95</v>
      </c>
      <c r="N209" s="6" t="s">
        <v>205</v>
      </c>
      <c r="O209" s="23">
        <v>0.66388888888888886</v>
      </c>
      <c r="P209" s="19">
        <v>43985</v>
      </c>
      <c r="Q209" s="20">
        <v>0.87916666666666676</v>
      </c>
      <c r="R209" s="6" t="s">
        <v>117</v>
      </c>
    </row>
    <row r="210" spans="1:18" x14ac:dyDescent="0.3">
      <c r="A210" s="6" t="s">
        <v>499</v>
      </c>
      <c r="B210" s="21">
        <v>43985</v>
      </c>
      <c r="C210" s="22">
        <v>4508408356</v>
      </c>
      <c r="D210" s="6" t="s">
        <v>650</v>
      </c>
      <c r="E210" s="22" t="s">
        <v>87</v>
      </c>
      <c r="F210" s="6" t="s">
        <v>22</v>
      </c>
      <c r="G210" s="22">
        <v>9150</v>
      </c>
      <c r="H210" s="22">
        <v>9150</v>
      </c>
      <c r="I210" s="6" t="s">
        <v>126</v>
      </c>
      <c r="J210" s="22">
        <v>15142051</v>
      </c>
      <c r="K210" s="6" t="s">
        <v>384</v>
      </c>
      <c r="L210" s="6">
        <v>3</v>
      </c>
      <c r="M210" s="22" t="s">
        <v>119</v>
      </c>
      <c r="N210" s="6" t="s">
        <v>205</v>
      </c>
      <c r="O210" s="23">
        <v>0.49652777777777773</v>
      </c>
      <c r="P210" s="19">
        <v>43985</v>
      </c>
      <c r="Q210" s="20">
        <v>0.80069444444444438</v>
      </c>
      <c r="R210" s="6" t="s">
        <v>117</v>
      </c>
    </row>
    <row r="211" spans="1:18" x14ac:dyDescent="0.3">
      <c r="A211" s="6" t="s">
        <v>499</v>
      </c>
      <c r="B211" s="21">
        <v>43985</v>
      </c>
      <c r="C211" s="22">
        <v>4508411564</v>
      </c>
      <c r="D211" s="6" t="s">
        <v>651</v>
      </c>
      <c r="E211" s="22" t="s">
        <v>87</v>
      </c>
      <c r="F211" s="6" t="s">
        <v>22</v>
      </c>
      <c r="G211" s="22">
        <v>9150</v>
      </c>
      <c r="H211" s="22">
        <v>9150</v>
      </c>
      <c r="I211" s="6" t="s">
        <v>126</v>
      </c>
      <c r="J211" s="22">
        <v>15334658</v>
      </c>
      <c r="K211" s="6" t="s">
        <v>237</v>
      </c>
      <c r="L211" s="6">
        <v>3</v>
      </c>
      <c r="M211" s="22" t="s">
        <v>119</v>
      </c>
      <c r="N211" s="6" t="s">
        <v>205</v>
      </c>
      <c r="O211" s="23">
        <v>0.62083333333333335</v>
      </c>
      <c r="P211" s="19">
        <v>43985</v>
      </c>
      <c r="Q211" s="20">
        <v>0.91527777777777775</v>
      </c>
      <c r="R211" s="6" t="s">
        <v>113</v>
      </c>
    </row>
    <row r="212" spans="1:18" x14ac:dyDescent="0.3">
      <c r="A212" s="6" t="s">
        <v>499</v>
      </c>
      <c r="B212" s="21">
        <v>43985</v>
      </c>
      <c r="C212" s="22">
        <v>4508411605</v>
      </c>
      <c r="D212" s="6" t="s">
        <v>652</v>
      </c>
      <c r="E212" s="22" t="s">
        <v>87</v>
      </c>
      <c r="F212" s="6" t="s">
        <v>22</v>
      </c>
      <c r="G212" s="22">
        <v>9150</v>
      </c>
      <c r="H212" s="22">
        <v>9150</v>
      </c>
      <c r="I212" s="6" t="s">
        <v>135</v>
      </c>
      <c r="J212" s="22">
        <v>15211044</v>
      </c>
      <c r="K212" s="6" t="s">
        <v>653</v>
      </c>
      <c r="L212" s="6">
        <v>3</v>
      </c>
      <c r="M212" s="22" t="s">
        <v>89</v>
      </c>
      <c r="N212" s="6" t="s">
        <v>90</v>
      </c>
      <c r="O212" s="23">
        <v>0.40277777777777773</v>
      </c>
      <c r="P212" s="19">
        <v>43985</v>
      </c>
      <c r="Q212" s="20">
        <v>0.71597222222222223</v>
      </c>
      <c r="R212" s="6" t="s">
        <v>113</v>
      </c>
    </row>
    <row r="213" spans="1:18" x14ac:dyDescent="0.3">
      <c r="A213" s="6" t="s">
        <v>499</v>
      </c>
      <c r="B213" s="21">
        <v>43985</v>
      </c>
      <c r="C213" s="22">
        <v>4508411526</v>
      </c>
      <c r="D213" s="6" t="s">
        <v>493</v>
      </c>
      <c r="E213" s="22" t="s">
        <v>87</v>
      </c>
      <c r="F213" s="6" t="s">
        <v>22</v>
      </c>
      <c r="G213" s="22">
        <v>9150</v>
      </c>
      <c r="H213" s="22">
        <v>9150</v>
      </c>
      <c r="I213" s="6" t="s">
        <v>94</v>
      </c>
      <c r="J213" s="22">
        <v>15079568</v>
      </c>
      <c r="K213" s="6" t="s">
        <v>322</v>
      </c>
      <c r="L213" s="6">
        <v>3</v>
      </c>
      <c r="M213" s="22" t="s">
        <v>95</v>
      </c>
      <c r="N213" s="6" t="s">
        <v>205</v>
      </c>
      <c r="O213" s="23">
        <v>0.67638888888888893</v>
      </c>
      <c r="P213" s="19">
        <v>43985</v>
      </c>
      <c r="Q213" s="20">
        <v>0.84375</v>
      </c>
      <c r="R213" s="6" t="s">
        <v>113</v>
      </c>
    </row>
    <row r="214" spans="1:18" x14ac:dyDescent="0.3">
      <c r="A214" s="6" t="s">
        <v>499</v>
      </c>
      <c r="B214" s="21">
        <v>43985</v>
      </c>
      <c r="C214" s="22">
        <v>4508407914</v>
      </c>
      <c r="D214" s="6" t="s">
        <v>654</v>
      </c>
      <c r="E214" s="22" t="s">
        <v>87</v>
      </c>
      <c r="F214" s="6" t="s">
        <v>22</v>
      </c>
      <c r="G214" s="22">
        <v>9150</v>
      </c>
      <c r="H214" s="22">
        <v>9150</v>
      </c>
      <c r="I214" s="6" t="s">
        <v>401</v>
      </c>
      <c r="J214" s="22">
        <v>91035001</v>
      </c>
      <c r="K214" s="6" t="s">
        <v>335</v>
      </c>
      <c r="L214" s="6">
        <v>3</v>
      </c>
      <c r="M214" s="22" t="s">
        <v>285</v>
      </c>
      <c r="N214" s="6" t="s">
        <v>90</v>
      </c>
      <c r="O214" s="23">
        <v>0.65</v>
      </c>
      <c r="P214" s="19">
        <v>43985</v>
      </c>
      <c r="Q214" s="20">
        <v>0.95624999999999993</v>
      </c>
      <c r="R214" s="6" t="s">
        <v>117</v>
      </c>
    </row>
    <row r="215" spans="1:18" x14ac:dyDescent="0.3">
      <c r="A215" s="6" t="s">
        <v>499</v>
      </c>
      <c r="B215" s="21">
        <v>43985</v>
      </c>
      <c r="C215" s="22">
        <v>4508411624</v>
      </c>
      <c r="D215" s="6" t="s">
        <v>344</v>
      </c>
      <c r="E215" s="22" t="s">
        <v>87</v>
      </c>
      <c r="F215" s="6" t="s">
        <v>22</v>
      </c>
      <c r="G215" s="22">
        <v>9150</v>
      </c>
      <c r="H215" s="22">
        <v>9150</v>
      </c>
      <c r="I215" s="6" t="s">
        <v>133</v>
      </c>
      <c r="J215" s="22">
        <v>15072228</v>
      </c>
      <c r="K215" s="6" t="s">
        <v>445</v>
      </c>
      <c r="L215" s="6">
        <v>3</v>
      </c>
      <c r="M215" s="22" t="s">
        <v>285</v>
      </c>
      <c r="N215" s="6" t="s">
        <v>90</v>
      </c>
      <c r="O215" s="23">
        <v>0.36388888888888887</v>
      </c>
      <c r="P215" s="19">
        <v>43985</v>
      </c>
      <c r="Q215" s="20">
        <v>0.71180555555555547</v>
      </c>
      <c r="R215" s="6" t="s">
        <v>117</v>
      </c>
    </row>
    <row r="216" spans="1:18" x14ac:dyDescent="0.3">
      <c r="A216" s="6" t="s">
        <v>499</v>
      </c>
      <c r="B216" s="21">
        <v>43985</v>
      </c>
      <c r="C216" s="22">
        <v>4508408982</v>
      </c>
      <c r="D216" s="6" t="s">
        <v>655</v>
      </c>
      <c r="E216" s="22" t="s">
        <v>87</v>
      </c>
      <c r="F216" s="6" t="s">
        <v>22</v>
      </c>
      <c r="G216" s="22">
        <v>9150</v>
      </c>
      <c r="H216" s="22">
        <v>9150</v>
      </c>
      <c r="I216" s="6" t="s">
        <v>133</v>
      </c>
      <c r="J216" s="22">
        <v>91009001</v>
      </c>
      <c r="K216" s="6" t="s">
        <v>656</v>
      </c>
      <c r="L216" s="6">
        <v>3</v>
      </c>
      <c r="M216" s="22" t="s">
        <v>285</v>
      </c>
      <c r="N216" s="6" t="s">
        <v>90</v>
      </c>
      <c r="O216" s="23">
        <v>0.97361111111111109</v>
      </c>
      <c r="P216" s="19">
        <v>43984</v>
      </c>
      <c r="Q216" s="20">
        <v>0.34513888888888888</v>
      </c>
      <c r="R216" s="6" t="s">
        <v>117</v>
      </c>
    </row>
    <row r="217" spans="1:18" x14ac:dyDescent="0.3">
      <c r="A217" s="6" t="s">
        <v>499</v>
      </c>
      <c r="B217" s="21">
        <v>43985</v>
      </c>
      <c r="C217" s="22">
        <v>4508409595</v>
      </c>
      <c r="D217" s="6" t="s">
        <v>657</v>
      </c>
      <c r="E217" s="22" t="s">
        <v>87</v>
      </c>
      <c r="F217" s="6" t="s">
        <v>22</v>
      </c>
      <c r="G217" s="22">
        <v>9150</v>
      </c>
      <c r="H217" s="22">
        <v>9150</v>
      </c>
      <c r="I217" s="6" t="s">
        <v>126</v>
      </c>
      <c r="J217" s="22">
        <v>15237950</v>
      </c>
      <c r="K217" s="6" t="s">
        <v>387</v>
      </c>
      <c r="L217" s="6">
        <v>3</v>
      </c>
      <c r="M217" s="22" t="s">
        <v>92</v>
      </c>
      <c r="N217" s="6" t="s">
        <v>205</v>
      </c>
      <c r="O217" s="23">
        <v>0.42708333333333331</v>
      </c>
      <c r="P217" s="19">
        <v>43985</v>
      </c>
      <c r="Q217" s="20">
        <v>0.52152777777777781</v>
      </c>
      <c r="R217" s="6" t="s">
        <v>117</v>
      </c>
    </row>
    <row r="218" spans="1:18" x14ac:dyDescent="0.3">
      <c r="A218" s="6" t="s">
        <v>499</v>
      </c>
      <c r="B218" s="21">
        <v>43985</v>
      </c>
      <c r="C218" s="22">
        <v>4508409657</v>
      </c>
      <c r="D218" s="6" t="s">
        <v>658</v>
      </c>
      <c r="E218" s="22" t="s">
        <v>87</v>
      </c>
      <c r="F218" s="6" t="s">
        <v>22</v>
      </c>
      <c r="G218" s="22">
        <v>9150</v>
      </c>
      <c r="H218" s="22">
        <v>9150</v>
      </c>
      <c r="I218" s="6" t="s">
        <v>283</v>
      </c>
      <c r="J218" s="22">
        <v>15092426</v>
      </c>
      <c r="K218" s="6" t="s">
        <v>336</v>
      </c>
      <c r="L218" s="6">
        <v>3</v>
      </c>
      <c r="M218" s="22" t="s">
        <v>95</v>
      </c>
      <c r="N218" s="6" t="s">
        <v>205</v>
      </c>
      <c r="O218" s="23">
        <v>0.70763888888888893</v>
      </c>
      <c r="P218" s="19">
        <v>43985</v>
      </c>
      <c r="Q218" s="20">
        <v>0.99097222222222225</v>
      </c>
      <c r="R218" s="6" t="s">
        <v>117</v>
      </c>
    </row>
    <row r="219" spans="1:18" x14ac:dyDescent="0.3">
      <c r="A219" s="6" t="s">
        <v>499</v>
      </c>
      <c r="B219" s="21">
        <v>43985</v>
      </c>
      <c r="C219" s="22">
        <v>4508407854</v>
      </c>
      <c r="D219" s="6" t="s">
        <v>659</v>
      </c>
      <c r="E219" s="22" t="s">
        <v>87</v>
      </c>
      <c r="F219" s="6" t="s">
        <v>22</v>
      </c>
      <c r="G219" s="22">
        <v>9150</v>
      </c>
      <c r="H219" s="22">
        <v>9150</v>
      </c>
      <c r="I219" s="6" t="s">
        <v>287</v>
      </c>
      <c r="J219" s="22">
        <v>15298186</v>
      </c>
      <c r="K219" s="6" t="s">
        <v>312</v>
      </c>
      <c r="L219" s="6">
        <v>3</v>
      </c>
      <c r="M219" s="22" t="s">
        <v>95</v>
      </c>
      <c r="N219" s="6" t="s">
        <v>205</v>
      </c>
      <c r="O219" s="23">
        <v>0.49027777777777781</v>
      </c>
      <c r="P219" s="19">
        <v>43985</v>
      </c>
      <c r="Q219" s="20">
        <v>0.73611111111111116</v>
      </c>
      <c r="R219" s="6" t="s">
        <v>117</v>
      </c>
    </row>
    <row r="220" spans="1:18" x14ac:dyDescent="0.3">
      <c r="A220" s="6" t="s">
        <v>499</v>
      </c>
      <c r="B220" s="21">
        <v>43985</v>
      </c>
      <c r="C220" s="22">
        <v>4508407912</v>
      </c>
      <c r="D220" s="6" t="s">
        <v>660</v>
      </c>
      <c r="E220" s="22" t="s">
        <v>87</v>
      </c>
      <c r="F220" s="6" t="s">
        <v>22</v>
      </c>
      <c r="G220" s="22">
        <v>9150</v>
      </c>
      <c r="H220" s="22">
        <v>9150</v>
      </c>
      <c r="I220" s="6" t="s">
        <v>287</v>
      </c>
      <c r="J220" s="22">
        <v>15390602</v>
      </c>
      <c r="K220" s="6" t="s">
        <v>486</v>
      </c>
      <c r="L220" s="6">
        <v>3</v>
      </c>
      <c r="M220" s="22" t="s">
        <v>95</v>
      </c>
      <c r="N220" s="6" t="s">
        <v>205</v>
      </c>
      <c r="O220" s="23">
        <v>0.48958333333333331</v>
      </c>
      <c r="P220" s="19">
        <v>43985</v>
      </c>
      <c r="Q220" s="20">
        <v>0.7319444444444444</v>
      </c>
      <c r="R220" s="6" t="s">
        <v>113</v>
      </c>
    </row>
    <row r="221" spans="1:18" x14ac:dyDescent="0.3">
      <c r="A221" s="6" t="s">
        <v>499</v>
      </c>
      <c r="B221" s="21">
        <v>43985</v>
      </c>
      <c r="C221" s="22">
        <v>4508411460</v>
      </c>
      <c r="D221" s="6" t="s">
        <v>357</v>
      </c>
      <c r="E221" s="22" t="s">
        <v>87</v>
      </c>
      <c r="F221" s="6" t="s">
        <v>18</v>
      </c>
      <c r="G221" s="22">
        <v>9105</v>
      </c>
      <c r="H221" s="22">
        <v>9105</v>
      </c>
      <c r="I221" s="6" t="s">
        <v>327</v>
      </c>
      <c r="J221" s="22">
        <v>95002001</v>
      </c>
      <c r="K221" s="6" t="s">
        <v>447</v>
      </c>
      <c r="L221" s="6">
        <v>3</v>
      </c>
      <c r="M221" s="22" t="s">
        <v>89</v>
      </c>
      <c r="N221" s="6" t="s">
        <v>90</v>
      </c>
      <c r="O221" s="23">
        <v>0.63194444444444442</v>
      </c>
      <c r="P221" s="19">
        <v>43985</v>
      </c>
      <c r="Q221" s="20">
        <v>0.63194444444444442</v>
      </c>
      <c r="R221" s="6" t="s">
        <v>113</v>
      </c>
    </row>
    <row r="222" spans="1:18" x14ac:dyDescent="0.3">
      <c r="A222" s="6" t="s">
        <v>499</v>
      </c>
      <c r="B222" s="21">
        <v>43985</v>
      </c>
      <c r="C222" s="22">
        <v>4508409810</v>
      </c>
      <c r="D222" s="6" t="s">
        <v>661</v>
      </c>
      <c r="E222" s="22" t="s">
        <v>87</v>
      </c>
      <c r="F222" s="6" t="s">
        <v>21</v>
      </c>
      <c r="G222" s="22">
        <v>9120</v>
      </c>
      <c r="H222" s="22">
        <v>9120</v>
      </c>
      <c r="I222" s="6" t="s">
        <v>97</v>
      </c>
      <c r="J222" s="22">
        <v>15235811</v>
      </c>
      <c r="K222" s="6" t="s">
        <v>438</v>
      </c>
      <c r="L222" s="6">
        <v>3</v>
      </c>
      <c r="M222" s="22" t="s">
        <v>92</v>
      </c>
      <c r="N222" s="6" t="s">
        <v>205</v>
      </c>
      <c r="O222" s="23">
        <v>0.89120370370370372</v>
      </c>
      <c r="P222" s="19">
        <v>43985</v>
      </c>
      <c r="Q222" s="20">
        <v>0.89120370370370372</v>
      </c>
      <c r="R222" s="6" t="s">
        <v>117</v>
      </c>
    </row>
    <row r="223" spans="1:18" x14ac:dyDescent="0.3">
      <c r="A223" s="6" t="s">
        <v>499</v>
      </c>
      <c r="B223" s="21">
        <v>43985</v>
      </c>
      <c r="C223" s="22">
        <v>4508409675</v>
      </c>
      <c r="D223" s="6" t="s">
        <v>269</v>
      </c>
      <c r="E223" s="22" t="s">
        <v>87</v>
      </c>
      <c r="F223" s="6" t="s">
        <v>21</v>
      </c>
      <c r="G223" s="22">
        <v>9120</v>
      </c>
      <c r="H223" s="22">
        <v>9120</v>
      </c>
      <c r="I223" s="6" t="s">
        <v>97</v>
      </c>
      <c r="J223" s="22">
        <v>94484001</v>
      </c>
      <c r="K223" s="6" t="s">
        <v>490</v>
      </c>
      <c r="L223" s="6">
        <v>3</v>
      </c>
      <c r="M223" s="22" t="s">
        <v>92</v>
      </c>
      <c r="N223" s="6" t="s">
        <v>205</v>
      </c>
      <c r="O223" s="23">
        <v>0.89121527777777787</v>
      </c>
      <c r="P223" s="19">
        <v>43985</v>
      </c>
      <c r="Q223" s="20">
        <v>0.89121527777777787</v>
      </c>
      <c r="R223" s="6" t="s">
        <v>117</v>
      </c>
    </row>
    <row r="224" spans="1:18" x14ac:dyDescent="0.3">
      <c r="A224" s="6" t="s">
        <v>499</v>
      </c>
      <c r="B224" s="21">
        <v>43985</v>
      </c>
      <c r="C224" s="22">
        <v>4508411430</v>
      </c>
      <c r="D224" s="6" t="s">
        <v>662</v>
      </c>
      <c r="E224" s="22" t="s">
        <v>87</v>
      </c>
      <c r="F224" s="6" t="s">
        <v>18</v>
      </c>
      <c r="G224" s="22">
        <v>9105</v>
      </c>
      <c r="H224" s="22">
        <v>9105</v>
      </c>
      <c r="I224" s="6" t="s">
        <v>93</v>
      </c>
      <c r="J224" s="22">
        <v>15246840</v>
      </c>
      <c r="K224" s="6" t="s">
        <v>332</v>
      </c>
      <c r="L224" s="6">
        <v>3</v>
      </c>
      <c r="M224" s="22" t="s">
        <v>89</v>
      </c>
      <c r="N224" s="6" t="s">
        <v>90</v>
      </c>
      <c r="O224" s="23">
        <v>0.84909722222222228</v>
      </c>
      <c r="P224" s="19">
        <v>43985</v>
      </c>
      <c r="Q224" s="20">
        <v>0.84909722222222228</v>
      </c>
      <c r="R224" s="6" t="s">
        <v>117</v>
      </c>
    </row>
    <row r="225" spans="1:18" x14ac:dyDescent="0.3">
      <c r="A225" s="6" t="s">
        <v>499</v>
      </c>
      <c r="B225" s="21">
        <v>43985</v>
      </c>
      <c r="C225" s="22">
        <v>4508410046</v>
      </c>
      <c r="D225" s="6" t="s">
        <v>663</v>
      </c>
      <c r="E225" s="22" t="s">
        <v>87</v>
      </c>
      <c r="F225" s="6" t="s">
        <v>18</v>
      </c>
      <c r="G225" s="22">
        <v>9105</v>
      </c>
      <c r="H225" s="22">
        <v>9105</v>
      </c>
      <c r="I225" s="6" t="s">
        <v>93</v>
      </c>
      <c r="J225" s="22">
        <v>95022001</v>
      </c>
      <c r="K225" s="6" t="s">
        <v>328</v>
      </c>
      <c r="L225" s="6">
        <v>3</v>
      </c>
      <c r="M225" s="22" t="s">
        <v>89</v>
      </c>
      <c r="N225" s="6" t="s">
        <v>90</v>
      </c>
      <c r="O225" s="23">
        <v>0.8352546296296296</v>
      </c>
      <c r="P225" s="19">
        <v>43985</v>
      </c>
      <c r="Q225" s="20">
        <v>0.8352546296296296</v>
      </c>
      <c r="R225" s="6" t="s">
        <v>117</v>
      </c>
    </row>
    <row r="226" spans="1:18" x14ac:dyDescent="0.3">
      <c r="A226" s="6" t="s">
        <v>499</v>
      </c>
      <c r="B226" s="21">
        <v>43985</v>
      </c>
      <c r="C226" s="22">
        <v>4508410092</v>
      </c>
      <c r="D226" s="6" t="s">
        <v>664</v>
      </c>
      <c r="E226" s="22" t="s">
        <v>87</v>
      </c>
      <c r="F226" s="6" t="s">
        <v>18</v>
      </c>
      <c r="G226" s="22">
        <v>9105</v>
      </c>
      <c r="H226" s="22">
        <v>9105</v>
      </c>
      <c r="I226" s="6" t="s">
        <v>135</v>
      </c>
      <c r="J226" s="22">
        <v>95042001</v>
      </c>
      <c r="K226" s="6" t="s">
        <v>329</v>
      </c>
      <c r="L226" s="6">
        <v>3</v>
      </c>
      <c r="M226" s="22" t="s">
        <v>89</v>
      </c>
      <c r="N226" s="6" t="s">
        <v>90</v>
      </c>
      <c r="O226" s="23">
        <v>0.87</v>
      </c>
      <c r="P226" s="19">
        <v>43985</v>
      </c>
      <c r="Q226" s="20">
        <v>0.87</v>
      </c>
      <c r="R226" s="6" t="s">
        <v>117</v>
      </c>
    </row>
    <row r="227" spans="1:18" x14ac:dyDescent="0.3">
      <c r="A227" s="6" t="s">
        <v>499</v>
      </c>
      <c r="B227" s="21">
        <v>43985</v>
      </c>
      <c r="C227" s="22">
        <v>4002824084</v>
      </c>
      <c r="D227" s="6" t="s">
        <v>520</v>
      </c>
      <c r="E227" s="22" t="s">
        <v>87</v>
      </c>
      <c r="F227" s="6" t="s">
        <v>18</v>
      </c>
      <c r="G227" s="22">
        <v>9105</v>
      </c>
      <c r="H227" s="22">
        <v>9105</v>
      </c>
      <c r="I227" s="6" t="s">
        <v>284</v>
      </c>
      <c r="J227" s="22">
        <v>95009001</v>
      </c>
      <c r="K227" s="6" t="s">
        <v>665</v>
      </c>
      <c r="L227" s="6">
        <v>3</v>
      </c>
      <c r="M227" s="22" t="s">
        <v>89</v>
      </c>
      <c r="N227" s="6" t="s">
        <v>90</v>
      </c>
      <c r="O227" s="23">
        <v>0.64583333333333337</v>
      </c>
      <c r="P227" s="19">
        <v>43985</v>
      </c>
      <c r="Q227" s="20">
        <v>0.64930555555555558</v>
      </c>
      <c r="R227" s="6" t="s">
        <v>117</v>
      </c>
    </row>
    <row r="228" spans="1:18" x14ac:dyDescent="0.3">
      <c r="A228" s="6" t="s">
        <v>499</v>
      </c>
      <c r="B228" s="21">
        <v>43985</v>
      </c>
      <c r="C228" s="22">
        <v>4002824084</v>
      </c>
      <c r="D228" s="6" t="s">
        <v>520</v>
      </c>
      <c r="E228" s="22" t="s">
        <v>87</v>
      </c>
      <c r="F228" s="6" t="s">
        <v>18</v>
      </c>
      <c r="G228" s="22">
        <v>9105</v>
      </c>
      <c r="H228" s="22">
        <v>9105</v>
      </c>
      <c r="I228" s="6" t="s">
        <v>284</v>
      </c>
      <c r="J228" s="22">
        <v>95021001</v>
      </c>
      <c r="K228" s="6" t="s">
        <v>666</v>
      </c>
      <c r="L228" s="6">
        <v>3</v>
      </c>
      <c r="M228" s="22" t="s">
        <v>89</v>
      </c>
      <c r="N228" s="6" t="s">
        <v>90</v>
      </c>
      <c r="O228" s="23">
        <v>0.64583333333333337</v>
      </c>
      <c r="P228" s="19">
        <v>43985</v>
      </c>
      <c r="Q228" s="20">
        <v>0.64930555555555558</v>
      </c>
      <c r="R228" s="6" t="s">
        <v>117</v>
      </c>
    </row>
    <row r="229" spans="1:18" x14ac:dyDescent="0.3">
      <c r="A229" s="6" t="s">
        <v>499</v>
      </c>
      <c r="B229" s="21">
        <v>43985</v>
      </c>
      <c r="C229" s="22">
        <v>4002824084</v>
      </c>
      <c r="D229" s="6" t="s">
        <v>520</v>
      </c>
      <c r="E229" s="22" t="s">
        <v>87</v>
      </c>
      <c r="F229" s="6" t="s">
        <v>18</v>
      </c>
      <c r="G229" s="22">
        <v>9105</v>
      </c>
      <c r="H229" s="22">
        <v>9105</v>
      </c>
      <c r="I229" s="6" t="s">
        <v>284</v>
      </c>
      <c r="J229" s="22">
        <v>15081145</v>
      </c>
      <c r="K229" s="6" t="s">
        <v>667</v>
      </c>
      <c r="L229" s="6">
        <v>3</v>
      </c>
      <c r="M229" s="22" t="s">
        <v>89</v>
      </c>
      <c r="N229" s="6" t="s">
        <v>90</v>
      </c>
      <c r="O229" s="23">
        <v>0.64583333333333337</v>
      </c>
      <c r="P229" s="19">
        <v>43985</v>
      </c>
      <c r="Q229" s="20">
        <v>0.64930555555555558</v>
      </c>
      <c r="R229" s="6" t="s">
        <v>117</v>
      </c>
    </row>
    <row r="230" spans="1:18" x14ac:dyDescent="0.3">
      <c r="A230" s="6" t="s">
        <v>499</v>
      </c>
      <c r="B230" s="21">
        <v>43985</v>
      </c>
      <c r="C230" s="22">
        <v>4508410004</v>
      </c>
      <c r="D230" s="6" t="s">
        <v>668</v>
      </c>
      <c r="E230" s="22" t="s">
        <v>87</v>
      </c>
      <c r="F230" s="6" t="s">
        <v>18</v>
      </c>
      <c r="G230" s="22">
        <v>9105</v>
      </c>
      <c r="H230" s="22">
        <v>9105</v>
      </c>
      <c r="I230" s="6" t="s">
        <v>403</v>
      </c>
      <c r="J230" s="22">
        <v>15149263</v>
      </c>
      <c r="K230" s="6" t="s">
        <v>669</v>
      </c>
      <c r="L230" s="6">
        <v>3</v>
      </c>
      <c r="M230" s="22" t="s">
        <v>89</v>
      </c>
      <c r="N230" s="6" t="s">
        <v>90</v>
      </c>
      <c r="O230" s="23">
        <v>0.63888888888888895</v>
      </c>
      <c r="P230" s="19">
        <v>43985</v>
      </c>
      <c r="Q230" s="20">
        <v>0.64583333333333337</v>
      </c>
      <c r="R230" s="6" t="s">
        <v>117</v>
      </c>
    </row>
    <row r="231" spans="1:18" x14ac:dyDescent="0.3">
      <c r="A231" s="6" t="s">
        <v>499</v>
      </c>
      <c r="B231" s="21">
        <v>43985</v>
      </c>
      <c r="C231" s="22">
        <v>4508410028</v>
      </c>
      <c r="D231" s="6" t="s">
        <v>670</v>
      </c>
      <c r="E231" s="22" t="s">
        <v>87</v>
      </c>
      <c r="F231" s="6" t="s">
        <v>18</v>
      </c>
      <c r="G231" s="22">
        <v>9105</v>
      </c>
      <c r="H231" s="22">
        <v>9105</v>
      </c>
      <c r="I231" s="6" t="s">
        <v>210</v>
      </c>
      <c r="J231" s="22">
        <v>95005001</v>
      </c>
      <c r="K231" s="6" t="s">
        <v>191</v>
      </c>
      <c r="L231" s="6">
        <v>3</v>
      </c>
      <c r="M231" s="22" t="s">
        <v>89</v>
      </c>
      <c r="N231" s="6" t="s">
        <v>90</v>
      </c>
      <c r="O231" s="23">
        <v>0.6532175925925926</v>
      </c>
      <c r="P231" s="19">
        <v>43985</v>
      </c>
      <c r="Q231" s="20">
        <v>0.6532175925925926</v>
      </c>
      <c r="R231" s="6" t="s">
        <v>113</v>
      </c>
    </row>
    <row r="232" spans="1:18" x14ac:dyDescent="0.3">
      <c r="A232" s="6" t="s">
        <v>499</v>
      </c>
      <c r="B232" s="21">
        <v>43985</v>
      </c>
      <c r="C232" s="22">
        <v>4508411418</v>
      </c>
      <c r="D232" s="6" t="s">
        <v>671</v>
      </c>
      <c r="E232" s="22" t="s">
        <v>87</v>
      </c>
      <c r="F232" s="6" t="s">
        <v>18</v>
      </c>
      <c r="G232" s="22">
        <v>9105</v>
      </c>
      <c r="H232" s="22">
        <v>9105</v>
      </c>
      <c r="I232" s="6" t="s">
        <v>93</v>
      </c>
      <c r="J232" s="22">
        <v>95019001</v>
      </c>
      <c r="K232" s="6" t="s">
        <v>449</v>
      </c>
      <c r="L232" s="6">
        <v>3</v>
      </c>
      <c r="M232" s="22" t="s">
        <v>89</v>
      </c>
      <c r="N232" s="6" t="s">
        <v>90</v>
      </c>
      <c r="O232" s="23">
        <v>0.92623842592592587</v>
      </c>
      <c r="P232" s="19">
        <v>43985</v>
      </c>
      <c r="Q232" s="20">
        <v>0.92623842592592587</v>
      </c>
      <c r="R232" s="6" t="s">
        <v>117</v>
      </c>
    </row>
    <row r="233" spans="1:18" x14ac:dyDescent="0.3">
      <c r="A233" s="6" t="s">
        <v>499</v>
      </c>
      <c r="B233" s="21">
        <v>43985</v>
      </c>
      <c r="C233" s="22">
        <v>4508410080</v>
      </c>
      <c r="D233" s="6" t="s">
        <v>672</v>
      </c>
      <c r="E233" s="22" t="s">
        <v>87</v>
      </c>
      <c r="F233" s="6" t="s">
        <v>18</v>
      </c>
      <c r="G233" s="22">
        <v>9105</v>
      </c>
      <c r="H233" s="22">
        <v>9105</v>
      </c>
      <c r="I233" s="6" t="s">
        <v>149</v>
      </c>
      <c r="J233" s="22">
        <v>15322545</v>
      </c>
      <c r="K233" s="6" t="s">
        <v>189</v>
      </c>
      <c r="L233" s="6">
        <v>3</v>
      </c>
      <c r="M233" s="22" t="s">
        <v>95</v>
      </c>
      <c r="N233" s="6" t="s">
        <v>205</v>
      </c>
      <c r="O233" s="23">
        <v>0.94012731481481471</v>
      </c>
      <c r="P233" s="19">
        <v>43985</v>
      </c>
      <c r="Q233" s="20">
        <v>0.94012731481481471</v>
      </c>
      <c r="R233" s="6" t="s">
        <v>113</v>
      </c>
    </row>
    <row r="234" spans="1:18" x14ac:dyDescent="0.3">
      <c r="A234" s="6" t="s">
        <v>499</v>
      </c>
      <c r="B234" s="21">
        <v>43985</v>
      </c>
      <c r="C234" s="22">
        <v>4508409985</v>
      </c>
      <c r="D234" s="6" t="s">
        <v>358</v>
      </c>
      <c r="E234" s="22" t="s">
        <v>87</v>
      </c>
      <c r="F234" s="6" t="s">
        <v>18</v>
      </c>
      <c r="G234" s="22">
        <v>9105</v>
      </c>
      <c r="H234" s="22">
        <v>9105</v>
      </c>
      <c r="I234" s="6" t="s">
        <v>149</v>
      </c>
      <c r="J234" s="22">
        <v>94404001</v>
      </c>
      <c r="K234" s="6" t="s">
        <v>492</v>
      </c>
      <c r="L234" s="6">
        <v>3</v>
      </c>
      <c r="M234" s="22" t="s">
        <v>96</v>
      </c>
      <c r="N234" s="6" t="s">
        <v>205</v>
      </c>
      <c r="O234" s="23">
        <v>0.95399305555555547</v>
      </c>
      <c r="P234" s="19">
        <v>43985</v>
      </c>
      <c r="Q234" s="20">
        <v>0.95399305555555547</v>
      </c>
      <c r="R234" s="6" t="s">
        <v>117</v>
      </c>
    </row>
    <row r="235" spans="1:18" x14ac:dyDescent="0.3">
      <c r="A235" s="6" t="s">
        <v>499</v>
      </c>
      <c r="B235" s="21">
        <v>43985</v>
      </c>
      <c r="C235" s="22">
        <v>4508410361</v>
      </c>
      <c r="D235" s="6" t="s">
        <v>673</v>
      </c>
      <c r="E235" s="22" t="s">
        <v>87</v>
      </c>
      <c r="F235" s="6" t="s">
        <v>18</v>
      </c>
      <c r="G235" s="22">
        <v>9105</v>
      </c>
      <c r="H235" s="22">
        <v>9105</v>
      </c>
      <c r="I235" s="6" t="s">
        <v>134</v>
      </c>
      <c r="J235" s="22">
        <v>15149589</v>
      </c>
      <c r="K235" s="6" t="s">
        <v>674</v>
      </c>
      <c r="L235" s="6">
        <v>3</v>
      </c>
      <c r="M235" s="22" t="s">
        <v>96</v>
      </c>
      <c r="N235" s="6" t="s">
        <v>205</v>
      </c>
      <c r="O235" s="23">
        <v>0.66527777777777775</v>
      </c>
      <c r="P235" s="19">
        <v>43985</v>
      </c>
      <c r="Q235" s="20">
        <v>0.66527777777777775</v>
      </c>
      <c r="R235" s="6" t="s">
        <v>117</v>
      </c>
    </row>
    <row r="236" spans="1:18" x14ac:dyDescent="0.3">
      <c r="A236" s="6" t="s">
        <v>499</v>
      </c>
      <c r="B236" s="21">
        <v>43985</v>
      </c>
      <c r="C236" s="22">
        <v>4508410361</v>
      </c>
      <c r="D236" s="6" t="s">
        <v>673</v>
      </c>
      <c r="E236" s="22" t="s">
        <v>87</v>
      </c>
      <c r="F236" s="6" t="s">
        <v>18</v>
      </c>
      <c r="G236" s="22">
        <v>9105</v>
      </c>
      <c r="H236" s="22">
        <v>9105</v>
      </c>
      <c r="I236" s="6" t="s">
        <v>134</v>
      </c>
      <c r="J236" s="22">
        <v>15149262</v>
      </c>
      <c r="K236" s="6" t="s">
        <v>675</v>
      </c>
      <c r="L236" s="6">
        <v>3</v>
      </c>
      <c r="M236" s="22" t="s">
        <v>96</v>
      </c>
      <c r="N236" s="6" t="s">
        <v>205</v>
      </c>
      <c r="O236" s="23">
        <v>0.66527777777777775</v>
      </c>
      <c r="P236" s="19">
        <v>43985</v>
      </c>
      <c r="Q236" s="20">
        <v>0.66527777777777775</v>
      </c>
      <c r="R236" s="6" t="s">
        <v>117</v>
      </c>
    </row>
    <row r="237" spans="1:18" x14ac:dyDescent="0.3">
      <c r="A237" s="6" t="s">
        <v>499</v>
      </c>
      <c r="B237" s="21">
        <v>43985</v>
      </c>
      <c r="C237" s="22">
        <v>4508410003</v>
      </c>
      <c r="D237" s="6" t="s">
        <v>676</v>
      </c>
      <c r="E237" s="22" t="s">
        <v>87</v>
      </c>
      <c r="F237" s="6" t="s">
        <v>18</v>
      </c>
      <c r="G237" s="22">
        <v>9105</v>
      </c>
      <c r="H237" s="22">
        <v>9105</v>
      </c>
      <c r="I237" s="6" t="s">
        <v>134</v>
      </c>
      <c r="J237" s="22">
        <v>15149262</v>
      </c>
      <c r="K237" s="6" t="s">
        <v>675</v>
      </c>
      <c r="L237" s="6">
        <v>3</v>
      </c>
      <c r="M237" s="22" t="s">
        <v>96</v>
      </c>
      <c r="N237" s="6" t="s">
        <v>205</v>
      </c>
      <c r="O237" s="23">
        <v>0.63893518518518522</v>
      </c>
      <c r="P237" s="19">
        <v>43985</v>
      </c>
      <c r="Q237" s="20">
        <v>0.63893518518518522</v>
      </c>
      <c r="R237" s="6" t="s">
        <v>117</v>
      </c>
    </row>
    <row r="238" spans="1:18" x14ac:dyDescent="0.3">
      <c r="A238" s="6" t="s">
        <v>499</v>
      </c>
      <c r="B238" s="21">
        <v>43985</v>
      </c>
      <c r="C238" s="22">
        <v>4508410107</v>
      </c>
      <c r="D238" s="6" t="s">
        <v>677</v>
      </c>
      <c r="E238" s="22" t="s">
        <v>87</v>
      </c>
      <c r="F238" s="6" t="s">
        <v>18</v>
      </c>
      <c r="G238" s="22">
        <v>9105</v>
      </c>
      <c r="H238" s="22">
        <v>9105</v>
      </c>
      <c r="I238" s="6" t="s">
        <v>88</v>
      </c>
      <c r="J238" s="22">
        <v>92410001</v>
      </c>
      <c r="K238" s="6" t="s">
        <v>678</v>
      </c>
      <c r="L238" s="6">
        <v>3</v>
      </c>
      <c r="M238" s="22" t="s">
        <v>89</v>
      </c>
      <c r="N238" s="6" t="s">
        <v>90</v>
      </c>
      <c r="O238" s="23">
        <v>0.64583333333333337</v>
      </c>
      <c r="P238" s="19">
        <v>43985</v>
      </c>
      <c r="Q238" s="20">
        <v>0.65972222222222221</v>
      </c>
      <c r="R238" s="6" t="s">
        <v>113</v>
      </c>
    </row>
    <row r="239" spans="1:18" x14ac:dyDescent="0.3">
      <c r="A239" s="6" t="s">
        <v>499</v>
      </c>
      <c r="B239" s="21">
        <v>43985</v>
      </c>
      <c r="C239" s="22">
        <v>4508410047</v>
      </c>
      <c r="D239" s="6" t="s">
        <v>679</v>
      </c>
      <c r="E239" s="22" t="s">
        <v>87</v>
      </c>
      <c r="F239" s="6" t="s">
        <v>18</v>
      </c>
      <c r="G239" s="22">
        <v>9105</v>
      </c>
      <c r="H239" s="22">
        <v>9105</v>
      </c>
      <c r="I239" s="6" t="s">
        <v>135</v>
      </c>
      <c r="J239" s="22">
        <v>15153832</v>
      </c>
      <c r="K239" s="6" t="s">
        <v>157</v>
      </c>
      <c r="L239" s="6">
        <v>3</v>
      </c>
      <c r="M239" s="22" t="s">
        <v>89</v>
      </c>
      <c r="N239" s="6" t="s">
        <v>90</v>
      </c>
      <c r="O239" s="23">
        <v>0.92622685185185183</v>
      </c>
      <c r="P239" s="19">
        <v>43985</v>
      </c>
      <c r="Q239" s="20">
        <v>0.92622685185185183</v>
      </c>
      <c r="R239" s="6" t="s">
        <v>113</v>
      </c>
    </row>
    <row r="240" spans="1:18" x14ac:dyDescent="0.3">
      <c r="A240" s="6" t="s">
        <v>499</v>
      </c>
      <c r="B240" s="21">
        <v>43985</v>
      </c>
      <c r="C240" s="22">
        <v>4508410050</v>
      </c>
      <c r="D240" s="6" t="s">
        <v>451</v>
      </c>
      <c r="E240" s="22" t="s">
        <v>87</v>
      </c>
      <c r="F240" s="6" t="s">
        <v>18</v>
      </c>
      <c r="G240" s="22">
        <v>9105</v>
      </c>
      <c r="H240" s="22">
        <v>9105</v>
      </c>
      <c r="I240" s="6" t="s">
        <v>135</v>
      </c>
      <c r="J240" s="22">
        <v>15153832</v>
      </c>
      <c r="K240" s="6" t="s">
        <v>157</v>
      </c>
      <c r="L240" s="6">
        <v>3</v>
      </c>
      <c r="M240" s="22" t="s">
        <v>89</v>
      </c>
      <c r="N240" s="6" t="s">
        <v>90</v>
      </c>
      <c r="O240" s="23">
        <v>0.87724537037037031</v>
      </c>
      <c r="P240" s="19">
        <v>43985</v>
      </c>
      <c r="Q240" s="20">
        <v>0.87724537037037031</v>
      </c>
      <c r="R240" s="6" t="s">
        <v>113</v>
      </c>
    </row>
    <row r="241" spans="1:18" x14ac:dyDescent="0.3">
      <c r="A241" s="6" t="s">
        <v>499</v>
      </c>
      <c r="B241" s="21">
        <v>43985</v>
      </c>
      <c r="C241" s="22">
        <v>4508410099</v>
      </c>
      <c r="D241" s="6" t="s">
        <v>680</v>
      </c>
      <c r="E241" s="22" t="s">
        <v>87</v>
      </c>
      <c r="F241" s="6" t="s">
        <v>18</v>
      </c>
      <c r="G241" s="22">
        <v>9105</v>
      </c>
      <c r="H241" s="22">
        <v>9105</v>
      </c>
      <c r="I241" s="6" t="s">
        <v>135</v>
      </c>
      <c r="J241" s="22">
        <v>15168386</v>
      </c>
      <c r="K241" s="6" t="s">
        <v>330</v>
      </c>
      <c r="L241" s="6">
        <v>3</v>
      </c>
      <c r="M241" s="22" t="s">
        <v>89</v>
      </c>
      <c r="N241" s="6" t="s">
        <v>90</v>
      </c>
      <c r="O241" s="23">
        <v>0.89120370370370372</v>
      </c>
      <c r="P241" s="19">
        <v>43985</v>
      </c>
      <c r="Q241" s="20">
        <v>0.89120370370370372</v>
      </c>
      <c r="R241" s="6" t="s">
        <v>113</v>
      </c>
    </row>
    <row r="242" spans="1:18" x14ac:dyDescent="0.3">
      <c r="A242" s="6" t="s">
        <v>499</v>
      </c>
      <c r="B242" s="21">
        <v>43985</v>
      </c>
      <c r="C242" s="22">
        <v>4508410024</v>
      </c>
      <c r="D242" s="6" t="s">
        <v>681</v>
      </c>
      <c r="E242" s="22" t="s">
        <v>87</v>
      </c>
      <c r="F242" s="6" t="s">
        <v>18</v>
      </c>
      <c r="G242" s="22">
        <v>9105</v>
      </c>
      <c r="H242" s="22">
        <v>9105</v>
      </c>
      <c r="I242" s="6" t="s">
        <v>135</v>
      </c>
      <c r="J242" s="22">
        <v>15236582</v>
      </c>
      <c r="K242" s="6" t="s">
        <v>190</v>
      </c>
      <c r="L242" s="6">
        <v>3</v>
      </c>
      <c r="M242" s="22" t="s">
        <v>89</v>
      </c>
      <c r="N242" s="6" t="s">
        <v>90</v>
      </c>
      <c r="O242" s="23">
        <v>0.72295138888888888</v>
      </c>
      <c r="P242" s="19">
        <v>43985</v>
      </c>
      <c r="Q242" s="20">
        <v>0.72295138888888888</v>
      </c>
      <c r="R242" s="6" t="s">
        <v>117</v>
      </c>
    </row>
    <row r="243" spans="1:18" x14ac:dyDescent="0.3">
      <c r="A243" s="6" t="s">
        <v>499</v>
      </c>
      <c r="B243" s="21">
        <v>43985</v>
      </c>
      <c r="C243" s="22">
        <v>4508410961</v>
      </c>
      <c r="D243" s="6" t="s">
        <v>289</v>
      </c>
      <c r="E243" s="22" t="s">
        <v>87</v>
      </c>
      <c r="F243" s="6" t="s">
        <v>31</v>
      </c>
      <c r="G243" s="22">
        <v>9208</v>
      </c>
      <c r="H243" s="22">
        <v>9208</v>
      </c>
      <c r="I243" s="6" t="s">
        <v>93</v>
      </c>
      <c r="J243" s="22">
        <v>15408219</v>
      </c>
      <c r="K243" s="6" t="s">
        <v>301</v>
      </c>
      <c r="L243" s="6">
        <v>3</v>
      </c>
      <c r="M243" s="22" t="s">
        <v>96</v>
      </c>
      <c r="N243" s="6" t="s">
        <v>205</v>
      </c>
      <c r="O243" s="23">
        <v>0.58333333333333337</v>
      </c>
      <c r="P243" s="19">
        <v>43985</v>
      </c>
      <c r="Q243" s="20">
        <v>0.64652777777777781</v>
      </c>
      <c r="R243" s="6" t="s">
        <v>117</v>
      </c>
    </row>
    <row r="244" spans="1:18" x14ac:dyDescent="0.3">
      <c r="A244" s="6" t="s">
        <v>499</v>
      </c>
      <c r="B244" s="21">
        <v>43985</v>
      </c>
      <c r="C244" s="22">
        <v>4508410848</v>
      </c>
      <c r="D244" s="6" t="s">
        <v>682</v>
      </c>
      <c r="E244" s="22" t="s">
        <v>87</v>
      </c>
      <c r="F244" s="6" t="s">
        <v>42</v>
      </c>
      <c r="G244" s="22">
        <v>9211</v>
      </c>
      <c r="H244" s="22">
        <v>9211</v>
      </c>
      <c r="I244" s="6" t="s">
        <v>91</v>
      </c>
      <c r="J244" s="22">
        <v>95031001</v>
      </c>
      <c r="K244" s="6" t="s">
        <v>683</v>
      </c>
      <c r="L244" s="6">
        <v>3</v>
      </c>
      <c r="M244" s="22" t="s">
        <v>154</v>
      </c>
      <c r="N244" s="6" t="s">
        <v>205</v>
      </c>
      <c r="O244" s="23">
        <v>0.60026620370370376</v>
      </c>
      <c r="P244" s="19">
        <v>43985</v>
      </c>
      <c r="Q244" s="20">
        <v>0.60026620370370376</v>
      </c>
      <c r="R244" s="6" t="s">
        <v>117</v>
      </c>
    </row>
    <row r="245" spans="1:18" x14ac:dyDescent="0.3">
      <c r="A245" s="6" t="s">
        <v>499</v>
      </c>
      <c r="B245" s="21">
        <v>43985</v>
      </c>
      <c r="C245" s="22">
        <v>4508411015</v>
      </c>
      <c r="D245" s="6" t="s">
        <v>684</v>
      </c>
      <c r="E245" s="22" t="s">
        <v>87</v>
      </c>
      <c r="F245" s="6" t="s">
        <v>24</v>
      </c>
      <c r="G245" s="22">
        <v>9201</v>
      </c>
      <c r="H245" s="22">
        <v>9201</v>
      </c>
      <c r="I245" s="6" t="s">
        <v>93</v>
      </c>
      <c r="J245" s="22">
        <v>15062164</v>
      </c>
      <c r="K245" s="6" t="s">
        <v>314</v>
      </c>
      <c r="L245" s="6">
        <v>3</v>
      </c>
      <c r="M245" s="22" t="s">
        <v>142</v>
      </c>
      <c r="N245" s="6" t="s">
        <v>205</v>
      </c>
      <c r="O245" s="23">
        <v>0.3430555555555555</v>
      </c>
      <c r="P245" s="19">
        <v>43985</v>
      </c>
      <c r="Q245" s="20">
        <v>0.6381944444444444</v>
      </c>
      <c r="R245" s="6" t="s">
        <v>117</v>
      </c>
    </row>
    <row r="246" spans="1:18" x14ac:dyDescent="0.3">
      <c r="A246" s="6" t="s">
        <v>499</v>
      </c>
      <c r="B246" s="21">
        <v>43985</v>
      </c>
      <c r="C246" s="22">
        <v>4508410995</v>
      </c>
      <c r="D246" s="6" t="s">
        <v>351</v>
      </c>
      <c r="E246" s="22" t="s">
        <v>87</v>
      </c>
      <c r="F246" s="6" t="s">
        <v>24</v>
      </c>
      <c r="G246" s="22">
        <v>9201</v>
      </c>
      <c r="H246" s="22">
        <v>9201</v>
      </c>
      <c r="I246" s="6" t="s">
        <v>93</v>
      </c>
      <c r="J246" s="22">
        <v>15113386</v>
      </c>
      <c r="K246" s="6" t="s">
        <v>131</v>
      </c>
      <c r="L246" s="6">
        <v>3</v>
      </c>
      <c r="M246" s="22" t="s">
        <v>142</v>
      </c>
      <c r="N246" s="6" t="s">
        <v>205</v>
      </c>
      <c r="O246" s="23">
        <v>0.34236111111111112</v>
      </c>
      <c r="P246" s="19">
        <v>43985</v>
      </c>
      <c r="Q246" s="20">
        <v>0.63611111111111118</v>
      </c>
      <c r="R246" s="6" t="s">
        <v>117</v>
      </c>
    </row>
    <row r="247" spans="1:18" x14ac:dyDescent="0.3">
      <c r="A247" s="6" t="s">
        <v>499</v>
      </c>
      <c r="B247" s="21">
        <v>43985</v>
      </c>
      <c r="C247" s="22">
        <v>4508410897</v>
      </c>
      <c r="D247" s="6" t="s">
        <v>468</v>
      </c>
      <c r="E247" s="22" t="s">
        <v>87</v>
      </c>
      <c r="F247" s="6" t="s">
        <v>24</v>
      </c>
      <c r="G247" s="22">
        <v>9201</v>
      </c>
      <c r="H247" s="22">
        <v>9201</v>
      </c>
      <c r="I247" s="6" t="s">
        <v>93</v>
      </c>
      <c r="J247" s="22">
        <v>91406001</v>
      </c>
      <c r="K247" s="6" t="s">
        <v>131</v>
      </c>
      <c r="L247" s="6">
        <v>3</v>
      </c>
      <c r="M247" s="22" t="s">
        <v>469</v>
      </c>
      <c r="N247" s="6" t="s">
        <v>205</v>
      </c>
      <c r="O247" s="23">
        <v>0.36319444444444443</v>
      </c>
      <c r="P247" s="19">
        <v>43985</v>
      </c>
      <c r="Q247" s="20">
        <v>0.6333333333333333</v>
      </c>
      <c r="R247" s="6" t="s">
        <v>117</v>
      </c>
    </row>
    <row r="248" spans="1:18" x14ac:dyDescent="0.3">
      <c r="A248" s="6" t="s">
        <v>499</v>
      </c>
      <c r="B248" s="21">
        <v>43985</v>
      </c>
      <c r="C248" s="22">
        <v>4508411126</v>
      </c>
      <c r="D248" s="6" t="s">
        <v>231</v>
      </c>
      <c r="E248" s="22" t="s">
        <v>87</v>
      </c>
      <c r="F248" s="6" t="s">
        <v>23</v>
      </c>
      <c r="G248" s="22">
        <v>9200</v>
      </c>
      <c r="H248" s="22">
        <v>9200</v>
      </c>
      <c r="I248" s="6" t="s">
        <v>93</v>
      </c>
      <c r="J248" s="22">
        <v>15174658</v>
      </c>
      <c r="K248" s="6" t="s">
        <v>406</v>
      </c>
      <c r="L248" s="6">
        <v>3</v>
      </c>
      <c r="M248" s="22" t="s">
        <v>141</v>
      </c>
      <c r="N248" s="6" t="s">
        <v>205</v>
      </c>
      <c r="O248" s="23">
        <v>0.43958333333333338</v>
      </c>
      <c r="P248" s="19">
        <v>43985</v>
      </c>
      <c r="Q248" s="20">
        <v>0.7090277777777777</v>
      </c>
      <c r="R248" s="6" t="s">
        <v>117</v>
      </c>
    </row>
    <row r="249" spans="1:18" x14ac:dyDescent="0.3">
      <c r="A249" s="6" t="s">
        <v>499</v>
      </c>
      <c r="B249" s="21">
        <v>43985</v>
      </c>
      <c r="C249" s="22">
        <v>4508411104</v>
      </c>
      <c r="D249" s="6" t="s">
        <v>366</v>
      </c>
      <c r="E249" s="22" t="s">
        <v>87</v>
      </c>
      <c r="F249" s="6" t="s">
        <v>23</v>
      </c>
      <c r="G249" s="22">
        <v>9200</v>
      </c>
      <c r="H249" s="22">
        <v>9200</v>
      </c>
      <c r="I249" s="6" t="s">
        <v>93</v>
      </c>
      <c r="J249" s="22">
        <v>91294001</v>
      </c>
      <c r="K249" s="6" t="s">
        <v>290</v>
      </c>
      <c r="L249" s="6">
        <v>3</v>
      </c>
      <c r="M249" s="22" t="s">
        <v>141</v>
      </c>
      <c r="N249" s="6" t="s">
        <v>205</v>
      </c>
      <c r="O249" s="23">
        <v>0.42222222222222222</v>
      </c>
      <c r="P249" s="19">
        <v>43985</v>
      </c>
      <c r="Q249" s="20">
        <v>0.64236111111111105</v>
      </c>
      <c r="R249" s="6" t="s">
        <v>117</v>
      </c>
    </row>
    <row r="250" spans="1:18" x14ac:dyDescent="0.3">
      <c r="A250" s="6" t="s">
        <v>499</v>
      </c>
      <c r="B250" s="21">
        <v>43985</v>
      </c>
      <c r="C250" s="22">
        <v>4508407765</v>
      </c>
      <c r="D250" s="6" t="s">
        <v>685</v>
      </c>
      <c r="E250" s="22" t="s">
        <v>87</v>
      </c>
      <c r="F250" s="6" t="s">
        <v>25</v>
      </c>
      <c r="G250" s="22">
        <v>9202</v>
      </c>
      <c r="H250" s="22">
        <v>9202</v>
      </c>
      <c r="I250" s="6" t="s">
        <v>93</v>
      </c>
      <c r="J250" s="22">
        <v>15392255</v>
      </c>
      <c r="K250" s="6" t="s">
        <v>464</v>
      </c>
      <c r="L250" s="6">
        <v>3</v>
      </c>
      <c r="M250" s="22" t="s">
        <v>115</v>
      </c>
      <c r="N250" s="6" t="s">
        <v>205</v>
      </c>
      <c r="O250" s="23">
        <v>0.52430555555555558</v>
      </c>
      <c r="P250" s="19">
        <v>43985</v>
      </c>
      <c r="Q250" s="20">
        <v>0.58680555555555558</v>
      </c>
      <c r="R250" s="6" t="s">
        <v>117</v>
      </c>
    </row>
    <row r="251" spans="1:18" x14ac:dyDescent="0.3">
      <c r="A251" s="6" t="s">
        <v>499</v>
      </c>
      <c r="B251" s="21">
        <v>43985</v>
      </c>
      <c r="C251" s="22">
        <v>4508410979</v>
      </c>
      <c r="D251" s="6" t="s">
        <v>686</v>
      </c>
      <c r="E251" s="22" t="s">
        <v>87</v>
      </c>
      <c r="F251" s="6" t="s">
        <v>25</v>
      </c>
      <c r="G251" s="22">
        <v>9202</v>
      </c>
      <c r="H251" s="22">
        <v>9202</v>
      </c>
      <c r="I251" s="6" t="s">
        <v>93</v>
      </c>
      <c r="J251" s="22">
        <v>15137577</v>
      </c>
      <c r="K251" s="6" t="s">
        <v>392</v>
      </c>
      <c r="L251" s="6">
        <v>3</v>
      </c>
      <c r="M251" s="22" t="s">
        <v>115</v>
      </c>
      <c r="N251" s="6" t="s">
        <v>205</v>
      </c>
      <c r="O251" s="23">
        <v>0.52430555555555558</v>
      </c>
      <c r="P251" s="19">
        <v>43985</v>
      </c>
      <c r="Q251" s="20">
        <v>0.59236111111111112</v>
      </c>
      <c r="R251" s="6" t="s">
        <v>117</v>
      </c>
    </row>
    <row r="252" spans="1:18" x14ac:dyDescent="0.3">
      <c r="A252" s="6" t="s">
        <v>499</v>
      </c>
      <c r="B252" s="21">
        <v>43985</v>
      </c>
      <c r="C252" s="22">
        <v>4508410919</v>
      </c>
      <c r="D252" s="6" t="s">
        <v>393</v>
      </c>
      <c r="E252" s="22" t="s">
        <v>87</v>
      </c>
      <c r="F252" s="6" t="s">
        <v>25</v>
      </c>
      <c r="G252" s="22">
        <v>9202</v>
      </c>
      <c r="H252" s="22">
        <v>9202</v>
      </c>
      <c r="I252" s="6" t="s">
        <v>93</v>
      </c>
      <c r="J252" s="22">
        <v>15128111</v>
      </c>
      <c r="K252" s="6" t="s">
        <v>315</v>
      </c>
      <c r="L252" s="6">
        <v>3</v>
      </c>
      <c r="M252" s="22" t="s">
        <v>115</v>
      </c>
      <c r="N252" s="6" t="s">
        <v>205</v>
      </c>
      <c r="O252" s="23">
        <v>0.45833333333333331</v>
      </c>
      <c r="P252" s="19">
        <v>43985</v>
      </c>
      <c r="Q252" s="20">
        <v>0.59236111111111112</v>
      </c>
      <c r="R252" s="6" t="s">
        <v>117</v>
      </c>
    </row>
    <row r="253" spans="1:18" x14ac:dyDescent="0.3">
      <c r="A253" s="6" t="s">
        <v>499</v>
      </c>
      <c r="B253" s="21">
        <v>43985</v>
      </c>
      <c r="C253" s="22">
        <v>4508410907</v>
      </c>
      <c r="D253" s="6" t="s">
        <v>687</v>
      </c>
      <c r="E253" s="22" t="s">
        <v>87</v>
      </c>
      <c r="F253" s="6" t="s">
        <v>19</v>
      </c>
      <c r="G253" s="22">
        <v>9106</v>
      </c>
      <c r="H253" s="22">
        <v>9106</v>
      </c>
      <c r="I253" s="6" t="s">
        <v>93</v>
      </c>
      <c r="J253" s="22">
        <v>15175947</v>
      </c>
      <c r="K253" s="6" t="s">
        <v>307</v>
      </c>
      <c r="L253" s="6">
        <v>3</v>
      </c>
      <c r="M253" s="22" t="s">
        <v>115</v>
      </c>
      <c r="N253" s="6" t="s">
        <v>205</v>
      </c>
      <c r="O253" s="23">
        <v>0.45833333333333331</v>
      </c>
      <c r="P253" s="19">
        <v>43985</v>
      </c>
      <c r="Q253" s="20">
        <v>0.49652777777777773</v>
      </c>
      <c r="R253" s="6" t="s">
        <v>117</v>
      </c>
    </row>
    <row r="254" spans="1:18" x14ac:dyDescent="0.3">
      <c r="A254" s="6" t="s">
        <v>499</v>
      </c>
      <c r="B254" s="21">
        <v>43985</v>
      </c>
      <c r="C254" s="22">
        <v>4508411074</v>
      </c>
      <c r="D254" s="6" t="s">
        <v>571</v>
      </c>
      <c r="E254" s="22" t="s">
        <v>87</v>
      </c>
      <c r="F254" s="6" t="s">
        <v>26</v>
      </c>
      <c r="G254" s="22">
        <v>9203</v>
      </c>
      <c r="H254" s="22">
        <v>9203</v>
      </c>
      <c r="I254" s="6" t="s">
        <v>91</v>
      </c>
      <c r="J254" s="22">
        <v>15266545</v>
      </c>
      <c r="K254" s="6" t="s">
        <v>202</v>
      </c>
      <c r="L254" s="6">
        <v>3</v>
      </c>
      <c r="M254" s="22" t="s">
        <v>116</v>
      </c>
      <c r="N254" s="6" t="s">
        <v>205</v>
      </c>
      <c r="O254" s="23">
        <v>0.66493055555555558</v>
      </c>
      <c r="P254" s="19">
        <v>43985</v>
      </c>
      <c r="Q254" s="20">
        <v>0.66493055555555558</v>
      </c>
      <c r="R254" s="6" t="s">
        <v>117</v>
      </c>
    </row>
    <row r="255" spans="1:18" x14ac:dyDescent="0.3">
      <c r="A255" s="6" t="s">
        <v>499</v>
      </c>
      <c r="B255" s="21">
        <v>43985</v>
      </c>
      <c r="C255" s="22">
        <v>4508411075</v>
      </c>
      <c r="D255" s="6" t="s">
        <v>200</v>
      </c>
      <c r="E255" s="22" t="s">
        <v>87</v>
      </c>
      <c r="F255" s="6" t="s">
        <v>26</v>
      </c>
      <c r="G255" s="22">
        <v>9203</v>
      </c>
      <c r="H255" s="22">
        <v>9203</v>
      </c>
      <c r="I255" s="6" t="s">
        <v>91</v>
      </c>
      <c r="J255" s="22">
        <v>15266545</v>
      </c>
      <c r="K255" s="6" t="s">
        <v>202</v>
      </c>
      <c r="L255" s="6">
        <v>3</v>
      </c>
      <c r="M255" s="22" t="s">
        <v>116</v>
      </c>
      <c r="N255" s="6" t="s">
        <v>205</v>
      </c>
      <c r="O255" s="23">
        <v>0.47291666666666665</v>
      </c>
      <c r="P255" s="19">
        <v>43985</v>
      </c>
      <c r="Q255" s="20">
        <v>0.47291666666666665</v>
      </c>
      <c r="R255" s="6" t="s">
        <v>117</v>
      </c>
    </row>
    <row r="256" spans="1:18" x14ac:dyDescent="0.3">
      <c r="A256" s="6" t="s">
        <v>499</v>
      </c>
      <c r="B256" s="21">
        <v>43985</v>
      </c>
      <c r="C256" s="22">
        <v>4508407676</v>
      </c>
      <c r="D256" s="6" t="s">
        <v>688</v>
      </c>
      <c r="E256" s="22" t="s">
        <v>87</v>
      </c>
      <c r="F256" s="6" t="s">
        <v>27</v>
      </c>
      <c r="G256" s="22">
        <v>9204</v>
      </c>
      <c r="H256" s="22">
        <v>9204</v>
      </c>
      <c r="I256" s="6" t="s">
        <v>93</v>
      </c>
      <c r="J256" s="22">
        <v>15417906</v>
      </c>
      <c r="K256" s="6" t="s">
        <v>170</v>
      </c>
      <c r="L256" s="6">
        <v>3</v>
      </c>
      <c r="M256" s="22" t="s">
        <v>115</v>
      </c>
      <c r="N256" s="6" t="s">
        <v>205</v>
      </c>
      <c r="O256" s="23">
        <v>0.70138888888888884</v>
      </c>
      <c r="P256" s="19">
        <v>43985</v>
      </c>
      <c r="Q256" s="20">
        <v>0.70138888888888884</v>
      </c>
      <c r="R256" s="6" t="s">
        <v>117</v>
      </c>
    </row>
    <row r="257" spans="1:18" x14ac:dyDescent="0.3">
      <c r="A257" s="6" t="s">
        <v>499</v>
      </c>
      <c r="B257" s="21">
        <v>43985</v>
      </c>
      <c r="C257" s="22">
        <v>4508410905</v>
      </c>
      <c r="D257" s="6" t="s">
        <v>262</v>
      </c>
      <c r="E257" s="22" t="s">
        <v>87</v>
      </c>
      <c r="F257" s="6" t="s">
        <v>27</v>
      </c>
      <c r="G257" s="22">
        <v>9204</v>
      </c>
      <c r="H257" s="22">
        <v>9204</v>
      </c>
      <c r="I257" s="6" t="s">
        <v>93</v>
      </c>
      <c r="J257" s="22">
        <v>15417906</v>
      </c>
      <c r="K257" s="6" t="s">
        <v>170</v>
      </c>
      <c r="L257" s="6">
        <v>3</v>
      </c>
      <c r="M257" s="22" t="s">
        <v>115</v>
      </c>
      <c r="N257" s="6" t="s">
        <v>205</v>
      </c>
      <c r="O257" s="23">
        <v>0.69097222222222221</v>
      </c>
      <c r="P257" s="19">
        <v>43985</v>
      </c>
      <c r="Q257" s="20">
        <v>0.69097222222222221</v>
      </c>
      <c r="R257" s="6" t="s">
        <v>117</v>
      </c>
    </row>
    <row r="258" spans="1:18" x14ac:dyDescent="0.3">
      <c r="A258" s="6" t="s">
        <v>499</v>
      </c>
      <c r="B258" s="21">
        <v>43985</v>
      </c>
      <c r="C258" s="22">
        <v>4508410884</v>
      </c>
      <c r="D258" s="6" t="s">
        <v>295</v>
      </c>
      <c r="E258" s="22" t="s">
        <v>87</v>
      </c>
      <c r="F258" s="6" t="s">
        <v>27</v>
      </c>
      <c r="G258" s="22">
        <v>9204</v>
      </c>
      <c r="H258" s="22">
        <v>9204</v>
      </c>
      <c r="I258" s="6" t="s">
        <v>93</v>
      </c>
      <c r="J258" s="22">
        <v>15131252</v>
      </c>
      <c r="K258" s="6" t="s">
        <v>198</v>
      </c>
      <c r="L258" s="6">
        <v>3</v>
      </c>
      <c r="M258" s="22" t="s">
        <v>115</v>
      </c>
      <c r="N258" s="6" t="s">
        <v>205</v>
      </c>
      <c r="O258" s="23">
        <v>0.46875</v>
      </c>
      <c r="P258" s="19">
        <v>43985</v>
      </c>
      <c r="Q258" s="20">
        <v>0.46875</v>
      </c>
      <c r="R258" s="6" t="s">
        <v>117</v>
      </c>
    </row>
    <row r="259" spans="1:18" x14ac:dyDescent="0.3">
      <c r="A259" s="6" t="s">
        <v>499</v>
      </c>
      <c r="B259" s="21">
        <v>43985</v>
      </c>
      <c r="C259" s="22">
        <v>4508410876</v>
      </c>
      <c r="D259" s="6" t="s">
        <v>163</v>
      </c>
      <c r="E259" s="22" t="s">
        <v>87</v>
      </c>
      <c r="F259" s="6" t="s">
        <v>27</v>
      </c>
      <c r="G259" s="22">
        <v>9204</v>
      </c>
      <c r="H259" s="22">
        <v>9204</v>
      </c>
      <c r="I259" s="6" t="s">
        <v>93</v>
      </c>
      <c r="J259" s="22">
        <v>15063663</v>
      </c>
      <c r="K259" s="6" t="s">
        <v>128</v>
      </c>
      <c r="L259" s="6">
        <v>3</v>
      </c>
      <c r="M259" s="22" t="s">
        <v>115</v>
      </c>
      <c r="N259" s="6" t="s">
        <v>205</v>
      </c>
      <c r="O259" s="23">
        <v>0.71527777777777779</v>
      </c>
      <c r="P259" s="19">
        <v>43985</v>
      </c>
      <c r="Q259" s="20">
        <v>0.71527777777777779</v>
      </c>
      <c r="R259" s="6" t="s">
        <v>117</v>
      </c>
    </row>
    <row r="260" spans="1:18" x14ac:dyDescent="0.3">
      <c r="A260" s="6" t="s">
        <v>499</v>
      </c>
      <c r="B260" s="21">
        <v>43985</v>
      </c>
      <c r="C260" s="22">
        <v>4508410887</v>
      </c>
      <c r="D260" s="6" t="s">
        <v>689</v>
      </c>
      <c r="E260" s="22" t="s">
        <v>87</v>
      </c>
      <c r="F260" s="6" t="s">
        <v>27</v>
      </c>
      <c r="G260" s="22">
        <v>9204</v>
      </c>
      <c r="H260" s="22">
        <v>9204</v>
      </c>
      <c r="I260" s="6" t="s">
        <v>93</v>
      </c>
      <c r="J260" s="22">
        <v>15063647</v>
      </c>
      <c r="K260" s="6" t="s">
        <v>120</v>
      </c>
      <c r="L260" s="6">
        <v>3</v>
      </c>
      <c r="M260" s="22" t="s">
        <v>115</v>
      </c>
      <c r="N260" s="6" t="s">
        <v>205</v>
      </c>
      <c r="O260" s="23">
        <v>0.6875</v>
      </c>
      <c r="P260" s="19">
        <v>43985</v>
      </c>
      <c r="Q260" s="20">
        <v>0.6875</v>
      </c>
      <c r="R260" s="6" t="s">
        <v>117</v>
      </c>
    </row>
    <row r="261" spans="1:18" x14ac:dyDescent="0.3">
      <c r="A261" s="6" t="s">
        <v>499</v>
      </c>
      <c r="B261" s="21">
        <v>43985</v>
      </c>
      <c r="C261" s="22">
        <v>4508410866</v>
      </c>
      <c r="D261" s="6" t="s">
        <v>536</v>
      </c>
      <c r="E261" s="22" t="s">
        <v>87</v>
      </c>
      <c r="F261" s="6" t="s">
        <v>27</v>
      </c>
      <c r="G261" s="22">
        <v>9204</v>
      </c>
      <c r="H261" s="22">
        <v>9204</v>
      </c>
      <c r="I261" s="6" t="s">
        <v>93</v>
      </c>
      <c r="J261" s="22">
        <v>92014001</v>
      </c>
      <c r="K261" s="6" t="s">
        <v>261</v>
      </c>
      <c r="L261" s="6">
        <v>3</v>
      </c>
      <c r="M261" s="22" t="s">
        <v>115</v>
      </c>
      <c r="N261" s="6" t="s">
        <v>205</v>
      </c>
      <c r="O261" s="23">
        <v>0.62152777777777779</v>
      </c>
      <c r="P261" s="19">
        <v>43985</v>
      </c>
      <c r="Q261" s="20">
        <v>0.62152777777777779</v>
      </c>
      <c r="R261" s="6" t="s">
        <v>117</v>
      </c>
    </row>
    <row r="262" spans="1:18" x14ac:dyDescent="0.3">
      <c r="A262" s="6" t="s">
        <v>499</v>
      </c>
      <c r="B262" s="21">
        <v>43985</v>
      </c>
      <c r="C262" s="22">
        <v>4508410926</v>
      </c>
      <c r="D262" s="6" t="s">
        <v>690</v>
      </c>
      <c r="E262" s="22" t="s">
        <v>87</v>
      </c>
      <c r="F262" s="6" t="s">
        <v>27</v>
      </c>
      <c r="G262" s="22">
        <v>9204</v>
      </c>
      <c r="H262" s="22">
        <v>9204</v>
      </c>
      <c r="I262" s="6" t="s">
        <v>93</v>
      </c>
      <c r="J262" s="22">
        <v>92090001</v>
      </c>
      <c r="K262" s="6" t="s">
        <v>127</v>
      </c>
      <c r="L262" s="6">
        <v>3</v>
      </c>
      <c r="M262" s="22" t="s">
        <v>115</v>
      </c>
      <c r="N262" s="6" t="s">
        <v>205</v>
      </c>
      <c r="O262" s="23">
        <v>0.63888888888888895</v>
      </c>
      <c r="P262" s="19">
        <v>43985</v>
      </c>
      <c r="Q262" s="20">
        <v>0.63888888888888895</v>
      </c>
      <c r="R262" s="6" t="s">
        <v>117</v>
      </c>
    </row>
    <row r="263" spans="1:18" x14ac:dyDescent="0.3">
      <c r="A263" s="6" t="s">
        <v>499</v>
      </c>
      <c r="B263" s="21">
        <v>43985</v>
      </c>
      <c r="C263" s="22">
        <v>4508411023</v>
      </c>
      <c r="D263" s="6" t="s">
        <v>251</v>
      </c>
      <c r="E263" s="22" t="s">
        <v>87</v>
      </c>
      <c r="F263" s="6" t="s">
        <v>28</v>
      </c>
      <c r="G263" s="22">
        <v>9205</v>
      </c>
      <c r="H263" s="22">
        <v>9205</v>
      </c>
      <c r="I263" s="6" t="s">
        <v>91</v>
      </c>
      <c r="J263" s="22">
        <v>15108760</v>
      </c>
      <c r="K263" s="6" t="s">
        <v>466</v>
      </c>
      <c r="L263" s="6">
        <v>3</v>
      </c>
      <c r="M263" s="22" t="s">
        <v>92</v>
      </c>
      <c r="N263" s="6" t="s">
        <v>205</v>
      </c>
      <c r="O263" s="23">
        <v>0.59464120370370377</v>
      </c>
      <c r="P263" s="19">
        <v>43985</v>
      </c>
      <c r="Q263" s="20">
        <v>0.59464120370370377</v>
      </c>
      <c r="R263" s="6" t="s">
        <v>117</v>
      </c>
    </row>
    <row r="264" spans="1:18" x14ac:dyDescent="0.3">
      <c r="A264" s="6" t="s">
        <v>499</v>
      </c>
      <c r="B264" s="21">
        <v>43985</v>
      </c>
      <c r="C264" s="22">
        <v>4508411032</v>
      </c>
      <c r="D264" s="6" t="s">
        <v>458</v>
      </c>
      <c r="E264" s="22" t="s">
        <v>87</v>
      </c>
      <c r="F264" s="6" t="s">
        <v>28</v>
      </c>
      <c r="G264" s="22">
        <v>9205</v>
      </c>
      <c r="H264" s="22">
        <v>9205</v>
      </c>
      <c r="I264" s="6" t="s">
        <v>91</v>
      </c>
      <c r="J264" s="22">
        <v>15482759</v>
      </c>
      <c r="K264" s="6" t="s">
        <v>459</v>
      </c>
      <c r="L264" s="6">
        <v>3</v>
      </c>
      <c r="M264" s="22" t="s">
        <v>92</v>
      </c>
      <c r="N264" s="6" t="s">
        <v>205</v>
      </c>
      <c r="O264" s="23">
        <v>0.59324074074074074</v>
      </c>
      <c r="P264" s="19">
        <v>43985</v>
      </c>
      <c r="Q264" s="20">
        <v>0.59324074074074074</v>
      </c>
      <c r="R264" s="6" t="s">
        <v>117</v>
      </c>
    </row>
    <row r="265" spans="1:18" x14ac:dyDescent="0.3">
      <c r="A265" s="6" t="s">
        <v>499</v>
      </c>
      <c r="B265" s="21">
        <v>43985</v>
      </c>
      <c r="C265" s="22">
        <v>4508407809</v>
      </c>
      <c r="D265" s="6" t="s">
        <v>691</v>
      </c>
      <c r="E265" s="22" t="s">
        <v>87</v>
      </c>
      <c r="F265" s="6" t="s">
        <v>30</v>
      </c>
      <c r="G265" s="22">
        <v>9207</v>
      </c>
      <c r="H265" s="22">
        <v>9207</v>
      </c>
      <c r="I265" s="6" t="s">
        <v>93</v>
      </c>
      <c r="J265" s="22">
        <v>92618001</v>
      </c>
      <c r="K265" s="6" t="s">
        <v>692</v>
      </c>
      <c r="L265" s="6">
        <v>3</v>
      </c>
      <c r="M265" s="22" t="s">
        <v>154</v>
      </c>
      <c r="N265" s="6" t="s">
        <v>205</v>
      </c>
      <c r="O265" s="23">
        <v>0.46180555555555558</v>
      </c>
      <c r="P265" s="19">
        <v>43985</v>
      </c>
      <c r="Q265" s="20">
        <v>0.46180555555555558</v>
      </c>
      <c r="R265" s="6" t="s">
        <v>117</v>
      </c>
    </row>
    <row r="266" spans="1:18" x14ac:dyDescent="0.3">
      <c r="A266" s="6" t="s">
        <v>499</v>
      </c>
      <c r="B266" s="21">
        <v>43985</v>
      </c>
      <c r="C266" s="22">
        <v>4508401005</v>
      </c>
      <c r="D266" s="6" t="s">
        <v>693</v>
      </c>
      <c r="E266" s="22" t="s">
        <v>87</v>
      </c>
      <c r="F266" s="6" t="s">
        <v>22</v>
      </c>
      <c r="G266" s="22">
        <v>9150</v>
      </c>
      <c r="H266" s="22">
        <v>9150</v>
      </c>
      <c r="I266" s="6" t="s">
        <v>236</v>
      </c>
      <c r="J266" s="22">
        <v>15145606</v>
      </c>
      <c r="K266" s="6" t="s">
        <v>187</v>
      </c>
      <c r="L266" s="6">
        <v>3</v>
      </c>
      <c r="M266" s="22" t="s">
        <v>95</v>
      </c>
      <c r="N266" s="6" t="s">
        <v>205</v>
      </c>
      <c r="O266" s="23">
        <v>0.84236111111111101</v>
      </c>
      <c r="P266" s="19">
        <v>43984</v>
      </c>
      <c r="Q266" s="20">
        <v>0.73402777777777783</v>
      </c>
      <c r="R266" s="6" t="s">
        <v>113</v>
      </c>
    </row>
    <row r="267" spans="1:18" x14ac:dyDescent="0.3">
      <c r="A267" s="6" t="s">
        <v>499</v>
      </c>
      <c r="B267" s="21">
        <v>43985</v>
      </c>
      <c r="C267" s="22">
        <v>4508402837</v>
      </c>
      <c r="D267" s="6" t="s">
        <v>694</v>
      </c>
      <c r="E267" s="22" t="s">
        <v>87</v>
      </c>
      <c r="F267" s="6" t="s">
        <v>22</v>
      </c>
      <c r="G267" s="22">
        <v>9150</v>
      </c>
      <c r="H267" s="22">
        <v>9150</v>
      </c>
      <c r="I267" s="6" t="s">
        <v>183</v>
      </c>
      <c r="J267" s="22">
        <v>15080894</v>
      </c>
      <c r="K267" s="6" t="s">
        <v>695</v>
      </c>
      <c r="L267" s="6">
        <v>3</v>
      </c>
      <c r="M267" s="22" t="s">
        <v>119</v>
      </c>
      <c r="N267" s="6" t="s">
        <v>205</v>
      </c>
      <c r="O267" s="23">
        <v>0.84305555555555556</v>
      </c>
      <c r="P267" s="19">
        <v>43984</v>
      </c>
      <c r="Q267" s="20">
        <v>4.9305555555555554E-2</v>
      </c>
      <c r="R267" s="6" t="s">
        <v>117</v>
      </c>
    </row>
    <row r="268" spans="1:18" x14ac:dyDescent="0.3">
      <c r="A268" s="6" t="s">
        <v>499</v>
      </c>
      <c r="B268" s="21">
        <v>43985</v>
      </c>
      <c r="C268" s="22">
        <v>4508400229</v>
      </c>
      <c r="D268" s="6" t="s">
        <v>521</v>
      </c>
      <c r="E268" s="22" t="s">
        <v>87</v>
      </c>
      <c r="F268" s="6" t="s">
        <v>25</v>
      </c>
      <c r="G268" s="22">
        <v>9202</v>
      </c>
      <c r="H268" s="22">
        <v>9202</v>
      </c>
      <c r="I268" s="6" t="s">
        <v>93</v>
      </c>
      <c r="J268" s="22">
        <v>15062032</v>
      </c>
      <c r="K268" s="6" t="s">
        <v>303</v>
      </c>
      <c r="L268" s="6">
        <v>3</v>
      </c>
      <c r="M268" s="22" t="s">
        <v>115</v>
      </c>
      <c r="N268" s="6" t="s">
        <v>205</v>
      </c>
      <c r="O268" s="23">
        <v>0.4201388888888889</v>
      </c>
      <c r="P268" s="19">
        <v>43985</v>
      </c>
      <c r="Q268" s="20">
        <v>0.5</v>
      </c>
      <c r="R268" s="6" t="s">
        <v>117</v>
      </c>
    </row>
    <row r="269" spans="1:18" x14ac:dyDescent="0.3">
      <c r="A269" s="6" t="s">
        <v>499</v>
      </c>
      <c r="B269" s="21">
        <v>43985</v>
      </c>
      <c r="C269" s="22">
        <v>4508402530</v>
      </c>
      <c r="D269" s="6" t="s">
        <v>696</v>
      </c>
      <c r="E269" s="22" t="s">
        <v>87</v>
      </c>
      <c r="F269" s="6" t="s">
        <v>19</v>
      </c>
      <c r="G269" s="22">
        <v>9106</v>
      </c>
      <c r="H269" s="22">
        <v>9106</v>
      </c>
      <c r="I269" s="6" t="s">
        <v>93</v>
      </c>
      <c r="J269" s="22">
        <v>92011001</v>
      </c>
      <c r="K269" s="6" t="s">
        <v>233</v>
      </c>
      <c r="L269" s="6">
        <v>3</v>
      </c>
      <c r="M269" s="22" t="s">
        <v>115</v>
      </c>
      <c r="N269" s="6" t="s">
        <v>205</v>
      </c>
      <c r="O269" s="23">
        <v>0.64583333333333337</v>
      </c>
      <c r="P269" s="19">
        <v>43985</v>
      </c>
      <c r="Q269" s="20">
        <v>0.67361111111111116</v>
      </c>
      <c r="R269" s="6" t="s">
        <v>117</v>
      </c>
    </row>
    <row r="270" spans="1:18" x14ac:dyDescent="0.3">
      <c r="A270" s="6" t="s">
        <v>499</v>
      </c>
      <c r="B270" s="21">
        <v>43985</v>
      </c>
      <c r="C270" s="22">
        <v>4508402611</v>
      </c>
      <c r="D270" s="6" t="s">
        <v>407</v>
      </c>
      <c r="E270" s="22" t="s">
        <v>87</v>
      </c>
      <c r="F270" s="6" t="s">
        <v>26</v>
      </c>
      <c r="G270" s="22">
        <v>9203</v>
      </c>
      <c r="H270" s="22">
        <v>9203</v>
      </c>
      <c r="I270" s="6" t="s">
        <v>91</v>
      </c>
      <c r="J270" s="22">
        <v>15303301</v>
      </c>
      <c r="K270" s="6" t="s">
        <v>150</v>
      </c>
      <c r="L270" s="6">
        <v>3</v>
      </c>
      <c r="M270" s="22" t="s">
        <v>116</v>
      </c>
      <c r="N270" s="6" t="s">
        <v>205</v>
      </c>
      <c r="O270" s="23">
        <v>0.4533449074074074</v>
      </c>
      <c r="P270" s="19">
        <v>43985</v>
      </c>
      <c r="Q270" s="20">
        <v>0.4533449074074074</v>
      </c>
      <c r="R270" s="6" t="s">
        <v>117</v>
      </c>
    </row>
    <row r="271" spans="1:18" x14ac:dyDescent="0.3">
      <c r="A271" s="6" t="s">
        <v>499</v>
      </c>
      <c r="B271" s="21">
        <v>43985</v>
      </c>
      <c r="C271" s="22">
        <v>4508402599</v>
      </c>
      <c r="D271" s="6" t="s">
        <v>419</v>
      </c>
      <c r="E271" s="22" t="s">
        <v>87</v>
      </c>
      <c r="F271" s="6" t="s">
        <v>26</v>
      </c>
      <c r="G271" s="22">
        <v>9203</v>
      </c>
      <c r="H271" s="22">
        <v>9203</v>
      </c>
      <c r="I271" s="6" t="s">
        <v>91</v>
      </c>
      <c r="J271" s="22">
        <v>15062513</v>
      </c>
      <c r="K271" s="6" t="s">
        <v>241</v>
      </c>
      <c r="L271" s="6">
        <v>3</v>
      </c>
      <c r="M271" s="22" t="s">
        <v>116</v>
      </c>
      <c r="N271" s="6" t="s">
        <v>205</v>
      </c>
      <c r="O271" s="23">
        <v>0.5738078703703704</v>
      </c>
      <c r="P271" s="19">
        <v>43985</v>
      </c>
      <c r="Q271" s="20">
        <v>0.5738078703703704</v>
      </c>
      <c r="R271" s="6" t="s">
        <v>117</v>
      </c>
    </row>
    <row r="272" spans="1:18" x14ac:dyDescent="0.3">
      <c r="A272" s="6" t="s">
        <v>499</v>
      </c>
      <c r="B272" s="21">
        <v>43985</v>
      </c>
      <c r="C272" s="22">
        <v>4508402631</v>
      </c>
      <c r="D272" s="6" t="s">
        <v>293</v>
      </c>
      <c r="E272" s="22" t="s">
        <v>87</v>
      </c>
      <c r="F272" s="6" t="s">
        <v>26</v>
      </c>
      <c r="G272" s="22">
        <v>9203</v>
      </c>
      <c r="H272" s="22">
        <v>9203</v>
      </c>
      <c r="I272" s="6" t="s">
        <v>91</v>
      </c>
      <c r="J272" s="22">
        <v>15417731</v>
      </c>
      <c r="K272" s="6" t="s">
        <v>455</v>
      </c>
      <c r="L272" s="6">
        <v>3</v>
      </c>
      <c r="M272" s="22" t="s">
        <v>116</v>
      </c>
      <c r="N272" s="6" t="s">
        <v>205</v>
      </c>
      <c r="O272" s="23">
        <v>0.56828703703703709</v>
      </c>
      <c r="P272" s="19">
        <v>43985</v>
      </c>
      <c r="Q272" s="20">
        <v>0.56828703703703709</v>
      </c>
      <c r="R272" s="6" t="s">
        <v>117</v>
      </c>
    </row>
    <row r="273" spans="1:18" x14ac:dyDescent="0.3">
      <c r="A273" s="6" t="s">
        <v>499</v>
      </c>
      <c r="B273" s="21">
        <v>43985</v>
      </c>
      <c r="C273" s="22">
        <v>4508400397</v>
      </c>
      <c r="D273" s="6" t="s">
        <v>408</v>
      </c>
      <c r="E273" s="22" t="s">
        <v>87</v>
      </c>
      <c r="F273" s="6" t="s">
        <v>26</v>
      </c>
      <c r="G273" s="22">
        <v>9203</v>
      </c>
      <c r="H273" s="22">
        <v>9203</v>
      </c>
      <c r="I273" s="6" t="s">
        <v>91</v>
      </c>
      <c r="J273" s="22">
        <v>92220001</v>
      </c>
      <c r="K273" s="6" t="s">
        <v>153</v>
      </c>
      <c r="L273" s="6">
        <v>3</v>
      </c>
      <c r="M273" s="22" t="s">
        <v>116</v>
      </c>
      <c r="N273" s="6" t="s">
        <v>205</v>
      </c>
      <c r="O273" s="23">
        <v>0.63846064814814818</v>
      </c>
      <c r="P273" s="19">
        <v>43985</v>
      </c>
      <c r="Q273" s="20">
        <v>0.63846064814814818</v>
      </c>
      <c r="R273" s="6" t="s">
        <v>117</v>
      </c>
    </row>
    <row r="274" spans="1:18" x14ac:dyDescent="0.3">
      <c r="A274" s="6" t="s">
        <v>499</v>
      </c>
      <c r="B274" s="21">
        <v>43985</v>
      </c>
      <c r="C274" s="22">
        <v>4508402625</v>
      </c>
      <c r="D274" s="6" t="s">
        <v>360</v>
      </c>
      <c r="E274" s="22" t="s">
        <v>87</v>
      </c>
      <c r="F274" s="6" t="s">
        <v>26</v>
      </c>
      <c r="G274" s="22">
        <v>9203</v>
      </c>
      <c r="H274" s="22">
        <v>9203</v>
      </c>
      <c r="I274" s="6" t="s">
        <v>91</v>
      </c>
      <c r="J274" s="22">
        <v>92213001</v>
      </c>
      <c r="K274" s="6" t="s">
        <v>268</v>
      </c>
      <c r="L274" s="6">
        <v>3</v>
      </c>
      <c r="M274" s="22" t="s">
        <v>116</v>
      </c>
      <c r="N274" s="6" t="s">
        <v>205</v>
      </c>
      <c r="O274" s="23">
        <v>0.60211805555555553</v>
      </c>
      <c r="P274" s="19">
        <v>43985</v>
      </c>
      <c r="Q274" s="20">
        <v>0.60211805555555553</v>
      </c>
      <c r="R274" s="6" t="s">
        <v>117</v>
      </c>
    </row>
    <row r="275" spans="1:18" x14ac:dyDescent="0.3">
      <c r="A275" s="6" t="s">
        <v>499</v>
      </c>
      <c r="B275" s="21">
        <v>43985</v>
      </c>
      <c r="C275" s="22">
        <v>4508400415</v>
      </c>
      <c r="D275" s="6" t="s">
        <v>316</v>
      </c>
      <c r="E275" s="22" t="s">
        <v>87</v>
      </c>
      <c r="F275" s="6" t="s">
        <v>27</v>
      </c>
      <c r="G275" s="22">
        <v>9204</v>
      </c>
      <c r="H275" s="22">
        <v>9204</v>
      </c>
      <c r="I275" s="6" t="s">
        <v>93</v>
      </c>
      <c r="J275" s="22">
        <v>15245310</v>
      </c>
      <c r="K275" s="6" t="s">
        <v>477</v>
      </c>
      <c r="L275" s="6">
        <v>3</v>
      </c>
      <c r="M275" s="22" t="s">
        <v>115</v>
      </c>
      <c r="N275" s="6" t="s">
        <v>205</v>
      </c>
      <c r="O275" s="23">
        <v>0.68819444444444444</v>
      </c>
      <c r="P275" s="19">
        <v>43985</v>
      </c>
      <c r="Q275" s="20">
        <v>0.68819444444444444</v>
      </c>
      <c r="R275" s="6" t="s">
        <v>117</v>
      </c>
    </row>
    <row r="276" spans="1:18" x14ac:dyDescent="0.3">
      <c r="A276" s="6" t="s">
        <v>499</v>
      </c>
      <c r="B276" s="21">
        <v>43985</v>
      </c>
      <c r="C276" s="22">
        <v>4508400284</v>
      </c>
      <c r="D276" s="6" t="s">
        <v>479</v>
      </c>
      <c r="E276" s="22" t="s">
        <v>87</v>
      </c>
      <c r="F276" s="6" t="s">
        <v>27</v>
      </c>
      <c r="G276" s="22">
        <v>9204</v>
      </c>
      <c r="H276" s="22">
        <v>9204</v>
      </c>
      <c r="I276" s="6" t="s">
        <v>93</v>
      </c>
      <c r="J276" s="22">
        <v>15189888</v>
      </c>
      <c r="K276" s="6" t="s">
        <v>156</v>
      </c>
      <c r="L276" s="6">
        <v>3</v>
      </c>
      <c r="M276" s="22" t="s">
        <v>116</v>
      </c>
      <c r="N276" s="6" t="s">
        <v>205</v>
      </c>
      <c r="O276" s="23">
        <v>0.59375</v>
      </c>
      <c r="P276" s="19">
        <v>43985</v>
      </c>
      <c r="Q276" s="20">
        <v>0.59375</v>
      </c>
      <c r="R276" s="6" t="s">
        <v>117</v>
      </c>
    </row>
    <row r="277" spans="1:18" x14ac:dyDescent="0.3">
      <c r="A277" s="6" t="s">
        <v>499</v>
      </c>
      <c r="B277" s="21">
        <v>43985</v>
      </c>
      <c r="C277" s="22">
        <v>4508402519</v>
      </c>
      <c r="D277" s="6" t="s">
        <v>697</v>
      </c>
      <c r="E277" s="22" t="s">
        <v>87</v>
      </c>
      <c r="F277" s="6" t="s">
        <v>27</v>
      </c>
      <c r="G277" s="22">
        <v>9204</v>
      </c>
      <c r="H277" s="22">
        <v>9204</v>
      </c>
      <c r="I277" s="6" t="s">
        <v>93</v>
      </c>
      <c r="J277" s="22">
        <v>15081191</v>
      </c>
      <c r="K277" s="6" t="s">
        <v>148</v>
      </c>
      <c r="L277" s="6">
        <v>3</v>
      </c>
      <c r="M277" s="22" t="s">
        <v>115</v>
      </c>
      <c r="N277" s="6" t="s">
        <v>205</v>
      </c>
      <c r="O277" s="23">
        <v>0.44097222222222227</v>
      </c>
      <c r="P277" s="19">
        <v>43985</v>
      </c>
      <c r="Q277" s="20">
        <v>0.44097222222222227</v>
      </c>
      <c r="R277" s="6" t="s">
        <v>117</v>
      </c>
    </row>
    <row r="278" spans="1:18" x14ac:dyDescent="0.3">
      <c r="A278" s="6" t="s">
        <v>499</v>
      </c>
      <c r="B278" s="21">
        <v>43985</v>
      </c>
      <c r="C278" s="22">
        <v>4508402553</v>
      </c>
      <c r="D278" s="6" t="s">
        <v>421</v>
      </c>
      <c r="E278" s="22" t="s">
        <v>87</v>
      </c>
      <c r="F278" s="6" t="s">
        <v>27</v>
      </c>
      <c r="G278" s="22">
        <v>9204</v>
      </c>
      <c r="H278" s="22">
        <v>9204</v>
      </c>
      <c r="I278" s="6" t="s">
        <v>93</v>
      </c>
      <c r="J278" s="22">
        <v>15148506</v>
      </c>
      <c r="K278" s="6" t="s">
        <v>422</v>
      </c>
      <c r="L278" s="6">
        <v>3</v>
      </c>
      <c r="M278" s="22" t="s">
        <v>115</v>
      </c>
      <c r="N278" s="6" t="s">
        <v>205</v>
      </c>
      <c r="O278" s="23">
        <v>0.49861111111111112</v>
      </c>
      <c r="P278" s="19">
        <v>43985</v>
      </c>
      <c r="Q278" s="20">
        <v>0.49861111111111112</v>
      </c>
      <c r="R278" s="6" t="s">
        <v>117</v>
      </c>
    </row>
    <row r="279" spans="1:18" x14ac:dyDescent="0.3">
      <c r="A279" s="6" t="s">
        <v>499</v>
      </c>
      <c r="B279" s="21">
        <v>43985</v>
      </c>
      <c r="C279" s="22">
        <v>4508400359</v>
      </c>
      <c r="D279" s="6" t="s">
        <v>698</v>
      </c>
      <c r="E279" s="22" t="s">
        <v>87</v>
      </c>
      <c r="F279" s="6" t="s">
        <v>28</v>
      </c>
      <c r="G279" s="22">
        <v>9205</v>
      </c>
      <c r="H279" s="22">
        <v>9205</v>
      </c>
      <c r="I279" s="6" t="s">
        <v>91</v>
      </c>
      <c r="J279" s="22">
        <v>92432001</v>
      </c>
      <c r="K279" s="6" t="s">
        <v>203</v>
      </c>
      <c r="L279" s="6">
        <v>3</v>
      </c>
      <c r="M279" s="22" t="s">
        <v>92</v>
      </c>
      <c r="N279" s="6" t="s">
        <v>205</v>
      </c>
      <c r="O279" s="23">
        <v>0.59466435185185185</v>
      </c>
      <c r="P279" s="19">
        <v>43985</v>
      </c>
      <c r="Q279" s="20">
        <v>0.59466435185185185</v>
      </c>
      <c r="R279" s="6" t="s">
        <v>117</v>
      </c>
    </row>
    <row r="280" spans="1:18" x14ac:dyDescent="0.3">
      <c r="A280" s="6" t="s">
        <v>499</v>
      </c>
      <c r="B280" s="21">
        <v>43985</v>
      </c>
      <c r="C280" s="22">
        <v>4508400210</v>
      </c>
      <c r="D280" s="6" t="s">
        <v>699</v>
      </c>
      <c r="E280" s="22" t="s">
        <v>87</v>
      </c>
      <c r="F280" s="6" t="s">
        <v>29</v>
      </c>
      <c r="G280" s="22">
        <v>9206</v>
      </c>
      <c r="H280" s="22">
        <v>9206</v>
      </c>
      <c r="I280" s="6" t="s">
        <v>118</v>
      </c>
      <c r="J280" s="22">
        <v>15345187</v>
      </c>
      <c r="K280" s="6" t="s">
        <v>317</v>
      </c>
      <c r="L280" s="6">
        <v>3</v>
      </c>
      <c r="M280" s="22" t="s">
        <v>124</v>
      </c>
      <c r="N280" s="6" t="s">
        <v>205</v>
      </c>
      <c r="O280" s="23">
        <v>0.60763888888888895</v>
      </c>
      <c r="P280" s="19">
        <v>43985</v>
      </c>
      <c r="Q280" s="20">
        <v>0.60763888888888895</v>
      </c>
      <c r="R280" s="6" t="s">
        <v>117</v>
      </c>
    </row>
    <row r="281" spans="1:18" x14ac:dyDescent="0.3">
      <c r="A281" s="6" t="s">
        <v>499</v>
      </c>
      <c r="B281" s="21">
        <v>43985</v>
      </c>
      <c r="C281" s="22">
        <v>4508400313</v>
      </c>
      <c r="D281" s="6" t="s">
        <v>389</v>
      </c>
      <c r="E281" s="22" t="s">
        <v>87</v>
      </c>
      <c r="F281" s="6" t="s">
        <v>31</v>
      </c>
      <c r="G281" s="22">
        <v>9208</v>
      </c>
      <c r="H281" s="22">
        <v>9208</v>
      </c>
      <c r="I281" s="6" t="s">
        <v>93</v>
      </c>
      <c r="J281" s="22">
        <v>15088858</v>
      </c>
      <c r="K281" s="6" t="s">
        <v>313</v>
      </c>
      <c r="L281" s="6">
        <v>3</v>
      </c>
      <c r="M281" s="22" t="s">
        <v>96</v>
      </c>
      <c r="N281" s="6" t="s">
        <v>205</v>
      </c>
      <c r="O281" s="23">
        <v>0.625</v>
      </c>
      <c r="P281" s="19">
        <v>43985</v>
      </c>
      <c r="Q281" s="20">
        <v>0.69097222222222221</v>
      </c>
      <c r="R281" s="6" t="s">
        <v>117</v>
      </c>
    </row>
    <row r="282" spans="1:18" x14ac:dyDescent="0.3">
      <c r="A282" s="6" t="s">
        <v>499</v>
      </c>
      <c r="B282" s="21">
        <v>43985</v>
      </c>
      <c r="C282" s="22">
        <v>4508400393</v>
      </c>
      <c r="D282" s="6" t="s">
        <v>700</v>
      </c>
      <c r="E282" s="22" t="s">
        <v>87</v>
      </c>
      <c r="F282" s="6" t="s">
        <v>24</v>
      </c>
      <c r="G282" s="22">
        <v>9201</v>
      </c>
      <c r="H282" s="22">
        <v>9201</v>
      </c>
      <c r="I282" s="6" t="s">
        <v>93</v>
      </c>
      <c r="J282" s="22">
        <v>91451001</v>
      </c>
      <c r="K282" s="6" t="s">
        <v>143</v>
      </c>
      <c r="L282" s="6">
        <v>3</v>
      </c>
      <c r="M282" s="22" t="s">
        <v>116</v>
      </c>
      <c r="N282" s="6" t="s">
        <v>205</v>
      </c>
      <c r="O282" s="23">
        <v>0.3444444444444445</v>
      </c>
      <c r="P282" s="19">
        <v>43985</v>
      </c>
      <c r="Q282" s="20">
        <v>0.63402777777777775</v>
      </c>
      <c r="R282" s="6" t="s">
        <v>117</v>
      </c>
    </row>
    <row r="283" spans="1:18" x14ac:dyDescent="0.3">
      <c r="A283" s="6" t="s">
        <v>499</v>
      </c>
      <c r="B283" s="21">
        <v>43985</v>
      </c>
      <c r="C283" s="22">
        <v>4508400441</v>
      </c>
      <c r="D283" s="6" t="s">
        <v>347</v>
      </c>
      <c r="E283" s="22" t="s">
        <v>87</v>
      </c>
      <c r="F283" s="6" t="s">
        <v>24</v>
      </c>
      <c r="G283" s="22">
        <v>9201</v>
      </c>
      <c r="H283" s="22">
        <v>9201</v>
      </c>
      <c r="I283" s="6" t="s">
        <v>93</v>
      </c>
      <c r="J283" s="22">
        <v>15446461</v>
      </c>
      <c r="K283" s="6" t="s">
        <v>701</v>
      </c>
      <c r="L283" s="6">
        <v>3</v>
      </c>
      <c r="M283" s="22" t="s">
        <v>140</v>
      </c>
      <c r="N283" s="6" t="s">
        <v>205</v>
      </c>
      <c r="O283" s="23">
        <v>0.3520833333333333</v>
      </c>
      <c r="P283" s="19">
        <v>43984</v>
      </c>
      <c r="Q283" s="20">
        <v>0.63541666666666663</v>
      </c>
      <c r="R283" s="6" t="s">
        <v>117</v>
      </c>
    </row>
    <row r="284" spans="1:18" x14ac:dyDescent="0.3">
      <c r="A284" s="6" t="s">
        <v>499</v>
      </c>
      <c r="B284" s="21">
        <v>43985</v>
      </c>
      <c r="C284" s="22">
        <v>4508400620</v>
      </c>
      <c r="D284" s="6" t="s">
        <v>176</v>
      </c>
      <c r="E284" s="22" t="s">
        <v>87</v>
      </c>
      <c r="F284" s="6" t="s">
        <v>23</v>
      </c>
      <c r="G284" s="22">
        <v>9200</v>
      </c>
      <c r="H284" s="22">
        <v>9200</v>
      </c>
      <c r="I284" s="6" t="s">
        <v>93</v>
      </c>
      <c r="J284" s="22">
        <v>15088933</v>
      </c>
      <c r="K284" s="6" t="s">
        <v>702</v>
      </c>
      <c r="L284" s="6">
        <v>3</v>
      </c>
      <c r="M284" s="22" t="s">
        <v>141</v>
      </c>
      <c r="N284" s="6" t="s">
        <v>205</v>
      </c>
      <c r="O284" s="23">
        <v>0.48472222222222222</v>
      </c>
      <c r="P284" s="19">
        <v>43985</v>
      </c>
      <c r="Q284" s="20">
        <v>0.62569444444444444</v>
      </c>
      <c r="R284" s="6" t="s">
        <v>117</v>
      </c>
    </row>
    <row r="285" spans="1:18" x14ac:dyDescent="0.3">
      <c r="A285" s="6" t="s">
        <v>499</v>
      </c>
      <c r="B285" s="21">
        <v>43985</v>
      </c>
      <c r="C285" s="22">
        <v>4508400256</v>
      </c>
      <c r="D285" s="6" t="s">
        <v>703</v>
      </c>
      <c r="E285" s="22" t="s">
        <v>87</v>
      </c>
      <c r="F285" s="6" t="s">
        <v>25</v>
      </c>
      <c r="G285" s="22">
        <v>9202</v>
      </c>
      <c r="H285" s="22">
        <v>9202</v>
      </c>
      <c r="I285" s="6" t="s">
        <v>93</v>
      </c>
      <c r="J285" s="22">
        <v>15331807</v>
      </c>
      <c r="K285" s="6" t="s">
        <v>249</v>
      </c>
      <c r="L285" s="6">
        <v>3</v>
      </c>
      <c r="M285" s="22" t="s">
        <v>250</v>
      </c>
      <c r="N285" s="6" t="s">
        <v>205</v>
      </c>
      <c r="O285" s="23">
        <v>0.45833333333333331</v>
      </c>
      <c r="P285" s="19">
        <v>43985</v>
      </c>
      <c r="Q285" s="20">
        <v>0.59027777777777779</v>
      </c>
      <c r="R285" s="6" t="s">
        <v>117</v>
      </c>
    </row>
    <row r="286" spans="1:18" x14ac:dyDescent="0.3">
      <c r="A286" s="6" t="s">
        <v>499</v>
      </c>
      <c r="B286" s="21">
        <v>43985</v>
      </c>
      <c r="C286" s="22">
        <v>4508398754</v>
      </c>
      <c r="D286" s="6" t="s">
        <v>704</v>
      </c>
      <c r="E286" s="22" t="s">
        <v>87</v>
      </c>
      <c r="F286" s="6" t="s">
        <v>19</v>
      </c>
      <c r="G286" s="22">
        <v>9106</v>
      </c>
      <c r="H286" s="22">
        <v>9106</v>
      </c>
      <c r="I286" s="6" t="s">
        <v>93</v>
      </c>
      <c r="J286" s="22">
        <v>92011001</v>
      </c>
      <c r="K286" s="6" t="s">
        <v>233</v>
      </c>
      <c r="L286" s="6">
        <v>3</v>
      </c>
      <c r="M286" s="22" t="s">
        <v>115</v>
      </c>
      <c r="N286" s="6" t="s">
        <v>205</v>
      </c>
      <c r="O286" s="23">
        <v>0.64583333333333337</v>
      </c>
      <c r="P286" s="19">
        <v>43985</v>
      </c>
      <c r="Q286" s="20">
        <v>0.67361111111111116</v>
      </c>
      <c r="R286" s="6" t="s">
        <v>117</v>
      </c>
    </row>
    <row r="287" spans="1:18" x14ac:dyDescent="0.3">
      <c r="A287" s="6" t="s">
        <v>499</v>
      </c>
      <c r="B287" s="21">
        <v>43985</v>
      </c>
      <c r="C287" s="22">
        <v>4508398797</v>
      </c>
      <c r="D287" s="6" t="s">
        <v>258</v>
      </c>
      <c r="E287" s="22" t="s">
        <v>87</v>
      </c>
      <c r="F287" s="6" t="s">
        <v>19</v>
      </c>
      <c r="G287" s="22">
        <v>9106</v>
      </c>
      <c r="H287" s="22">
        <v>9106</v>
      </c>
      <c r="I287" s="6" t="s">
        <v>93</v>
      </c>
      <c r="J287" s="22">
        <v>15217762</v>
      </c>
      <c r="K287" s="6" t="s">
        <v>453</v>
      </c>
      <c r="L287" s="6">
        <v>3</v>
      </c>
      <c r="M287" s="22" t="s">
        <v>115</v>
      </c>
      <c r="N287" s="6" t="s">
        <v>205</v>
      </c>
      <c r="O287" s="23">
        <v>0.45833333333333331</v>
      </c>
      <c r="P287" s="19">
        <v>43985</v>
      </c>
      <c r="Q287" s="20">
        <v>0.49652777777777773</v>
      </c>
      <c r="R287" s="6" t="s">
        <v>117</v>
      </c>
    </row>
    <row r="288" spans="1:18" x14ac:dyDescent="0.3">
      <c r="A288" s="6" t="s">
        <v>499</v>
      </c>
      <c r="B288" s="21">
        <v>43985</v>
      </c>
      <c r="C288" s="22">
        <v>4508400491</v>
      </c>
      <c r="D288" s="6" t="s">
        <v>272</v>
      </c>
      <c r="E288" s="22" t="s">
        <v>87</v>
      </c>
      <c r="F288" s="6" t="s">
        <v>26</v>
      </c>
      <c r="G288" s="22">
        <v>9203</v>
      </c>
      <c r="H288" s="22">
        <v>9203</v>
      </c>
      <c r="I288" s="6" t="s">
        <v>91</v>
      </c>
      <c r="J288" s="22">
        <v>15303301</v>
      </c>
      <c r="K288" s="6" t="s">
        <v>150</v>
      </c>
      <c r="L288" s="6">
        <v>3</v>
      </c>
      <c r="M288" s="22" t="s">
        <v>116</v>
      </c>
      <c r="N288" s="6" t="s">
        <v>205</v>
      </c>
      <c r="O288" s="23">
        <v>0.45277777777777778</v>
      </c>
      <c r="P288" s="19">
        <v>43985</v>
      </c>
      <c r="Q288" s="20">
        <v>0.4597222222222222</v>
      </c>
      <c r="R288" s="6" t="s">
        <v>117</v>
      </c>
    </row>
    <row r="289" spans="1:18" x14ac:dyDescent="0.3">
      <c r="A289" s="6" t="s">
        <v>499</v>
      </c>
      <c r="B289" s="21">
        <v>43985</v>
      </c>
      <c r="C289" s="22">
        <v>4508400493</v>
      </c>
      <c r="D289" s="6" t="s">
        <v>418</v>
      </c>
      <c r="E289" s="22" t="s">
        <v>87</v>
      </c>
      <c r="F289" s="6" t="s">
        <v>26</v>
      </c>
      <c r="G289" s="22">
        <v>9203</v>
      </c>
      <c r="H289" s="22">
        <v>9203</v>
      </c>
      <c r="I289" s="6" t="s">
        <v>91</v>
      </c>
      <c r="J289" s="22">
        <v>15303301</v>
      </c>
      <c r="K289" s="6" t="s">
        <v>150</v>
      </c>
      <c r="L289" s="6">
        <v>3</v>
      </c>
      <c r="M289" s="22" t="s">
        <v>116</v>
      </c>
      <c r="N289" s="6" t="s">
        <v>205</v>
      </c>
      <c r="O289" s="23">
        <v>0.44791666666666669</v>
      </c>
      <c r="P289" s="19">
        <v>43985</v>
      </c>
      <c r="Q289" s="20">
        <v>0.44791666666666669</v>
      </c>
      <c r="R289" s="6" t="s">
        <v>117</v>
      </c>
    </row>
    <row r="290" spans="1:18" x14ac:dyDescent="0.3">
      <c r="A290" s="6" t="s">
        <v>499</v>
      </c>
      <c r="B290" s="21">
        <v>43985</v>
      </c>
      <c r="C290" s="22">
        <v>4508400539</v>
      </c>
      <c r="D290" s="6" t="s">
        <v>185</v>
      </c>
      <c r="E290" s="22" t="s">
        <v>87</v>
      </c>
      <c r="F290" s="6" t="s">
        <v>26</v>
      </c>
      <c r="G290" s="22">
        <v>9203</v>
      </c>
      <c r="H290" s="22">
        <v>9203</v>
      </c>
      <c r="I290" s="6" t="s">
        <v>91</v>
      </c>
      <c r="J290" s="22">
        <v>15452522</v>
      </c>
      <c r="K290" s="6" t="s">
        <v>240</v>
      </c>
      <c r="L290" s="6">
        <v>3</v>
      </c>
      <c r="M290" s="22" t="s">
        <v>116</v>
      </c>
      <c r="N290" s="6" t="s">
        <v>205</v>
      </c>
      <c r="O290" s="23">
        <v>0.60333333333333339</v>
      </c>
      <c r="P290" s="19">
        <v>43985</v>
      </c>
      <c r="Q290" s="20">
        <v>0.60333333333333339</v>
      </c>
      <c r="R290" s="6" t="s">
        <v>117</v>
      </c>
    </row>
    <row r="291" spans="1:18" x14ac:dyDescent="0.3">
      <c r="A291" s="6" t="s">
        <v>499</v>
      </c>
      <c r="B291" s="21">
        <v>43985</v>
      </c>
      <c r="C291" s="22">
        <v>4508400249</v>
      </c>
      <c r="D291" s="6" t="s">
        <v>369</v>
      </c>
      <c r="E291" s="22" t="s">
        <v>87</v>
      </c>
      <c r="F291" s="6" t="s">
        <v>26</v>
      </c>
      <c r="G291" s="22">
        <v>9203</v>
      </c>
      <c r="H291" s="22">
        <v>9203</v>
      </c>
      <c r="I291" s="6" t="s">
        <v>91</v>
      </c>
      <c r="J291" s="22">
        <v>92214001</v>
      </c>
      <c r="K291" s="6" t="s">
        <v>151</v>
      </c>
      <c r="L291" s="6">
        <v>3</v>
      </c>
      <c r="M291" s="22" t="s">
        <v>116</v>
      </c>
      <c r="N291" s="6" t="s">
        <v>205</v>
      </c>
      <c r="O291" s="23">
        <v>0.66491898148148143</v>
      </c>
      <c r="P291" s="19">
        <v>43985</v>
      </c>
      <c r="Q291" s="20">
        <v>0.66491898148148143</v>
      </c>
      <c r="R291" s="6" t="s">
        <v>117</v>
      </c>
    </row>
    <row r="292" spans="1:18" x14ac:dyDescent="0.3">
      <c r="A292" s="6" t="s">
        <v>499</v>
      </c>
      <c r="B292" s="21">
        <v>43985</v>
      </c>
      <c r="C292" s="22">
        <v>4508400273</v>
      </c>
      <c r="D292" s="6" t="s">
        <v>350</v>
      </c>
      <c r="E292" s="22" t="s">
        <v>87</v>
      </c>
      <c r="F292" s="6" t="s">
        <v>26</v>
      </c>
      <c r="G292" s="22">
        <v>9203</v>
      </c>
      <c r="H292" s="22">
        <v>9203</v>
      </c>
      <c r="I292" s="6" t="s">
        <v>91</v>
      </c>
      <c r="J292" s="22">
        <v>15154869</v>
      </c>
      <c r="K292" s="6" t="s">
        <v>152</v>
      </c>
      <c r="L292" s="6">
        <v>3</v>
      </c>
      <c r="M292" s="22" t="s">
        <v>116</v>
      </c>
      <c r="N292" s="6" t="s">
        <v>205</v>
      </c>
      <c r="O292" s="23">
        <v>0.41431712962962958</v>
      </c>
      <c r="P292" s="19">
        <v>43985</v>
      </c>
      <c r="Q292" s="20">
        <v>0.41431712962962958</v>
      </c>
      <c r="R292" s="6" t="s">
        <v>117</v>
      </c>
    </row>
    <row r="293" spans="1:18" x14ac:dyDescent="0.3">
      <c r="A293" s="6" t="s">
        <v>499</v>
      </c>
      <c r="B293" s="21">
        <v>43985</v>
      </c>
      <c r="C293" s="22">
        <v>4508400436</v>
      </c>
      <c r="D293" s="6" t="s">
        <v>705</v>
      </c>
      <c r="E293" s="22" t="s">
        <v>87</v>
      </c>
      <c r="F293" s="6" t="s">
        <v>26</v>
      </c>
      <c r="G293" s="22">
        <v>9203</v>
      </c>
      <c r="H293" s="22">
        <v>9203</v>
      </c>
      <c r="I293" s="6" t="s">
        <v>91</v>
      </c>
      <c r="J293" s="22">
        <v>15211750</v>
      </c>
      <c r="K293" s="6" t="s">
        <v>214</v>
      </c>
      <c r="L293" s="6">
        <v>3</v>
      </c>
      <c r="M293" s="22" t="s">
        <v>116</v>
      </c>
      <c r="N293" s="6" t="s">
        <v>205</v>
      </c>
      <c r="O293" s="23">
        <v>0.56971064814814809</v>
      </c>
      <c r="P293" s="19">
        <v>43985</v>
      </c>
      <c r="Q293" s="20">
        <v>0.56971064814814809</v>
      </c>
      <c r="R293" s="6" t="s">
        <v>117</v>
      </c>
    </row>
    <row r="294" spans="1:18" x14ac:dyDescent="0.3">
      <c r="A294" s="6" t="s">
        <v>499</v>
      </c>
      <c r="B294" s="21">
        <v>43985</v>
      </c>
      <c r="C294" s="22">
        <v>4508400409</v>
      </c>
      <c r="D294" s="6" t="s">
        <v>255</v>
      </c>
      <c r="E294" s="22" t="s">
        <v>87</v>
      </c>
      <c r="F294" s="6" t="s">
        <v>26</v>
      </c>
      <c r="G294" s="22">
        <v>9203</v>
      </c>
      <c r="H294" s="22">
        <v>9203</v>
      </c>
      <c r="I294" s="6" t="s">
        <v>91</v>
      </c>
      <c r="J294" s="22">
        <v>15417731</v>
      </c>
      <c r="K294" s="6" t="s">
        <v>455</v>
      </c>
      <c r="L294" s="6">
        <v>3</v>
      </c>
      <c r="M294" s="22" t="s">
        <v>116</v>
      </c>
      <c r="N294" s="6" t="s">
        <v>205</v>
      </c>
      <c r="O294" s="23">
        <v>0.57239583333333333</v>
      </c>
      <c r="P294" s="19">
        <v>43985</v>
      </c>
      <c r="Q294" s="20">
        <v>0.57239583333333333</v>
      </c>
      <c r="R294" s="6" t="s">
        <v>117</v>
      </c>
    </row>
    <row r="295" spans="1:18" x14ac:dyDescent="0.3">
      <c r="A295" s="6" t="s">
        <v>499</v>
      </c>
      <c r="B295" s="21">
        <v>43985</v>
      </c>
      <c r="C295" s="22">
        <v>4508400479</v>
      </c>
      <c r="D295" s="6" t="s">
        <v>367</v>
      </c>
      <c r="E295" s="22" t="s">
        <v>87</v>
      </c>
      <c r="F295" s="6" t="s">
        <v>26</v>
      </c>
      <c r="G295" s="22">
        <v>9203</v>
      </c>
      <c r="H295" s="22">
        <v>9203</v>
      </c>
      <c r="I295" s="6" t="s">
        <v>91</v>
      </c>
      <c r="J295" s="22">
        <v>15235090</v>
      </c>
      <c r="K295" s="6" t="s">
        <v>304</v>
      </c>
      <c r="L295" s="6">
        <v>3</v>
      </c>
      <c r="M295" s="22" t="s">
        <v>116</v>
      </c>
      <c r="N295" s="6" t="s">
        <v>205</v>
      </c>
      <c r="O295" s="23">
        <v>0.608912037037037</v>
      </c>
      <c r="P295" s="19">
        <v>43985</v>
      </c>
      <c r="Q295" s="20">
        <v>0.608912037037037</v>
      </c>
      <c r="R295" s="6" t="s">
        <v>117</v>
      </c>
    </row>
    <row r="296" spans="1:18" x14ac:dyDescent="0.3">
      <c r="A296" s="6" t="s">
        <v>499</v>
      </c>
      <c r="B296" s="21">
        <v>43985</v>
      </c>
      <c r="C296" s="22">
        <v>4508400476</v>
      </c>
      <c r="D296" s="6" t="s">
        <v>706</v>
      </c>
      <c r="E296" s="22" t="s">
        <v>87</v>
      </c>
      <c r="F296" s="6" t="s">
        <v>26</v>
      </c>
      <c r="G296" s="22">
        <v>9203</v>
      </c>
      <c r="H296" s="22">
        <v>9203</v>
      </c>
      <c r="I296" s="6" t="s">
        <v>91</v>
      </c>
      <c r="J296" s="22">
        <v>15235090</v>
      </c>
      <c r="K296" s="6" t="s">
        <v>304</v>
      </c>
      <c r="L296" s="6">
        <v>3</v>
      </c>
      <c r="M296" s="22" t="s">
        <v>116</v>
      </c>
      <c r="N296" s="6" t="s">
        <v>205</v>
      </c>
      <c r="O296" s="23">
        <v>0.63254629629629633</v>
      </c>
      <c r="P296" s="19">
        <v>43985</v>
      </c>
      <c r="Q296" s="20">
        <v>0.63254629629629633</v>
      </c>
      <c r="R296" s="6" t="s">
        <v>117</v>
      </c>
    </row>
    <row r="297" spans="1:18" x14ac:dyDescent="0.3">
      <c r="A297" s="6" t="s">
        <v>499</v>
      </c>
      <c r="B297" s="21">
        <v>43985</v>
      </c>
      <c r="C297" s="22">
        <v>4508400335</v>
      </c>
      <c r="D297" s="6" t="s">
        <v>707</v>
      </c>
      <c r="E297" s="22" t="s">
        <v>87</v>
      </c>
      <c r="F297" s="6" t="s">
        <v>26</v>
      </c>
      <c r="G297" s="22">
        <v>9203</v>
      </c>
      <c r="H297" s="22">
        <v>9203</v>
      </c>
      <c r="I297" s="6" t="s">
        <v>91</v>
      </c>
      <c r="J297" s="22">
        <v>15256718</v>
      </c>
      <c r="K297" s="6" t="s">
        <v>215</v>
      </c>
      <c r="L297" s="6">
        <v>3</v>
      </c>
      <c r="M297" s="22" t="s">
        <v>116</v>
      </c>
      <c r="N297" s="6" t="s">
        <v>205</v>
      </c>
      <c r="O297" s="23">
        <v>0.63672453703703702</v>
      </c>
      <c r="P297" s="19">
        <v>43985</v>
      </c>
      <c r="Q297" s="20">
        <v>0.63672453703703702</v>
      </c>
      <c r="R297" s="6" t="s">
        <v>117</v>
      </c>
    </row>
    <row r="298" spans="1:18" x14ac:dyDescent="0.3">
      <c r="A298" s="6" t="s">
        <v>499</v>
      </c>
      <c r="B298" s="21">
        <v>43985</v>
      </c>
      <c r="C298" s="22">
        <v>4508400260</v>
      </c>
      <c r="D298" s="6" t="s">
        <v>708</v>
      </c>
      <c r="E298" s="22" t="s">
        <v>87</v>
      </c>
      <c r="F298" s="6" t="s">
        <v>27</v>
      </c>
      <c r="G298" s="22">
        <v>9204</v>
      </c>
      <c r="H298" s="22">
        <v>9204</v>
      </c>
      <c r="I298" s="6" t="s">
        <v>93</v>
      </c>
      <c r="J298" s="22">
        <v>92088001</v>
      </c>
      <c r="K298" s="6" t="s">
        <v>420</v>
      </c>
      <c r="L298" s="6">
        <v>3</v>
      </c>
      <c r="M298" s="22" t="s">
        <v>115</v>
      </c>
      <c r="N298" s="6" t="s">
        <v>205</v>
      </c>
      <c r="O298" s="23">
        <v>0.58333333333333337</v>
      </c>
      <c r="P298" s="19">
        <v>43985</v>
      </c>
      <c r="Q298" s="20">
        <v>0.58333333333333337</v>
      </c>
      <c r="R298" s="6" t="s">
        <v>117</v>
      </c>
    </row>
    <row r="299" spans="1:18" x14ac:dyDescent="0.3">
      <c r="A299" s="6" t="s">
        <v>499</v>
      </c>
      <c r="B299" s="21">
        <v>43985</v>
      </c>
      <c r="C299" s="22">
        <v>4508400261</v>
      </c>
      <c r="D299" s="6" t="s">
        <v>370</v>
      </c>
      <c r="E299" s="22" t="s">
        <v>87</v>
      </c>
      <c r="F299" s="6" t="s">
        <v>27</v>
      </c>
      <c r="G299" s="22">
        <v>9204</v>
      </c>
      <c r="H299" s="22">
        <v>9204</v>
      </c>
      <c r="I299" s="6" t="s">
        <v>93</v>
      </c>
      <c r="J299" s="22">
        <v>92088001</v>
      </c>
      <c r="K299" s="6" t="s">
        <v>420</v>
      </c>
      <c r="L299" s="6">
        <v>3</v>
      </c>
      <c r="M299" s="22" t="s">
        <v>115</v>
      </c>
      <c r="N299" s="6" t="s">
        <v>205</v>
      </c>
      <c r="O299" s="23">
        <v>0.57222222222222219</v>
      </c>
      <c r="P299" s="19">
        <v>43985</v>
      </c>
      <c r="Q299" s="20">
        <v>0.57222222222222219</v>
      </c>
      <c r="R299" s="6" t="s">
        <v>117</v>
      </c>
    </row>
    <row r="300" spans="1:18" x14ac:dyDescent="0.3">
      <c r="A300" s="6" t="s">
        <v>499</v>
      </c>
      <c r="B300" s="21">
        <v>43985</v>
      </c>
      <c r="C300" s="22">
        <v>4508400353</v>
      </c>
      <c r="D300" s="6" t="s">
        <v>431</v>
      </c>
      <c r="E300" s="22" t="s">
        <v>87</v>
      </c>
      <c r="F300" s="6" t="s">
        <v>27</v>
      </c>
      <c r="G300" s="22">
        <v>9204</v>
      </c>
      <c r="H300" s="22">
        <v>9204</v>
      </c>
      <c r="I300" s="6" t="s">
        <v>93</v>
      </c>
      <c r="J300" s="22">
        <v>15357625</v>
      </c>
      <c r="K300" s="6" t="s">
        <v>238</v>
      </c>
      <c r="L300" s="6">
        <v>3</v>
      </c>
      <c r="M300" s="22" t="s">
        <v>115</v>
      </c>
      <c r="N300" s="6" t="s">
        <v>205</v>
      </c>
      <c r="O300" s="23">
        <v>0.61458333333333337</v>
      </c>
      <c r="P300" s="19">
        <v>43985</v>
      </c>
      <c r="Q300" s="20">
        <v>0.61458333333333337</v>
      </c>
      <c r="R300" s="6" t="s">
        <v>117</v>
      </c>
    </row>
    <row r="301" spans="1:18" x14ac:dyDescent="0.3">
      <c r="A301" s="6" t="s">
        <v>499</v>
      </c>
      <c r="B301" s="21">
        <v>43985</v>
      </c>
      <c r="C301" s="22">
        <v>4508400587</v>
      </c>
      <c r="D301" s="6" t="s">
        <v>206</v>
      </c>
      <c r="E301" s="22" t="s">
        <v>87</v>
      </c>
      <c r="F301" s="6" t="s">
        <v>28</v>
      </c>
      <c r="G301" s="22">
        <v>9205</v>
      </c>
      <c r="H301" s="22">
        <v>9205</v>
      </c>
      <c r="I301" s="6" t="s">
        <v>91</v>
      </c>
      <c r="J301" s="22">
        <v>15090851</v>
      </c>
      <c r="K301" s="6" t="s">
        <v>159</v>
      </c>
      <c r="L301" s="6">
        <v>3</v>
      </c>
      <c r="M301" s="22" t="s">
        <v>158</v>
      </c>
      <c r="N301" s="6" t="s">
        <v>205</v>
      </c>
      <c r="O301" s="23">
        <v>0.61832175925925925</v>
      </c>
      <c r="P301" s="19">
        <v>43985</v>
      </c>
      <c r="Q301" s="20">
        <v>0.61832175925925925</v>
      </c>
      <c r="R301" s="6" t="s">
        <v>117</v>
      </c>
    </row>
    <row r="302" spans="1:18" x14ac:dyDescent="0.3">
      <c r="A302" s="6" t="s">
        <v>499</v>
      </c>
      <c r="B302" s="21">
        <v>43985</v>
      </c>
      <c r="C302" s="22">
        <v>4508400463</v>
      </c>
      <c r="D302" s="6" t="s">
        <v>481</v>
      </c>
      <c r="E302" s="22" t="s">
        <v>87</v>
      </c>
      <c r="F302" s="6" t="s">
        <v>28</v>
      </c>
      <c r="G302" s="22">
        <v>9205</v>
      </c>
      <c r="H302" s="22">
        <v>9205</v>
      </c>
      <c r="I302" s="6" t="s">
        <v>91</v>
      </c>
      <c r="J302" s="22">
        <v>92408001</v>
      </c>
      <c r="K302" s="6" t="s">
        <v>125</v>
      </c>
      <c r="L302" s="6">
        <v>3</v>
      </c>
      <c r="M302" s="22" t="s">
        <v>92</v>
      </c>
      <c r="N302" s="6" t="s">
        <v>205</v>
      </c>
      <c r="O302" s="23">
        <v>0.68012731481481481</v>
      </c>
      <c r="P302" s="19">
        <v>43985</v>
      </c>
      <c r="Q302" s="20">
        <v>0.68012731481481481</v>
      </c>
      <c r="R302" s="6" t="s">
        <v>117</v>
      </c>
    </row>
    <row r="303" spans="1:18" x14ac:dyDescent="0.3">
      <c r="A303" s="6" t="s">
        <v>499</v>
      </c>
      <c r="B303" s="21">
        <v>43985</v>
      </c>
      <c r="C303" s="22">
        <v>4508400460</v>
      </c>
      <c r="D303" s="6" t="s">
        <v>475</v>
      </c>
      <c r="E303" s="22" t="s">
        <v>87</v>
      </c>
      <c r="F303" s="6" t="s">
        <v>28</v>
      </c>
      <c r="G303" s="22">
        <v>9205</v>
      </c>
      <c r="H303" s="22">
        <v>9205</v>
      </c>
      <c r="I303" s="6" t="s">
        <v>91</v>
      </c>
      <c r="J303" s="22">
        <v>92408001</v>
      </c>
      <c r="K303" s="6" t="s">
        <v>125</v>
      </c>
      <c r="L303" s="6">
        <v>3</v>
      </c>
      <c r="M303" s="22" t="s">
        <v>92</v>
      </c>
      <c r="N303" s="6" t="s">
        <v>205</v>
      </c>
      <c r="O303" s="23">
        <v>0.68012731481481481</v>
      </c>
      <c r="P303" s="19">
        <v>43985</v>
      </c>
      <c r="Q303" s="20">
        <v>0.68012731481481481</v>
      </c>
      <c r="R303" s="6" t="s">
        <v>117</v>
      </c>
    </row>
    <row r="304" spans="1:18" x14ac:dyDescent="0.3">
      <c r="A304" s="6" t="s">
        <v>499</v>
      </c>
      <c r="B304" s="21">
        <v>43985</v>
      </c>
      <c r="C304" s="22">
        <v>4508400326</v>
      </c>
      <c r="D304" s="6" t="s">
        <v>352</v>
      </c>
      <c r="E304" s="22" t="s">
        <v>87</v>
      </c>
      <c r="F304" s="6" t="s">
        <v>28</v>
      </c>
      <c r="G304" s="22">
        <v>9205</v>
      </c>
      <c r="H304" s="22">
        <v>9205</v>
      </c>
      <c r="I304" s="6" t="s">
        <v>91</v>
      </c>
      <c r="J304" s="22">
        <v>92409001</v>
      </c>
      <c r="K304" s="6" t="s">
        <v>160</v>
      </c>
      <c r="L304" s="6">
        <v>3</v>
      </c>
      <c r="M304" s="22" t="s">
        <v>92</v>
      </c>
      <c r="N304" s="6" t="s">
        <v>205</v>
      </c>
      <c r="O304" s="23">
        <v>0.64649305555555558</v>
      </c>
      <c r="P304" s="19">
        <v>43985</v>
      </c>
      <c r="Q304" s="20">
        <v>0.64649305555555558</v>
      </c>
      <c r="R304" s="6" t="s">
        <v>117</v>
      </c>
    </row>
    <row r="305" spans="1:18" x14ac:dyDescent="0.3">
      <c r="A305" s="6" t="s">
        <v>499</v>
      </c>
      <c r="B305" s="21">
        <v>43985</v>
      </c>
      <c r="C305" s="22">
        <v>4508400530</v>
      </c>
      <c r="D305" s="6" t="s">
        <v>709</v>
      </c>
      <c r="E305" s="22" t="s">
        <v>87</v>
      </c>
      <c r="F305" s="6" t="s">
        <v>28</v>
      </c>
      <c r="G305" s="22">
        <v>9205</v>
      </c>
      <c r="H305" s="22">
        <v>9205</v>
      </c>
      <c r="I305" s="6" t="s">
        <v>91</v>
      </c>
      <c r="J305" s="22">
        <v>92404001</v>
      </c>
      <c r="K305" s="6" t="s">
        <v>423</v>
      </c>
      <c r="L305" s="6">
        <v>3</v>
      </c>
      <c r="M305" s="22" t="s">
        <v>92</v>
      </c>
      <c r="N305" s="6" t="s">
        <v>205</v>
      </c>
      <c r="O305" s="23">
        <v>0.61965277777777772</v>
      </c>
      <c r="P305" s="19">
        <v>43985</v>
      </c>
      <c r="Q305" s="20">
        <v>0.61965277777777772</v>
      </c>
      <c r="R305" s="6" t="s">
        <v>117</v>
      </c>
    </row>
    <row r="306" spans="1:18" x14ac:dyDescent="0.3">
      <c r="A306" s="6" t="s">
        <v>499</v>
      </c>
      <c r="B306" s="21">
        <v>43985</v>
      </c>
      <c r="C306" s="22">
        <v>4508400504</v>
      </c>
      <c r="D306" s="6" t="s">
        <v>435</v>
      </c>
      <c r="E306" s="22" t="s">
        <v>87</v>
      </c>
      <c r="F306" s="6" t="s">
        <v>28</v>
      </c>
      <c r="G306" s="22">
        <v>9205</v>
      </c>
      <c r="H306" s="22">
        <v>9205</v>
      </c>
      <c r="I306" s="6" t="s">
        <v>91</v>
      </c>
      <c r="J306" s="22">
        <v>98072001</v>
      </c>
      <c r="K306" s="6" t="s">
        <v>424</v>
      </c>
      <c r="L306" s="6">
        <v>3</v>
      </c>
      <c r="M306" s="22" t="s">
        <v>92</v>
      </c>
      <c r="N306" s="6" t="s">
        <v>205</v>
      </c>
      <c r="O306" s="23">
        <v>0.66171296296296289</v>
      </c>
      <c r="P306" s="19">
        <v>43985</v>
      </c>
      <c r="Q306" s="20">
        <v>0.66171296296296289</v>
      </c>
      <c r="R306" s="6" t="s">
        <v>117</v>
      </c>
    </row>
    <row r="307" spans="1:18" x14ac:dyDescent="0.3">
      <c r="A307" s="6" t="s">
        <v>499</v>
      </c>
      <c r="B307" s="21">
        <v>43985</v>
      </c>
      <c r="C307" s="22">
        <v>4508400500</v>
      </c>
      <c r="D307" s="6" t="s">
        <v>710</v>
      </c>
      <c r="E307" s="22" t="s">
        <v>87</v>
      </c>
      <c r="F307" s="6" t="s">
        <v>30</v>
      </c>
      <c r="G307" s="22">
        <v>9207</v>
      </c>
      <c r="H307" s="22">
        <v>9207</v>
      </c>
      <c r="I307" s="6" t="s">
        <v>93</v>
      </c>
      <c r="J307" s="22">
        <v>15479499</v>
      </c>
      <c r="K307" s="6" t="s">
        <v>436</v>
      </c>
      <c r="L307" s="6">
        <v>3</v>
      </c>
      <c r="M307" s="22" t="s">
        <v>95</v>
      </c>
      <c r="N307" s="6" t="s">
        <v>205</v>
      </c>
      <c r="O307" s="23">
        <v>0.58402777777777781</v>
      </c>
      <c r="P307" s="19">
        <v>43985</v>
      </c>
      <c r="Q307" s="20">
        <v>0.58402777777777781</v>
      </c>
      <c r="R307" s="6" t="s">
        <v>117</v>
      </c>
    </row>
    <row r="308" spans="1:18" x14ac:dyDescent="0.3">
      <c r="A308" s="6" t="s">
        <v>499</v>
      </c>
      <c r="B308" s="21">
        <v>43985</v>
      </c>
      <c r="C308" s="22">
        <v>4508400527</v>
      </c>
      <c r="D308" s="6" t="s">
        <v>711</v>
      </c>
      <c r="E308" s="22" t="s">
        <v>87</v>
      </c>
      <c r="F308" s="6" t="s">
        <v>30</v>
      </c>
      <c r="G308" s="22">
        <v>9207</v>
      </c>
      <c r="H308" s="22">
        <v>9207</v>
      </c>
      <c r="I308" s="6" t="s">
        <v>93</v>
      </c>
      <c r="J308" s="22">
        <v>15168199</v>
      </c>
      <c r="K308" s="6" t="s">
        <v>320</v>
      </c>
      <c r="L308" s="6">
        <v>3</v>
      </c>
      <c r="M308" s="22" t="s">
        <v>154</v>
      </c>
      <c r="N308" s="6" t="s">
        <v>205</v>
      </c>
      <c r="O308" s="23">
        <v>0.43402777777777773</v>
      </c>
      <c r="P308" s="19">
        <v>43985</v>
      </c>
      <c r="Q308" s="20">
        <v>0.43402777777777773</v>
      </c>
      <c r="R308" s="6" t="s">
        <v>117</v>
      </c>
    </row>
    <row r="309" spans="1:18" x14ac:dyDescent="0.3">
      <c r="A309" s="6" t="s">
        <v>499</v>
      </c>
      <c r="B309" s="21">
        <v>43985</v>
      </c>
      <c r="C309" s="22">
        <v>4508395696</v>
      </c>
      <c r="D309" s="6" t="s">
        <v>362</v>
      </c>
      <c r="E309" s="22" t="s">
        <v>87</v>
      </c>
      <c r="F309" s="6" t="s">
        <v>22</v>
      </c>
      <c r="G309" s="22">
        <v>9150</v>
      </c>
      <c r="H309" s="22">
        <v>9150</v>
      </c>
      <c r="I309" s="6" t="s">
        <v>121</v>
      </c>
      <c r="J309" s="22">
        <v>15217511</v>
      </c>
      <c r="K309" s="6" t="s">
        <v>321</v>
      </c>
      <c r="L309" s="6">
        <v>3</v>
      </c>
      <c r="M309" s="22" t="s">
        <v>92</v>
      </c>
      <c r="N309" s="6" t="s">
        <v>205</v>
      </c>
      <c r="O309" s="23">
        <v>0.65347222222222223</v>
      </c>
      <c r="P309" s="19">
        <v>43985</v>
      </c>
      <c r="Q309" s="20">
        <v>0.80138888888888893</v>
      </c>
      <c r="R309" s="6" t="s">
        <v>117</v>
      </c>
    </row>
    <row r="310" spans="1:18" x14ac:dyDescent="0.3">
      <c r="A310" s="6" t="s">
        <v>499</v>
      </c>
      <c r="B310" s="21">
        <v>43985</v>
      </c>
      <c r="C310" s="22">
        <v>4508395713</v>
      </c>
      <c r="D310" s="6" t="s">
        <v>712</v>
      </c>
      <c r="E310" s="22" t="s">
        <v>87</v>
      </c>
      <c r="F310" s="6" t="s">
        <v>22</v>
      </c>
      <c r="G310" s="22">
        <v>9150</v>
      </c>
      <c r="H310" s="22">
        <v>9150</v>
      </c>
      <c r="I310" s="6" t="s">
        <v>121</v>
      </c>
      <c r="J310" s="22">
        <v>15261370</v>
      </c>
      <c r="K310" s="6" t="s">
        <v>372</v>
      </c>
      <c r="L310" s="6">
        <v>3</v>
      </c>
      <c r="M310" s="22" t="s">
        <v>92</v>
      </c>
      <c r="N310" s="6" t="s">
        <v>205</v>
      </c>
      <c r="O310" s="23">
        <v>0.62569444444444444</v>
      </c>
      <c r="P310" s="19">
        <v>43985</v>
      </c>
      <c r="Q310" s="20">
        <v>0.72222222222222221</v>
      </c>
      <c r="R310" s="6" t="s">
        <v>117</v>
      </c>
    </row>
    <row r="311" spans="1:18" x14ac:dyDescent="0.3">
      <c r="A311" s="6" t="s">
        <v>499</v>
      </c>
      <c r="B311" s="21">
        <v>43985</v>
      </c>
      <c r="C311" s="22">
        <v>4508395714</v>
      </c>
      <c r="D311" s="6" t="s">
        <v>713</v>
      </c>
      <c r="E311" s="22" t="s">
        <v>87</v>
      </c>
      <c r="F311" s="6" t="s">
        <v>22</v>
      </c>
      <c r="G311" s="22">
        <v>9150</v>
      </c>
      <c r="H311" s="22">
        <v>9150</v>
      </c>
      <c r="I311" s="6" t="s">
        <v>121</v>
      </c>
      <c r="J311" s="22">
        <v>15261370</v>
      </c>
      <c r="K311" s="6" t="s">
        <v>372</v>
      </c>
      <c r="L311" s="6">
        <v>3</v>
      </c>
      <c r="M311" s="22" t="s">
        <v>92</v>
      </c>
      <c r="N311" s="6" t="s">
        <v>205</v>
      </c>
      <c r="O311" s="23">
        <v>0.52430555555555558</v>
      </c>
      <c r="P311" s="19">
        <v>43985</v>
      </c>
      <c r="Q311" s="20">
        <v>0.68819444444444444</v>
      </c>
      <c r="R311" s="6" t="s">
        <v>117</v>
      </c>
    </row>
    <row r="312" spans="1:18" x14ac:dyDescent="0.3">
      <c r="A312" s="6" t="s">
        <v>499</v>
      </c>
      <c r="B312" s="21">
        <v>43985</v>
      </c>
      <c r="C312" s="22">
        <v>4508395712</v>
      </c>
      <c r="D312" s="6" t="s">
        <v>714</v>
      </c>
      <c r="E312" s="22" t="s">
        <v>87</v>
      </c>
      <c r="F312" s="6" t="s">
        <v>22</v>
      </c>
      <c r="G312" s="22">
        <v>9150</v>
      </c>
      <c r="H312" s="22">
        <v>9150</v>
      </c>
      <c r="I312" s="6" t="s">
        <v>126</v>
      </c>
      <c r="J312" s="22">
        <v>15261370</v>
      </c>
      <c r="K312" s="6" t="s">
        <v>372</v>
      </c>
      <c r="L312" s="6">
        <v>3</v>
      </c>
      <c r="M312" s="22" t="s">
        <v>92</v>
      </c>
      <c r="N312" s="6" t="s">
        <v>205</v>
      </c>
      <c r="O312" s="23">
        <v>0.49652777777777773</v>
      </c>
      <c r="P312" s="19">
        <v>43985</v>
      </c>
      <c r="Q312" s="20">
        <v>0.57500000000000007</v>
      </c>
      <c r="R312" s="6" t="s">
        <v>117</v>
      </c>
    </row>
    <row r="313" spans="1:18" x14ac:dyDescent="0.3">
      <c r="A313" s="6" t="s">
        <v>499</v>
      </c>
      <c r="B313" s="21">
        <v>43985</v>
      </c>
      <c r="C313" s="22">
        <v>4508393541</v>
      </c>
      <c r="D313" s="6" t="s">
        <v>413</v>
      </c>
      <c r="E313" s="22" t="s">
        <v>87</v>
      </c>
      <c r="F313" s="6" t="s">
        <v>21</v>
      </c>
      <c r="G313" s="22">
        <v>9120</v>
      </c>
      <c r="H313" s="22">
        <v>9120</v>
      </c>
      <c r="I313" s="6" t="s">
        <v>97</v>
      </c>
      <c r="J313" s="22">
        <v>94449001</v>
      </c>
      <c r="K313" s="6" t="s">
        <v>559</v>
      </c>
      <c r="L313" s="6">
        <v>3</v>
      </c>
      <c r="M313" s="22" t="s">
        <v>92</v>
      </c>
      <c r="N313" s="6" t="s">
        <v>205</v>
      </c>
      <c r="O313" s="23">
        <v>0.88420138888888899</v>
      </c>
      <c r="P313" s="19">
        <v>43985</v>
      </c>
      <c r="Q313" s="20">
        <v>0.88420138888888899</v>
      </c>
      <c r="R313" s="6" t="s">
        <v>117</v>
      </c>
    </row>
    <row r="314" spans="1:18" x14ac:dyDescent="0.3">
      <c r="A314" s="6" t="s">
        <v>499</v>
      </c>
      <c r="B314" s="21">
        <v>43985</v>
      </c>
      <c r="C314" s="22">
        <v>4508393513</v>
      </c>
      <c r="D314" s="6" t="s">
        <v>715</v>
      </c>
      <c r="E314" s="22" t="s">
        <v>87</v>
      </c>
      <c r="F314" s="6" t="s">
        <v>21</v>
      </c>
      <c r="G314" s="22">
        <v>9120</v>
      </c>
      <c r="H314" s="22">
        <v>9120</v>
      </c>
      <c r="I314" s="6" t="s">
        <v>182</v>
      </c>
      <c r="J314" s="22">
        <v>94415001</v>
      </c>
      <c r="K314" s="6" t="s">
        <v>243</v>
      </c>
      <c r="L314" s="6">
        <v>3</v>
      </c>
      <c r="M314" s="22" t="s">
        <v>96</v>
      </c>
      <c r="N314" s="6" t="s">
        <v>205</v>
      </c>
      <c r="O314" s="23">
        <v>0.43565972222222221</v>
      </c>
      <c r="P314" s="19">
        <v>43985</v>
      </c>
      <c r="Q314" s="20">
        <v>0.43565972222222221</v>
      </c>
      <c r="R314" s="6" t="s">
        <v>117</v>
      </c>
    </row>
    <row r="315" spans="1:18" x14ac:dyDescent="0.3">
      <c r="A315" s="6" t="s">
        <v>499</v>
      </c>
      <c r="B315" s="21">
        <v>43985</v>
      </c>
      <c r="C315" s="22">
        <v>4508393596</v>
      </c>
      <c r="D315" s="6" t="s">
        <v>448</v>
      </c>
      <c r="E315" s="22" t="s">
        <v>87</v>
      </c>
      <c r="F315" s="6" t="s">
        <v>18</v>
      </c>
      <c r="G315" s="22">
        <v>9105</v>
      </c>
      <c r="H315" s="22">
        <v>9105</v>
      </c>
      <c r="I315" s="6" t="s">
        <v>93</v>
      </c>
      <c r="J315" s="22">
        <v>15238055</v>
      </c>
      <c r="K315" s="6" t="s">
        <v>531</v>
      </c>
      <c r="L315" s="6">
        <v>3</v>
      </c>
      <c r="M315" s="22" t="s">
        <v>89</v>
      </c>
      <c r="N315" s="6" t="s">
        <v>90</v>
      </c>
      <c r="O315" s="23">
        <v>0.85609953703703701</v>
      </c>
      <c r="P315" s="19">
        <v>43985</v>
      </c>
      <c r="Q315" s="20">
        <v>0.85609953703703701</v>
      </c>
      <c r="R315" s="6" t="s">
        <v>113</v>
      </c>
    </row>
    <row r="316" spans="1:18" x14ac:dyDescent="0.3">
      <c r="A316" s="6" t="s">
        <v>499</v>
      </c>
      <c r="B316" s="21">
        <v>43985</v>
      </c>
      <c r="C316" s="22">
        <v>4508394445</v>
      </c>
      <c r="D316" s="6" t="s">
        <v>549</v>
      </c>
      <c r="E316" s="22" t="s">
        <v>87</v>
      </c>
      <c r="F316" s="6" t="s">
        <v>18</v>
      </c>
      <c r="G316" s="22">
        <v>9105</v>
      </c>
      <c r="H316" s="22">
        <v>9105</v>
      </c>
      <c r="I316" s="6" t="s">
        <v>139</v>
      </c>
      <c r="J316" s="22">
        <v>15141333</v>
      </c>
      <c r="K316" s="6" t="s">
        <v>338</v>
      </c>
      <c r="L316" s="6">
        <v>3</v>
      </c>
      <c r="M316" s="22" t="s">
        <v>140</v>
      </c>
      <c r="N316" s="6" t="s">
        <v>205</v>
      </c>
      <c r="O316" s="23">
        <v>0.61803240740740739</v>
      </c>
      <c r="P316" s="19">
        <v>43985</v>
      </c>
      <c r="Q316" s="20">
        <v>0.61803240740740739</v>
      </c>
      <c r="R316" s="6" t="s">
        <v>117</v>
      </c>
    </row>
    <row r="317" spans="1:18" x14ac:dyDescent="0.3">
      <c r="A317" s="6" t="s">
        <v>499</v>
      </c>
      <c r="B317" s="21">
        <v>43985</v>
      </c>
      <c r="C317" s="22">
        <v>4508394723</v>
      </c>
      <c r="D317" s="6" t="s">
        <v>716</v>
      </c>
      <c r="E317" s="22" t="s">
        <v>87</v>
      </c>
      <c r="F317" s="6" t="s">
        <v>25</v>
      </c>
      <c r="G317" s="22">
        <v>9202</v>
      </c>
      <c r="H317" s="22">
        <v>9202</v>
      </c>
      <c r="I317" s="6" t="s">
        <v>93</v>
      </c>
      <c r="J317" s="22">
        <v>15417908</v>
      </c>
      <c r="K317" s="6" t="s">
        <v>452</v>
      </c>
      <c r="L317" s="6">
        <v>3</v>
      </c>
      <c r="M317" s="22" t="s">
        <v>115</v>
      </c>
      <c r="N317" s="6" t="s">
        <v>205</v>
      </c>
      <c r="O317" s="23">
        <v>0.56944444444444442</v>
      </c>
      <c r="P317" s="19">
        <v>43985</v>
      </c>
      <c r="Q317" s="20">
        <v>0.61111111111111105</v>
      </c>
      <c r="R317" s="6" t="s">
        <v>113</v>
      </c>
    </row>
    <row r="318" spans="1:18" x14ac:dyDescent="0.3">
      <c r="A318" s="6" t="s">
        <v>499</v>
      </c>
      <c r="B318" s="21">
        <v>43985</v>
      </c>
      <c r="C318" s="22">
        <v>4508394620</v>
      </c>
      <c r="D318" s="6" t="s">
        <v>259</v>
      </c>
      <c r="E318" s="22" t="s">
        <v>87</v>
      </c>
      <c r="F318" s="6" t="s">
        <v>26</v>
      </c>
      <c r="G318" s="22">
        <v>9203</v>
      </c>
      <c r="H318" s="22">
        <v>9203</v>
      </c>
      <c r="I318" s="6" t="s">
        <v>91</v>
      </c>
      <c r="J318" s="22">
        <v>92213001</v>
      </c>
      <c r="K318" s="6" t="s">
        <v>268</v>
      </c>
      <c r="L318" s="6">
        <v>3</v>
      </c>
      <c r="M318" s="22" t="s">
        <v>116</v>
      </c>
      <c r="N318" s="6" t="s">
        <v>205</v>
      </c>
      <c r="O318" s="23">
        <v>0.60210648148148149</v>
      </c>
      <c r="P318" s="19">
        <v>43985</v>
      </c>
      <c r="Q318" s="20">
        <v>0.60210648148148149</v>
      </c>
      <c r="R318" s="6" t="s">
        <v>117</v>
      </c>
    </row>
    <row r="319" spans="1:18" x14ac:dyDescent="0.3">
      <c r="A319" s="6" t="s">
        <v>499</v>
      </c>
      <c r="B319" s="21">
        <v>43985</v>
      </c>
      <c r="C319" s="22">
        <v>4508394591</v>
      </c>
      <c r="D319" s="6" t="s">
        <v>274</v>
      </c>
      <c r="E319" s="22" t="s">
        <v>87</v>
      </c>
      <c r="F319" s="6" t="s">
        <v>26</v>
      </c>
      <c r="G319" s="22">
        <v>9203</v>
      </c>
      <c r="H319" s="22">
        <v>9203</v>
      </c>
      <c r="I319" s="6" t="s">
        <v>91</v>
      </c>
      <c r="J319" s="22">
        <v>15475740</v>
      </c>
      <c r="K319" s="6" t="s">
        <v>325</v>
      </c>
      <c r="L319" s="6">
        <v>3</v>
      </c>
      <c r="M319" s="22" t="s">
        <v>116</v>
      </c>
      <c r="N319" s="6" t="s">
        <v>205</v>
      </c>
      <c r="O319" s="23">
        <v>0.60059027777777774</v>
      </c>
      <c r="P319" s="19">
        <v>43985</v>
      </c>
      <c r="Q319" s="20">
        <v>0.60059027777777774</v>
      </c>
      <c r="R319" s="6" t="s">
        <v>117</v>
      </c>
    </row>
    <row r="320" spans="1:18" x14ac:dyDescent="0.3">
      <c r="A320" s="6" t="s">
        <v>499</v>
      </c>
      <c r="B320" s="21">
        <v>43985</v>
      </c>
      <c r="C320" s="22">
        <v>4508397008</v>
      </c>
      <c r="D320" s="6" t="s">
        <v>430</v>
      </c>
      <c r="E320" s="22" t="s">
        <v>87</v>
      </c>
      <c r="F320" s="6" t="s">
        <v>26</v>
      </c>
      <c r="G320" s="22">
        <v>9203</v>
      </c>
      <c r="H320" s="22">
        <v>9203</v>
      </c>
      <c r="I320" s="6" t="s">
        <v>91</v>
      </c>
      <c r="J320" s="22">
        <v>15256594</v>
      </c>
      <c r="K320" s="6" t="s">
        <v>213</v>
      </c>
      <c r="L320" s="6">
        <v>3</v>
      </c>
      <c r="M320" s="22" t="s">
        <v>116</v>
      </c>
      <c r="N320" s="6" t="s">
        <v>205</v>
      </c>
      <c r="O320" s="23">
        <v>0.41388888888888892</v>
      </c>
      <c r="P320" s="19">
        <v>43985</v>
      </c>
      <c r="Q320" s="20">
        <v>0.43958333333333338</v>
      </c>
      <c r="R320" s="6" t="s">
        <v>117</v>
      </c>
    </row>
    <row r="321" spans="1:18" x14ac:dyDescent="0.3">
      <c r="A321" s="6" t="s">
        <v>499</v>
      </c>
      <c r="B321" s="21">
        <v>43985</v>
      </c>
      <c r="C321" s="22">
        <v>4508394514</v>
      </c>
      <c r="D321" s="6" t="s">
        <v>717</v>
      </c>
      <c r="E321" s="22" t="s">
        <v>87</v>
      </c>
      <c r="F321" s="6" t="s">
        <v>29</v>
      </c>
      <c r="G321" s="22">
        <v>9206</v>
      </c>
      <c r="H321" s="22">
        <v>9206</v>
      </c>
      <c r="I321" s="6" t="s">
        <v>118</v>
      </c>
      <c r="J321" s="22">
        <v>15345187</v>
      </c>
      <c r="K321" s="6" t="s">
        <v>317</v>
      </c>
      <c r="L321" s="6">
        <v>3</v>
      </c>
      <c r="M321" s="22" t="s">
        <v>124</v>
      </c>
      <c r="N321" s="6" t="s">
        <v>205</v>
      </c>
      <c r="O321" s="23">
        <v>0.60763888888888895</v>
      </c>
      <c r="P321" s="19">
        <v>43985</v>
      </c>
      <c r="Q321" s="20">
        <v>0.60763888888888895</v>
      </c>
      <c r="R321" s="6" t="s">
        <v>117</v>
      </c>
    </row>
    <row r="322" spans="1:18" x14ac:dyDescent="0.3">
      <c r="A322" s="6" t="s">
        <v>499</v>
      </c>
      <c r="B322" s="21">
        <v>43985</v>
      </c>
      <c r="C322" s="22">
        <v>4508392831</v>
      </c>
      <c r="D322" s="6" t="s">
        <v>718</v>
      </c>
      <c r="E322" s="22" t="s">
        <v>87</v>
      </c>
      <c r="F322" s="6" t="s">
        <v>22</v>
      </c>
      <c r="G322" s="22">
        <v>9150</v>
      </c>
      <c r="H322" s="22">
        <v>9150</v>
      </c>
      <c r="I322" s="6" t="s">
        <v>137</v>
      </c>
      <c r="J322" s="22">
        <v>93517001</v>
      </c>
      <c r="K322" s="6" t="s">
        <v>337</v>
      </c>
      <c r="L322" s="6">
        <v>3</v>
      </c>
      <c r="M322" s="22" t="s">
        <v>95</v>
      </c>
      <c r="N322" s="6" t="s">
        <v>205</v>
      </c>
      <c r="O322" s="23">
        <v>0.84027777777777779</v>
      </c>
      <c r="P322" s="19">
        <v>43984</v>
      </c>
      <c r="Q322" s="20">
        <v>4.3750000000000004E-2</v>
      </c>
      <c r="R322" s="6" t="s">
        <v>113</v>
      </c>
    </row>
    <row r="323" spans="1:18" x14ac:dyDescent="0.3">
      <c r="A323" s="6" t="s">
        <v>499</v>
      </c>
      <c r="B323" s="21">
        <v>43985</v>
      </c>
      <c r="C323" s="22">
        <v>4508389859</v>
      </c>
      <c r="D323" s="6" t="s">
        <v>719</v>
      </c>
      <c r="E323" s="22" t="s">
        <v>87</v>
      </c>
      <c r="F323" s="6" t="s">
        <v>22</v>
      </c>
      <c r="G323" s="22">
        <v>9150</v>
      </c>
      <c r="H323" s="22">
        <v>9150</v>
      </c>
      <c r="I323" s="6" t="s">
        <v>121</v>
      </c>
      <c r="J323" s="22">
        <v>15132240</v>
      </c>
      <c r="K323" s="6" t="s">
        <v>500</v>
      </c>
      <c r="L323" s="6">
        <v>3</v>
      </c>
      <c r="M323" s="22" t="s">
        <v>92</v>
      </c>
      <c r="N323" s="6" t="s">
        <v>205</v>
      </c>
      <c r="O323" s="23">
        <v>0.61041666666666672</v>
      </c>
      <c r="P323" s="19">
        <v>43985</v>
      </c>
      <c r="Q323" s="20">
        <v>0.87986111111111109</v>
      </c>
      <c r="R323" s="6" t="s">
        <v>113</v>
      </c>
    </row>
    <row r="324" spans="1:18" x14ac:dyDescent="0.3">
      <c r="A324" s="6" t="s">
        <v>499</v>
      </c>
      <c r="B324" s="21">
        <v>43985</v>
      </c>
      <c r="C324" s="22">
        <v>4508392675</v>
      </c>
      <c r="D324" s="6" t="s">
        <v>373</v>
      </c>
      <c r="E324" s="22" t="s">
        <v>87</v>
      </c>
      <c r="F324" s="6" t="s">
        <v>22</v>
      </c>
      <c r="G324" s="22">
        <v>9150</v>
      </c>
      <c r="H324" s="22">
        <v>9150</v>
      </c>
      <c r="I324" s="6" t="s">
        <v>121</v>
      </c>
      <c r="J324" s="22">
        <v>15369350</v>
      </c>
      <c r="K324" s="6" t="s">
        <v>162</v>
      </c>
      <c r="L324" s="6">
        <v>3</v>
      </c>
      <c r="M324" s="22" t="s">
        <v>92</v>
      </c>
      <c r="N324" s="6" t="s">
        <v>205</v>
      </c>
      <c r="O324" s="23">
        <v>0.65347222222222223</v>
      </c>
      <c r="P324" s="19">
        <v>43985</v>
      </c>
      <c r="Q324" s="20">
        <v>0.84791666666666676</v>
      </c>
      <c r="R324" s="6" t="s">
        <v>113</v>
      </c>
    </row>
    <row r="325" spans="1:18" x14ac:dyDescent="0.3">
      <c r="A325" s="6" t="s">
        <v>499</v>
      </c>
      <c r="B325" s="21">
        <v>43985</v>
      </c>
      <c r="C325" s="22">
        <v>4508392676</v>
      </c>
      <c r="D325" s="6" t="s">
        <v>720</v>
      </c>
      <c r="E325" s="22" t="s">
        <v>87</v>
      </c>
      <c r="F325" s="6" t="s">
        <v>22</v>
      </c>
      <c r="G325" s="22">
        <v>9150</v>
      </c>
      <c r="H325" s="22">
        <v>9150</v>
      </c>
      <c r="I325" s="6" t="s">
        <v>186</v>
      </c>
      <c r="J325" s="22">
        <v>15369350</v>
      </c>
      <c r="K325" s="6" t="s">
        <v>162</v>
      </c>
      <c r="L325" s="6">
        <v>3</v>
      </c>
      <c r="M325" s="22" t="s">
        <v>92</v>
      </c>
      <c r="N325" s="6" t="s">
        <v>205</v>
      </c>
      <c r="O325" s="23">
        <v>0.84930555555555554</v>
      </c>
      <c r="P325" s="19">
        <v>43984</v>
      </c>
      <c r="Q325" s="20">
        <v>3.472222222222222E-3</v>
      </c>
      <c r="R325" s="6" t="s">
        <v>113</v>
      </c>
    </row>
    <row r="326" spans="1:18" x14ac:dyDescent="0.3">
      <c r="A326" s="6" t="s">
        <v>499</v>
      </c>
      <c r="B326" s="21">
        <v>43985</v>
      </c>
      <c r="C326" s="22">
        <v>4508392672</v>
      </c>
      <c r="D326" s="6" t="s">
        <v>721</v>
      </c>
      <c r="E326" s="22" t="s">
        <v>87</v>
      </c>
      <c r="F326" s="6" t="s">
        <v>22</v>
      </c>
      <c r="G326" s="22">
        <v>9150</v>
      </c>
      <c r="H326" s="22">
        <v>9150</v>
      </c>
      <c r="I326" s="6" t="s">
        <v>121</v>
      </c>
      <c r="J326" s="22">
        <v>15369350</v>
      </c>
      <c r="K326" s="6" t="s">
        <v>162</v>
      </c>
      <c r="L326" s="6">
        <v>3</v>
      </c>
      <c r="M326" s="22" t="s">
        <v>92</v>
      </c>
      <c r="N326" s="6" t="s">
        <v>205</v>
      </c>
      <c r="O326" s="23">
        <v>0.56805555555555554</v>
      </c>
      <c r="P326" s="19">
        <v>43985</v>
      </c>
      <c r="Q326" s="20">
        <v>0.73888888888888893</v>
      </c>
      <c r="R326" s="6" t="s">
        <v>113</v>
      </c>
    </row>
    <row r="327" spans="1:18" x14ac:dyDescent="0.3">
      <c r="A327" s="6" t="s">
        <v>499</v>
      </c>
      <c r="B327" s="21">
        <v>43985</v>
      </c>
      <c r="C327" s="22">
        <v>4508392667</v>
      </c>
      <c r="D327" s="6" t="s">
        <v>471</v>
      </c>
      <c r="E327" s="22" t="s">
        <v>87</v>
      </c>
      <c r="F327" s="6" t="s">
        <v>22</v>
      </c>
      <c r="G327" s="22">
        <v>9150</v>
      </c>
      <c r="H327" s="22">
        <v>9150</v>
      </c>
      <c r="I327" s="6" t="s">
        <v>121</v>
      </c>
      <c r="J327" s="22">
        <v>15369350</v>
      </c>
      <c r="K327" s="6" t="s">
        <v>162</v>
      </c>
      <c r="L327" s="6">
        <v>3</v>
      </c>
      <c r="M327" s="22" t="s">
        <v>92</v>
      </c>
      <c r="N327" s="6" t="s">
        <v>205</v>
      </c>
      <c r="O327" s="23">
        <v>0.61736111111111114</v>
      </c>
      <c r="P327" s="19">
        <v>43985</v>
      </c>
      <c r="Q327" s="20">
        <v>0.8222222222222223</v>
      </c>
      <c r="R327" s="6" t="s">
        <v>113</v>
      </c>
    </row>
    <row r="328" spans="1:18" x14ac:dyDescent="0.3">
      <c r="A328" s="6" t="s">
        <v>499</v>
      </c>
      <c r="B328" s="21">
        <v>43985</v>
      </c>
      <c r="C328" s="22">
        <v>4508392810</v>
      </c>
      <c r="D328" s="6" t="s">
        <v>722</v>
      </c>
      <c r="E328" s="22" t="s">
        <v>87</v>
      </c>
      <c r="F328" s="6" t="s">
        <v>22</v>
      </c>
      <c r="G328" s="22">
        <v>9150</v>
      </c>
      <c r="H328" s="22">
        <v>9150</v>
      </c>
      <c r="I328" s="6" t="s">
        <v>343</v>
      </c>
      <c r="J328" s="22">
        <v>94002101</v>
      </c>
      <c r="K328" s="6" t="s">
        <v>399</v>
      </c>
      <c r="L328" s="6">
        <v>3</v>
      </c>
      <c r="M328" s="22" t="s">
        <v>95</v>
      </c>
      <c r="N328" s="6" t="s">
        <v>205</v>
      </c>
      <c r="O328" s="23">
        <v>0.93888888888888899</v>
      </c>
      <c r="P328" s="19">
        <v>43984</v>
      </c>
      <c r="Q328" s="20">
        <v>3.0555555555555555E-2</v>
      </c>
      <c r="R328" s="6" t="s">
        <v>117</v>
      </c>
    </row>
    <row r="329" spans="1:18" x14ac:dyDescent="0.3">
      <c r="A329" s="6" t="s">
        <v>499</v>
      </c>
      <c r="B329" s="21">
        <v>43985</v>
      </c>
      <c r="C329" s="22">
        <v>4508392875</v>
      </c>
      <c r="D329" s="6" t="s">
        <v>345</v>
      </c>
      <c r="E329" s="22" t="s">
        <v>87</v>
      </c>
      <c r="F329" s="6" t="s">
        <v>21</v>
      </c>
      <c r="G329" s="22">
        <v>9120</v>
      </c>
      <c r="H329" s="22">
        <v>9120</v>
      </c>
      <c r="I329" s="6" t="s">
        <v>97</v>
      </c>
      <c r="J329" s="22">
        <v>15078178</v>
      </c>
      <c r="K329" s="6" t="s">
        <v>412</v>
      </c>
      <c r="L329" s="6">
        <v>3</v>
      </c>
      <c r="M329" s="22" t="s">
        <v>92</v>
      </c>
      <c r="N329" s="6" t="s">
        <v>205</v>
      </c>
      <c r="O329" s="23">
        <v>0.87723379629629628</v>
      </c>
      <c r="P329" s="19">
        <v>43985</v>
      </c>
      <c r="Q329" s="20">
        <v>0.87723379629629628</v>
      </c>
      <c r="R329" s="6" t="s">
        <v>117</v>
      </c>
    </row>
    <row r="330" spans="1:18" x14ac:dyDescent="0.3">
      <c r="A330" s="6" t="s">
        <v>499</v>
      </c>
      <c r="B330" s="21">
        <v>43985</v>
      </c>
      <c r="C330" s="22">
        <v>4508392891</v>
      </c>
      <c r="D330" s="6" t="s">
        <v>723</v>
      </c>
      <c r="E330" s="22" t="s">
        <v>87</v>
      </c>
      <c r="F330" s="6" t="s">
        <v>21</v>
      </c>
      <c r="G330" s="22">
        <v>9120</v>
      </c>
      <c r="H330" s="22">
        <v>9120</v>
      </c>
      <c r="I330" s="6" t="s">
        <v>182</v>
      </c>
      <c r="J330" s="22">
        <v>94434001</v>
      </c>
      <c r="K330" s="6" t="s">
        <v>444</v>
      </c>
      <c r="L330" s="6">
        <v>3</v>
      </c>
      <c r="M330" s="22" t="s">
        <v>96</v>
      </c>
      <c r="N330" s="6" t="s">
        <v>205</v>
      </c>
      <c r="O330" s="23">
        <v>0.14791666666666667</v>
      </c>
      <c r="P330" s="19">
        <v>43985</v>
      </c>
      <c r="Q330" s="20">
        <v>0.16597222222222222</v>
      </c>
      <c r="R330" s="6" t="s">
        <v>113</v>
      </c>
    </row>
    <row r="331" spans="1:18" x14ac:dyDescent="0.3">
      <c r="A331" s="6" t="s">
        <v>499</v>
      </c>
      <c r="B331" s="21">
        <v>43985</v>
      </c>
      <c r="C331" s="22">
        <v>4508392926</v>
      </c>
      <c r="D331" s="6" t="s">
        <v>724</v>
      </c>
      <c r="E331" s="22" t="s">
        <v>87</v>
      </c>
      <c r="F331" s="6" t="s">
        <v>21</v>
      </c>
      <c r="G331" s="22">
        <v>9120</v>
      </c>
      <c r="H331" s="22">
        <v>9120</v>
      </c>
      <c r="I331" s="6" t="s">
        <v>97</v>
      </c>
      <c r="J331" s="22">
        <v>15078757</v>
      </c>
      <c r="K331" s="6" t="s">
        <v>634</v>
      </c>
      <c r="L331" s="6">
        <v>3</v>
      </c>
      <c r="M331" s="22" t="s">
        <v>92</v>
      </c>
      <c r="N331" s="6" t="s">
        <v>205</v>
      </c>
      <c r="O331" s="23">
        <v>0.19067129629629631</v>
      </c>
      <c r="P331" s="19">
        <v>43985</v>
      </c>
      <c r="Q331" s="20">
        <v>0.19067129629629631</v>
      </c>
      <c r="R331" s="6" t="s">
        <v>117</v>
      </c>
    </row>
    <row r="332" spans="1:18" x14ac:dyDescent="0.3">
      <c r="A332" s="6" t="s">
        <v>499</v>
      </c>
      <c r="B332" s="21">
        <v>43985</v>
      </c>
      <c r="C332" s="22">
        <v>4508392909</v>
      </c>
      <c r="D332" s="6" t="s">
        <v>563</v>
      </c>
      <c r="E332" s="22" t="s">
        <v>87</v>
      </c>
      <c r="F332" s="6" t="s">
        <v>21</v>
      </c>
      <c r="G332" s="22">
        <v>9120</v>
      </c>
      <c r="H332" s="22">
        <v>9120</v>
      </c>
      <c r="I332" s="6" t="s">
        <v>97</v>
      </c>
      <c r="J332" s="22">
        <v>94495001</v>
      </c>
      <c r="K332" s="6" t="s">
        <v>484</v>
      </c>
      <c r="L332" s="6">
        <v>3</v>
      </c>
      <c r="M332" s="22" t="s">
        <v>92</v>
      </c>
      <c r="N332" s="6" t="s">
        <v>205</v>
      </c>
      <c r="O332" s="23">
        <v>0.87724537037037031</v>
      </c>
      <c r="P332" s="19">
        <v>43985</v>
      </c>
      <c r="Q332" s="20">
        <v>0.87724537037037031</v>
      </c>
      <c r="R332" s="6" t="s">
        <v>117</v>
      </c>
    </row>
    <row r="333" spans="1:18" x14ac:dyDescent="0.3">
      <c r="A333" s="6" t="s">
        <v>499</v>
      </c>
      <c r="B333" s="21">
        <v>43985</v>
      </c>
      <c r="C333" s="22">
        <v>4508388625</v>
      </c>
      <c r="D333" s="6" t="s">
        <v>725</v>
      </c>
      <c r="E333" s="22" t="s">
        <v>87</v>
      </c>
      <c r="F333" s="6" t="s">
        <v>31</v>
      </c>
      <c r="G333" s="22">
        <v>9208</v>
      </c>
      <c r="H333" s="22">
        <v>9208</v>
      </c>
      <c r="I333" s="6" t="s">
        <v>93</v>
      </c>
      <c r="J333" s="22">
        <v>15408219</v>
      </c>
      <c r="K333" s="6" t="s">
        <v>301</v>
      </c>
      <c r="L333" s="6">
        <v>3</v>
      </c>
      <c r="M333" s="22" t="s">
        <v>96</v>
      </c>
      <c r="N333" s="6" t="s">
        <v>205</v>
      </c>
      <c r="O333" s="23">
        <v>0.60486111111111118</v>
      </c>
      <c r="P333" s="19">
        <v>43985</v>
      </c>
      <c r="Q333" s="20">
        <v>0.66597222222222219</v>
      </c>
      <c r="R333" s="6" t="s">
        <v>117</v>
      </c>
    </row>
    <row r="334" spans="1:18" x14ac:dyDescent="0.3">
      <c r="A334" s="6" t="s">
        <v>499</v>
      </c>
      <c r="B334" s="21">
        <v>43985</v>
      </c>
      <c r="C334" s="22">
        <v>4508392093</v>
      </c>
      <c r="D334" s="6" t="s">
        <v>308</v>
      </c>
      <c r="E334" s="22" t="s">
        <v>87</v>
      </c>
      <c r="F334" s="6" t="s">
        <v>26</v>
      </c>
      <c r="G334" s="22">
        <v>9203</v>
      </c>
      <c r="H334" s="22">
        <v>9203</v>
      </c>
      <c r="I334" s="6" t="s">
        <v>91</v>
      </c>
      <c r="J334" s="22">
        <v>15062513</v>
      </c>
      <c r="K334" s="6" t="s">
        <v>241</v>
      </c>
      <c r="L334" s="6">
        <v>3</v>
      </c>
      <c r="M334" s="22" t="s">
        <v>116</v>
      </c>
      <c r="N334" s="6" t="s">
        <v>205</v>
      </c>
      <c r="O334" s="23">
        <v>0.41537037037037039</v>
      </c>
      <c r="P334" s="19">
        <v>43985</v>
      </c>
      <c r="Q334" s="20">
        <v>0.41537037037037039</v>
      </c>
      <c r="R334" s="6" t="s">
        <v>117</v>
      </c>
    </row>
    <row r="335" spans="1:18" x14ac:dyDescent="0.3">
      <c r="A335" s="6" t="s">
        <v>499</v>
      </c>
      <c r="B335" s="21">
        <v>43985</v>
      </c>
      <c r="C335" s="22">
        <v>4508392099</v>
      </c>
      <c r="D335" s="6" t="s">
        <v>294</v>
      </c>
      <c r="E335" s="22" t="s">
        <v>87</v>
      </c>
      <c r="F335" s="6" t="s">
        <v>26</v>
      </c>
      <c r="G335" s="22">
        <v>9203</v>
      </c>
      <c r="H335" s="22">
        <v>9203</v>
      </c>
      <c r="I335" s="6" t="s">
        <v>91</v>
      </c>
      <c r="J335" s="22">
        <v>92214001</v>
      </c>
      <c r="K335" s="6" t="s">
        <v>151</v>
      </c>
      <c r="L335" s="6">
        <v>3</v>
      </c>
      <c r="M335" s="22" t="s">
        <v>116</v>
      </c>
      <c r="N335" s="6" t="s">
        <v>205</v>
      </c>
      <c r="O335" s="23">
        <v>0.63564814814814818</v>
      </c>
      <c r="P335" s="19">
        <v>43985</v>
      </c>
      <c r="Q335" s="20">
        <v>0.63564814814814818</v>
      </c>
      <c r="R335" s="6" t="s">
        <v>117</v>
      </c>
    </row>
    <row r="336" spans="1:18" x14ac:dyDescent="0.3">
      <c r="A336" s="6" t="s">
        <v>499</v>
      </c>
      <c r="B336" s="21">
        <v>43985</v>
      </c>
      <c r="C336" s="22">
        <v>4508388732</v>
      </c>
      <c r="D336" s="6" t="s">
        <v>164</v>
      </c>
      <c r="E336" s="22" t="s">
        <v>87</v>
      </c>
      <c r="F336" s="6" t="s">
        <v>28</v>
      </c>
      <c r="G336" s="22">
        <v>9205</v>
      </c>
      <c r="H336" s="22">
        <v>9205</v>
      </c>
      <c r="I336" s="6" t="s">
        <v>91</v>
      </c>
      <c r="J336" s="22">
        <v>92408001</v>
      </c>
      <c r="K336" s="6" t="s">
        <v>125</v>
      </c>
      <c r="L336" s="6">
        <v>3</v>
      </c>
      <c r="M336" s="22" t="s">
        <v>92</v>
      </c>
      <c r="N336" s="6" t="s">
        <v>205</v>
      </c>
      <c r="O336" s="23">
        <v>0.64784722222222224</v>
      </c>
      <c r="P336" s="19">
        <v>43985</v>
      </c>
      <c r="Q336" s="20">
        <v>0.64784722222222224</v>
      </c>
      <c r="R336" s="6" t="s">
        <v>117</v>
      </c>
    </row>
    <row r="337" spans="1:18" x14ac:dyDescent="0.3">
      <c r="A337" s="6" t="s">
        <v>499</v>
      </c>
      <c r="B337" s="21">
        <v>43985</v>
      </c>
      <c r="C337" s="22">
        <v>4508386034</v>
      </c>
      <c r="D337" s="6" t="s">
        <v>726</v>
      </c>
      <c r="E337" s="22" t="s">
        <v>87</v>
      </c>
      <c r="F337" s="6" t="s">
        <v>22</v>
      </c>
      <c r="G337" s="22">
        <v>9150</v>
      </c>
      <c r="H337" s="22">
        <v>9150</v>
      </c>
      <c r="I337" s="6" t="s">
        <v>94</v>
      </c>
      <c r="J337" s="22">
        <v>15088938</v>
      </c>
      <c r="K337" s="6" t="s">
        <v>286</v>
      </c>
      <c r="L337" s="6">
        <v>3</v>
      </c>
      <c r="M337" s="22" t="s">
        <v>119</v>
      </c>
      <c r="N337" s="6" t="s">
        <v>205</v>
      </c>
      <c r="O337" s="23">
        <v>0.65625</v>
      </c>
      <c r="P337" s="19">
        <v>43985</v>
      </c>
      <c r="Q337" s="20">
        <v>0.87986111111111109</v>
      </c>
      <c r="R337" s="6" t="s">
        <v>113</v>
      </c>
    </row>
    <row r="338" spans="1:18" x14ac:dyDescent="0.3">
      <c r="A338" s="6" t="s">
        <v>499</v>
      </c>
      <c r="B338" s="21">
        <v>43985</v>
      </c>
      <c r="C338" s="22">
        <v>4508383058</v>
      </c>
      <c r="D338" s="6" t="s">
        <v>544</v>
      </c>
      <c r="E338" s="22" t="s">
        <v>87</v>
      </c>
      <c r="F338" s="6" t="s">
        <v>22</v>
      </c>
      <c r="G338" s="22">
        <v>9150</v>
      </c>
      <c r="H338" s="22">
        <v>9150</v>
      </c>
      <c r="I338" s="6" t="s">
        <v>161</v>
      </c>
      <c r="J338" s="22">
        <v>15132240</v>
      </c>
      <c r="K338" s="6" t="s">
        <v>500</v>
      </c>
      <c r="L338" s="6">
        <v>3</v>
      </c>
      <c r="M338" s="22" t="s">
        <v>92</v>
      </c>
      <c r="N338" s="6" t="s">
        <v>205</v>
      </c>
      <c r="O338" s="23">
        <v>0.61041666666666672</v>
      </c>
      <c r="P338" s="19">
        <v>43985</v>
      </c>
      <c r="Q338" s="20">
        <v>0.82361111111111107</v>
      </c>
      <c r="R338" s="6" t="s">
        <v>113</v>
      </c>
    </row>
    <row r="339" spans="1:18" x14ac:dyDescent="0.3">
      <c r="A339" s="6" t="s">
        <v>499</v>
      </c>
      <c r="B339" s="21">
        <v>43985</v>
      </c>
      <c r="C339" s="22">
        <v>4508386012</v>
      </c>
      <c r="D339" s="6" t="s">
        <v>410</v>
      </c>
      <c r="E339" s="22" t="s">
        <v>87</v>
      </c>
      <c r="F339" s="6" t="s">
        <v>22</v>
      </c>
      <c r="G339" s="22">
        <v>9150</v>
      </c>
      <c r="H339" s="22">
        <v>9150</v>
      </c>
      <c r="I339" s="6" t="s">
        <v>161</v>
      </c>
      <c r="J339" s="22">
        <v>15132240</v>
      </c>
      <c r="K339" s="6" t="s">
        <v>500</v>
      </c>
      <c r="L339" s="6">
        <v>3</v>
      </c>
      <c r="M339" s="22" t="s">
        <v>92</v>
      </c>
      <c r="N339" s="6" t="s">
        <v>205</v>
      </c>
      <c r="O339" s="23">
        <v>0.45902777777777781</v>
      </c>
      <c r="P339" s="19">
        <v>43985</v>
      </c>
      <c r="Q339" s="20">
        <v>0.63055555555555554</v>
      </c>
      <c r="R339" s="6" t="s">
        <v>113</v>
      </c>
    </row>
    <row r="340" spans="1:18" x14ac:dyDescent="0.3">
      <c r="A340" s="6" t="s">
        <v>499</v>
      </c>
      <c r="B340" s="21">
        <v>43985</v>
      </c>
      <c r="C340" s="22">
        <v>4508384498</v>
      </c>
      <c r="D340" s="6" t="s">
        <v>727</v>
      </c>
      <c r="E340" s="22" t="s">
        <v>87</v>
      </c>
      <c r="F340" s="6" t="s">
        <v>22</v>
      </c>
      <c r="G340" s="22">
        <v>9150</v>
      </c>
      <c r="H340" s="22">
        <v>9150</v>
      </c>
      <c r="I340" s="6" t="s">
        <v>121</v>
      </c>
      <c r="J340" s="22">
        <v>15369351</v>
      </c>
      <c r="K340" s="6" t="s">
        <v>171</v>
      </c>
      <c r="L340" s="6">
        <v>3</v>
      </c>
      <c r="M340" s="22" t="s">
        <v>92</v>
      </c>
      <c r="N340" s="6" t="s">
        <v>205</v>
      </c>
      <c r="O340" s="23">
        <v>0.62986111111111109</v>
      </c>
      <c r="P340" s="19">
        <v>43985</v>
      </c>
      <c r="Q340" s="20">
        <v>0.83958333333333324</v>
      </c>
      <c r="R340" s="6" t="s">
        <v>117</v>
      </c>
    </row>
    <row r="341" spans="1:18" x14ac:dyDescent="0.3">
      <c r="A341" s="6" t="s">
        <v>499</v>
      </c>
      <c r="B341" s="21">
        <v>43985</v>
      </c>
      <c r="C341" s="22">
        <v>4508383104</v>
      </c>
      <c r="D341" s="6" t="s">
        <v>728</v>
      </c>
      <c r="E341" s="22" t="s">
        <v>87</v>
      </c>
      <c r="F341" s="6" t="s">
        <v>22</v>
      </c>
      <c r="G341" s="22">
        <v>9150</v>
      </c>
      <c r="H341" s="22">
        <v>9150</v>
      </c>
      <c r="I341" s="6" t="s">
        <v>121</v>
      </c>
      <c r="J341" s="22">
        <v>15369351</v>
      </c>
      <c r="K341" s="6" t="s">
        <v>171</v>
      </c>
      <c r="L341" s="6">
        <v>3</v>
      </c>
      <c r="M341" s="22" t="s">
        <v>92</v>
      </c>
      <c r="N341" s="6" t="s">
        <v>205</v>
      </c>
      <c r="O341" s="23">
        <v>0.61736111111111114</v>
      </c>
      <c r="P341" s="19">
        <v>43985</v>
      </c>
      <c r="Q341" s="20">
        <v>0.84166666666666667</v>
      </c>
      <c r="R341" s="6" t="s">
        <v>117</v>
      </c>
    </row>
    <row r="342" spans="1:18" x14ac:dyDescent="0.3">
      <c r="A342" s="6" t="s">
        <v>499</v>
      </c>
      <c r="B342" s="21">
        <v>43985</v>
      </c>
      <c r="C342" s="22">
        <v>4508380829</v>
      </c>
      <c r="D342" s="6" t="s">
        <v>729</v>
      </c>
      <c r="E342" s="22" t="s">
        <v>87</v>
      </c>
      <c r="F342" s="6" t="s">
        <v>22</v>
      </c>
      <c r="G342" s="22">
        <v>9150</v>
      </c>
      <c r="H342" s="22">
        <v>9150</v>
      </c>
      <c r="I342" s="6" t="s">
        <v>283</v>
      </c>
      <c r="J342" s="22">
        <v>15308809</v>
      </c>
      <c r="K342" s="6" t="s">
        <v>730</v>
      </c>
      <c r="L342" s="6">
        <v>3</v>
      </c>
      <c r="M342" s="22" t="s">
        <v>96</v>
      </c>
      <c r="N342" s="6" t="s">
        <v>205</v>
      </c>
      <c r="O342" s="23">
        <v>0.56388888888888888</v>
      </c>
      <c r="P342" s="19">
        <v>43985</v>
      </c>
      <c r="Q342" s="20">
        <v>0.7284722222222223</v>
      </c>
      <c r="R342" s="6" t="s">
        <v>117</v>
      </c>
    </row>
    <row r="343" spans="1:18" x14ac:dyDescent="0.3">
      <c r="A343" s="6" t="s">
        <v>499</v>
      </c>
      <c r="B343" s="21">
        <v>43985</v>
      </c>
      <c r="C343" s="22">
        <v>4508382225</v>
      </c>
      <c r="D343" s="6" t="s">
        <v>731</v>
      </c>
      <c r="E343" s="22" t="s">
        <v>87</v>
      </c>
      <c r="F343" s="6" t="s">
        <v>21</v>
      </c>
      <c r="G343" s="22">
        <v>9120</v>
      </c>
      <c r="H343" s="22">
        <v>9120</v>
      </c>
      <c r="I343" s="6" t="s">
        <v>97</v>
      </c>
      <c r="J343" s="22">
        <v>15123412</v>
      </c>
      <c r="K343" s="6" t="s">
        <v>323</v>
      </c>
      <c r="L343" s="6">
        <v>3</v>
      </c>
      <c r="M343" s="22" t="s">
        <v>92</v>
      </c>
      <c r="N343" s="6" t="s">
        <v>205</v>
      </c>
      <c r="O343" s="23">
        <v>2.9513888888888892E-2</v>
      </c>
      <c r="P343" s="19">
        <v>43985</v>
      </c>
      <c r="Q343" s="20">
        <v>2.9513888888888892E-2</v>
      </c>
      <c r="R343" s="6" t="s">
        <v>117</v>
      </c>
    </row>
    <row r="344" spans="1:18" x14ac:dyDescent="0.3">
      <c r="A344" s="6" t="s">
        <v>499</v>
      </c>
      <c r="B344" s="21">
        <v>43985</v>
      </c>
      <c r="C344" s="22">
        <v>4508383512</v>
      </c>
      <c r="D344" s="6" t="s">
        <v>497</v>
      </c>
      <c r="E344" s="22" t="s">
        <v>87</v>
      </c>
      <c r="F344" s="6" t="s">
        <v>21</v>
      </c>
      <c r="G344" s="22">
        <v>9120</v>
      </c>
      <c r="H344" s="22">
        <v>9120</v>
      </c>
      <c r="I344" s="6" t="s">
        <v>97</v>
      </c>
      <c r="J344" s="22">
        <v>15189933</v>
      </c>
      <c r="K344" s="6" t="s">
        <v>279</v>
      </c>
      <c r="L344" s="6">
        <v>3</v>
      </c>
      <c r="M344" s="22" t="s">
        <v>92</v>
      </c>
      <c r="N344" s="6" t="s">
        <v>205</v>
      </c>
      <c r="O344" s="23">
        <v>0.16527777777777777</v>
      </c>
      <c r="P344" s="19">
        <v>43985</v>
      </c>
      <c r="Q344" s="20">
        <v>0.16527777777777777</v>
      </c>
      <c r="R344" s="6" t="s">
        <v>117</v>
      </c>
    </row>
    <row r="345" spans="1:18" x14ac:dyDescent="0.3">
      <c r="A345" s="6" t="s">
        <v>499</v>
      </c>
      <c r="B345" s="21">
        <v>43985</v>
      </c>
      <c r="C345" s="22">
        <v>4508382620</v>
      </c>
      <c r="D345" s="6" t="s">
        <v>299</v>
      </c>
      <c r="E345" s="22" t="s">
        <v>87</v>
      </c>
      <c r="F345" s="6" t="s">
        <v>26</v>
      </c>
      <c r="G345" s="22">
        <v>9203</v>
      </c>
      <c r="H345" s="22">
        <v>9203</v>
      </c>
      <c r="I345" s="6" t="s">
        <v>91</v>
      </c>
      <c r="J345" s="22">
        <v>92213001</v>
      </c>
      <c r="K345" s="6" t="s">
        <v>268</v>
      </c>
      <c r="L345" s="6">
        <v>3</v>
      </c>
      <c r="M345" s="22" t="s">
        <v>116</v>
      </c>
      <c r="N345" s="6" t="s">
        <v>205</v>
      </c>
      <c r="O345" s="23">
        <v>0.56828703703703709</v>
      </c>
      <c r="P345" s="19">
        <v>43985</v>
      </c>
      <c r="Q345" s="20">
        <v>0.56828703703703709</v>
      </c>
      <c r="R345" s="6" t="s">
        <v>117</v>
      </c>
    </row>
    <row r="346" spans="1:18" x14ac:dyDescent="0.3">
      <c r="A346" s="6" t="s">
        <v>499</v>
      </c>
      <c r="B346" s="21">
        <v>43985</v>
      </c>
      <c r="C346" s="22">
        <v>4508386228</v>
      </c>
      <c r="D346" s="6" t="s">
        <v>155</v>
      </c>
      <c r="E346" s="22" t="s">
        <v>87</v>
      </c>
      <c r="F346" s="6" t="s">
        <v>27</v>
      </c>
      <c r="G346" s="22">
        <v>9204</v>
      </c>
      <c r="H346" s="22">
        <v>9204</v>
      </c>
      <c r="I346" s="6" t="s">
        <v>93</v>
      </c>
      <c r="J346" s="22">
        <v>15148506</v>
      </c>
      <c r="K346" s="6" t="s">
        <v>422</v>
      </c>
      <c r="L346" s="6">
        <v>3</v>
      </c>
      <c r="M346" s="22" t="s">
        <v>115</v>
      </c>
      <c r="N346" s="6" t="s">
        <v>205</v>
      </c>
      <c r="O346" s="23">
        <v>0.70208333333333339</v>
      </c>
      <c r="P346" s="19">
        <v>43985</v>
      </c>
      <c r="Q346" s="20">
        <v>0.70208333333333339</v>
      </c>
      <c r="R346" s="6" t="s">
        <v>117</v>
      </c>
    </row>
    <row r="347" spans="1:18" x14ac:dyDescent="0.3">
      <c r="A347" s="6" t="s">
        <v>499</v>
      </c>
      <c r="B347" s="21">
        <v>43985</v>
      </c>
      <c r="C347" s="22">
        <v>4508375071</v>
      </c>
      <c r="D347" s="6" t="s">
        <v>732</v>
      </c>
      <c r="E347" s="22" t="s">
        <v>87</v>
      </c>
      <c r="F347" s="6" t="s">
        <v>22</v>
      </c>
      <c r="G347" s="22">
        <v>9150</v>
      </c>
      <c r="H347" s="22">
        <v>9150</v>
      </c>
      <c r="I347" s="6" t="s">
        <v>121</v>
      </c>
      <c r="J347" s="22">
        <v>15212473</v>
      </c>
      <c r="K347" s="6" t="s">
        <v>277</v>
      </c>
      <c r="L347" s="6">
        <v>3</v>
      </c>
      <c r="M347" s="22" t="s">
        <v>92</v>
      </c>
      <c r="N347" s="6" t="s">
        <v>205</v>
      </c>
      <c r="O347" s="23">
        <v>0.51944444444444449</v>
      </c>
      <c r="P347" s="19">
        <v>43985</v>
      </c>
      <c r="Q347" s="20">
        <v>0.68125000000000002</v>
      </c>
      <c r="R347" s="6" t="s">
        <v>117</v>
      </c>
    </row>
    <row r="348" spans="1:18" x14ac:dyDescent="0.3">
      <c r="A348" s="6" t="s">
        <v>499</v>
      </c>
      <c r="B348" s="21">
        <v>43985</v>
      </c>
      <c r="C348" s="22">
        <v>4508379481</v>
      </c>
      <c r="D348" s="6" t="s">
        <v>733</v>
      </c>
      <c r="E348" s="22" t="s">
        <v>87</v>
      </c>
      <c r="F348" s="6" t="s">
        <v>22</v>
      </c>
      <c r="G348" s="22">
        <v>9150</v>
      </c>
      <c r="H348" s="22">
        <v>9150</v>
      </c>
      <c r="I348" s="6" t="s">
        <v>138</v>
      </c>
      <c r="J348" s="22">
        <v>15155955</v>
      </c>
      <c r="K348" s="6" t="s">
        <v>252</v>
      </c>
      <c r="L348" s="6">
        <v>3</v>
      </c>
      <c r="M348" s="22" t="s">
        <v>95</v>
      </c>
      <c r="N348" s="6" t="s">
        <v>205</v>
      </c>
      <c r="O348" s="23">
        <v>0.65625</v>
      </c>
      <c r="P348" s="19">
        <v>43985</v>
      </c>
      <c r="Q348" s="20">
        <v>0.90138888888888891</v>
      </c>
      <c r="R348" s="6" t="s">
        <v>117</v>
      </c>
    </row>
    <row r="349" spans="1:18" x14ac:dyDescent="0.3">
      <c r="A349" s="6" t="s">
        <v>499</v>
      </c>
      <c r="B349" s="21">
        <v>43985</v>
      </c>
      <c r="C349" s="22">
        <v>4508373480</v>
      </c>
      <c r="D349" s="6" t="s">
        <v>734</v>
      </c>
      <c r="E349" s="22" t="s">
        <v>87</v>
      </c>
      <c r="F349" s="6" t="s">
        <v>22</v>
      </c>
      <c r="G349" s="22">
        <v>9150</v>
      </c>
      <c r="H349" s="22">
        <v>9150</v>
      </c>
      <c r="I349" s="6" t="s">
        <v>343</v>
      </c>
      <c r="J349" s="22">
        <v>94002101</v>
      </c>
      <c r="K349" s="6" t="s">
        <v>399</v>
      </c>
      <c r="L349" s="6">
        <v>3</v>
      </c>
      <c r="M349" s="22" t="s">
        <v>95</v>
      </c>
      <c r="N349" s="6" t="s">
        <v>205</v>
      </c>
      <c r="O349" s="23">
        <v>0.93888888888888899</v>
      </c>
      <c r="P349" s="19">
        <v>43984</v>
      </c>
      <c r="Q349" s="20">
        <v>5.347222222222222E-2</v>
      </c>
      <c r="R349" s="6" t="s">
        <v>117</v>
      </c>
    </row>
    <row r="350" spans="1:18" x14ac:dyDescent="0.3">
      <c r="A350" s="6" t="s">
        <v>499</v>
      </c>
      <c r="B350" s="21">
        <v>43985</v>
      </c>
      <c r="C350" s="22">
        <v>4508372520</v>
      </c>
      <c r="D350" s="6" t="s">
        <v>560</v>
      </c>
      <c r="E350" s="22" t="s">
        <v>87</v>
      </c>
      <c r="F350" s="6" t="s">
        <v>21</v>
      </c>
      <c r="G350" s="22">
        <v>9120</v>
      </c>
      <c r="H350" s="22">
        <v>9120</v>
      </c>
      <c r="I350" s="6" t="s">
        <v>97</v>
      </c>
      <c r="J350" s="22">
        <v>94498001</v>
      </c>
      <c r="K350" s="6" t="s">
        <v>209</v>
      </c>
      <c r="L350" s="6">
        <v>3</v>
      </c>
      <c r="M350" s="22" t="s">
        <v>92</v>
      </c>
      <c r="N350" s="6" t="s">
        <v>205</v>
      </c>
      <c r="O350" s="23">
        <v>0.18373842592592593</v>
      </c>
      <c r="P350" s="19">
        <v>43985</v>
      </c>
      <c r="Q350" s="20">
        <v>0.18373842592592593</v>
      </c>
      <c r="R350" s="6" t="s">
        <v>113</v>
      </c>
    </row>
    <row r="351" spans="1:18" x14ac:dyDescent="0.3">
      <c r="A351" s="6" t="s">
        <v>499</v>
      </c>
      <c r="B351" s="21">
        <v>43985</v>
      </c>
      <c r="C351" s="22">
        <v>4508358880</v>
      </c>
      <c r="D351" s="6" t="s">
        <v>177</v>
      </c>
      <c r="E351" s="22" t="s">
        <v>87</v>
      </c>
      <c r="F351" s="6" t="s">
        <v>24</v>
      </c>
      <c r="G351" s="22">
        <v>9201</v>
      </c>
      <c r="H351" s="22">
        <v>9201</v>
      </c>
      <c r="I351" s="6" t="s">
        <v>93</v>
      </c>
      <c r="J351" s="22">
        <v>91415001</v>
      </c>
      <c r="K351" s="6" t="s">
        <v>735</v>
      </c>
      <c r="L351" s="6">
        <v>3</v>
      </c>
      <c r="M351" s="22" t="s">
        <v>140</v>
      </c>
      <c r="N351" s="6" t="s">
        <v>205</v>
      </c>
      <c r="O351" s="23">
        <v>0.34027777777777773</v>
      </c>
      <c r="P351" s="19">
        <v>43985</v>
      </c>
      <c r="Q351" s="20">
        <v>0.63472222222222219</v>
      </c>
      <c r="R351" s="6" t="s">
        <v>117</v>
      </c>
    </row>
    <row r="352" spans="1:18" x14ac:dyDescent="0.3">
      <c r="A352" s="6" t="s">
        <v>499</v>
      </c>
      <c r="B352" s="21">
        <v>43985</v>
      </c>
      <c r="C352" s="22">
        <v>4508358751</v>
      </c>
      <c r="D352" s="6" t="s">
        <v>736</v>
      </c>
      <c r="E352" s="22" t="s">
        <v>87</v>
      </c>
      <c r="F352" s="6" t="s">
        <v>23</v>
      </c>
      <c r="G352" s="22">
        <v>9200</v>
      </c>
      <c r="H352" s="22">
        <v>9200</v>
      </c>
      <c r="I352" s="6" t="s">
        <v>93</v>
      </c>
      <c r="J352" s="22">
        <v>15181895</v>
      </c>
      <c r="K352" s="6" t="s">
        <v>427</v>
      </c>
      <c r="L352" s="6">
        <v>3</v>
      </c>
      <c r="M352" s="22" t="s">
        <v>96</v>
      </c>
      <c r="N352" s="6" t="s">
        <v>205</v>
      </c>
      <c r="O352" s="23">
        <v>0.36180555555555555</v>
      </c>
      <c r="P352" s="19">
        <v>43985</v>
      </c>
      <c r="Q352" s="20">
        <v>0.58402777777777781</v>
      </c>
      <c r="R352" s="6" t="s">
        <v>117</v>
      </c>
    </row>
    <row r="353" spans="1:18" x14ac:dyDescent="0.3">
      <c r="A353" s="6" t="s">
        <v>499</v>
      </c>
      <c r="B353" s="21">
        <v>43985</v>
      </c>
      <c r="C353" s="22">
        <v>4508358829</v>
      </c>
      <c r="D353" s="6" t="s">
        <v>428</v>
      </c>
      <c r="E353" s="22" t="s">
        <v>87</v>
      </c>
      <c r="F353" s="6" t="s">
        <v>25</v>
      </c>
      <c r="G353" s="22">
        <v>9202</v>
      </c>
      <c r="H353" s="22">
        <v>9202</v>
      </c>
      <c r="I353" s="6" t="s">
        <v>93</v>
      </c>
      <c r="J353" s="22">
        <v>91652001</v>
      </c>
      <c r="K353" s="6" t="s">
        <v>169</v>
      </c>
      <c r="L353" s="6">
        <v>3</v>
      </c>
      <c r="M353" s="22" t="s">
        <v>115</v>
      </c>
      <c r="N353" s="6" t="s">
        <v>205</v>
      </c>
      <c r="O353" s="23">
        <v>0.5625</v>
      </c>
      <c r="P353" s="19">
        <v>43985</v>
      </c>
      <c r="Q353" s="20">
        <v>0.59097222222222223</v>
      </c>
      <c r="R353" s="6" t="s">
        <v>117</v>
      </c>
    </row>
    <row r="354" spans="1:18" x14ac:dyDescent="0.3">
      <c r="A354" s="6" t="s">
        <v>499</v>
      </c>
      <c r="B354" s="21">
        <v>43985</v>
      </c>
      <c r="C354" s="22">
        <v>4508350064</v>
      </c>
      <c r="D354" s="6" t="s">
        <v>168</v>
      </c>
      <c r="E354" s="22" t="s">
        <v>87</v>
      </c>
      <c r="F354" s="6" t="s">
        <v>24</v>
      </c>
      <c r="G354" s="22">
        <v>9201</v>
      </c>
      <c r="H354" s="22">
        <v>9201</v>
      </c>
      <c r="I354" s="6" t="s">
        <v>93</v>
      </c>
      <c r="J354" s="22">
        <v>15147868</v>
      </c>
      <c r="K354" s="6" t="s">
        <v>324</v>
      </c>
      <c r="L354" s="6">
        <v>3</v>
      </c>
      <c r="M354" s="22" t="s">
        <v>115</v>
      </c>
      <c r="N354" s="6" t="s">
        <v>205</v>
      </c>
      <c r="O354" s="23">
        <v>0.34583333333333338</v>
      </c>
      <c r="P354" s="19">
        <v>43985</v>
      </c>
      <c r="Q354" s="20">
        <v>0.63680555555555551</v>
      </c>
      <c r="R354" s="6" t="s">
        <v>117</v>
      </c>
    </row>
    <row r="355" spans="1:18" x14ac:dyDescent="0.3">
      <c r="A355" s="6" t="s">
        <v>499</v>
      </c>
      <c r="B355" s="21">
        <v>43985</v>
      </c>
      <c r="C355" s="22">
        <v>4508350063</v>
      </c>
      <c r="D355" s="6" t="s">
        <v>425</v>
      </c>
      <c r="E355" s="22" t="s">
        <v>87</v>
      </c>
      <c r="F355" s="6" t="s">
        <v>24</v>
      </c>
      <c r="G355" s="22">
        <v>9201</v>
      </c>
      <c r="H355" s="22">
        <v>9201</v>
      </c>
      <c r="I355" s="6" t="s">
        <v>93</v>
      </c>
      <c r="J355" s="22">
        <v>15147868</v>
      </c>
      <c r="K355" s="6" t="s">
        <v>324</v>
      </c>
      <c r="L355" s="6">
        <v>3</v>
      </c>
      <c r="M355" s="22" t="s">
        <v>115</v>
      </c>
      <c r="N355" s="6" t="s">
        <v>205</v>
      </c>
      <c r="O355" s="23">
        <v>0.34652777777777777</v>
      </c>
      <c r="P355" s="19">
        <v>43985</v>
      </c>
      <c r="Q355" s="20">
        <v>0.63750000000000007</v>
      </c>
      <c r="R355" s="6" t="s">
        <v>117</v>
      </c>
    </row>
    <row r="356" spans="1:18" x14ac:dyDescent="0.3">
      <c r="A356" s="6" t="s">
        <v>499</v>
      </c>
      <c r="B356" s="21">
        <v>43985</v>
      </c>
      <c r="C356" s="22">
        <v>4508350108</v>
      </c>
      <c r="D356" s="6" t="s">
        <v>737</v>
      </c>
      <c r="E356" s="22" t="s">
        <v>87</v>
      </c>
      <c r="F356" s="6" t="s">
        <v>23</v>
      </c>
      <c r="G356" s="22">
        <v>9200</v>
      </c>
      <c r="H356" s="22">
        <v>9200</v>
      </c>
      <c r="I356" s="6" t="s">
        <v>93</v>
      </c>
      <c r="J356" s="22">
        <v>15309146</v>
      </c>
      <c r="K356" s="6" t="s">
        <v>738</v>
      </c>
      <c r="L356" s="6">
        <v>3</v>
      </c>
      <c r="M356" s="22" t="s">
        <v>96</v>
      </c>
      <c r="N356" s="6" t="s">
        <v>205</v>
      </c>
      <c r="O356" s="23">
        <v>0.33680555555555558</v>
      </c>
      <c r="P356" s="19">
        <v>43985</v>
      </c>
      <c r="Q356" s="20">
        <v>0.58402777777777781</v>
      </c>
      <c r="R356" s="6" t="s">
        <v>117</v>
      </c>
    </row>
    <row r="357" spans="1:18" x14ac:dyDescent="0.3">
      <c r="A357" s="6" t="s">
        <v>499</v>
      </c>
      <c r="B357" s="21">
        <v>43985</v>
      </c>
      <c r="C357" s="22">
        <v>4508350084</v>
      </c>
      <c r="D357" s="6" t="s">
        <v>231</v>
      </c>
      <c r="E357" s="22" t="s">
        <v>87</v>
      </c>
      <c r="F357" s="6" t="s">
        <v>23</v>
      </c>
      <c r="G357" s="22">
        <v>9200</v>
      </c>
      <c r="H357" s="22">
        <v>9200</v>
      </c>
      <c r="I357" s="6" t="s">
        <v>93</v>
      </c>
      <c r="J357" s="22">
        <v>91294001</v>
      </c>
      <c r="K357" s="6" t="s">
        <v>290</v>
      </c>
      <c r="L357" s="6">
        <v>3</v>
      </c>
      <c r="M357" s="22" t="s">
        <v>141</v>
      </c>
      <c r="N357" s="6" t="s">
        <v>205</v>
      </c>
      <c r="O357" s="23">
        <v>0.35902777777777778</v>
      </c>
      <c r="P357" s="19">
        <v>43985</v>
      </c>
      <c r="Q357" s="20">
        <v>0.43402777777777773</v>
      </c>
      <c r="R357" s="6" t="s">
        <v>117</v>
      </c>
    </row>
    <row r="358" spans="1:18" x14ac:dyDescent="0.3">
      <c r="A358" s="6" t="s">
        <v>499</v>
      </c>
      <c r="B358" s="21">
        <v>43985</v>
      </c>
      <c r="C358" s="22">
        <v>4508350106</v>
      </c>
      <c r="D358" s="6" t="s">
        <v>365</v>
      </c>
      <c r="E358" s="22" t="s">
        <v>87</v>
      </c>
      <c r="F358" s="6" t="s">
        <v>23</v>
      </c>
      <c r="G358" s="22">
        <v>9200</v>
      </c>
      <c r="H358" s="22">
        <v>9200</v>
      </c>
      <c r="I358" s="6" t="s">
        <v>93</v>
      </c>
      <c r="J358" s="22">
        <v>15249687</v>
      </c>
      <c r="K358" s="6" t="s">
        <v>739</v>
      </c>
      <c r="L358" s="6">
        <v>3</v>
      </c>
      <c r="M358" s="22" t="s">
        <v>96</v>
      </c>
      <c r="N358" s="6" t="s">
        <v>205</v>
      </c>
      <c r="O358" s="23">
        <v>0.57152777777777775</v>
      </c>
      <c r="P358" s="19">
        <v>43985</v>
      </c>
      <c r="Q358" s="20">
        <v>0.7090277777777777</v>
      </c>
      <c r="R358" s="6" t="s">
        <v>117</v>
      </c>
    </row>
    <row r="359" spans="1:18" x14ac:dyDescent="0.3">
      <c r="A359" s="6" t="s">
        <v>499</v>
      </c>
      <c r="B359" s="21">
        <v>43985</v>
      </c>
      <c r="C359" s="22">
        <v>4508349678</v>
      </c>
      <c r="D359" s="6" t="s">
        <v>432</v>
      </c>
      <c r="E359" s="22" t="s">
        <v>87</v>
      </c>
      <c r="F359" s="6" t="s">
        <v>27</v>
      </c>
      <c r="G359" s="22">
        <v>9204</v>
      </c>
      <c r="H359" s="22">
        <v>9204</v>
      </c>
      <c r="I359" s="6" t="s">
        <v>93</v>
      </c>
      <c r="J359" s="22">
        <v>15356588</v>
      </c>
      <c r="K359" s="6" t="s">
        <v>740</v>
      </c>
      <c r="L359" s="6">
        <v>3</v>
      </c>
      <c r="M359" s="22" t="s">
        <v>115</v>
      </c>
      <c r="N359" s="6" t="s">
        <v>205</v>
      </c>
      <c r="O359" s="23">
        <v>0.61111111111111105</v>
      </c>
      <c r="P359" s="19">
        <v>43985</v>
      </c>
      <c r="Q359" s="20">
        <v>0.61111111111111105</v>
      </c>
      <c r="R359" s="6" t="s">
        <v>117</v>
      </c>
    </row>
    <row r="360" spans="1:18" x14ac:dyDescent="0.3">
      <c r="A360" s="6" t="s">
        <v>499</v>
      </c>
      <c r="B360" s="21">
        <v>43985</v>
      </c>
      <c r="C360" s="22">
        <v>4508333190</v>
      </c>
      <c r="D360" s="6" t="s">
        <v>281</v>
      </c>
      <c r="E360" s="22" t="s">
        <v>87</v>
      </c>
      <c r="F360" s="6" t="s">
        <v>24</v>
      </c>
      <c r="G360" s="22">
        <v>9201</v>
      </c>
      <c r="H360" s="22">
        <v>9201</v>
      </c>
      <c r="I360" s="6" t="s">
        <v>93</v>
      </c>
      <c r="J360" s="22">
        <v>15446460</v>
      </c>
      <c r="K360" s="6" t="s">
        <v>173</v>
      </c>
      <c r="L360" s="6">
        <v>3</v>
      </c>
      <c r="M360" s="22" t="s">
        <v>142</v>
      </c>
      <c r="N360" s="6" t="s">
        <v>205</v>
      </c>
      <c r="O360" s="23">
        <v>0.34930555555555554</v>
      </c>
      <c r="P360" s="19">
        <v>43985</v>
      </c>
      <c r="Q360" s="20">
        <v>0.63541666666666663</v>
      </c>
      <c r="R360" s="6" t="s">
        <v>117</v>
      </c>
    </row>
    <row r="361" spans="1:18" x14ac:dyDescent="0.3">
      <c r="A361" s="6" t="s">
        <v>499</v>
      </c>
      <c r="B361" s="21">
        <v>43985</v>
      </c>
      <c r="C361" s="22">
        <v>4508322276</v>
      </c>
      <c r="D361" s="6" t="s">
        <v>741</v>
      </c>
      <c r="E361" s="22" t="s">
        <v>87</v>
      </c>
      <c r="F361" s="6" t="s">
        <v>18</v>
      </c>
      <c r="G361" s="22">
        <v>9105</v>
      </c>
      <c r="H361" s="22">
        <v>9105</v>
      </c>
      <c r="I361" s="6" t="s">
        <v>97</v>
      </c>
      <c r="J361" s="22">
        <v>15390663</v>
      </c>
      <c r="K361" s="6" t="s">
        <v>404</v>
      </c>
      <c r="L361" s="6">
        <v>3</v>
      </c>
      <c r="M361" s="22" t="s">
        <v>92</v>
      </c>
      <c r="N361" s="6" t="s">
        <v>205</v>
      </c>
      <c r="O361" s="23">
        <v>0.59686342592592589</v>
      </c>
      <c r="P361" s="19">
        <v>43985</v>
      </c>
      <c r="Q361" s="20">
        <v>0.59686342592592589</v>
      </c>
      <c r="R361" s="6" t="s">
        <v>117</v>
      </c>
    </row>
    <row r="362" spans="1:18" x14ac:dyDescent="0.3">
      <c r="A362" s="6" t="s">
        <v>499</v>
      </c>
      <c r="B362" s="21">
        <v>43985</v>
      </c>
      <c r="C362" s="22">
        <v>4508296875</v>
      </c>
      <c r="D362" s="6" t="s">
        <v>476</v>
      </c>
      <c r="E362" s="22" t="s">
        <v>87</v>
      </c>
      <c r="F362" s="6" t="s">
        <v>24</v>
      </c>
      <c r="G362" s="22">
        <v>9201</v>
      </c>
      <c r="H362" s="22">
        <v>9201</v>
      </c>
      <c r="I362" s="6" t="s">
        <v>93</v>
      </c>
      <c r="J362" s="22">
        <v>91404001</v>
      </c>
      <c r="K362" s="6" t="s">
        <v>166</v>
      </c>
      <c r="L362" s="6">
        <v>3</v>
      </c>
      <c r="M362" s="22" t="s">
        <v>142</v>
      </c>
      <c r="N362" s="6" t="s">
        <v>205</v>
      </c>
      <c r="O362" s="23">
        <v>0.34791666666666665</v>
      </c>
      <c r="P362" s="19">
        <v>43985</v>
      </c>
      <c r="Q362" s="20">
        <v>0.66111111111111109</v>
      </c>
      <c r="R362" s="6" t="s">
        <v>117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5"/>
  <sheetViews>
    <sheetView topLeftCell="A12" workbookViewId="0">
      <selection activeCell="C45" sqref="C45"/>
    </sheetView>
  </sheetViews>
  <sheetFormatPr defaultRowHeight="14.4" x14ac:dyDescent="0.3"/>
  <cols>
    <col min="2" max="2" width="25.33203125" bestFit="1" customWidth="1"/>
  </cols>
  <sheetData>
    <row r="3" spans="1:4" x14ac:dyDescent="0.3">
      <c r="B3" t="s">
        <v>33</v>
      </c>
      <c r="C3" t="s">
        <v>34</v>
      </c>
      <c r="D3" t="s">
        <v>84</v>
      </c>
    </row>
    <row r="4" spans="1:4" x14ac:dyDescent="0.3">
      <c r="A4">
        <v>9000</v>
      </c>
      <c r="B4" t="s">
        <v>36</v>
      </c>
      <c r="C4">
        <v>9000</v>
      </c>
    </row>
    <row r="5" spans="1:4" x14ac:dyDescent="0.3">
      <c r="A5">
        <v>9001</v>
      </c>
      <c r="B5" t="s">
        <v>35</v>
      </c>
      <c r="C5">
        <v>9001</v>
      </c>
    </row>
    <row r="6" spans="1:4" x14ac:dyDescent="0.3">
      <c r="A6">
        <v>9002</v>
      </c>
      <c r="B6" t="s">
        <v>37</v>
      </c>
      <c r="C6">
        <v>9002</v>
      </c>
    </row>
    <row r="7" spans="1:4" x14ac:dyDescent="0.3">
      <c r="A7">
        <v>9003</v>
      </c>
      <c r="B7" t="s">
        <v>39</v>
      </c>
      <c r="C7">
        <v>9003</v>
      </c>
    </row>
    <row r="8" spans="1:4" x14ac:dyDescent="0.3">
      <c r="A8">
        <v>9004</v>
      </c>
      <c r="B8" t="s">
        <v>46</v>
      </c>
      <c r="C8">
        <v>9004</v>
      </c>
    </row>
    <row r="9" spans="1:4" x14ac:dyDescent="0.3">
      <c r="A9">
        <v>9005</v>
      </c>
      <c r="B9" t="s">
        <v>55</v>
      </c>
      <c r="C9">
        <v>9005</v>
      </c>
    </row>
    <row r="10" spans="1:4" x14ac:dyDescent="0.3">
      <c r="A10">
        <v>9006</v>
      </c>
      <c r="B10" t="s">
        <v>38</v>
      </c>
      <c r="C10">
        <v>9006</v>
      </c>
    </row>
    <row r="11" spans="1:4" x14ac:dyDescent="0.3">
      <c r="A11">
        <v>9011</v>
      </c>
      <c r="B11" t="s">
        <v>59</v>
      </c>
      <c r="C11">
        <v>9011</v>
      </c>
    </row>
    <row r="12" spans="1:4" x14ac:dyDescent="0.3">
      <c r="A12">
        <v>9012</v>
      </c>
      <c r="B12" t="s">
        <v>54</v>
      </c>
      <c r="C12">
        <v>9012</v>
      </c>
    </row>
    <row r="13" spans="1:4" x14ac:dyDescent="0.3">
      <c r="A13">
        <v>9013</v>
      </c>
      <c r="B13" t="s">
        <v>60</v>
      </c>
      <c r="C13">
        <v>9013</v>
      </c>
    </row>
    <row r="14" spans="1:4" x14ac:dyDescent="0.3">
      <c r="A14">
        <v>9016</v>
      </c>
      <c r="B14" t="s">
        <v>49</v>
      </c>
      <c r="C14">
        <v>9016</v>
      </c>
    </row>
    <row r="15" spans="1:4" x14ac:dyDescent="0.3">
      <c r="A15">
        <v>9017</v>
      </c>
      <c r="B15" t="s">
        <v>47</v>
      </c>
      <c r="C15">
        <v>9017</v>
      </c>
    </row>
    <row r="16" spans="1:4" x14ac:dyDescent="0.3">
      <c r="A16">
        <v>9018</v>
      </c>
      <c r="B16" t="s">
        <v>50</v>
      </c>
      <c r="C16">
        <v>9018</v>
      </c>
    </row>
    <row r="17" spans="1:4" x14ac:dyDescent="0.3">
      <c r="A17">
        <v>9019</v>
      </c>
      <c r="B17" t="s">
        <v>48</v>
      </c>
      <c r="C17">
        <v>9019</v>
      </c>
    </row>
    <row r="18" spans="1:4" x14ac:dyDescent="0.3">
      <c r="A18">
        <v>9103</v>
      </c>
      <c r="B18" t="s">
        <v>57</v>
      </c>
      <c r="C18">
        <v>9103</v>
      </c>
    </row>
    <row r="19" spans="1:4" x14ac:dyDescent="0.3">
      <c r="A19">
        <v>9104</v>
      </c>
      <c r="B19" t="s">
        <v>40</v>
      </c>
      <c r="C19">
        <v>9104</v>
      </c>
    </row>
    <row r="20" spans="1:4" x14ac:dyDescent="0.3">
      <c r="A20">
        <v>9105</v>
      </c>
      <c r="B20" t="s">
        <v>18</v>
      </c>
      <c r="C20">
        <v>9105</v>
      </c>
      <c r="D20" t="s">
        <v>79</v>
      </c>
    </row>
    <row r="21" spans="1:4" x14ac:dyDescent="0.3">
      <c r="A21">
        <v>9106</v>
      </c>
      <c r="B21" t="s">
        <v>19</v>
      </c>
      <c r="C21">
        <v>9106</v>
      </c>
      <c r="D21" t="s">
        <v>82</v>
      </c>
    </row>
    <row r="22" spans="1:4" x14ac:dyDescent="0.3">
      <c r="A22">
        <v>9107</v>
      </c>
      <c r="B22" t="s">
        <v>20</v>
      </c>
      <c r="C22">
        <v>9107</v>
      </c>
      <c r="D22" t="s">
        <v>80</v>
      </c>
    </row>
    <row r="23" spans="1:4" x14ac:dyDescent="0.3">
      <c r="A23">
        <v>9108</v>
      </c>
      <c r="B23" t="s">
        <v>44</v>
      </c>
      <c r="C23">
        <v>9108</v>
      </c>
    </row>
    <row r="24" spans="1:4" x14ac:dyDescent="0.3">
      <c r="A24">
        <v>9120</v>
      </c>
      <c r="B24" t="s">
        <v>21</v>
      </c>
      <c r="C24">
        <v>9120</v>
      </c>
      <c r="D24" t="s">
        <v>79</v>
      </c>
    </row>
    <row r="25" spans="1:4" x14ac:dyDescent="0.3">
      <c r="A25">
        <v>9121</v>
      </c>
      <c r="B25" t="s">
        <v>58</v>
      </c>
      <c r="C25">
        <v>9121</v>
      </c>
    </row>
    <row r="26" spans="1:4" x14ac:dyDescent="0.3">
      <c r="A26">
        <v>9150</v>
      </c>
      <c r="B26" t="s">
        <v>22</v>
      </c>
      <c r="C26">
        <v>9150</v>
      </c>
      <c r="D26" t="s">
        <v>80</v>
      </c>
    </row>
    <row r="27" spans="1:4" x14ac:dyDescent="0.3">
      <c r="A27">
        <v>9151</v>
      </c>
      <c r="B27" t="s">
        <v>45</v>
      </c>
      <c r="C27">
        <v>9151</v>
      </c>
    </row>
    <row r="28" spans="1:4" x14ac:dyDescent="0.3">
      <c r="A28">
        <v>9153</v>
      </c>
      <c r="B28" t="s">
        <v>51</v>
      </c>
      <c r="C28">
        <v>9153</v>
      </c>
    </row>
    <row r="29" spans="1:4" x14ac:dyDescent="0.3">
      <c r="A29">
        <v>9154</v>
      </c>
      <c r="B29" t="s">
        <v>52</v>
      </c>
      <c r="C29">
        <v>9154</v>
      </c>
    </row>
    <row r="30" spans="1:4" x14ac:dyDescent="0.3">
      <c r="A30">
        <v>9200</v>
      </c>
      <c r="B30" t="s">
        <v>23</v>
      </c>
      <c r="C30">
        <v>9200</v>
      </c>
      <c r="D30" t="s">
        <v>81</v>
      </c>
    </row>
    <row r="31" spans="1:4" x14ac:dyDescent="0.3">
      <c r="A31">
        <v>9201</v>
      </c>
      <c r="B31" t="s">
        <v>24</v>
      </c>
      <c r="C31">
        <v>9201</v>
      </c>
      <c r="D31" t="s">
        <v>81</v>
      </c>
    </row>
    <row r="32" spans="1:4" x14ac:dyDescent="0.3">
      <c r="A32">
        <v>9202</v>
      </c>
      <c r="B32" t="s">
        <v>25</v>
      </c>
      <c r="C32">
        <v>9202</v>
      </c>
      <c r="D32" t="s">
        <v>81</v>
      </c>
    </row>
    <row r="33" spans="1:4" x14ac:dyDescent="0.3">
      <c r="A33">
        <v>9203</v>
      </c>
      <c r="B33" t="s">
        <v>26</v>
      </c>
      <c r="C33">
        <v>9203</v>
      </c>
      <c r="D33" t="s">
        <v>82</v>
      </c>
    </row>
    <row r="34" spans="1:4" x14ac:dyDescent="0.3">
      <c r="A34">
        <v>9204</v>
      </c>
      <c r="B34" t="s">
        <v>27</v>
      </c>
      <c r="C34">
        <v>9204</v>
      </c>
      <c r="D34" t="s">
        <v>82</v>
      </c>
    </row>
    <row r="35" spans="1:4" x14ac:dyDescent="0.3">
      <c r="A35">
        <v>9205</v>
      </c>
      <c r="B35" t="s">
        <v>28</v>
      </c>
      <c r="C35">
        <v>9205</v>
      </c>
      <c r="D35" t="s">
        <v>82</v>
      </c>
    </row>
    <row r="36" spans="1:4" x14ac:dyDescent="0.3">
      <c r="A36">
        <v>9206</v>
      </c>
      <c r="B36" t="s">
        <v>29</v>
      </c>
      <c r="C36">
        <v>9206</v>
      </c>
      <c r="D36" t="s">
        <v>83</v>
      </c>
    </row>
    <row r="37" spans="1:4" x14ac:dyDescent="0.3">
      <c r="A37">
        <v>9207</v>
      </c>
      <c r="B37" t="s">
        <v>30</v>
      </c>
      <c r="C37">
        <v>9207</v>
      </c>
      <c r="D37" t="s">
        <v>83</v>
      </c>
    </row>
    <row r="38" spans="1:4" x14ac:dyDescent="0.3">
      <c r="A38">
        <v>9208</v>
      </c>
      <c r="B38" t="s">
        <v>31</v>
      </c>
      <c r="C38">
        <v>9208</v>
      </c>
      <c r="D38" t="s">
        <v>81</v>
      </c>
    </row>
    <row r="39" spans="1:4" x14ac:dyDescent="0.3">
      <c r="A39">
        <v>9209</v>
      </c>
      <c r="B39" t="s">
        <v>41</v>
      </c>
      <c r="C39">
        <v>9209</v>
      </c>
    </row>
    <row r="40" spans="1:4" x14ac:dyDescent="0.3">
      <c r="A40">
        <v>9211</v>
      </c>
      <c r="B40" t="s">
        <v>42</v>
      </c>
      <c r="C40">
        <v>9211</v>
      </c>
      <c r="D40" t="s">
        <v>83</v>
      </c>
    </row>
    <row r="41" spans="1:4" x14ac:dyDescent="0.3">
      <c r="A41">
        <v>9212</v>
      </c>
      <c r="B41" t="s">
        <v>32</v>
      </c>
      <c r="C41">
        <v>9212</v>
      </c>
      <c r="D41" t="s">
        <v>83</v>
      </c>
    </row>
    <row r="42" spans="1:4" x14ac:dyDescent="0.3">
      <c r="A42">
        <v>9220</v>
      </c>
      <c r="B42" t="s">
        <v>43</v>
      </c>
      <c r="C42">
        <v>9220</v>
      </c>
    </row>
    <row r="43" spans="1:4" x14ac:dyDescent="0.3">
      <c r="A43">
        <v>9223</v>
      </c>
      <c r="B43" t="s">
        <v>53</v>
      </c>
      <c r="C43">
        <v>9223</v>
      </c>
    </row>
    <row r="44" spans="1:4" x14ac:dyDescent="0.3">
      <c r="A44">
        <v>9224</v>
      </c>
      <c r="B44" t="s">
        <v>56</v>
      </c>
      <c r="C44">
        <v>9224</v>
      </c>
    </row>
    <row r="45" spans="1:4" x14ac:dyDescent="0.3">
      <c r="A45">
        <v>9110</v>
      </c>
      <c r="B45" s="6" t="s">
        <v>122</v>
      </c>
      <c r="C45">
        <v>9110</v>
      </c>
      <c r="D45" s="6" t="s">
        <v>122</v>
      </c>
    </row>
  </sheetData>
  <sortState ref="A4:D44">
    <sortCondition ref="A4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6AB58398D168346A5B9E7EDC3701112" ma:contentTypeVersion="4" ma:contentTypeDescription="Create a new document." ma:contentTypeScope="" ma:versionID="9f4af226f1a5bc37e797a0d11bc5d7ae">
  <xsd:schema xmlns:xsd="http://www.w3.org/2001/XMLSchema" xmlns:xs="http://www.w3.org/2001/XMLSchema" xmlns:p="http://schemas.microsoft.com/office/2006/metadata/properties" xmlns:ns2="5f1e3aa9-3074-458c-888e-c0ef8f35961f" xmlns:ns3="a49bb84b-5df4-4a4e-8738-303f5c93f2e1" targetNamespace="http://schemas.microsoft.com/office/2006/metadata/properties" ma:root="true" ma:fieldsID="42f9cd9a1e3703bc90d4b299a83a7bc6" ns2:_="" ns3:_="">
    <xsd:import namespace="5f1e3aa9-3074-458c-888e-c0ef8f35961f"/>
    <xsd:import namespace="a49bb84b-5df4-4a4e-8738-303f5c93f2e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f1e3aa9-3074-458c-888e-c0ef8f35961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9bb84b-5df4-4a4e-8738-303f5c93f2e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55FE859-5689-4B4B-8B3F-867FD5983414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5f1e3aa9-3074-458c-888e-c0ef8f35961f"/>
    <ds:schemaRef ds:uri="a49bb84b-5df4-4a4e-8738-303f5c93f2e1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0EA40813-20C2-46DD-8966-9DB95BA22AE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3A50224-A875-4347-9DF7-E211F3DAF95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4</vt:i4>
      </vt:variant>
    </vt:vector>
  </HeadingPairs>
  <TitlesOfParts>
    <vt:vector size="4" baseType="lpstr">
      <vt:lpstr>Pivot</vt:lpstr>
      <vt:lpstr>Raw</vt:lpstr>
      <vt:lpstr>detail shipment</vt:lpstr>
      <vt:lpstr>Plant Code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Hamza, Aditya</dc:creator>
  <cp:lastModifiedBy>admin</cp:lastModifiedBy>
  <dcterms:created xsi:type="dcterms:W3CDTF">2018-10-11T09:36:09Z</dcterms:created>
  <dcterms:modified xsi:type="dcterms:W3CDTF">2020-06-12T04:41:46Z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0x010100F6AB58398D168346A5B9E7EDC3701112</vt:lpwstr>
  </property>
</Properties>
</file>