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showObjects="none"/>
  <mc:AlternateContent xmlns:mc="http://schemas.openxmlformats.org/markup-compatibility/2006">
    <mc:Choice Requires="x15">
      <x15ac:absPath xmlns:x15ac="http://schemas.microsoft.com/office/spreadsheetml/2010/11/ac" url="C:\Personal\settlement\"/>
    </mc:Choice>
  </mc:AlternateContent>
  <xr:revisionPtr revIDLastSave="0" documentId="13_ncr:1_{C874CD67-BF52-4A7F-AF06-AAF626E6F8B9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Sheet1" sheetId="1" r:id="rId1"/>
    <sheet name="Viswapriya" sheetId="34" r:id="rId2"/>
    <sheet name="Sheet2" sheetId="36" r:id="rId3"/>
    <sheet name="Home Loan detail" sheetId="35" r:id="rId4"/>
    <sheet name="Eric" sheetId="28" r:id="rId5"/>
    <sheet name="Interest Member" sheetId="26" r:id="rId6"/>
    <sheet name="Expenditure" sheetId="23" r:id="rId7"/>
    <sheet name="House Exp" sheetId="8" r:id="rId8"/>
    <sheet name="YESMNT" sheetId="2" r:id="rId9"/>
    <sheet name="Car1" sheetId="32" r:id="rId10"/>
    <sheet name="car2" sheetId="33" r:id="rId11"/>
  </sheets>
  <definedNames>
    <definedName name="_xlnm._FilterDatabase" localSheetId="8" hidden="1">YESMNT!$A$1:$L$149</definedName>
    <definedName name="data" localSheetId="9">'Car1'!$A$1:$H$61</definedName>
    <definedName name="data" localSheetId="10">'car2'!$A$1:$H$37</definedName>
    <definedName name="data_1" localSheetId="8">YESMNT!$A$1:$L$149</definedName>
    <definedName name="_xlnm.Print_Area" localSheetId="7">'House Exp'!$H$18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5" i="34" l="1"/>
  <c r="W15" i="34"/>
  <c r="P15" i="34" l="1"/>
  <c r="U15" i="34" l="1"/>
  <c r="O15" i="34" l="1"/>
  <c r="T15" i="34"/>
  <c r="L15" i="34" l="1"/>
  <c r="J15" i="34"/>
  <c r="H20" i="34"/>
  <c r="E20" i="34"/>
  <c r="B20" i="34"/>
  <c r="F18" i="1" l="1"/>
  <c r="B28" i="26" l="1"/>
  <c r="C22" i="1" l="1"/>
  <c r="B22" i="1"/>
  <c r="O12" i="1" l="1"/>
  <c r="G26" i="26" l="1"/>
  <c r="B19" i="23" l="1"/>
  <c r="C28" i="26" l="1"/>
  <c r="M26" i="28" l="1"/>
  <c r="H21" i="28"/>
  <c r="C20" i="23" l="1"/>
  <c r="K40" i="1" l="1"/>
  <c r="B60" i="8" l="1"/>
  <c r="P40" i="1" l="1"/>
  <c r="N40" i="1"/>
  <c r="M40" i="1"/>
  <c r="I40" i="1"/>
  <c r="J55" i="8" l="1"/>
  <c r="I55" i="8"/>
  <c r="L49" i="8" l="1"/>
  <c r="M49" i="8" l="1"/>
  <c r="O57" i="8" l="1"/>
  <c r="N57" i="8"/>
  <c r="M57" i="8"/>
  <c r="B30" i="1" l="1"/>
  <c r="B32" i="1" s="1"/>
  <c r="Q13" i="8" l="1"/>
  <c r="N13" i="8"/>
  <c r="J17" i="8" l="1"/>
  <c r="J18" i="8"/>
  <c r="J19" i="8"/>
  <c r="J20" i="8"/>
  <c r="J21" i="8"/>
  <c r="J16" i="8"/>
  <c r="P17" i="8"/>
  <c r="P18" i="8"/>
  <c r="P19" i="8"/>
  <c r="P20" i="8"/>
  <c r="P16" i="8"/>
  <c r="O19" i="8"/>
  <c r="O20" i="8"/>
  <c r="O18" i="8"/>
  <c r="O16" i="8"/>
  <c r="O17" i="8"/>
  <c r="P23" i="8" l="1"/>
  <c r="O23" i="8"/>
  <c r="T22" i="1" l="1"/>
  <c r="S22" i="1"/>
  <c r="J18" i="1" l="1"/>
  <c r="I18" i="1"/>
  <c r="H18" i="1"/>
  <c r="R15" i="3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" type="6" refreshedVersion="6" background="1" saveData="1">
    <textPr codePage="437" sourceFile="C:\Users\EMHNSXX\Desktop\data.txt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ta1" type="6" refreshedVersion="6" background="1" saveData="1">
    <textPr codePage="437" sourceFile="C:\Users\EMHNSXX\Desktop\data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data2" type="6" refreshedVersion="6" background="1" saveData="1">
    <textPr codePage="437" sourceFile="C:\Users\EMHNSXX\Desktop\data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<sst xmlns="http://schemas.openxmlformats.org/spreadsheetml/2006/main" count="674" uniqueCount="350">
  <si>
    <t>SBI</t>
  </si>
  <si>
    <t>HDFC</t>
  </si>
  <si>
    <t>tata</t>
  </si>
  <si>
    <t>rent</t>
  </si>
  <si>
    <t>Salary</t>
  </si>
  <si>
    <t>akka</t>
  </si>
  <si>
    <t>citi2</t>
  </si>
  <si>
    <t>SC</t>
  </si>
  <si>
    <t>Total</t>
  </si>
  <si>
    <t xml:space="preserve">BALANCE AMMOUNT </t>
  </si>
  <si>
    <t>TOTAL</t>
  </si>
  <si>
    <t>Mama</t>
  </si>
  <si>
    <t>ready credit</t>
  </si>
  <si>
    <t>Ammount</t>
  </si>
  <si>
    <t>CITI1</t>
  </si>
  <si>
    <t>19-12-2015</t>
  </si>
  <si>
    <t>Date</t>
  </si>
  <si>
    <t>Item</t>
  </si>
  <si>
    <t>Manal</t>
  </si>
  <si>
    <t>Rod</t>
  </si>
  <si>
    <t>Contract</t>
  </si>
  <si>
    <t>Chengal</t>
  </si>
  <si>
    <t>19-12-2016</t>
  </si>
  <si>
    <t>19-12-2017</t>
  </si>
  <si>
    <t>19-12-2018</t>
  </si>
  <si>
    <t>19-12-2019</t>
  </si>
  <si>
    <t>28-12-2015</t>
  </si>
  <si>
    <t>30-12-2015</t>
  </si>
  <si>
    <t>Ammount range</t>
  </si>
  <si>
    <t>until roof</t>
  </si>
  <si>
    <t>concrete</t>
  </si>
  <si>
    <t>puchal</t>
  </si>
  <si>
    <t>wood</t>
  </si>
  <si>
    <t>Contract work</t>
  </si>
  <si>
    <t>chengal</t>
  </si>
  <si>
    <t>Cement(4*410)</t>
  </si>
  <si>
    <t>Cement(12*410)</t>
  </si>
  <si>
    <t>ROD</t>
  </si>
  <si>
    <t>Chally</t>
  </si>
  <si>
    <t>Electric+plumber item</t>
  </si>
  <si>
    <t>Tiles</t>
  </si>
  <si>
    <t>Date Range to complete</t>
  </si>
  <si>
    <t>2/15/2016 until 3/15/2016</t>
  </si>
  <si>
    <t>status</t>
  </si>
  <si>
    <t>Total QTY</t>
  </si>
  <si>
    <t>Rane</t>
  </si>
  <si>
    <t>Tata</t>
  </si>
  <si>
    <t>Weight per rod</t>
  </si>
  <si>
    <t>Total cost fo rane wt</t>
  </si>
  <si>
    <t>Total cost fo tata wt</t>
  </si>
  <si>
    <t>22-1-2016</t>
  </si>
  <si>
    <t>24-1-2016</t>
  </si>
  <si>
    <t>27-1-2016</t>
  </si>
  <si>
    <t>Wood work</t>
  </si>
  <si>
    <t>25-1-2016</t>
  </si>
  <si>
    <t>28-1-2016</t>
  </si>
  <si>
    <t>Electrical</t>
  </si>
  <si>
    <t>done</t>
  </si>
  <si>
    <t>2/15/2016 until 3/29/2016</t>
  </si>
  <si>
    <t>BALANCE</t>
  </si>
  <si>
    <t>COOLIE</t>
  </si>
  <si>
    <t>PARTS</t>
  </si>
  <si>
    <t>13-02-2016</t>
  </si>
  <si>
    <t>Grill work</t>
  </si>
  <si>
    <t>13-2-2016</t>
  </si>
  <si>
    <t>balance</t>
  </si>
  <si>
    <t>3000+1 load</t>
  </si>
  <si>
    <t>22/2/2016</t>
  </si>
  <si>
    <t>13/3/2016</t>
  </si>
  <si>
    <t>Painting</t>
  </si>
  <si>
    <t>pujal</t>
  </si>
  <si>
    <t>patty</t>
  </si>
  <si>
    <t>Wood</t>
  </si>
  <si>
    <t>paint</t>
  </si>
  <si>
    <t>19/3/2016</t>
  </si>
  <si>
    <t>21/3/2016</t>
  </si>
  <si>
    <t>Pending Work estimation</t>
  </si>
  <si>
    <t>wire+switch</t>
  </si>
  <si>
    <t>Paint worker</t>
  </si>
  <si>
    <t>Curret est</t>
  </si>
  <si>
    <t>17/3/2016</t>
  </si>
  <si>
    <t>22/3/2016</t>
  </si>
  <si>
    <t>26/3/2016</t>
  </si>
  <si>
    <t>(5000/100 sqft)</t>
  </si>
  <si>
    <t>27/3/2017</t>
  </si>
  <si>
    <t>25/3/2016</t>
  </si>
  <si>
    <t>Pending</t>
  </si>
  <si>
    <t>Pending  work</t>
  </si>
  <si>
    <t>chengal pwder</t>
  </si>
  <si>
    <t>Chinnambu powder</t>
  </si>
  <si>
    <t>Cement</t>
  </si>
  <si>
    <t>Urgent expenditure</t>
  </si>
  <si>
    <t>Wood work Door</t>
  </si>
  <si>
    <t>other</t>
  </si>
  <si>
    <t>EMI2</t>
  </si>
  <si>
    <t>23/4/2016</t>
  </si>
  <si>
    <t>22-4-2016</t>
  </si>
  <si>
    <t>Setu</t>
  </si>
  <si>
    <t>Electic  shop</t>
  </si>
  <si>
    <t>painter</t>
  </si>
  <si>
    <t>15/5/2015</t>
  </si>
  <si>
    <t>15/5/2016</t>
  </si>
  <si>
    <t xml:space="preserve">electricain </t>
  </si>
  <si>
    <t>contract</t>
  </si>
  <si>
    <t>prakash</t>
  </si>
  <si>
    <t>22/5/2016</t>
  </si>
  <si>
    <t xml:space="preserve">Pending </t>
  </si>
  <si>
    <t>12-06-2016(fridge)</t>
  </si>
  <si>
    <t>18-06-2016</t>
  </si>
  <si>
    <t>4/5/2015(tandetaive)</t>
  </si>
  <si>
    <t>Rajaanna</t>
  </si>
  <si>
    <t xml:space="preserve">Wood  door </t>
  </si>
  <si>
    <t>Mirror</t>
  </si>
  <si>
    <t>Pending Electric item</t>
  </si>
  <si>
    <t>Paint</t>
  </si>
  <si>
    <t>Painter</t>
  </si>
  <si>
    <t>bath room door</t>
  </si>
  <si>
    <t xml:space="preserve">tiles </t>
  </si>
  <si>
    <t>pending:</t>
  </si>
  <si>
    <t>carpendor</t>
  </si>
  <si>
    <t>Pending ammount</t>
  </si>
  <si>
    <t>21/06/2016</t>
  </si>
  <si>
    <t>1500 +500(10-07-2016)</t>
  </si>
  <si>
    <t>thambi</t>
  </si>
  <si>
    <t>Final pending</t>
  </si>
  <si>
    <t>3rd pendog</t>
  </si>
  <si>
    <t>total</t>
  </si>
  <si>
    <t>Name</t>
  </si>
  <si>
    <t>gold</t>
  </si>
  <si>
    <t>Ready Card Interest</t>
  </si>
  <si>
    <t>HOUSE Loan</t>
  </si>
  <si>
    <t>Car Loan</t>
  </si>
  <si>
    <t>House</t>
  </si>
  <si>
    <t>Loan</t>
  </si>
  <si>
    <t>24/4/2016</t>
  </si>
  <si>
    <t>Balance credit  amount</t>
  </si>
  <si>
    <t>Axis</t>
  </si>
  <si>
    <t>Dharmes maam</t>
  </si>
  <si>
    <t>1 lac</t>
  </si>
  <si>
    <t xml:space="preserve">Kodapatti Perya anni </t>
  </si>
  <si>
    <t>2 lacs</t>
  </si>
  <si>
    <t>March 28 -2018</t>
  </si>
  <si>
    <t>February 24th -2018</t>
  </si>
  <si>
    <t xml:space="preserve">Balance </t>
  </si>
  <si>
    <t>Interrest</t>
  </si>
  <si>
    <t>Car loan 1</t>
  </si>
  <si>
    <t>Car loan 2</t>
  </si>
  <si>
    <t>Axis Loan</t>
  </si>
  <si>
    <t>DHFL1</t>
  </si>
  <si>
    <t>DHFL2</t>
  </si>
  <si>
    <t>Rent</t>
  </si>
  <si>
    <t>Jagadees</t>
  </si>
  <si>
    <t>Pending Interets</t>
  </si>
  <si>
    <t>Dharmes</t>
  </si>
  <si>
    <t>House rent from Police</t>
  </si>
  <si>
    <t>June Month intertes</t>
  </si>
  <si>
    <t>pending 5000  for muruges principal ammount, interest 5000 (May month )</t>
  </si>
  <si>
    <t>interest</t>
  </si>
  <si>
    <t>July interest</t>
  </si>
  <si>
    <t>Aug interest</t>
  </si>
  <si>
    <t>Amount</t>
  </si>
  <si>
    <t>charu</t>
  </si>
  <si>
    <t>Basic</t>
  </si>
  <si>
    <t>HRA</t>
  </si>
  <si>
    <t>Composite Allowance</t>
  </si>
  <si>
    <t>Transport Allowance</t>
  </si>
  <si>
    <t>Leave Travel Allowance</t>
  </si>
  <si>
    <t>Medical</t>
  </si>
  <si>
    <t>Total Fixed Salary</t>
  </si>
  <si>
    <t>Month</t>
  </si>
  <si>
    <t>Year</t>
  </si>
  <si>
    <t>PF</t>
  </si>
  <si>
    <t>ST deduct</t>
  </si>
  <si>
    <t>home loan</t>
  </si>
  <si>
    <t>Taxableamount</t>
  </si>
  <si>
    <t>2181228-1061416</t>
  </si>
  <si>
    <t>Tax</t>
  </si>
  <si>
    <t>Income To</t>
  </si>
  <si>
    <t>Rate</t>
  </si>
  <si>
    <t> 0.0% of 250,000</t>
  </si>
  <si>
    <t> 5.0% of 249,999</t>
  </si>
  <si>
    <t> 20.0% of 424,699</t>
  </si>
  <si>
    <t> Tax Payable on Total Income</t>
  </si>
  <si>
    <t>Income From</t>
  </si>
  <si>
    <t>Sept interest</t>
  </si>
  <si>
    <t>Oct interest</t>
  </si>
  <si>
    <t>Anni gold</t>
  </si>
  <si>
    <t>Jewelly kept on June</t>
  </si>
  <si>
    <t>santosh</t>
  </si>
  <si>
    <t>Baja</t>
  </si>
  <si>
    <t>2lacs</t>
  </si>
  <si>
    <t>nov</t>
  </si>
  <si>
    <t>dec</t>
  </si>
  <si>
    <t>PL</t>
  </si>
  <si>
    <t>HRA exemption</t>
  </si>
  <si>
    <t>1lac</t>
  </si>
  <si>
    <t>Jewel</t>
  </si>
  <si>
    <t>Feb</t>
  </si>
  <si>
    <t>March</t>
  </si>
  <si>
    <t>Janu</t>
  </si>
  <si>
    <t>Card  balance</t>
  </si>
  <si>
    <t>Dec</t>
  </si>
  <si>
    <t xml:space="preserve">Chinna muthamma </t>
  </si>
  <si>
    <t>Niveda marruage day</t>
  </si>
  <si>
    <t>previous week</t>
  </si>
  <si>
    <t>April</t>
  </si>
  <si>
    <t>Kottai patti mathini</t>
  </si>
  <si>
    <t>March 3rd 2019</t>
  </si>
  <si>
    <t>May</t>
  </si>
  <si>
    <t>ada vanaga</t>
  </si>
  <si>
    <t>(Jagadees=7000, jaimurai 3000)</t>
  </si>
  <si>
    <t>Amount to settle</t>
  </si>
  <si>
    <t>Pf</t>
  </si>
  <si>
    <t>HOUSE advance</t>
  </si>
  <si>
    <t>Purchase</t>
  </si>
  <si>
    <t>Interest</t>
  </si>
  <si>
    <t>Sr</t>
  </si>
  <si>
    <t>Opening</t>
  </si>
  <si>
    <t>Principle</t>
  </si>
  <si>
    <t>EMI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</si>
  <si>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</si>
  <si>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</si>
  <si>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</si>
  <si>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</si>
  <si>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</si>
  <si>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</si>
  <si>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</si>
  <si>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</si>
  <si>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</si>
  <si>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Installment</t>
  </si>
  <si>
    <t>Disbursement</t>
  </si>
  <si>
    <t>-5,00,000.00</t>
  </si>
  <si>
    <t>-3,72,000.00</t>
  </si>
  <si>
    <t>tata loan</t>
  </si>
  <si>
    <t xml:space="preserve">Income </t>
  </si>
  <si>
    <t>Muruganadam amma</t>
  </si>
  <si>
    <t>Gold</t>
  </si>
  <si>
    <t>citi1</t>
  </si>
  <si>
    <t>city2</t>
  </si>
  <si>
    <t>stand card</t>
  </si>
  <si>
    <t>Mathini</t>
  </si>
  <si>
    <t>1469521+2061961</t>
  </si>
  <si>
    <t>CC</t>
  </si>
  <si>
    <t>RCC</t>
  </si>
  <si>
    <t>option1</t>
  </si>
  <si>
    <t>theni site</t>
  </si>
  <si>
    <t>OD</t>
  </si>
  <si>
    <t>Credit Card</t>
  </si>
  <si>
    <t>option2</t>
  </si>
  <si>
    <t>HL</t>
  </si>
  <si>
    <t>Existing EMI</t>
  </si>
  <si>
    <t>Income</t>
  </si>
  <si>
    <t>Theni House</t>
  </si>
  <si>
    <t>HR</t>
  </si>
  <si>
    <t>FIXED income</t>
  </si>
  <si>
    <t xml:space="preserve">Credit </t>
  </si>
  <si>
    <t>Car1</t>
  </si>
  <si>
    <t>Car2</t>
  </si>
  <si>
    <t>House Loan</t>
  </si>
  <si>
    <t>AXIS</t>
  </si>
  <si>
    <t>Settlement</t>
  </si>
  <si>
    <t>Land</t>
  </si>
  <si>
    <t>bogium</t>
  </si>
  <si>
    <t>Card</t>
  </si>
  <si>
    <t xml:space="preserve">arrange </t>
  </si>
  <si>
    <t>Shakti</t>
  </si>
  <si>
    <t>real arrangement</t>
  </si>
  <si>
    <t>ok</t>
  </si>
  <si>
    <t>Owner settle</t>
  </si>
  <si>
    <t>Registration</t>
  </si>
  <si>
    <t>Loan settlement</t>
  </si>
  <si>
    <t xml:space="preserve">extra </t>
  </si>
  <si>
    <t>broker</t>
  </si>
  <si>
    <t>R.I</t>
  </si>
  <si>
    <t>Processing Fee</t>
  </si>
  <si>
    <t>HDFC Ltd. Home Loan</t>
  </si>
  <si>
    <r>
      <t>8.35% - 8.75%</t>
    </r>
    <r>
      <rPr>
        <sz val="12"/>
        <color rgb="FF9D9D9D"/>
        <rFont val="Arial"/>
        <family val="2"/>
      </rPr>
      <t>(Floating Rate)</t>
    </r>
  </si>
  <si>
    <r>
      <t>Up to 0.5% (max.₹ 11,800)</t>
    </r>
    <r>
      <rPr>
        <sz val="12"/>
        <color rgb="FF9D9D9D"/>
        <rFont val="Arial"/>
        <family val="2"/>
      </rPr>
      <t>(Processing Fee)</t>
    </r>
  </si>
  <si>
    <t>Axis Bank Home Loan</t>
  </si>
  <si>
    <r>
      <t>0.50% (min.₹ 10,000)</t>
    </r>
    <r>
      <rPr>
        <sz val="12"/>
        <color rgb="FF9D9D9D"/>
        <rFont val="Arial"/>
        <family val="2"/>
      </rPr>
      <t>(Processing Fee)</t>
    </r>
  </si>
  <si>
    <t>SBI Home Loan</t>
  </si>
  <si>
    <r>
      <t>8.55% – 9.25%</t>
    </r>
    <r>
      <rPr>
        <sz val="12"/>
        <color rgb="FF9D9D9D"/>
        <rFont val="Arial"/>
        <family val="2"/>
      </rPr>
      <t>(Floating Rate)</t>
    </r>
  </si>
  <si>
    <r>
      <t>0.35% (min. Rs.2,000; max. Rs.10,000)</t>
    </r>
    <r>
      <rPr>
        <sz val="12"/>
        <color rgb="FF9D9D9D"/>
        <rFont val="Arial"/>
        <family val="2"/>
      </rPr>
      <t>(Processing Fee)</t>
    </r>
  </si>
  <si>
    <t>ICICI Bank Home Loan</t>
  </si>
  <si>
    <r>
      <t>8.65% - 10.35%</t>
    </r>
    <r>
      <rPr>
        <sz val="12"/>
        <color rgb="FF9D9D9D"/>
        <rFont val="Arial"/>
        <family val="2"/>
      </rPr>
      <t>(Floating Rate)</t>
    </r>
  </si>
  <si>
    <r>
      <t>0% - 0.50% + Applicable Taxes</t>
    </r>
    <r>
      <rPr>
        <sz val="12"/>
        <color rgb="FF9D9D9D"/>
        <rFont val="Arial"/>
        <family val="2"/>
      </rPr>
      <t>One time fee (Processing Fee)</t>
    </r>
  </si>
  <si>
    <t>Kotak Mahindra Bank Home Loan</t>
  </si>
  <si>
    <r>
      <t>8.95% - 9.15%</t>
    </r>
    <r>
      <rPr>
        <sz val="12"/>
        <color rgb="FF9D9D9D"/>
        <rFont val="Arial"/>
        <family val="2"/>
      </rPr>
      <t>(Floating Rate)</t>
    </r>
  </si>
  <si>
    <r>
      <t>₹ 10000+GST</t>
    </r>
    <r>
      <rPr>
        <sz val="12"/>
        <color rgb="FF9D9D9D"/>
        <rFont val="Arial"/>
        <family val="2"/>
      </rPr>
      <t>(Processing Fee)</t>
    </r>
  </si>
  <si>
    <t xml:space="preserve">Loan </t>
  </si>
  <si>
    <t>Zero prepayment charges on floating rate loans</t>
  </si>
  <si>
    <t>prepayment charges</t>
  </si>
  <si>
    <t>No pre-closure and part payment fee</t>
  </si>
  <si>
    <r>
      <t xml:space="preserve">8.80% - </t>
    </r>
    <r>
      <rPr>
        <sz val="12"/>
        <color rgb="FF34495E"/>
        <rFont val="Arial"/>
        <family val="2"/>
      </rPr>
      <t>9.25%</t>
    </r>
  </si>
  <si>
    <t>Documents</t>
  </si>
  <si>
    <t>pan</t>
  </si>
  <si>
    <t>aadhar</t>
  </si>
  <si>
    <t>pay slip 6 months</t>
  </si>
  <si>
    <t>Bank statement 1 year</t>
  </si>
  <si>
    <t>form 16  2 years</t>
  </si>
  <si>
    <t>loan sanction letter</t>
  </si>
  <si>
    <t>SOA ( stament of account) for runnng loan</t>
  </si>
  <si>
    <t>List of document</t>
  </si>
  <si>
    <t xml:space="preserve">MOD </t>
  </si>
  <si>
    <t xml:space="preserve"> EC - 1987 - till date</t>
  </si>
  <si>
    <t>Hosue  tax recipt</t>
  </si>
  <si>
    <t>Phote , veni photo</t>
  </si>
  <si>
    <t xml:space="preserve">cheaque </t>
  </si>
  <si>
    <t>sale deed</t>
  </si>
  <si>
    <t>mother deed</t>
  </si>
  <si>
    <t>EMI payment</t>
  </si>
  <si>
    <t>extra</t>
  </si>
  <si>
    <t>Extra fittings</t>
  </si>
  <si>
    <t xml:space="preserve">Axis </t>
  </si>
  <si>
    <t>worst case</t>
  </si>
  <si>
    <t>In Settlement</t>
  </si>
  <si>
    <t>So far</t>
  </si>
  <si>
    <t>salary</t>
  </si>
  <si>
    <t>Basic Salary</t>
  </si>
  <si>
    <t>                                          58,333 </t>
  </si>
  <si>
    <t>House Rent Allowance</t>
  </si>
  <si>
    <t>                                                  -   </t>
  </si>
  <si>
    <t>Advance Statutory Bonus</t>
  </si>
  <si>
    <t>                                                  -   </t>
  </si>
  <si>
    <t>AMPB</t>
  </si>
  <si>
    <t>                                          18,667 </t>
  </si>
  <si>
    <t>Flexible Allowance*</t>
  </si>
  <si>
    <t>                                        115,613 </t>
  </si>
  <si>
    <t>TOTAL: Monthly</t>
  </si>
  <si>
    <t>                                        192,613 </t>
  </si>
  <si>
    <t>TOTAL: Monthly Components : Annualized</t>
  </si>
  <si>
    <t>                                     2,311,352 </t>
  </si>
  <si>
    <t>Retirals &amp; Other Benefits (in INR)</t>
  </si>
  <si>
    <t>Provident Fund</t>
  </si>
  <si>
    <t>                                          84,000 </t>
  </si>
  <si>
    <t>Medical Insurance Premium/ESIC</t>
  </si>
  <si>
    <t>                                          35,000 </t>
  </si>
  <si>
    <t>Gratuity</t>
  </si>
  <si>
    <t>                                          33,654 </t>
  </si>
  <si>
    <t>TOTAL : Retirals</t>
  </si>
  <si>
    <t>                                        152,654 </t>
  </si>
  <si>
    <t>Variable Components (in INR)</t>
  </si>
  <si>
    <t>Performance Bonus (in Rs.)</t>
  </si>
  <si>
    <t>                                        336,000 </t>
  </si>
  <si>
    <t>TOTAL: Variable Components</t>
  </si>
  <si>
    <t>                                        336,000 </t>
  </si>
  <si>
    <t>COST TO COMPANY</t>
  </si>
  <si>
    <t>                                     2,800,006 </t>
  </si>
  <si>
    <t>balan  interest ammount from 2 lacs</t>
  </si>
  <si>
    <t xml:space="preserve">Settu+ Rajavel marriage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</si>
</sst>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8"/>
      <color rgb="FF000000"/>
      <name val="Arial"/>
      <family val="2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2"/>
      <color rgb="FF34495E"/>
      <name val="Arial"/>
      <family val="2"/>
    </font>
    <font>
      <sz val="12"/>
      <color rgb="FF9D9D9D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4495E"/>
      <name val="Arial"/>
      <family val="2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b/>
      <sz val="12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3F4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D4D0D0"/>
      </left>
      <right/>
      <top style="medium">
        <color rgb="FFD4D0D0"/>
      </top>
      <bottom style="medium">
        <color rgb="FFD4D0D0"/>
      </bottom>
      <diagonal/>
    </border>
    <border>
      <left style="dotted">
        <color rgb="FFD3D3D3"/>
      </left>
      <right style="medium">
        <color indexed="64"/>
      </right>
      <top style="dotted">
        <color rgb="FFD3D3D3"/>
      </top>
      <bottom style="medium">
        <color indexed="64"/>
      </bottom>
      <diagonal/>
    </border>
    <border>
      <left/>
      <right style="dotted">
        <color rgb="FFD3D3D3"/>
      </right>
      <top style="dotted">
        <color rgb="FFD3D3D3"/>
      </top>
      <bottom style="medium">
        <color indexed="64"/>
      </bottom>
      <diagonal/>
    </border>
    <border>
      <left style="dotted">
        <color rgb="FFD3D3D3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rgb="FFD3D3D3"/>
      </right>
      <top/>
      <bottom style="medium">
        <color indexed="64"/>
      </bottom>
      <diagonal/>
    </border>
    <border>
      <left style="dotted">
        <color rgb="FFD3D3D3"/>
      </left>
      <right/>
      <top/>
      <bottom/>
      <diagonal/>
    </border>
    <border>
      <left/>
      <right style="dotted">
        <color rgb="FFD3D3D3"/>
      </right>
      <top/>
      <bottom/>
      <diagonal/>
    </border>
    <border>
      <left style="dotted">
        <color rgb="FFD3D3D3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rgb="FFD3D3D3"/>
      </right>
      <top style="medium">
        <color indexed="64"/>
      </top>
      <bottom style="medium">
        <color indexed="64"/>
      </bottom>
      <diagonal/>
    </border>
    <border>
      <left style="dotted">
        <color rgb="FFD3D3D3"/>
      </left>
      <right style="medium">
        <color indexed="64"/>
      </right>
      <top style="medium">
        <color indexed="64"/>
      </top>
      <bottom style="dotted">
        <color rgb="FFD3D3D3"/>
      </bottom>
      <diagonal/>
    </border>
    <border>
      <left/>
      <right style="dotted">
        <color rgb="FFD3D3D3"/>
      </right>
      <top style="medium">
        <color indexed="64"/>
      </top>
      <bottom style="dotted">
        <color rgb="FFD3D3D3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vertical="top"/>
    </xf>
    <xf numFmtId="4" fontId="2" fillId="0" borderId="0" xfId="0" applyNumberFormat="1" applyFont="1" applyAlignment="1">
      <alignment vertical="top"/>
    </xf>
    <xf numFmtId="4" fontId="1" fillId="0" borderId="0" xfId="0" applyNumberFormat="1" applyFont="1" applyAlignment="1">
      <alignment vertical="top"/>
    </xf>
    <xf numFmtId="4" fontId="2" fillId="2" borderId="0" xfId="0" applyNumberFormat="1" applyFont="1" applyFill="1" applyAlignment="1">
      <alignment horizontal="center" vertical="top" wrapText="1"/>
    </xf>
    <xf numFmtId="4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6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2" xfId="0" applyBorder="1"/>
    <xf numFmtId="0" fontId="3" fillId="0" borderId="1" xfId="0" applyFont="1" applyBorder="1"/>
    <xf numFmtId="14" fontId="3" fillId="0" borderId="1" xfId="0" applyNumberFormat="1" applyFont="1" applyBorder="1"/>
    <xf numFmtId="0" fontId="4" fillId="0" borderId="1" xfId="0" applyFont="1" applyBorder="1"/>
    <xf numFmtId="14" fontId="4" fillId="0" borderId="1" xfId="0" applyNumberFormat="1" applyFont="1" applyBorder="1"/>
    <xf numFmtId="3" fontId="0" fillId="0" borderId="1" xfId="0" applyNumberFormat="1" applyBorder="1"/>
    <xf numFmtId="3" fontId="0" fillId="0" borderId="0" xfId="0" applyNumberFormat="1" applyAlignment="1">
      <alignment horizontal="center" vertical="top"/>
    </xf>
    <xf numFmtId="4" fontId="2" fillId="0" borderId="0" xfId="0" applyNumberFormat="1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3" fontId="5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14" fontId="0" fillId="0" borderId="3" xfId="0" applyNumberFormat="1" applyFill="1" applyBorder="1"/>
    <xf numFmtId="0" fontId="0" fillId="0" borderId="3" xfId="0" applyFill="1" applyBorder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right" vertical="center" wrapText="1"/>
    </xf>
    <xf numFmtId="3" fontId="2" fillId="3" borderId="4" xfId="0" applyNumberFormat="1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left" vertical="center" wrapText="1"/>
    </xf>
    <xf numFmtId="4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 applyAlignment="1">
      <alignment horizontal="left" wrapText="1"/>
    </xf>
    <xf numFmtId="0" fontId="0" fillId="0" borderId="0" xfId="0" applyAlignment="1">
      <alignment horizontal="center" vertical="top"/>
    </xf>
    <xf numFmtId="0" fontId="2" fillId="0" borderId="0" xfId="0" applyFont="1"/>
    <xf numFmtId="15" fontId="0" fillId="0" borderId="0" xfId="0" applyNumberFormat="1"/>
    <xf numFmtId="0" fontId="0" fillId="0" borderId="0" xfId="0" applyAlignment="1">
      <alignment horizontal="left" vertical="top"/>
    </xf>
    <xf numFmtId="4" fontId="2" fillId="2" borderId="0" xfId="0" applyNumberFormat="1" applyFont="1" applyFill="1" applyAlignment="1">
      <alignment horizontal="left" vertical="top" wrapText="1"/>
    </xf>
    <xf numFmtId="3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9" fillId="0" borderId="8" xfId="1" applyBorder="1" applyAlignment="1">
      <alignment horizontal="center" vertical="center" wrapText="1"/>
    </xf>
    <xf numFmtId="0" fontId="7" fillId="0" borderId="0" xfId="0" applyFont="1"/>
    <xf numFmtId="0" fontId="7" fillId="0" borderId="8" xfId="0" applyFont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horizontal="center" vertical="top"/>
    </xf>
    <xf numFmtId="0" fontId="11" fillId="2" borderId="9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vertical="center" wrapText="1"/>
    </xf>
    <xf numFmtId="0" fontId="13" fillId="5" borderId="18" xfId="0" applyFont="1" applyFill="1" applyBorder="1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6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419100</xdr:colOff>
      <xdr:row>1</xdr:row>
      <xdr:rowOff>419100</xdr:rowOff>
    </xdr:to>
    <xdr:pic>
      <xdr:nvPicPr>
        <xdr:cNvPr id="2" name="Picture 1" descr="HDFC Limited Home Loa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4191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1" xr16:uid="{00000000-0016-0000-08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2" xr16:uid="{00000000-0016-0000-09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3" xr16:uid="{00000000-0016-0000-0A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nkbazaar.com/sbi-home-loan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bankbazaar.com/axis-home-loan.html" TargetMode="External"/><Relationship Id="rId1" Type="http://schemas.openxmlformats.org/officeDocument/2006/relationships/hyperlink" Target="https://www.bankbazaar.com/hdfc-home-loan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bankbazaar.com/kotak-home-loan.html" TargetMode="External"/><Relationship Id="rId4" Type="http://schemas.openxmlformats.org/officeDocument/2006/relationships/hyperlink" Target="https://www.bankbazaar.com/icici-home-loan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zoomScale="99" zoomScaleNormal="99" workbookViewId="0">
      <selection activeCell="C5" sqref="C5:C14"/>
    </sheetView>
  </sheetViews>
  <sheetFormatPr defaultRowHeight="15" x14ac:dyDescent="0.25"/>
  <cols>
    <col min="1" max="1" width="18.5703125" style="3" bestFit="1" customWidth="1"/>
    <col min="2" max="2" width="9.28515625" style="21" bestFit="1" customWidth="1"/>
    <col min="3" max="3" width="7.7109375" style="27" bestFit="1" customWidth="1"/>
    <col min="4" max="4" width="9.140625" style="26"/>
    <col min="5" max="5" width="20" style="21" bestFit="1" customWidth="1"/>
    <col min="6" max="6" width="9.28515625" style="3" bestFit="1" customWidth="1"/>
    <col min="7" max="7" width="16.5703125" style="3" customWidth="1"/>
    <col min="8" max="8" width="26.85546875" style="51" customWidth="1"/>
    <col min="9" max="9" width="10.140625" style="3" bestFit="1" customWidth="1"/>
    <col min="10" max="10" width="10.140625" style="3" customWidth="1"/>
    <col min="11" max="11" width="16.28515625" style="3" bestFit="1" customWidth="1"/>
    <col min="12" max="12" width="10.140625" style="3" customWidth="1"/>
    <col min="13" max="13" width="21.5703125" style="3" bestFit="1" customWidth="1"/>
    <col min="14" max="14" width="13.85546875" style="3" bestFit="1" customWidth="1"/>
    <col min="15" max="15" width="16" style="3" bestFit="1" customWidth="1"/>
    <col min="16" max="16" width="16" style="3" customWidth="1"/>
    <col min="17" max="17" width="10.140625" style="3" bestFit="1" customWidth="1"/>
    <col min="18" max="18" width="12" style="3" bestFit="1" customWidth="1"/>
    <col min="19" max="19" width="13.85546875" style="3" bestFit="1" customWidth="1"/>
    <col min="20" max="20" width="16" style="3" bestFit="1" customWidth="1"/>
    <col min="21" max="16384" width="9.140625" style="3"/>
  </cols>
  <sheetData>
    <row r="1" spans="1:21" x14ac:dyDescent="0.25">
      <c r="A1" s="3" t="s">
        <v>129</v>
      </c>
      <c r="B1" s="34"/>
      <c r="C1" s="48"/>
      <c r="D1" s="26">
        <v>2</v>
      </c>
      <c r="E1" s="73" t="s">
        <v>234</v>
      </c>
      <c r="F1" s="74"/>
      <c r="G1" s="3" t="s">
        <v>127</v>
      </c>
      <c r="H1" s="51" t="s">
        <v>13</v>
      </c>
      <c r="I1" s="3" t="s">
        <v>13</v>
      </c>
      <c r="J1" s="3">
        <v>2020</v>
      </c>
      <c r="K1" s="3" t="s">
        <v>211</v>
      </c>
      <c r="M1" s="3" t="s">
        <v>135</v>
      </c>
      <c r="N1" s="3" t="s">
        <v>214</v>
      </c>
      <c r="O1" s="3" t="s">
        <v>160</v>
      </c>
    </row>
    <row r="2" spans="1:21" x14ac:dyDescent="0.25">
      <c r="A2" s="3" t="s">
        <v>1</v>
      </c>
      <c r="C2" s="48"/>
      <c r="D2" s="26">
        <v>2</v>
      </c>
      <c r="E2" s="21" t="s">
        <v>151</v>
      </c>
      <c r="F2" s="3">
        <v>900000</v>
      </c>
      <c r="K2" s="3" t="s">
        <v>212</v>
      </c>
      <c r="L2" s="3">
        <v>2400000</v>
      </c>
    </row>
    <row r="3" spans="1:21" x14ac:dyDescent="0.2">
      <c r="A3" s="3" t="s">
        <v>2</v>
      </c>
      <c r="B3" s="23"/>
      <c r="C3" s="23"/>
      <c r="D3" s="26">
        <v>3</v>
      </c>
      <c r="E3" s="19" t="s">
        <v>235</v>
      </c>
      <c r="F3" s="49">
        <v>200000</v>
      </c>
      <c r="G3" s="3" t="s">
        <v>136</v>
      </c>
      <c r="H3" s="51">
        <v>800000</v>
      </c>
      <c r="I3" s="3">
        <v>800000</v>
      </c>
      <c r="N3" s="3" t="s">
        <v>171</v>
      </c>
      <c r="O3" s="3">
        <v>2000000</v>
      </c>
      <c r="P3" s="3">
        <v>21000</v>
      </c>
    </row>
    <row r="4" spans="1:21" x14ac:dyDescent="0.25">
      <c r="A4" s="3" t="s">
        <v>0</v>
      </c>
      <c r="B4" s="19"/>
      <c r="C4" s="19"/>
      <c r="D4" s="26">
        <v>4</v>
      </c>
      <c r="E4" s="21" t="s">
        <v>240</v>
      </c>
      <c r="F4" s="3">
        <v>100000</v>
      </c>
      <c r="G4" s="3" t="s">
        <v>131</v>
      </c>
      <c r="H4" s="51">
        <v>370000</v>
      </c>
      <c r="I4" s="3">
        <v>200000</v>
      </c>
      <c r="N4" s="3" t="s">
        <v>133</v>
      </c>
      <c r="O4" s="3">
        <v>2000000</v>
      </c>
      <c r="Q4" s="73"/>
      <c r="R4" s="73"/>
      <c r="S4" s="73"/>
      <c r="T4" s="73"/>
      <c r="U4" s="73"/>
    </row>
    <row r="5" spans="1:21" ht="22.5" x14ac:dyDescent="0.25">
      <c r="A5" s="3" t="s">
        <v>144</v>
      </c>
      <c r="B5" s="22"/>
      <c r="C5" s="48">
        <v>40000</v>
      </c>
      <c r="D5" s="26">
        <v>2</v>
      </c>
      <c r="E5" s="21" t="s">
        <v>153</v>
      </c>
      <c r="F5" s="3">
        <v>200000</v>
      </c>
      <c r="G5" s="3" t="s">
        <v>130</v>
      </c>
      <c r="H5" s="52">
        <v>3500000</v>
      </c>
      <c r="I5" s="6">
        <v>3500000</v>
      </c>
      <c r="J5" s="6" t="s">
        <v>241</v>
      </c>
      <c r="K5" s="6"/>
      <c r="L5" s="6"/>
    </row>
    <row r="6" spans="1:21" x14ac:dyDescent="0.25">
      <c r="A6" s="3" t="s">
        <v>145</v>
      </c>
      <c r="C6" s="57"/>
      <c r="D6" s="26">
        <v>5</v>
      </c>
      <c r="E6" s="21" t="s">
        <v>236</v>
      </c>
      <c r="F6" s="3">
        <v>500000</v>
      </c>
      <c r="G6" s="3" t="s">
        <v>213</v>
      </c>
      <c r="H6" s="51">
        <v>500000</v>
      </c>
      <c r="I6" s="3">
        <v>500000</v>
      </c>
      <c r="J6" s="3">
        <v>500000</v>
      </c>
      <c r="O6" s="4"/>
    </row>
    <row r="7" spans="1:21" x14ac:dyDescent="0.25">
      <c r="A7" s="3" t="s">
        <v>146</v>
      </c>
      <c r="B7" s="37"/>
      <c r="C7" s="57"/>
      <c r="D7" s="37">
        <v>5</v>
      </c>
      <c r="E7" s="21" t="s">
        <v>171</v>
      </c>
      <c r="F7" s="3">
        <v>2000000</v>
      </c>
      <c r="G7" s="3" t="s">
        <v>2</v>
      </c>
      <c r="H7" s="51">
        <v>650000</v>
      </c>
      <c r="O7" s="4"/>
    </row>
    <row r="8" spans="1:21" x14ac:dyDescent="0.25">
      <c r="A8" s="3" t="s">
        <v>147</v>
      </c>
      <c r="B8" s="35"/>
      <c r="C8" s="57"/>
      <c r="D8" s="26">
        <v>5</v>
      </c>
      <c r="E8" s="21" t="s">
        <v>242</v>
      </c>
      <c r="F8" s="3">
        <v>500000</v>
      </c>
      <c r="G8" s="3" t="s">
        <v>128</v>
      </c>
      <c r="I8" s="3">
        <v>200000</v>
      </c>
      <c r="N8" s="4"/>
    </row>
    <row r="9" spans="1:21" x14ac:dyDescent="0.25">
      <c r="A9" s="3" t="s">
        <v>189</v>
      </c>
      <c r="B9" s="21">
        <v>24000</v>
      </c>
      <c r="C9" s="62">
        <v>10000</v>
      </c>
      <c r="D9" s="26">
        <v>6</v>
      </c>
      <c r="E9" s="21" t="s">
        <v>243</v>
      </c>
      <c r="F9" s="54">
        <v>500000</v>
      </c>
      <c r="G9" s="3" t="s">
        <v>128</v>
      </c>
      <c r="Q9" s="6"/>
      <c r="R9" s="6"/>
      <c r="S9" s="6"/>
    </row>
    <row r="10" spans="1:21" x14ac:dyDescent="0.25">
      <c r="A10" s="3" t="s">
        <v>233</v>
      </c>
      <c r="B10" s="21">
        <v>19400</v>
      </c>
      <c r="C10" s="62">
        <v>19400</v>
      </c>
      <c r="D10" s="26">
        <v>6</v>
      </c>
      <c r="H10" s="51">
        <v>56000</v>
      </c>
      <c r="I10" s="3">
        <v>10231</v>
      </c>
      <c r="N10" s="5"/>
      <c r="R10" s="4"/>
      <c r="S10" s="4"/>
    </row>
    <row r="11" spans="1:21" x14ac:dyDescent="0.25">
      <c r="A11" s="3" t="s">
        <v>0</v>
      </c>
      <c r="B11" s="28"/>
      <c r="C11" s="57"/>
      <c r="D11" s="24">
        <v>6</v>
      </c>
      <c r="H11" s="51">
        <v>88000</v>
      </c>
      <c r="I11" s="3">
        <v>16183</v>
      </c>
      <c r="N11" s="5"/>
      <c r="R11" s="4"/>
    </row>
    <row r="12" spans="1:21" x14ac:dyDescent="0.25">
      <c r="A12" s="3" t="s">
        <v>148</v>
      </c>
      <c r="B12" s="31">
        <v>18600</v>
      </c>
      <c r="C12" s="57">
        <v>18600</v>
      </c>
      <c r="D12" s="6">
        <v>10</v>
      </c>
      <c r="E12" s="25"/>
      <c r="N12" s="3" t="s">
        <v>9</v>
      </c>
      <c r="O12" s="19">
        <f>SUM(O2:O11)</f>
        <v>4000000</v>
      </c>
    </row>
    <row r="13" spans="1:21" x14ac:dyDescent="0.25">
      <c r="A13" s="3" t="s">
        <v>149</v>
      </c>
      <c r="B13" s="30">
        <v>23000</v>
      </c>
      <c r="C13" s="62">
        <v>23000</v>
      </c>
      <c r="D13" s="7">
        <v>10</v>
      </c>
      <c r="E13" s="24"/>
      <c r="N13" s="5"/>
    </row>
    <row r="14" spans="1:21" x14ac:dyDescent="0.25">
      <c r="A14" s="3" t="s">
        <v>150</v>
      </c>
      <c r="B14" s="38">
        <v>7500</v>
      </c>
      <c r="C14" s="48">
        <v>7500</v>
      </c>
      <c r="D14" s="29">
        <v>15</v>
      </c>
      <c r="E14" s="22"/>
      <c r="N14" s="5"/>
    </row>
    <row r="15" spans="1:21" x14ac:dyDescent="0.2">
      <c r="A15" s="3" t="s">
        <v>237</v>
      </c>
      <c r="C15" s="20"/>
      <c r="L15" s="3" t="s">
        <v>65</v>
      </c>
      <c r="N15" s="5"/>
    </row>
    <row r="16" spans="1:21" x14ac:dyDescent="0.2">
      <c r="A16" s="3" t="s">
        <v>238</v>
      </c>
      <c r="C16" s="20"/>
      <c r="E16" s="20"/>
      <c r="L16" s="3">
        <v>4000</v>
      </c>
    </row>
    <row r="17" spans="1:20" x14ac:dyDescent="0.2">
      <c r="A17" s="3" t="s">
        <v>239</v>
      </c>
      <c r="C17" s="39"/>
      <c r="E17" s="20"/>
    </row>
    <row r="18" spans="1:20" x14ac:dyDescent="0.25">
      <c r="A18" s="3" t="s">
        <v>188</v>
      </c>
      <c r="C18" s="39"/>
      <c r="E18" s="3" t="s">
        <v>9</v>
      </c>
      <c r="F18" s="19">
        <f>SUM(F2:F17)</f>
        <v>4900000</v>
      </c>
      <c r="G18" s="3" t="s">
        <v>9</v>
      </c>
      <c r="H18" s="53">
        <f ca="1">SUM(H3:H22)</f>
        <v>5230000</v>
      </c>
      <c r="I18" s="19">
        <f ca="1">SUM(I3:I22)</f>
        <v>5230000</v>
      </c>
      <c r="J18" s="19">
        <f ca="1">SUM(J3:J22)</f>
        <v>5230000</v>
      </c>
    </row>
    <row r="19" spans="1:20" x14ac:dyDescent="0.25">
      <c r="A19" s="3" t="s">
        <v>161</v>
      </c>
      <c r="C19" s="40"/>
    </row>
    <row r="20" spans="1:20" x14ac:dyDescent="0.25">
      <c r="A20" s="3" t="s">
        <v>157</v>
      </c>
      <c r="C20" s="40"/>
    </row>
    <row r="22" spans="1:20" x14ac:dyDescent="0.25">
      <c r="A22" s="3" t="s">
        <v>10</v>
      </c>
      <c r="B22" s="19">
        <f>SUM(B1:B20)</f>
        <v>92500</v>
      </c>
      <c r="C22" s="19">
        <f>SUM(C1:C21)</f>
        <v>118500</v>
      </c>
      <c r="D22" s="19"/>
      <c r="E22" s="19"/>
      <c r="R22" s="19"/>
      <c r="S22" s="3">
        <f>SUM(S5:S21)</f>
        <v>0</v>
      </c>
      <c r="T22" s="3">
        <f>SUM(T5:T21)</f>
        <v>0</v>
      </c>
    </row>
    <row r="23" spans="1:20" x14ac:dyDescent="0.25">
      <c r="F23" s="19"/>
      <c r="J23" s="19"/>
      <c r="K23" s="19"/>
      <c r="L23" s="19"/>
      <c r="N23" s="19"/>
      <c r="O23" s="19"/>
    </row>
    <row r="24" spans="1:20" x14ac:dyDescent="0.25">
      <c r="A24" s="3" t="s">
        <v>4</v>
      </c>
      <c r="B24" s="19">
        <v>159000</v>
      </c>
    </row>
    <row r="25" spans="1:20" x14ac:dyDescent="0.25">
      <c r="A25" s="3" t="s">
        <v>3</v>
      </c>
      <c r="B25" s="21">
        <v>8000</v>
      </c>
    </row>
    <row r="26" spans="1:20" x14ac:dyDescent="0.25">
      <c r="A26" s="3" t="s">
        <v>215</v>
      </c>
      <c r="B26" s="21">
        <v>37000</v>
      </c>
      <c r="N26" s="8"/>
    </row>
    <row r="27" spans="1:20" x14ac:dyDescent="0.25">
      <c r="A27" s="3" t="s">
        <v>97</v>
      </c>
      <c r="N27" s="8"/>
      <c r="S27" s="3">
        <v>18400</v>
      </c>
    </row>
    <row r="28" spans="1:20" x14ac:dyDescent="0.25">
      <c r="A28" s="3" t="s">
        <v>12</v>
      </c>
      <c r="N28" s="6"/>
      <c r="S28" s="3">
        <v>10000</v>
      </c>
    </row>
    <row r="29" spans="1:20" x14ac:dyDescent="0.25">
      <c r="A29" s="3" t="s">
        <v>93</v>
      </c>
      <c r="B29" s="21">
        <v>0</v>
      </c>
      <c r="N29" s="7"/>
      <c r="S29" s="3">
        <v>18000</v>
      </c>
    </row>
    <row r="30" spans="1:20" x14ac:dyDescent="0.25">
      <c r="A30" s="3" t="s">
        <v>8</v>
      </c>
      <c r="B30" s="21">
        <f>SUM(B24:B29)</f>
        <v>204000</v>
      </c>
      <c r="N30" s="8"/>
    </row>
    <row r="32" spans="1:20" x14ac:dyDescent="0.25">
      <c r="A32" s="3" t="s">
        <v>143</v>
      </c>
      <c r="B32" s="19">
        <f>(B30-B22)</f>
        <v>111500</v>
      </c>
    </row>
    <row r="35" spans="7:16" x14ac:dyDescent="0.25">
      <c r="P35" s="3">
        <v>17000</v>
      </c>
    </row>
    <row r="36" spans="7:16" x14ac:dyDescent="0.25">
      <c r="P36" s="3">
        <v>10000</v>
      </c>
    </row>
    <row r="37" spans="7:16" x14ac:dyDescent="0.25">
      <c r="P37" s="3">
        <v>20000</v>
      </c>
    </row>
    <row r="38" spans="7:16" x14ac:dyDescent="0.25">
      <c r="P38" s="3">
        <v>3000</v>
      </c>
    </row>
    <row r="40" spans="7:16" x14ac:dyDescent="0.25">
      <c r="G40" s="3" t="s">
        <v>8</v>
      </c>
      <c r="I40" s="3">
        <f>SUM(I26:I38)</f>
        <v>0</v>
      </c>
      <c r="K40" s="3">
        <f>SUM(K26:K38)</f>
        <v>0</v>
      </c>
      <c r="M40" s="3">
        <f>SUM(M26:M39)</f>
        <v>0</v>
      </c>
      <c r="N40" s="3">
        <f>SUM(N26:N39)</f>
        <v>0</v>
      </c>
      <c r="P40" s="3">
        <f>SUM(P26:P39)</f>
        <v>50000</v>
      </c>
    </row>
  </sheetData>
  <mergeCells count="2">
    <mergeCell ref="Q4:U4"/>
    <mergeCell ref="E1:F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1"/>
  <sheetViews>
    <sheetView topLeftCell="A43" workbookViewId="0">
      <selection activeCell="D46" sqref="D46:D61"/>
    </sheetView>
  </sheetViews>
  <sheetFormatPr defaultRowHeight="15" x14ac:dyDescent="0.25"/>
  <cols>
    <col min="1" max="1" width="9.28515625" bestFit="1" customWidth="1"/>
    <col min="2" max="2" width="13.5703125" bestFit="1" customWidth="1"/>
    <col min="3" max="4" width="11.42578125" bestFit="1" customWidth="1"/>
    <col min="5" max="5" width="8.140625" bestFit="1" customWidth="1"/>
    <col min="6" max="7" width="2" bestFit="1" customWidth="1"/>
    <col min="8" max="8" width="11.42578125" bestFit="1" customWidth="1"/>
  </cols>
  <sheetData>
    <row r="1" spans="1:8" x14ac:dyDescent="0.25">
      <c r="A1" s="50">
        <v>42398</v>
      </c>
      <c r="B1" t="s">
        <v>230</v>
      </c>
      <c r="C1" t="s">
        <v>231</v>
      </c>
      <c r="D1" t="s">
        <v>231</v>
      </c>
      <c r="E1">
        <v>0</v>
      </c>
      <c r="F1">
        <v>0</v>
      </c>
      <c r="G1">
        <v>0</v>
      </c>
      <c r="H1" t="s">
        <v>231</v>
      </c>
    </row>
    <row r="2" spans="1:8" x14ac:dyDescent="0.25">
      <c r="A2" s="50">
        <v>42434</v>
      </c>
      <c r="B2" t="s">
        <v>229</v>
      </c>
      <c r="C2" s="45">
        <v>10645</v>
      </c>
      <c r="D2" s="45">
        <v>5529</v>
      </c>
      <c r="E2" s="45">
        <v>5116</v>
      </c>
      <c r="F2">
        <v>0</v>
      </c>
      <c r="G2">
        <v>0</v>
      </c>
      <c r="H2" s="45">
        <v>10645</v>
      </c>
    </row>
    <row r="3" spans="1:8" x14ac:dyDescent="0.25">
      <c r="A3" s="50">
        <v>42465</v>
      </c>
      <c r="B3" t="s">
        <v>229</v>
      </c>
      <c r="C3" s="45">
        <v>10645</v>
      </c>
      <c r="D3" s="45">
        <v>6522</v>
      </c>
      <c r="E3" s="45">
        <v>4123</v>
      </c>
      <c r="F3">
        <v>0</v>
      </c>
      <c r="G3">
        <v>0</v>
      </c>
      <c r="H3" s="45">
        <v>10645</v>
      </c>
    </row>
    <row r="4" spans="1:8" x14ac:dyDescent="0.25">
      <c r="A4" s="50">
        <v>42495</v>
      </c>
      <c r="B4" t="s">
        <v>229</v>
      </c>
      <c r="C4" s="45">
        <v>10645</v>
      </c>
      <c r="D4" s="45">
        <v>6576</v>
      </c>
      <c r="E4" s="45">
        <v>4069</v>
      </c>
      <c r="F4">
        <v>0</v>
      </c>
      <c r="G4">
        <v>0</v>
      </c>
      <c r="H4" s="45">
        <v>10645</v>
      </c>
    </row>
    <row r="5" spans="1:8" x14ac:dyDescent="0.25">
      <c r="A5" s="50">
        <v>42526</v>
      </c>
      <c r="B5" t="s">
        <v>229</v>
      </c>
      <c r="C5" s="45">
        <v>10645</v>
      </c>
      <c r="D5" s="45">
        <v>6631</v>
      </c>
      <c r="E5" s="45">
        <v>4014</v>
      </c>
      <c r="F5">
        <v>0</v>
      </c>
      <c r="G5">
        <v>0</v>
      </c>
      <c r="H5" s="45">
        <v>10645</v>
      </c>
    </row>
    <row r="6" spans="1:8" x14ac:dyDescent="0.25">
      <c r="A6" s="50">
        <v>42556</v>
      </c>
      <c r="B6" t="s">
        <v>229</v>
      </c>
      <c r="C6" s="45">
        <v>10645</v>
      </c>
      <c r="D6" s="45">
        <v>6686</v>
      </c>
      <c r="E6" s="45">
        <v>3959</v>
      </c>
      <c r="F6">
        <v>0</v>
      </c>
      <c r="G6">
        <v>0</v>
      </c>
      <c r="H6" s="45">
        <v>10645</v>
      </c>
    </row>
    <row r="7" spans="1:8" x14ac:dyDescent="0.25">
      <c r="A7" s="50">
        <v>42587</v>
      </c>
      <c r="B7" t="s">
        <v>229</v>
      </c>
      <c r="C7" s="45">
        <v>10645</v>
      </c>
      <c r="D7" s="45">
        <v>6742</v>
      </c>
      <c r="E7" s="45">
        <v>3903</v>
      </c>
      <c r="F7">
        <v>0</v>
      </c>
      <c r="G7">
        <v>0</v>
      </c>
      <c r="H7" s="45">
        <v>10645</v>
      </c>
    </row>
    <row r="8" spans="1:8" x14ac:dyDescent="0.25">
      <c r="A8" s="50">
        <v>42618</v>
      </c>
      <c r="B8" t="s">
        <v>229</v>
      </c>
      <c r="C8" s="45">
        <v>10645</v>
      </c>
      <c r="D8" s="45">
        <v>6798</v>
      </c>
      <c r="E8" s="45">
        <v>3847</v>
      </c>
      <c r="F8">
        <v>0</v>
      </c>
      <c r="G8">
        <v>0</v>
      </c>
      <c r="H8" s="45">
        <v>10645</v>
      </c>
    </row>
    <row r="9" spans="1:8" x14ac:dyDescent="0.25">
      <c r="A9" s="50">
        <v>42648</v>
      </c>
      <c r="B9" t="s">
        <v>229</v>
      </c>
      <c r="C9" s="45">
        <v>10645</v>
      </c>
      <c r="D9" s="45">
        <v>6855</v>
      </c>
      <c r="E9" s="45">
        <v>3790</v>
      </c>
      <c r="F9">
        <v>0</v>
      </c>
      <c r="G9">
        <v>0</v>
      </c>
      <c r="H9" s="45">
        <v>10645</v>
      </c>
    </row>
    <row r="10" spans="1:8" x14ac:dyDescent="0.25">
      <c r="A10" s="50">
        <v>42679</v>
      </c>
      <c r="B10" t="s">
        <v>229</v>
      </c>
      <c r="C10" s="45">
        <v>10645</v>
      </c>
      <c r="D10" s="45">
        <v>6912</v>
      </c>
      <c r="E10" s="45">
        <v>3733</v>
      </c>
      <c r="F10">
        <v>0</v>
      </c>
      <c r="G10">
        <v>0</v>
      </c>
      <c r="H10" s="45">
        <v>10645</v>
      </c>
    </row>
    <row r="11" spans="1:8" x14ac:dyDescent="0.25">
      <c r="A11" s="50">
        <v>42709</v>
      </c>
      <c r="B11" t="s">
        <v>229</v>
      </c>
      <c r="C11" s="45">
        <v>10645</v>
      </c>
      <c r="D11" s="45">
        <v>6970</v>
      </c>
      <c r="E11" s="45">
        <v>3675</v>
      </c>
      <c r="F11">
        <v>0</v>
      </c>
      <c r="G11">
        <v>0</v>
      </c>
      <c r="H11" s="45">
        <v>10645</v>
      </c>
    </row>
    <row r="12" spans="1:8" x14ac:dyDescent="0.25">
      <c r="A12" s="50">
        <v>42740</v>
      </c>
      <c r="B12" t="s">
        <v>229</v>
      </c>
      <c r="C12" s="45">
        <v>10645</v>
      </c>
      <c r="D12" s="45">
        <v>7028</v>
      </c>
      <c r="E12" s="45">
        <v>3617</v>
      </c>
      <c r="F12">
        <v>0</v>
      </c>
      <c r="G12">
        <v>0</v>
      </c>
      <c r="H12" s="45">
        <v>10645</v>
      </c>
    </row>
    <row r="13" spans="1:8" x14ac:dyDescent="0.25">
      <c r="A13" s="50">
        <v>42771</v>
      </c>
      <c r="B13" t="s">
        <v>229</v>
      </c>
      <c r="C13" s="45">
        <v>10645</v>
      </c>
      <c r="D13" s="45">
        <v>7086</v>
      </c>
      <c r="E13" s="45">
        <v>3559</v>
      </c>
      <c r="F13">
        <v>0</v>
      </c>
      <c r="G13">
        <v>0</v>
      </c>
      <c r="H13" s="45">
        <v>10645</v>
      </c>
    </row>
    <row r="14" spans="1:8" x14ac:dyDescent="0.25">
      <c r="A14" s="50">
        <v>42799</v>
      </c>
      <c r="B14" t="s">
        <v>229</v>
      </c>
      <c r="C14" s="45">
        <v>10645</v>
      </c>
      <c r="D14" s="45">
        <v>7146</v>
      </c>
      <c r="E14" s="45">
        <v>3499</v>
      </c>
      <c r="F14">
        <v>0</v>
      </c>
      <c r="G14">
        <v>0</v>
      </c>
      <c r="H14" s="45">
        <v>10645</v>
      </c>
    </row>
    <row r="15" spans="1:8" x14ac:dyDescent="0.25">
      <c r="A15" s="50">
        <v>42830</v>
      </c>
      <c r="B15" t="s">
        <v>229</v>
      </c>
      <c r="C15" s="45">
        <v>10645</v>
      </c>
      <c r="D15" s="45">
        <v>7205</v>
      </c>
      <c r="E15" s="45">
        <v>3440</v>
      </c>
      <c r="F15">
        <v>0</v>
      </c>
      <c r="G15">
        <v>0</v>
      </c>
      <c r="H15" s="45">
        <v>10645</v>
      </c>
    </row>
    <row r="16" spans="1:8" x14ac:dyDescent="0.25">
      <c r="A16" s="50">
        <v>42860</v>
      </c>
      <c r="B16" t="s">
        <v>229</v>
      </c>
      <c r="C16" s="45">
        <v>10645</v>
      </c>
      <c r="D16" s="45">
        <v>7265</v>
      </c>
      <c r="E16" s="45">
        <v>3380</v>
      </c>
      <c r="F16">
        <v>0</v>
      </c>
      <c r="G16">
        <v>0</v>
      </c>
      <c r="H16" s="45">
        <v>10645</v>
      </c>
    </row>
    <row r="17" spans="1:8" x14ac:dyDescent="0.25">
      <c r="A17" s="50">
        <v>42891</v>
      </c>
      <c r="B17" t="s">
        <v>229</v>
      </c>
      <c r="C17" s="45">
        <v>10645</v>
      </c>
      <c r="D17" s="45">
        <v>7326</v>
      </c>
      <c r="E17" s="45">
        <v>3319</v>
      </c>
      <c r="F17">
        <v>0</v>
      </c>
      <c r="G17">
        <v>0</v>
      </c>
      <c r="H17" s="45">
        <v>10645</v>
      </c>
    </row>
    <row r="18" spans="1:8" x14ac:dyDescent="0.25">
      <c r="A18" s="50">
        <v>42921</v>
      </c>
      <c r="B18" t="s">
        <v>229</v>
      </c>
      <c r="C18" s="45">
        <v>10645</v>
      </c>
      <c r="D18" s="45">
        <v>7387</v>
      </c>
      <c r="E18" s="45">
        <v>3258</v>
      </c>
      <c r="F18">
        <v>0</v>
      </c>
      <c r="G18">
        <v>0</v>
      </c>
      <c r="H18" s="45">
        <v>10645</v>
      </c>
    </row>
    <row r="19" spans="1:8" x14ac:dyDescent="0.25">
      <c r="A19" s="50">
        <v>42952</v>
      </c>
      <c r="B19" t="s">
        <v>229</v>
      </c>
      <c r="C19" s="45">
        <v>10645</v>
      </c>
      <c r="D19" s="45">
        <v>7448</v>
      </c>
      <c r="E19" s="45">
        <v>3197</v>
      </c>
      <c r="F19">
        <v>0</v>
      </c>
      <c r="G19">
        <v>0</v>
      </c>
      <c r="H19" s="45">
        <v>10645</v>
      </c>
    </row>
    <row r="20" spans="1:8" x14ac:dyDescent="0.25">
      <c r="A20" s="50">
        <v>42983</v>
      </c>
      <c r="B20" t="s">
        <v>229</v>
      </c>
      <c r="C20" s="45">
        <v>10645</v>
      </c>
      <c r="D20" s="45">
        <v>7511</v>
      </c>
      <c r="E20" s="45">
        <v>3134</v>
      </c>
      <c r="F20">
        <v>0</v>
      </c>
      <c r="G20">
        <v>0</v>
      </c>
      <c r="H20" s="45">
        <v>10645</v>
      </c>
    </row>
    <row r="21" spans="1:8" x14ac:dyDescent="0.25">
      <c r="A21" s="50">
        <v>43013</v>
      </c>
      <c r="B21" t="s">
        <v>229</v>
      </c>
      <c r="C21" s="45">
        <v>10645</v>
      </c>
      <c r="D21" s="45">
        <v>7573</v>
      </c>
      <c r="E21" s="45">
        <v>3072</v>
      </c>
      <c r="F21">
        <v>0</v>
      </c>
      <c r="G21">
        <v>0</v>
      </c>
      <c r="H21" s="45">
        <v>10645</v>
      </c>
    </row>
    <row r="22" spans="1:8" x14ac:dyDescent="0.25">
      <c r="A22" s="50">
        <v>43044</v>
      </c>
      <c r="B22" t="s">
        <v>229</v>
      </c>
      <c r="C22" s="45">
        <v>10645</v>
      </c>
      <c r="D22" s="45">
        <v>7636</v>
      </c>
      <c r="E22" s="45">
        <v>3009</v>
      </c>
      <c r="F22">
        <v>0</v>
      </c>
      <c r="G22">
        <v>0</v>
      </c>
      <c r="H22" s="45">
        <v>10645</v>
      </c>
    </row>
    <row r="23" spans="1:8" x14ac:dyDescent="0.25">
      <c r="A23" s="50">
        <v>43074</v>
      </c>
      <c r="B23" t="s">
        <v>229</v>
      </c>
      <c r="C23" s="45">
        <v>10645</v>
      </c>
      <c r="D23" s="45">
        <v>7700</v>
      </c>
      <c r="E23" s="45">
        <v>2945</v>
      </c>
      <c r="F23">
        <v>0</v>
      </c>
      <c r="G23">
        <v>0</v>
      </c>
      <c r="H23" s="45">
        <v>10645</v>
      </c>
    </row>
    <row r="24" spans="1:8" x14ac:dyDescent="0.25">
      <c r="A24" s="50">
        <v>43105</v>
      </c>
      <c r="B24" t="s">
        <v>229</v>
      </c>
      <c r="C24" s="45">
        <v>10645</v>
      </c>
      <c r="D24" s="45">
        <v>7764</v>
      </c>
      <c r="E24" s="45">
        <v>2881</v>
      </c>
      <c r="F24">
        <v>0</v>
      </c>
      <c r="G24">
        <v>0</v>
      </c>
      <c r="H24" s="45">
        <v>10645</v>
      </c>
    </row>
    <row r="25" spans="1:8" x14ac:dyDescent="0.25">
      <c r="A25" s="50">
        <v>43136</v>
      </c>
      <c r="B25" t="s">
        <v>229</v>
      </c>
      <c r="C25" s="45">
        <v>10645</v>
      </c>
      <c r="D25" s="45">
        <v>7829</v>
      </c>
      <c r="E25" s="45">
        <v>2816</v>
      </c>
      <c r="F25">
        <v>0</v>
      </c>
      <c r="G25">
        <v>0</v>
      </c>
      <c r="H25" s="45">
        <v>10645</v>
      </c>
    </row>
    <row r="26" spans="1:8" x14ac:dyDescent="0.25">
      <c r="A26" s="50">
        <v>43164</v>
      </c>
      <c r="B26" t="s">
        <v>229</v>
      </c>
      <c r="C26" s="45">
        <v>10645</v>
      </c>
      <c r="D26" s="45">
        <v>7894</v>
      </c>
      <c r="E26" s="45">
        <v>2751</v>
      </c>
      <c r="F26">
        <v>0</v>
      </c>
      <c r="G26">
        <v>0</v>
      </c>
      <c r="H26" s="45">
        <v>10645</v>
      </c>
    </row>
    <row r="27" spans="1:8" x14ac:dyDescent="0.25">
      <c r="A27" s="50">
        <v>43195</v>
      </c>
      <c r="B27" t="s">
        <v>229</v>
      </c>
      <c r="C27" s="45">
        <v>10645</v>
      </c>
      <c r="D27" s="45">
        <v>7960</v>
      </c>
      <c r="E27" s="45">
        <v>2685</v>
      </c>
      <c r="F27">
        <v>0</v>
      </c>
      <c r="G27">
        <v>0</v>
      </c>
      <c r="H27" s="45">
        <v>10645</v>
      </c>
    </row>
    <row r="28" spans="1:8" x14ac:dyDescent="0.25">
      <c r="A28" s="50">
        <v>43225</v>
      </c>
      <c r="B28" t="s">
        <v>229</v>
      </c>
      <c r="C28" s="45">
        <v>10645</v>
      </c>
      <c r="D28" s="45">
        <v>8027</v>
      </c>
      <c r="E28" s="45">
        <v>2619</v>
      </c>
      <c r="F28">
        <v>0</v>
      </c>
      <c r="G28">
        <v>0</v>
      </c>
      <c r="H28" s="45">
        <v>10646</v>
      </c>
    </row>
    <row r="29" spans="1:8" x14ac:dyDescent="0.25">
      <c r="A29" s="50">
        <v>43256</v>
      </c>
      <c r="B29" t="s">
        <v>229</v>
      </c>
      <c r="C29" s="45">
        <v>10645</v>
      </c>
      <c r="D29" s="45">
        <v>8093</v>
      </c>
      <c r="E29" s="45">
        <v>2552</v>
      </c>
      <c r="F29">
        <v>0</v>
      </c>
      <c r="G29">
        <v>0</v>
      </c>
      <c r="H29" s="45">
        <v>10645</v>
      </c>
    </row>
    <row r="30" spans="1:8" x14ac:dyDescent="0.25">
      <c r="A30" s="50">
        <v>43286</v>
      </c>
      <c r="B30" t="s">
        <v>229</v>
      </c>
      <c r="C30" s="45">
        <v>10645</v>
      </c>
      <c r="D30" s="45">
        <v>8161</v>
      </c>
      <c r="E30" s="45">
        <v>2484</v>
      </c>
      <c r="F30">
        <v>0</v>
      </c>
      <c r="G30">
        <v>0</v>
      </c>
      <c r="H30" s="45">
        <v>10645</v>
      </c>
    </row>
    <row r="31" spans="1:8" x14ac:dyDescent="0.25">
      <c r="A31" s="50">
        <v>43317</v>
      </c>
      <c r="B31" t="s">
        <v>229</v>
      </c>
      <c r="C31" s="45">
        <v>10645</v>
      </c>
      <c r="D31" s="45">
        <v>8229</v>
      </c>
      <c r="E31" s="45">
        <v>2416</v>
      </c>
      <c r="F31">
        <v>0</v>
      </c>
      <c r="G31">
        <v>0</v>
      </c>
      <c r="H31" s="45">
        <v>10645</v>
      </c>
    </row>
    <row r="32" spans="1:8" x14ac:dyDescent="0.25">
      <c r="A32" s="50">
        <v>43348</v>
      </c>
      <c r="B32" t="s">
        <v>229</v>
      </c>
      <c r="C32" s="45">
        <v>10645</v>
      </c>
      <c r="D32" s="45">
        <v>8298</v>
      </c>
      <c r="E32" s="45">
        <v>2347</v>
      </c>
      <c r="F32">
        <v>0</v>
      </c>
      <c r="G32">
        <v>0</v>
      </c>
      <c r="H32" s="45">
        <v>10645</v>
      </c>
    </row>
    <row r="33" spans="1:8" x14ac:dyDescent="0.25">
      <c r="A33" s="50">
        <v>43378</v>
      </c>
      <c r="B33" t="s">
        <v>229</v>
      </c>
      <c r="C33" s="45">
        <v>10645</v>
      </c>
      <c r="D33" s="45">
        <v>8367</v>
      </c>
      <c r="E33" s="45">
        <v>2278</v>
      </c>
      <c r="F33">
        <v>0</v>
      </c>
      <c r="G33">
        <v>0</v>
      </c>
      <c r="H33" s="45">
        <v>10645</v>
      </c>
    </row>
    <row r="34" spans="1:8" x14ac:dyDescent="0.25">
      <c r="A34" s="50">
        <v>43409</v>
      </c>
      <c r="B34" t="s">
        <v>229</v>
      </c>
      <c r="C34" s="45">
        <v>10645</v>
      </c>
      <c r="D34" s="45">
        <v>8437</v>
      </c>
      <c r="E34" s="45">
        <v>2208</v>
      </c>
      <c r="F34">
        <v>0</v>
      </c>
      <c r="G34">
        <v>0</v>
      </c>
      <c r="H34" s="45">
        <v>10645</v>
      </c>
    </row>
    <row r="35" spans="1:8" x14ac:dyDescent="0.25">
      <c r="A35" s="50">
        <v>43439</v>
      </c>
      <c r="B35" t="s">
        <v>229</v>
      </c>
      <c r="C35" s="45">
        <v>10645</v>
      </c>
      <c r="D35" s="45">
        <v>8507</v>
      </c>
      <c r="E35" s="45">
        <v>2138</v>
      </c>
      <c r="F35">
        <v>0</v>
      </c>
      <c r="G35">
        <v>0</v>
      </c>
      <c r="H35" s="45">
        <v>10645</v>
      </c>
    </row>
    <row r="36" spans="1:8" x14ac:dyDescent="0.25">
      <c r="A36" s="50">
        <v>43470</v>
      </c>
      <c r="B36" t="s">
        <v>229</v>
      </c>
      <c r="C36" s="45">
        <v>10645</v>
      </c>
      <c r="D36" s="45">
        <v>8578</v>
      </c>
      <c r="E36" s="45">
        <v>2067</v>
      </c>
      <c r="F36">
        <v>0</v>
      </c>
      <c r="G36">
        <v>0</v>
      </c>
      <c r="H36" s="45">
        <v>10645</v>
      </c>
    </row>
    <row r="37" spans="1:8" x14ac:dyDescent="0.25">
      <c r="A37" s="50">
        <v>43501</v>
      </c>
      <c r="B37" t="s">
        <v>229</v>
      </c>
      <c r="C37" s="45">
        <v>10645</v>
      </c>
      <c r="D37" s="45">
        <v>8649</v>
      </c>
      <c r="E37" s="45">
        <v>1996</v>
      </c>
      <c r="F37">
        <v>0</v>
      </c>
      <c r="G37">
        <v>0</v>
      </c>
      <c r="H37" s="45">
        <v>10645</v>
      </c>
    </row>
    <row r="38" spans="1:8" x14ac:dyDescent="0.25">
      <c r="A38" s="50">
        <v>43529</v>
      </c>
      <c r="B38" t="s">
        <v>229</v>
      </c>
      <c r="C38" s="45">
        <v>10645</v>
      </c>
      <c r="D38" s="45">
        <v>8721</v>
      </c>
      <c r="E38" s="45">
        <v>1924</v>
      </c>
      <c r="F38">
        <v>0</v>
      </c>
      <c r="G38">
        <v>0</v>
      </c>
      <c r="H38" s="45">
        <v>10645</v>
      </c>
    </row>
    <row r="39" spans="1:8" x14ac:dyDescent="0.25">
      <c r="A39" s="50">
        <v>43560</v>
      </c>
      <c r="B39" t="s">
        <v>229</v>
      </c>
      <c r="C39" s="45">
        <v>10645</v>
      </c>
      <c r="D39" s="45">
        <v>8794</v>
      </c>
      <c r="E39" s="45">
        <v>1851</v>
      </c>
      <c r="F39">
        <v>0</v>
      </c>
      <c r="G39">
        <v>0</v>
      </c>
      <c r="H39" s="45">
        <v>10645</v>
      </c>
    </row>
    <row r="40" spans="1:8" x14ac:dyDescent="0.25">
      <c r="A40" s="50">
        <v>43590</v>
      </c>
      <c r="B40" t="s">
        <v>229</v>
      </c>
      <c r="C40" s="45">
        <v>10645</v>
      </c>
      <c r="D40" s="45">
        <v>8868</v>
      </c>
      <c r="E40" s="45">
        <v>1777</v>
      </c>
      <c r="F40">
        <v>0</v>
      </c>
      <c r="G40">
        <v>0</v>
      </c>
      <c r="H40" s="45">
        <v>10645</v>
      </c>
    </row>
    <row r="41" spans="1:8" x14ac:dyDescent="0.25">
      <c r="A41" s="50">
        <v>43621</v>
      </c>
      <c r="B41" t="s">
        <v>229</v>
      </c>
      <c r="C41" s="45">
        <v>10645</v>
      </c>
      <c r="D41" s="45">
        <v>8941</v>
      </c>
      <c r="E41" s="45">
        <v>1704</v>
      </c>
      <c r="F41">
        <v>0</v>
      </c>
      <c r="G41">
        <v>0</v>
      </c>
      <c r="H41" s="45">
        <v>10645</v>
      </c>
    </row>
    <row r="42" spans="1:8" x14ac:dyDescent="0.25">
      <c r="A42" s="50">
        <v>43651</v>
      </c>
      <c r="B42" t="s">
        <v>229</v>
      </c>
      <c r="C42" s="45">
        <v>10645</v>
      </c>
      <c r="D42" s="45">
        <v>9016</v>
      </c>
      <c r="E42" s="45">
        <v>1629</v>
      </c>
      <c r="F42">
        <v>0</v>
      </c>
      <c r="G42">
        <v>0</v>
      </c>
      <c r="H42" s="45">
        <v>10645</v>
      </c>
    </row>
    <row r="43" spans="1:8" x14ac:dyDescent="0.25">
      <c r="A43" s="50">
        <v>43682</v>
      </c>
      <c r="B43" t="s">
        <v>229</v>
      </c>
      <c r="C43" s="45">
        <v>10645</v>
      </c>
      <c r="D43" s="45">
        <v>9091</v>
      </c>
      <c r="E43" s="45">
        <v>1554</v>
      </c>
      <c r="F43">
        <v>0</v>
      </c>
      <c r="G43">
        <v>0</v>
      </c>
      <c r="H43" s="45">
        <v>10645</v>
      </c>
    </row>
    <row r="44" spans="1:8" x14ac:dyDescent="0.25">
      <c r="A44" s="50">
        <v>43713</v>
      </c>
      <c r="B44" t="s">
        <v>229</v>
      </c>
      <c r="C44" s="45">
        <v>10645</v>
      </c>
      <c r="D44" s="45">
        <v>9167</v>
      </c>
      <c r="E44" s="45">
        <v>1478</v>
      </c>
      <c r="F44">
        <v>0</v>
      </c>
      <c r="G44">
        <v>0</v>
      </c>
      <c r="H44" s="45">
        <v>10645</v>
      </c>
    </row>
    <row r="45" spans="1:8" x14ac:dyDescent="0.25">
      <c r="A45" s="50">
        <v>43743</v>
      </c>
      <c r="B45" t="s">
        <v>229</v>
      </c>
      <c r="C45" s="45">
        <v>10645</v>
      </c>
      <c r="D45" s="45">
        <v>9243</v>
      </c>
      <c r="E45" s="45">
        <v>1402</v>
      </c>
      <c r="F45">
        <v>0</v>
      </c>
      <c r="G45">
        <v>0</v>
      </c>
      <c r="H45" s="45">
        <v>10645</v>
      </c>
    </row>
    <row r="46" spans="1:8" x14ac:dyDescent="0.25">
      <c r="A46" s="50">
        <v>43774</v>
      </c>
      <c r="B46" t="s">
        <v>229</v>
      </c>
      <c r="C46" s="45">
        <v>10645</v>
      </c>
      <c r="D46" s="45">
        <v>9321</v>
      </c>
      <c r="E46" s="45">
        <v>1324</v>
      </c>
      <c r="F46">
        <v>0</v>
      </c>
      <c r="G46">
        <v>0</v>
      </c>
      <c r="H46" s="45">
        <v>10645</v>
      </c>
    </row>
    <row r="47" spans="1:8" x14ac:dyDescent="0.25">
      <c r="A47" s="50">
        <v>43804</v>
      </c>
      <c r="B47" t="s">
        <v>229</v>
      </c>
      <c r="C47" s="45">
        <v>10645</v>
      </c>
      <c r="D47" s="45">
        <v>9398</v>
      </c>
      <c r="E47" s="45">
        <v>1247</v>
      </c>
      <c r="F47">
        <v>0</v>
      </c>
      <c r="G47">
        <v>0</v>
      </c>
      <c r="H47" s="45">
        <v>10645</v>
      </c>
    </row>
    <row r="48" spans="1:8" x14ac:dyDescent="0.25">
      <c r="A48" s="50">
        <v>43835</v>
      </c>
      <c r="B48" t="s">
        <v>229</v>
      </c>
      <c r="C48" s="45">
        <v>10645</v>
      </c>
      <c r="D48" s="45">
        <v>9477</v>
      </c>
      <c r="E48" s="45">
        <v>1168</v>
      </c>
      <c r="F48">
        <v>0</v>
      </c>
      <c r="G48">
        <v>0</v>
      </c>
      <c r="H48" s="45">
        <v>10645</v>
      </c>
    </row>
    <row r="49" spans="1:8" x14ac:dyDescent="0.25">
      <c r="A49" s="50">
        <v>43866</v>
      </c>
      <c r="B49" t="s">
        <v>229</v>
      </c>
      <c r="C49" s="45">
        <v>10645</v>
      </c>
      <c r="D49" s="45">
        <v>9556</v>
      </c>
      <c r="E49" s="45">
        <v>1089</v>
      </c>
      <c r="F49">
        <v>0</v>
      </c>
      <c r="G49">
        <v>0</v>
      </c>
      <c r="H49" s="45">
        <v>10645</v>
      </c>
    </row>
    <row r="50" spans="1:8" x14ac:dyDescent="0.25">
      <c r="A50" s="50">
        <v>43895</v>
      </c>
      <c r="B50" t="s">
        <v>229</v>
      </c>
      <c r="C50" s="45">
        <v>10645</v>
      </c>
      <c r="D50" s="45">
        <v>9635</v>
      </c>
      <c r="E50" s="45">
        <v>1010</v>
      </c>
      <c r="F50">
        <v>0</v>
      </c>
      <c r="G50">
        <v>0</v>
      </c>
      <c r="H50" s="45">
        <v>10645</v>
      </c>
    </row>
    <row r="51" spans="1:8" x14ac:dyDescent="0.25">
      <c r="A51" s="50">
        <v>43926</v>
      </c>
      <c r="B51" t="s">
        <v>229</v>
      </c>
      <c r="C51" s="45">
        <v>10645</v>
      </c>
      <c r="D51" s="45">
        <v>9716</v>
      </c>
      <c r="E51">
        <v>929</v>
      </c>
      <c r="F51">
        <v>0</v>
      </c>
      <c r="G51">
        <v>0</v>
      </c>
      <c r="H51" s="45">
        <v>10645</v>
      </c>
    </row>
    <row r="52" spans="1:8" x14ac:dyDescent="0.25">
      <c r="A52" s="50">
        <v>43956</v>
      </c>
      <c r="B52" t="s">
        <v>229</v>
      </c>
      <c r="C52" s="45">
        <v>10645</v>
      </c>
      <c r="D52" s="45">
        <v>9797</v>
      </c>
      <c r="E52">
        <v>848</v>
      </c>
      <c r="F52">
        <v>0</v>
      </c>
      <c r="G52">
        <v>0</v>
      </c>
      <c r="H52" s="45">
        <v>10645</v>
      </c>
    </row>
    <row r="53" spans="1:8" x14ac:dyDescent="0.25">
      <c r="A53" s="50">
        <v>43987</v>
      </c>
      <c r="B53" t="s">
        <v>229</v>
      </c>
      <c r="C53" s="45">
        <v>10645</v>
      </c>
      <c r="D53" s="45">
        <v>9878</v>
      </c>
      <c r="E53">
        <v>767</v>
      </c>
      <c r="F53">
        <v>0</v>
      </c>
      <c r="G53">
        <v>0</v>
      </c>
      <c r="H53" s="45">
        <v>10645</v>
      </c>
    </row>
    <row r="54" spans="1:8" x14ac:dyDescent="0.25">
      <c r="A54" s="50">
        <v>44017</v>
      </c>
      <c r="B54" t="s">
        <v>229</v>
      </c>
      <c r="C54" s="45">
        <v>10645</v>
      </c>
      <c r="D54" s="45">
        <v>9961</v>
      </c>
      <c r="E54">
        <v>684</v>
      </c>
      <c r="F54">
        <v>0</v>
      </c>
      <c r="G54">
        <v>0</v>
      </c>
      <c r="H54" s="45">
        <v>10645</v>
      </c>
    </row>
    <row r="55" spans="1:8" x14ac:dyDescent="0.25">
      <c r="A55" s="50">
        <v>44048</v>
      </c>
      <c r="B55" t="s">
        <v>229</v>
      </c>
      <c r="C55" s="45">
        <v>10645</v>
      </c>
      <c r="D55" s="45">
        <v>10044</v>
      </c>
      <c r="E55">
        <v>601</v>
      </c>
      <c r="F55">
        <v>0</v>
      </c>
      <c r="G55">
        <v>0</v>
      </c>
      <c r="H55" s="45">
        <v>10645</v>
      </c>
    </row>
    <row r="56" spans="1:8" x14ac:dyDescent="0.25">
      <c r="A56" s="50">
        <v>44079</v>
      </c>
      <c r="B56" t="s">
        <v>229</v>
      </c>
      <c r="C56" s="45">
        <v>10645</v>
      </c>
      <c r="D56" s="45">
        <v>10128</v>
      </c>
      <c r="E56">
        <v>517</v>
      </c>
      <c r="F56">
        <v>0</v>
      </c>
      <c r="G56">
        <v>0</v>
      </c>
      <c r="H56" s="45">
        <v>10645</v>
      </c>
    </row>
    <row r="57" spans="1:8" x14ac:dyDescent="0.25">
      <c r="A57" s="50">
        <v>44109</v>
      </c>
      <c r="B57" t="s">
        <v>229</v>
      </c>
      <c r="C57" s="45">
        <v>10645</v>
      </c>
      <c r="D57" s="45">
        <v>10212</v>
      </c>
      <c r="E57">
        <v>433</v>
      </c>
      <c r="F57">
        <v>0</v>
      </c>
      <c r="G57">
        <v>0</v>
      </c>
      <c r="H57" s="45">
        <v>10645</v>
      </c>
    </row>
    <row r="58" spans="1:8" x14ac:dyDescent="0.25">
      <c r="A58" s="50">
        <v>44140</v>
      </c>
      <c r="B58" t="s">
        <v>229</v>
      </c>
      <c r="C58" s="45">
        <v>10645</v>
      </c>
      <c r="D58" s="45">
        <v>10297</v>
      </c>
      <c r="E58">
        <v>348</v>
      </c>
      <c r="F58">
        <v>0</v>
      </c>
      <c r="G58">
        <v>0</v>
      </c>
      <c r="H58" s="45">
        <v>10645</v>
      </c>
    </row>
    <row r="59" spans="1:8" x14ac:dyDescent="0.25">
      <c r="A59" s="50">
        <v>44170</v>
      </c>
      <c r="B59" t="s">
        <v>229</v>
      </c>
      <c r="C59" s="45">
        <v>10645</v>
      </c>
      <c r="D59" s="45">
        <v>10383</v>
      </c>
      <c r="E59">
        <v>262</v>
      </c>
      <c r="F59">
        <v>0</v>
      </c>
      <c r="G59">
        <v>0</v>
      </c>
      <c r="H59" s="45">
        <v>10645</v>
      </c>
    </row>
    <row r="60" spans="1:8" x14ac:dyDescent="0.25">
      <c r="A60" s="50">
        <v>44201</v>
      </c>
      <c r="B60" t="s">
        <v>229</v>
      </c>
      <c r="C60" s="45">
        <v>10645</v>
      </c>
      <c r="D60" s="45">
        <v>10470</v>
      </c>
      <c r="E60">
        <v>175</v>
      </c>
      <c r="F60">
        <v>0</v>
      </c>
      <c r="G60">
        <v>0</v>
      </c>
      <c r="H60" s="45">
        <v>10645</v>
      </c>
    </row>
    <row r="61" spans="1:8" x14ac:dyDescent="0.25">
      <c r="A61" s="50">
        <v>44232</v>
      </c>
      <c r="B61" t="s">
        <v>229</v>
      </c>
      <c r="C61" s="45">
        <v>10645</v>
      </c>
      <c r="D61" s="45">
        <v>10557</v>
      </c>
      <c r="E61">
        <v>88</v>
      </c>
      <c r="F61">
        <v>0</v>
      </c>
      <c r="G61">
        <v>0</v>
      </c>
      <c r="H61" s="45">
        <v>10645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7"/>
  <sheetViews>
    <sheetView topLeftCell="A20" workbookViewId="0">
      <selection activeCell="D21" sqref="D21:D37"/>
    </sheetView>
  </sheetViews>
  <sheetFormatPr defaultRowHeight="15" x14ac:dyDescent="0.25"/>
  <cols>
    <col min="1" max="1" width="9.85546875" bestFit="1" customWidth="1"/>
    <col min="2" max="2" width="13.5703125" bestFit="1" customWidth="1"/>
    <col min="3" max="4" width="11.42578125" bestFit="1" customWidth="1"/>
    <col min="5" max="5" width="8.140625" bestFit="1" customWidth="1"/>
    <col min="6" max="7" width="2" bestFit="1" customWidth="1"/>
    <col min="8" max="8" width="11.42578125" bestFit="1" customWidth="1"/>
  </cols>
  <sheetData>
    <row r="1" spans="1:8" x14ac:dyDescent="0.25">
      <c r="A1" s="50">
        <v>43185</v>
      </c>
      <c r="B1" t="s">
        <v>230</v>
      </c>
      <c r="C1" t="s">
        <v>232</v>
      </c>
      <c r="D1" t="s">
        <v>232</v>
      </c>
      <c r="E1">
        <v>0</v>
      </c>
      <c r="F1">
        <v>0</v>
      </c>
      <c r="G1">
        <v>0</v>
      </c>
      <c r="H1" t="s">
        <v>232</v>
      </c>
    </row>
    <row r="2" spans="1:8" x14ac:dyDescent="0.25">
      <c r="A2" s="50">
        <v>43195</v>
      </c>
      <c r="B2" t="s">
        <v>229</v>
      </c>
      <c r="C2" s="45">
        <v>12970</v>
      </c>
      <c r="D2" s="45">
        <v>11372</v>
      </c>
      <c r="E2" s="45">
        <v>1598</v>
      </c>
      <c r="F2">
        <v>0</v>
      </c>
      <c r="G2">
        <v>0</v>
      </c>
      <c r="H2" s="45">
        <v>12970</v>
      </c>
    </row>
    <row r="3" spans="1:8" x14ac:dyDescent="0.25">
      <c r="A3" s="50">
        <v>43225</v>
      </c>
      <c r="B3" t="s">
        <v>229</v>
      </c>
      <c r="C3" s="45">
        <v>12970</v>
      </c>
      <c r="D3" s="45">
        <v>8147</v>
      </c>
      <c r="E3" s="45">
        <v>4823</v>
      </c>
      <c r="F3">
        <v>0</v>
      </c>
      <c r="G3">
        <v>0</v>
      </c>
      <c r="H3" s="45">
        <v>12970</v>
      </c>
    </row>
    <row r="4" spans="1:8" x14ac:dyDescent="0.25">
      <c r="A4" s="50">
        <v>43256</v>
      </c>
      <c r="B4" t="s">
        <v>229</v>
      </c>
      <c r="C4" s="45">
        <v>12970</v>
      </c>
      <c r="D4" s="45">
        <v>8256</v>
      </c>
      <c r="E4" s="45">
        <v>4714</v>
      </c>
      <c r="F4">
        <v>0</v>
      </c>
      <c r="G4">
        <v>0</v>
      </c>
      <c r="H4" s="45">
        <v>12970</v>
      </c>
    </row>
    <row r="5" spans="1:8" x14ac:dyDescent="0.25">
      <c r="A5" s="50">
        <v>43286</v>
      </c>
      <c r="B5" t="s">
        <v>229</v>
      </c>
      <c r="C5" s="45">
        <v>12970</v>
      </c>
      <c r="D5" s="45">
        <v>8366</v>
      </c>
      <c r="E5" s="45">
        <v>4604</v>
      </c>
      <c r="F5">
        <v>0</v>
      </c>
      <c r="G5">
        <v>0</v>
      </c>
      <c r="H5" s="45">
        <v>12970</v>
      </c>
    </row>
    <row r="6" spans="1:8" x14ac:dyDescent="0.25">
      <c r="A6" s="50">
        <v>43317</v>
      </c>
      <c r="B6" t="s">
        <v>229</v>
      </c>
      <c r="C6" s="45">
        <v>12970</v>
      </c>
      <c r="D6" s="45">
        <v>8478</v>
      </c>
      <c r="E6" s="45">
        <v>4492</v>
      </c>
      <c r="F6">
        <v>0</v>
      </c>
      <c r="G6">
        <v>0</v>
      </c>
      <c r="H6" s="45">
        <v>12970</v>
      </c>
    </row>
    <row r="7" spans="1:8" x14ac:dyDescent="0.25">
      <c r="A7" s="50">
        <v>43348</v>
      </c>
      <c r="B7" t="s">
        <v>229</v>
      </c>
      <c r="C7" s="45">
        <v>12970</v>
      </c>
      <c r="D7" s="45">
        <v>8592</v>
      </c>
      <c r="E7" s="45">
        <v>4378</v>
      </c>
      <c r="F7">
        <v>0</v>
      </c>
      <c r="G7">
        <v>0</v>
      </c>
      <c r="H7" s="45">
        <v>12970</v>
      </c>
    </row>
    <row r="8" spans="1:8" x14ac:dyDescent="0.25">
      <c r="A8" s="50">
        <v>43378</v>
      </c>
      <c r="B8" t="s">
        <v>229</v>
      </c>
      <c r="C8" s="45">
        <v>12970</v>
      </c>
      <c r="D8" s="45">
        <v>8707</v>
      </c>
      <c r="E8" s="45">
        <v>4263</v>
      </c>
      <c r="F8">
        <v>0</v>
      </c>
      <c r="G8">
        <v>0</v>
      </c>
      <c r="H8" s="45">
        <v>12970</v>
      </c>
    </row>
    <row r="9" spans="1:8" x14ac:dyDescent="0.25">
      <c r="A9" s="50">
        <v>43409</v>
      </c>
      <c r="B9" t="s">
        <v>229</v>
      </c>
      <c r="C9" s="45">
        <v>12970</v>
      </c>
      <c r="D9" s="45">
        <v>8823</v>
      </c>
      <c r="E9" s="45">
        <v>4147</v>
      </c>
      <c r="F9">
        <v>0</v>
      </c>
      <c r="G9">
        <v>0</v>
      </c>
      <c r="H9" s="45">
        <v>12970</v>
      </c>
    </row>
    <row r="10" spans="1:8" x14ac:dyDescent="0.25">
      <c r="A10" s="50">
        <v>43439</v>
      </c>
      <c r="B10" t="s">
        <v>229</v>
      </c>
      <c r="C10" s="45">
        <v>12970</v>
      </c>
      <c r="D10" s="45">
        <v>8941</v>
      </c>
      <c r="E10" s="45">
        <v>4029</v>
      </c>
      <c r="F10">
        <v>0</v>
      </c>
      <c r="G10">
        <v>0</v>
      </c>
      <c r="H10" s="45">
        <v>12970</v>
      </c>
    </row>
    <row r="11" spans="1:8" x14ac:dyDescent="0.25">
      <c r="A11" s="50">
        <v>43470</v>
      </c>
      <c r="B11" t="s">
        <v>229</v>
      </c>
      <c r="C11" s="45">
        <v>12970</v>
      </c>
      <c r="D11" s="45">
        <v>9061</v>
      </c>
      <c r="E11" s="45">
        <v>3909</v>
      </c>
      <c r="F11">
        <v>0</v>
      </c>
      <c r="G11">
        <v>0</v>
      </c>
      <c r="H11" s="45">
        <v>12970</v>
      </c>
    </row>
    <row r="12" spans="1:8" x14ac:dyDescent="0.25">
      <c r="A12" s="50">
        <v>43501</v>
      </c>
      <c r="B12" t="s">
        <v>229</v>
      </c>
      <c r="C12" s="45">
        <v>12970</v>
      </c>
      <c r="D12" s="45">
        <v>9182</v>
      </c>
      <c r="E12" s="45">
        <v>3788</v>
      </c>
      <c r="F12">
        <v>0</v>
      </c>
      <c r="G12">
        <v>0</v>
      </c>
      <c r="H12" s="45">
        <v>12970</v>
      </c>
    </row>
    <row r="13" spans="1:8" x14ac:dyDescent="0.25">
      <c r="A13" s="50">
        <v>43529</v>
      </c>
      <c r="B13" t="s">
        <v>229</v>
      </c>
      <c r="C13" s="45">
        <v>12970</v>
      </c>
      <c r="D13" s="45">
        <v>9305</v>
      </c>
      <c r="E13" s="45">
        <v>3665</v>
      </c>
      <c r="F13">
        <v>0</v>
      </c>
      <c r="G13">
        <v>0</v>
      </c>
      <c r="H13" s="45">
        <v>12970</v>
      </c>
    </row>
    <row r="14" spans="1:8" x14ac:dyDescent="0.25">
      <c r="A14" s="50">
        <v>43560</v>
      </c>
      <c r="B14" t="s">
        <v>229</v>
      </c>
      <c r="C14" s="45">
        <v>12970</v>
      </c>
      <c r="D14" s="45">
        <v>9429</v>
      </c>
      <c r="E14" s="45">
        <v>3541</v>
      </c>
      <c r="F14">
        <v>0</v>
      </c>
      <c r="G14">
        <v>0</v>
      </c>
      <c r="H14" s="45">
        <v>12970</v>
      </c>
    </row>
    <row r="15" spans="1:8" x14ac:dyDescent="0.25">
      <c r="A15" s="50">
        <v>43590</v>
      </c>
      <c r="B15" t="s">
        <v>229</v>
      </c>
      <c r="C15" s="45">
        <v>12970</v>
      </c>
      <c r="D15" s="45">
        <v>9555</v>
      </c>
      <c r="E15" s="45">
        <v>3415</v>
      </c>
      <c r="F15">
        <v>0</v>
      </c>
      <c r="G15">
        <v>0</v>
      </c>
      <c r="H15" s="45">
        <v>12970</v>
      </c>
    </row>
    <row r="16" spans="1:8" x14ac:dyDescent="0.25">
      <c r="A16" s="50">
        <v>43621</v>
      </c>
      <c r="B16" t="s">
        <v>229</v>
      </c>
      <c r="C16" s="45">
        <v>12970</v>
      </c>
      <c r="D16" s="45">
        <v>9683</v>
      </c>
      <c r="E16" s="45">
        <v>3287</v>
      </c>
      <c r="F16">
        <v>0</v>
      </c>
      <c r="G16">
        <v>0</v>
      </c>
      <c r="H16" s="45">
        <v>12970</v>
      </c>
    </row>
    <row r="17" spans="1:8" x14ac:dyDescent="0.25">
      <c r="A17" s="50">
        <v>43651</v>
      </c>
      <c r="B17" t="s">
        <v>229</v>
      </c>
      <c r="C17" s="45">
        <v>12970</v>
      </c>
      <c r="D17" s="45">
        <v>9812</v>
      </c>
      <c r="E17" s="45">
        <v>3158</v>
      </c>
      <c r="F17">
        <v>0</v>
      </c>
      <c r="G17">
        <v>0</v>
      </c>
      <c r="H17" s="45">
        <v>12970</v>
      </c>
    </row>
    <row r="18" spans="1:8" x14ac:dyDescent="0.25">
      <c r="A18" s="50">
        <v>43682</v>
      </c>
      <c r="B18" t="s">
        <v>229</v>
      </c>
      <c r="C18" s="45">
        <v>12970</v>
      </c>
      <c r="D18" s="45">
        <v>9944</v>
      </c>
      <c r="E18" s="45">
        <v>3026</v>
      </c>
      <c r="F18">
        <v>0</v>
      </c>
      <c r="G18">
        <v>0</v>
      </c>
      <c r="H18" s="45">
        <v>12970</v>
      </c>
    </row>
    <row r="19" spans="1:8" x14ac:dyDescent="0.25">
      <c r="A19" s="50">
        <v>43713</v>
      </c>
      <c r="B19" t="s">
        <v>229</v>
      </c>
      <c r="C19" s="45">
        <v>12970</v>
      </c>
      <c r="D19" s="45">
        <v>10077</v>
      </c>
      <c r="E19" s="45">
        <v>2893</v>
      </c>
      <c r="F19">
        <v>0</v>
      </c>
      <c r="G19">
        <v>0</v>
      </c>
      <c r="H19" s="45">
        <v>12970</v>
      </c>
    </row>
    <row r="20" spans="1:8" x14ac:dyDescent="0.25">
      <c r="A20" s="50">
        <v>43743</v>
      </c>
      <c r="B20" t="s">
        <v>229</v>
      </c>
      <c r="C20" s="45">
        <v>12970</v>
      </c>
      <c r="D20" s="45">
        <v>10211</v>
      </c>
      <c r="E20" s="45">
        <v>2759</v>
      </c>
      <c r="F20">
        <v>0</v>
      </c>
      <c r="G20">
        <v>0</v>
      </c>
      <c r="H20" s="45">
        <v>12970</v>
      </c>
    </row>
    <row r="21" spans="1:8" x14ac:dyDescent="0.25">
      <c r="A21" s="50">
        <v>43774</v>
      </c>
      <c r="B21" t="s">
        <v>229</v>
      </c>
      <c r="C21" s="45">
        <v>12970</v>
      </c>
      <c r="D21" s="45">
        <v>10348</v>
      </c>
      <c r="E21" s="45">
        <v>2622</v>
      </c>
      <c r="F21">
        <v>0</v>
      </c>
      <c r="G21">
        <v>0</v>
      </c>
      <c r="H21" s="45">
        <v>12970</v>
      </c>
    </row>
    <row r="22" spans="1:8" x14ac:dyDescent="0.25">
      <c r="A22" s="50">
        <v>43804</v>
      </c>
      <c r="B22" t="s">
        <v>229</v>
      </c>
      <c r="C22" s="45">
        <v>12970</v>
      </c>
      <c r="D22" s="45">
        <v>10486</v>
      </c>
      <c r="E22" s="45">
        <v>2484</v>
      </c>
      <c r="F22">
        <v>0</v>
      </c>
      <c r="G22">
        <v>0</v>
      </c>
      <c r="H22" s="45">
        <v>12970</v>
      </c>
    </row>
    <row r="23" spans="1:8" x14ac:dyDescent="0.25">
      <c r="A23" s="50">
        <v>43835</v>
      </c>
      <c r="B23" t="s">
        <v>229</v>
      </c>
      <c r="C23" s="45">
        <v>12970</v>
      </c>
      <c r="D23" s="45">
        <v>10627</v>
      </c>
      <c r="E23" s="45">
        <v>2343</v>
      </c>
      <c r="F23">
        <v>0</v>
      </c>
      <c r="G23">
        <v>0</v>
      </c>
      <c r="H23" s="45">
        <v>12970</v>
      </c>
    </row>
    <row r="24" spans="1:8" x14ac:dyDescent="0.25">
      <c r="A24" s="50">
        <v>43866</v>
      </c>
      <c r="B24" t="s">
        <v>229</v>
      </c>
      <c r="C24" s="45">
        <v>12970</v>
      </c>
      <c r="D24" s="45">
        <v>10769</v>
      </c>
      <c r="E24" s="45">
        <v>2201</v>
      </c>
      <c r="F24">
        <v>0</v>
      </c>
      <c r="G24">
        <v>0</v>
      </c>
      <c r="H24" s="45">
        <v>12970</v>
      </c>
    </row>
    <row r="25" spans="1:8" x14ac:dyDescent="0.25">
      <c r="A25" s="50">
        <v>43895</v>
      </c>
      <c r="B25" t="s">
        <v>229</v>
      </c>
      <c r="C25" s="45">
        <v>12970</v>
      </c>
      <c r="D25" s="45">
        <v>10913</v>
      </c>
      <c r="E25" s="45">
        <v>2057</v>
      </c>
      <c r="F25">
        <v>0</v>
      </c>
      <c r="G25">
        <v>0</v>
      </c>
      <c r="H25" s="45">
        <v>12970</v>
      </c>
    </row>
    <row r="26" spans="1:8" x14ac:dyDescent="0.25">
      <c r="A26" s="50">
        <v>43926</v>
      </c>
      <c r="B26" t="s">
        <v>229</v>
      </c>
      <c r="C26" s="45">
        <v>12970</v>
      </c>
      <c r="D26" s="45">
        <v>11059</v>
      </c>
      <c r="E26" s="45">
        <v>1911</v>
      </c>
      <c r="F26">
        <v>0</v>
      </c>
      <c r="G26">
        <v>0</v>
      </c>
      <c r="H26" s="45">
        <v>12970</v>
      </c>
    </row>
    <row r="27" spans="1:8" x14ac:dyDescent="0.25">
      <c r="A27" s="50">
        <v>43956</v>
      </c>
      <c r="B27" t="s">
        <v>229</v>
      </c>
      <c r="C27" s="45">
        <v>12970</v>
      </c>
      <c r="D27" s="45">
        <v>11207</v>
      </c>
      <c r="E27" s="45">
        <v>1763</v>
      </c>
      <c r="F27">
        <v>0</v>
      </c>
      <c r="G27">
        <v>0</v>
      </c>
      <c r="H27" s="45">
        <v>12970</v>
      </c>
    </row>
    <row r="28" spans="1:8" x14ac:dyDescent="0.25">
      <c r="A28" s="50">
        <v>43987</v>
      </c>
      <c r="B28" t="s">
        <v>229</v>
      </c>
      <c r="C28" s="45">
        <v>12970</v>
      </c>
      <c r="D28" s="45">
        <v>11356</v>
      </c>
      <c r="E28" s="45">
        <v>1614</v>
      </c>
      <c r="F28">
        <v>0</v>
      </c>
      <c r="G28">
        <v>0</v>
      </c>
      <c r="H28" s="45">
        <v>12970</v>
      </c>
    </row>
    <row r="29" spans="1:8" x14ac:dyDescent="0.25">
      <c r="A29" s="50">
        <v>44017</v>
      </c>
      <c r="B29" t="s">
        <v>229</v>
      </c>
      <c r="C29" s="45">
        <v>12970</v>
      </c>
      <c r="D29" s="45">
        <v>11508</v>
      </c>
      <c r="E29" s="45">
        <v>1462</v>
      </c>
      <c r="F29">
        <v>0</v>
      </c>
      <c r="G29">
        <v>0</v>
      </c>
      <c r="H29" s="45">
        <v>12970</v>
      </c>
    </row>
    <row r="30" spans="1:8" x14ac:dyDescent="0.25">
      <c r="A30" s="50">
        <v>44048</v>
      </c>
      <c r="B30" t="s">
        <v>229</v>
      </c>
      <c r="C30" s="45">
        <v>12970</v>
      </c>
      <c r="D30" s="45">
        <v>11662</v>
      </c>
      <c r="E30" s="45">
        <v>1308</v>
      </c>
      <c r="F30">
        <v>0</v>
      </c>
      <c r="G30">
        <v>0</v>
      </c>
      <c r="H30" s="45">
        <v>12970</v>
      </c>
    </row>
    <row r="31" spans="1:8" x14ac:dyDescent="0.25">
      <c r="A31" s="50">
        <v>44079</v>
      </c>
      <c r="B31" t="s">
        <v>229</v>
      </c>
      <c r="C31" s="45">
        <v>12970</v>
      </c>
      <c r="D31" s="45">
        <v>11818</v>
      </c>
      <c r="E31" s="45">
        <v>1152</v>
      </c>
      <c r="F31">
        <v>0</v>
      </c>
      <c r="G31">
        <v>0</v>
      </c>
      <c r="H31" s="45">
        <v>12970</v>
      </c>
    </row>
    <row r="32" spans="1:8" x14ac:dyDescent="0.25">
      <c r="A32" s="50">
        <v>44109</v>
      </c>
      <c r="B32" t="s">
        <v>229</v>
      </c>
      <c r="C32" s="45">
        <v>12970</v>
      </c>
      <c r="D32" s="45">
        <v>11976</v>
      </c>
      <c r="E32">
        <v>994</v>
      </c>
      <c r="F32">
        <v>0</v>
      </c>
      <c r="G32">
        <v>0</v>
      </c>
      <c r="H32" s="45">
        <v>12970</v>
      </c>
    </row>
    <row r="33" spans="1:8" x14ac:dyDescent="0.25">
      <c r="A33" s="50">
        <v>44140</v>
      </c>
      <c r="B33" t="s">
        <v>229</v>
      </c>
      <c r="C33" s="45">
        <v>12970</v>
      </c>
      <c r="D33" s="45">
        <v>12136</v>
      </c>
      <c r="E33">
        <v>834</v>
      </c>
      <c r="F33">
        <v>0</v>
      </c>
      <c r="G33">
        <v>0</v>
      </c>
      <c r="H33" s="45">
        <v>12970</v>
      </c>
    </row>
    <row r="34" spans="1:8" x14ac:dyDescent="0.25">
      <c r="A34" s="50">
        <v>44170</v>
      </c>
      <c r="B34" t="s">
        <v>229</v>
      </c>
      <c r="C34" s="45">
        <v>12970</v>
      </c>
      <c r="D34" s="45">
        <v>12299</v>
      </c>
      <c r="E34">
        <v>671</v>
      </c>
      <c r="F34">
        <v>0</v>
      </c>
      <c r="G34">
        <v>0</v>
      </c>
      <c r="H34" s="45">
        <v>12970</v>
      </c>
    </row>
    <row r="35" spans="1:8" x14ac:dyDescent="0.25">
      <c r="A35" s="50">
        <v>44201</v>
      </c>
      <c r="B35" t="s">
        <v>229</v>
      </c>
      <c r="C35" s="45">
        <v>12970</v>
      </c>
      <c r="D35" s="45">
        <v>12463</v>
      </c>
      <c r="E35">
        <v>507</v>
      </c>
      <c r="F35">
        <v>0</v>
      </c>
      <c r="G35">
        <v>0</v>
      </c>
      <c r="H35" s="45">
        <v>12970</v>
      </c>
    </row>
    <row r="36" spans="1:8" x14ac:dyDescent="0.25">
      <c r="A36" s="50">
        <v>44232</v>
      </c>
      <c r="B36" t="s">
        <v>229</v>
      </c>
      <c r="C36" s="45">
        <v>12970</v>
      </c>
      <c r="D36" s="45">
        <v>12630</v>
      </c>
      <c r="E36">
        <v>340</v>
      </c>
      <c r="F36">
        <v>0</v>
      </c>
      <c r="G36">
        <v>0</v>
      </c>
      <c r="H36" s="45">
        <v>12970</v>
      </c>
    </row>
    <row r="37" spans="1:8" x14ac:dyDescent="0.25">
      <c r="A37" s="50">
        <v>44260</v>
      </c>
      <c r="B37" t="s">
        <v>229</v>
      </c>
      <c r="C37" s="45">
        <v>12970</v>
      </c>
      <c r="D37" s="45">
        <v>12799</v>
      </c>
      <c r="E37">
        <v>171</v>
      </c>
      <c r="F37">
        <v>0</v>
      </c>
      <c r="G37">
        <v>0</v>
      </c>
      <c r="H37" s="45">
        <v>12970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9"/>
  <sheetViews>
    <sheetView topLeftCell="F1" workbookViewId="0">
      <selection activeCell="M11" sqref="M11"/>
    </sheetView>
  </sheetViews>
  <sheetFormatPr defaultRowHeight="15" x14ac:dyDescent="0.25"/>
  <cols>
    <col min="1" max="1" width="10.85546875" bestFit="1" customWidth="1"/>
    <col min="4" max="4" width="38.85546875" bestFit="1" customWidth="1"/>
    <col min="7" max="7" width="12" bestFit="1" customWidth="1"/>
    <col min="9" max="9" width="13.140625" bestFit="1" customWidth="1"/>
    <col min="11" max="11" width="11.140625" bestFit="1" customWidth="1"/>
    <col min="14" max="14" width="12.5703125" bestFit="1" customWidth="1"/>
    <col min="15" max="15" width="11" bestFit="1" customWidth="1"/>
    <col min="16" max="16" width="13.140625" bestFit="1" customWidth="1"/>
    <col min="17" max="17" width="9" bestFit="1" customWidth="1"/>
    <col min="18" max="18" width="9" customWidth="1"/>
    <col min="23" max="23" width="9" bestFit="1" customWidth="1"/>
  </cols>
  <sheetData>
    <row r="1" spans="1:23" x14ac:dyDescent="0.25">
      <c r="A1" t="s">
        <v>132</v>
      </c>
      <c r="B1">
        <v>11000000</v>
      </c>
      <c r="D1" t="s">
        <v>250</v>
      </c>
      <c r="G1" t="s">
        <v>251</v>
      </c>
      <c r="I1" t="s">
        <v>254</v>
      </c>
      <c r="K1" t="s">
        <v>255</v>
      </c>
      <c r="O1" t="s">
        <v>260</v>
      </c>
      <c r="P1" t="s">
        <v>315</v>
      </c>
      <c r="R1" t="s">
        <v>314</v>
      </c>
      <c r="S1" t="s">
        <v>266</v>
      </c>
      <c r="W1" t="s">
        <v>316</v>
      </c>
    </row>
    <row r="2" spans="1:23" x14ac:dyDescent="0.25">
      <c r="D2" s="56" t="s">
        <v>145</v>
      </c>
      <c r="E2" s="55">
        <v>10600</v>
      </c>
      <c r="G2" t="s">
        <v>252</v>
      </c>
      <c r="H2">
        <v>8000</v>
      </c>
      <c r="I2" t="s">
        <v>171</v>
      </c>
      <c r="J2">
        <v>2500000</v>
      </c>
      <c r="K2" t="s">
        <v>256</v>
      </c>
      <c r="L2">
        <v>160000</v>
      </c>
      <c r="M2">
        <v>160000</v>
      </c>
      <c r="N2" t="s">
        <v>268</v>
      </c>
      <c r="O2">
        <v>10100000</v>
      </c>
      <c r="P2">
        <v>800000</v>
      </c>
      <c r="Q2">
        <v>9700000</v>
      </c>
      <c r="R2">
        <v>9700000</v>
      </c>
      <c r="S2" t="s">
        <v>133</v>
      </c>
      <c r="T2">
        <v>5500000</v>
      </c>
      <c r="U2">
        <v>5500000</v>
      </c>
      <c r="V2" t="s">
        <v>267</v>
      </c>
      <c r="W2">
        <v>5425000</v>
      </c>
    </row>
    <row r="3" spans="1:23" x14ac:dyDescent="0.25">
      <c r="A3" t="s">
        <v>244</v>
      </c>
      <c r="D3" s="56" t="s">
        <v>146</v>
      </c>
      <c r="E3" s="55">
        <v>13000</v>
      </c>
      <c r="G3" t="s">
        <v>215</v>
      </c>
      <c r="H3">
        <v>30000</v>
      </c>
      <c r="I3" t="s">
        <v>157</v>
      </c>
      <c r="J3">
        <v>1400000</v>
      </c>
      <c r="K3" t="s">
        <v>257</v>
      </c>
      <c r="L3">
        <v>196000</v>
      </c>
      <c r="M3">
        <v>196000</v>
      </c>
      <c r="N3" t="s">
        <v>270</v>
      </c>
      <c r="O3">
        <v>1250000</v>
      </c>
      <c r="S3" t="s">
        <v>261</v>
      </c>
      <c r="T3">
        <v>4000000</v>
      </c>
      <c r="U3">
        <v>4000000</v>
      </c>
      <c r="V3" t="s">
        <v>267</v>
      </c>
      <c r="W3">
        <v>3600000</v>
      </c>
    </row>
    <row r="4" spans="1:23" x14ac:dyDescent="0.25">
      <c r="A4" t="s">
        <v>245</v>
      </c>
      <c r="B4">
        <v>8000000</v>
      </c>
      <c r="D4" s="56" t="s">
        <v>147</v>
      </c>
      <c r="E4" s="55">
        <v>26300</v>
      </c>
      <c r="G4" t="s">
        <v>253</v>
      </c>
      <c r="H4">
        <v>60000</v>
      </c>
      <c r="I4" t="s">
        <v>196</v>
      </c>
      <c r="K4" t="s">
        <v>258</v>
      </c>
      <c r="L4">
        <v>3500000</v>
      </c>
      <c r="M4">
        <v>15000</v>
      </c>
      <c r="N4" t="s">
        <v>176</v>
      </c>
      <c r="O4">
        <v>100000</v>
      </c>
      <c r="Q4">
        <v>100000</v>
      </c>
      <c r="S4" t="s">
        <v>262</v>
      </c>
      <c r="T4">
        <v>500000</v>
      </c>
    </row>
    <row r="5" spans="1:23" x14ac:dyDescent="0.25">
      <c r="A5" t="s">
        <v>246</v>
      </c>
      <c r="B5">
        <v>300000</v>
      </c>
      <c r="D5" s="56" t="s">
        <v>189</v>
      </c>
      <c r="E5" s="55">
        <v>24000</v>
      </c>
      <c r="G5" t="s">
        <v>4</v>
      </c>
      <c r="H5">
        <v>195000</v>
      </c>
      <c r="K5" t="s">
        <v>246</v>
      </c>
      <c r="L5">
        <v>900000</v>
      </c>
      <c r="N5" t="s">
        <v>269</v>
      </c>
      <c r="O5">
        <v>450000</v>
      </c>
      <c r="Q5">
        <v>450000</v>
      </c>
      <c r="R5">
        <v>450000</v>
      </c>
      <c r="S5" t="s">
        <v>263</v>
      </c>
      <c r="T5">
        <v>400000</v>
      </c>
      <c r="U5">
        <v>400000</v>
      </c>
      <c r="V5" t="s">
        <v>267</v>
      </c>
      <c r="W5">
        <v>400000</v>
      </c>
    </row>
    <row r="6" spans="1:23" x14ac:dyDescent="0.25">
      <c r="A6" t="s">
        <v>196</v>
      </c>
      <c r="B6">
        <v>300000</v>
      </c>
      <c r="D6" s="56" t="s">
        <v>233</v>
      </c>
      <c r="E6" s="55">
        <v>19400</v>
      </c>
      <c r="K6" t="s">
        <v>259</v>
      </c>
      <c r="L6">
        <v>850000</v>
      </c>
      <c r="M6">
        <v>850000</v>
      </c>
      <c r="N6" t="s">
        <v>271</v>
      </c>
      <c r="O6">
        <v>100000</v>
      </c>
      <c r="Q6">
        <v>100000</v>
      </c>
      <c r="S6" t="s">
        <v>264</v>
      </c>
      <c r="T6">
        <v>500000</v>
      </c>
      <c r="U6">
        <v>700000</v>
      </c>
      <c r="V6" t="s">
        <v>267</v>
      </c>
    </row>
    <row r="7" spans="1:23" x14ac:dyDescent="0.25">
      <c r="A7" t="s">
        <v>247</v>
      </c>
      <c r="B7">
        <v>300000</v>
      </c>
      <c r="D7" s="56" t="s">
        <v>148</v>
      </c>
      <c r="E7" s="55">
        <v>18600</v>
      </c>
      <c r="K7" t="s">
        <v>46</v>
      </c>
      <c r="L7">
        <v>650000</v>
      </c>
      <c r="N7" t="s">
        <v>272</v>
      </c>
      <c r="O7">
        <v>150000</v>
      </c>
      <c r="Q7">
        <v>150000</v>
      </c>
      <c r="R7">
        <v>100000</v>
      </c>
      <c r="S7" t="s">
        <v>265</v>
      </c>
      <c r="T7">
        <v>1500000</v>
      </c>
      <c r="U7">
        <v>1500000</v>
      </c>
      <c r="V7" t="s">
        <v>267</v>
      </c>
    </row>
    <row r="8" spans="1:23" x14ac:dyDescent="0.25">
      <c r="A8" t="s">
        <v>193</v>
      </c>
      <c r="B8">
        <v>2000000</v>
      </c>
      <c r="D8" s="56" t="s">
        <v>149</v>
      </c>
      <c r="E8" s="55">
        <v>23000</v>
      </c>
      <c r="N8" t="s">
        <v>310</v>
      </c>
      <c r="O8">
        <v>130000</v>
      </c>
      <c r="Q8">
        <v>130000</v>
      </c>
      <c r="R8">
        <v>130000</v>
      </c>
      <c r="S8" t="s">
        <v>311</v>
      </c>
      <c r="T8">
        <v>50000</v>
      </c>
      <c r="U8">
        <v>50000</v>
      </c>
      <c r="W8">
        <v>50000</v>
      </c>
    </row>
    <row r="9" spans="1:23" x14ac:dyDescent="0.25">
      <c r="D9" s="56" t="s">
        <v>150</v>
      </c>
      <c r="E9" s="55">
        <v>7500</v>
      </c>
      <c r="N9" t="s">
        <v>312</v>
      </c>
      <c r="O9">
        <v>100000</v>
      </c>
      <c r="Q9">
        <v>50000</v>
      </c>
      <c r="R9">
        <v>50000</v>
      </c>
      <c r="S9" t="s">
        <v>317</v>
      </c>
      <c r="T9">
        <v>300000</v>
      </c>
      <c r="U9">
        <v>300000</v>
      </c>
    </row>
    <row r="10" spans="1:23" x14ac:dyDescent="0.25">
      <c r="A10" t="s">
        <v>248</v>
      </c>
    </row>
    <row r="11" spans="1:23" x14ac:dyDescent="0.25">
      <c r="A11" t="s">
        <v>245</v>
      </c>
      <c r="B11">
        <v>8000000</v>
      </c>
    </row>
    <row r="12" spans="1:23" x14ac:dyDescent="0.25">
      <c r="A12" t="s">
        <v>249</v>
      </c>
      <c r="B12">
        <v>3000000</v>
      </c>
    </row>
    <row r="13" spans="1:23" x14ac:dyDescent="0.25">
      <c r="A13" t="s">
        <v>246</v>
      </c>
      <c r="B13">
        <v>300000</v>
      </c>
    </row>
    <row r="14" spans="1:23" x14ac:dyDescent="0.25">
      <c r="A14" t="s">
        <v>196</v>
      </c>
      <c r="B14">
        <v>300000</v>
      </c>
      <c r="D14" t="s">
        <v>294</v>
      </c>
    </row>
    <row r="15" spans="1:23" x14ac:dyDescent="0.25">
      <c r="D15" t="s">
        <v>295</v>
      </c>
      <c r="J15">
        <f>SUM(J2:J14)</f>
        <v>3900000</v>
      </c>
      <c r="L15">
        <f>SUM(L2:L14)</f>
        <v>6256000</v>
      </c>
      <c r="O15">
        <f>SUM(O2:O14)</f>
        <v>12380000</v>
      </c>
      <c r="P15">
        <f>SUM(P2:P14)</f>
        <v>800000</v>
      </c>
      <c r="Q15">
        <f>SUM(O2:Q14)</f>
        <v>23860000</v>
      </c>
      <c r="R15">
        <f ca="1">SUM(R2:R15)</f>
        <v>11854000</v>
      </c>
      <c r="T15">
        <f>SUM(T2:T14)</f>
        <v>12750000</v>
      </c>
      <c r="U15">
        <f>SUM(U5:U14)</f>
        <v>2950000</v>
      </c>
      <c r="W15">
        <f>SUM(W2:W14)</f>
        <v>9475000</v>
      </c>
    </row>
    <row r="16" spans="1:23" x14ac:dyDescent="0.25">
      <c r="D16" t="s">
        <v>296</v>
      </c>
    </row>
    <row r="17" spans="2:11" x14ac:dyDescent="0.25">
      <c r="D17" t="s">
        <v>297</v>
      </c>
    </row>
    <row r="18" spans="2:11" x14ac:dyDescent="0.25">
      <c r="D18" t="s">
        <v>298</v>
      </c>
      <c r="J18" t="s">
        <v>313</v>
      </c>
      <c r="K18">
        <v>872186</v>
      </c>
    </row>
    <row r="19" spans="2:11" x14ac:dyDescent="0.25">
      <c r="D19" t="s">
        <v>299</v>
      </c>
      <c r="K19">
        <v>158830</v>
      </c>
    </row>
    <row r="20" spans="2:11" x14ac:dyDescent="0.25">
      <c r="B20">
        <f>SUM(B11:B19)</f>
        <v>11600000</v>
      </c>
      <c r="D20" t="s">
        <v>300</v>
      </c>
      <c r="E20">
        <f>SUM(E2:E19)</f>
        <v>142400</v>
      </c>
      <c r="H20">
        <f>SUM(H2:H19)</f>
        <v>293000</v>
      </c>
      <c r="K20">
        <v>196056</v>
      </c>
    </row>
    <row r="21" spans="2:11" x14ac:dyDescent="0.25">
      <c r="D21" t="s">
        <v>301</v>
      </c>
    </row>
    <row r="22" spans="2:11" x14ac:dyDescent="0.25">
      <c r="D22" t="s">
        <v>302</v>
      </c>
    </row>
    <row r="23" spans="2:11" x14ac:dyDescent="0.25">
      <c r="D23" t="s">
        <v>303</v>
      </c>
    </row>
    <row r="24" spans="2:11" x14ac:dyDescent="0.25">
      <c r="D24" t="s">
        <v>304</v>
      </c>
    </row>
    <row r="25" spans="2:11" x14ac:dyDescent="0.25">
      <c r="D25" t="s">
        <v>305</v>
      </c>
    </row>
    <row r="26" spans="2:11" x14ac:dyDescent="0.25">
      <c r="D26" t="s">
        <v>306</v>
      </c>
    </row>
    <row r="27" spans="2:11" x14ac:dyDescent="0.25">
      <c r="D27" t="s">
        <v>307</v>
      </c>
    </row>
    <row r="28" spans="2:11" x14ac:dyDescent="0.25">
      <c r="D28" t="s">
        <v>308</v>
      </c>
    </row>
    <row r="29" spans="2:11" x14ac:dyDescent="0.25">
      <c r="D29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topLeftCell="A14" workbookViewId="0">
      <selection activeCell="F1" sqref="F1:F5"/>
    </sheetView>
  </sheetViews>
  <sheetFormatPr defaultRowHeight="15" x14ac:dyDescent="0.25"/>
  <cols>
    <col min="1" max="1" width="22.85546875" customWidth="1"/>
  </cols>
  <sheetData>
    <row r="1" spans="1:6" ht="15.75" thickBot="1" x14ac:dyDescent="0.3">
      <c r="A1" s="63" t="s">
        <v>318</v>
      </c>
      <c r="B1" s="64" t="s">
        <v>319</v>
      </c>
      <c r="F1">
        <v>58333</v>
      </c>
    </row>
    <row r="2" spans="1:6" ht="30.75" thickBot="1" x14ac:dyDescent="0.3">
      <c r="A2" s="65" t="s">
        <v>320</v>
      </c>
      <c r="B2" s="66" t="s">
        <v>321</v>
      </c>
    </row>
    <row r="3" spans="1:6" ht="30.75" thickBot="1" x14ac:dyDescent="0.3">
      <c r="A3" s="65" t="s">
        <v>322</v>
      </c>
      <c r="B3" s="66" t="s">
        <v>323</v>
      </c>
    </row>
    <row r="4" spans="1:6" ht="15.75" thickBot="1" x14ac:dyDescent="0.3">
      <c r="A4" s="65" t="s">
        <v>324</v>
      </c>
      <c r="B4" s="66" t="s">
        <v>325</v>
      </c>
      <c r="F4">
        <v>18667</v>
      </c>
    </row>
    <row r="5" spans="1:6" ht="15.75" thickBot="1" x14ac:dyDescent="0.3">
      <c r="A5" s="65" t="s">
        <v>326</v>
      </c>
      <c r="B5" s="66" t="s">
        <v>327</v>
      </c>
      <c r="F5">
        <v>115613</v>
      </c>
    </row>
    <row r="6" spans="1:6" ht="15.75" thickBot="1" x14ac:dyDescent="0.3">
      <c r="A6" s="65"/>
      <c r="B6" s="66"/>
    </row>
    <row r="7" spans="1:6" ht="15.75" thickBot="1" x14ac:dyDescent="0.3">
      <c r="A7" s="65" t="s">
        <v>328</v>
      </c>
      <c r="B7" s="66" t="s">
        <v>329</v>
      </c>
    </row>
    <row r="8" spans="1:6" ht="48" thickBot="1" x14ac:dyDescent="0.3">
      <c r="A8" s="67" t="s">
        <v>330</v>
      </c>
      <c r="B8" s="68" t="s">
        <v>331</v>
      </c>
    </row>
    <row r="9" spans="1:6" ht="15.75" thickBot="1" x14ac:dyDescent="0.3">
      <c r="A9" s="75"/>
      <c r="B9" s="76"/>
    </row>
    <row r="10" spans="1:6" ht="47.25" customHeight="1" thickBot="1" x14ac:dyDescent="0.3">
      <c r="A10" s="77" t="s">
        <v>332</v>
      </c>
      <c r="B10" s="78"/>
    </row>
    <row r="11" spans="1:6" ht="15.75" thickBot="1" x14ac:dyDescent="0.3">
      <c r="A11" s="65" t="s">
        <v>333</v>
      </c>
      <c r="B11" s="66" t="s">
        <v>334</v>
      </c>
    </row>
    <row r="12" spans="1:6" ht="30.75" thickBot="1" x14ac:dyDescent="0.3">
      <c r="A12" s="65" t="s">
        <v>335</v>
      </c>
      <c r="B12" s="66" t="s">
        <v>336</v>
      </c>
    </row>
    <row r="13" spans="1:6" ht="15.75" thickBot="1" x14ac:dyDescent="0.3">
      <c r="A13" s="65" t="s">
        <v>337</v>
      </c>
      <c r="B13" s="66" t="s">
        <v>338</v>
      </c>
    </row>
    <row r="14" spans="1:6" ht="16.5" thickBot="1" x14ac:dyDescent="0.3">
      <c r="A14" s="67" t="s">
        <v>339</v>
      </c>
      <c r="B14" s="68" t="s">
        <v>340</v>
      </c>
    </row>
    <row r="15" spans="1:6" ht="16.5" thickBot="1" x14ac:dyDescent="0.3">
      <c r="A15" s="69"/>
      <c r="B15" s="70"/>
    </row>
    <row r="16" spans="1:6" ht="47.25" customHeight="1" thickBot="1" x14ac:dyDescent="0.3">
      <c r="A16" s="77" t="s">
        <v>341</v>
      </c>
      <c r="B16" s="78"/>
    </row>
    <row r="17" spans="1:2" ht="30.75" thickBot="1" x14ac:dyDescent="0.3">
      <c r="A17" s="65" t="s">
        <v>342</v>
      </c>
      <c r="B17" s="66" t="s">
        <v>343</v>
      </c>
    </row>
    <row r="18" spans="1:2" ht="32.25" thickBot="1" x14ac:dyDescent="0.3">
      <c r="A18" s="67" t="s">
        <v>344</v>
      </c>
      <c r="B18" s="68" t="s">
        <v>345</v>
      </c>
    </row>
    <row r="19" spans="1:2" ht="15.75" thickBot="1" x14ac:dyDescent="0.3">
      <c r="A19" s="75"/>
      <c r="B19" s="76"/>
    </row>
    <row r="20" spans="1:2" ht="31.5" x14ac:dyDescent="0.25">
      <c r="A20" s="71" t="s">
        <v>346</v>
      </c>
      <c r="B20" s="72" t="s">
        <v>347</v>
      </c>
    </row>
  </sheetData>
  <mergeCells count="4">
    <mergeCell ref="A9:B9"/>
    <mergeCell ref="A10:B10"/>
    <mergeCell ref="A16:B16"/>
    <mergeCell ref="A19:B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B7" sqref="B7"/>
    </sheetView>
  </sheetViews>
  <sheetFormatPr defaultRowHeight="15" x14ac:dyDescent="0.25"/>
  <cols>
    <col min="1" max="1" width="10.85546875" bestFit="1" customWidth="1"/>
    <col min="2" max="2" width="53.28515625" customWidth="1"/>
    <col min="3" max="3" width="35.7109375" customWidth="1"/>
    <col min="4" max="4" width="49" bestFit="1" customWidth="1"/>
  </cols>
  <sheetData>
    <row r="1" spans="1:4" ht="23.1" customHeight="1" thickBot="1" x14ac:dyDescent="0.3">
      <c r="B1" t="s">
        <v>273</v>
      </c>
      <c r="C1" t="s">
        <v>274</v>
      </c>
      <c r="D1" t="s">
        <v>291</v>
      </c>
    </row>
    <row r="2" spans="1:4" ht="34.5" customHeight="1" thickBot="1" x14ac:dyDescent="0.3">
      <c r="A2" s="58" t="s">
        <v>275</v>
      </c>
      <c r="B2" s="60" t="s">
        <v>276</v>
      </c>
      <c r="C2" s="60" t="s">
        <v>277</v>
      </c>
      <c r="D2" s="61" t="s">
        <v>292</v>
      </c>
    </row>
    <row r="3" spans="1:4" ht="30.75" thickBot="1" x14ac:dyDescent="0.3">
      <c r="A3" s="58" t="s">
        <v>278</v>
      </c>
      <c r="B3" s="60" t="s">
        <v>293</v>
      </c>
      <c r="C3" s="60" t="s">
        <v>279</v>
      </c>
    </row>
    <row r="4" spans="1:4" ht="30.75" thickBot="1" x14ac:dyDescent="0.3">
      <c r="A4" s="58" t="s">
        <v>280</v>
      </c>
      <c r="B4" s="60" t="s">
        <v>281</v>
      </c>
      <c r="C4" s="60" t="s">
        <v>282</v>
      </c>
    </row>
    <row r="5" spans="1:4" ht="45.75" thickBot="1" x14ac:dyDescent="0.3">
      <c r="A5" s="58" t="s">
        <v>283</v>
      </c>
      <c r="B5" s="60" t="s">
        <v>284</v>
      </c>
      <c r="C5" s="60" t="s">
        <v>285</v>
      </c>
      <c r="D5" s="59" t="s">
        <v>290</v>
      </c>
    </row>
    <row r="6" spans="1:4" ht="60.75" thickBot="1" x14ac:dyDescent="0.3">
      <c r="A6" s="58" t="s">
        <v>286</v>
      </c>
      <c r="B6" s="60" t="s">
        <v>287</v>
      </c>
      <c r="C6" s="60" t="s">
        <v>288</v>
      </c>
    </row>
    <row r="9" spans="1:4" x14ac:dyDescent="0.25">
      <c r="A9" t="s">
        <v>289</v>
      </c>
    </row>
  </sheetData>
  <hyperlinks>
    <hyperlink ref="A2" r:id="rId1" display="https://www.bankbazaar.com/hdfc-home-loan.html" xr:uid="{00000000-0004-0000-0300-000000000000}"/>
    <hyperlink ref="A3" r:id="rId2" display="https://www.bankbazaar.com/axis-home-loan.html" xr:uid="{00000000-0004-0000-0300-000001000000}"/>
    <hyperlink ref="A4" r:id="rId3" display="https://www.bankbazaar.com/sbi-home-loan.html" xr:uid="{00000000-0004-0000-0300-000002000000}"/>
    <hyperlink ref="A5" r:id="rId4" display="https://www.bankbazaar.com/icici-home-loan.html" xr:uid="{00000000-0004-0000-0300-000003000000}"/>
    <hyperlink ref="A6" r:id="rId5" display="https://www.bankbazaar.com/kotak-home-loan.html" xr:uid="{00000000-0004-0000-0300-000004000000}"/>
  </hyperlinks>
  <pageMargins left="0.7" right="0.7" top="0.75" bottom="0.75" header="0.3" footer="0.3"/>
  <pageSetup orientation="portrait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6"/>
  <sheetViews>
    <sheetView workbookViewId="0">
      <selection activeCell="F18" sqref="F18"/>
    </sheetView>
  </sheetViews>
  <sheetFormatPr defaultRowHeight="15" x14ac:dyDescent="0.25"/>
  <cols>
    <col min="1" max="1" width="22.140625" bestFit="1" customWidth="1"/>
    <col min="2" max="2" width="7.5703125" bestFit="1" customWidth="1"/>
    <col min="5" max="5" width="14.85546875" bestFit="1" customWidth="1"/>
    <col min="7" max="7" width="15.85546875" bestFit="1" customWidth="1"/>
    <col min="10" max="10" width="7" bestFit="1" customWidth="1"/>
  </cols>
  <sheetData>
    <row r="1" spans="1:9" x14ac:dyDescent="0.25">
      <c r="B1" t="s">
        <v>169</v>
      </c>
      <c r="C1" t="s">
        <v>170</v>
      </c>
    </row>
    <row r="2" spans="1:9" x14ac:dyDescent="0.25">
      <c r="A2" t="s">
        <v>162</v>
      </c>
      <c r="B2" s="1">
        <v>73785</v>
      </c>
      <c r="C2" s="1">
        <v>885420</v>
      </c>
      <c r="E2" t="s">
        <v>194</v>
      </c>
    </row>
    <row r="3" spans="1:9" x14ac:dyDescent="0.25">
      <c r="A3" t="s">
        <v>163</v>
      </c>
      <c r="B3" s="1">
        <v>44271</v>
      </c>
      <c r="C3" s="1">
        <v>531252</v>
      </c>
    </row>
    <row r="4" spans="1:9" x14ac:dyDescent="0.25">
      <c r="A4" t="s">
        <v>164</v>
      </c>
      <c r="B4" s="1">
        <v>54714</v>
      </c>
      <c r="C4" s="1">
        <v>656568</v>
      </c>
    </row>
    <row r="5" spans="1:9" x14ac:dyDescent="0.25">
      <c r="A5" t="s">
        <v>165</v>
      </c>
      <c r="B5" s="1">
        <v>1600</v>
      </c>
      <c r="C5" s="1">
        <v>19200</v>
      </c>
    </row>
    <row r="6" spans="1:9" x14ac:dyDescent="0.25">
      <c r="A6" t="s">
        <v>166</v>
      </c>
      <c r="B6" s="1">
        <v>6149</v>
      </c>
      <c r="C6" s="1">
        <v>73788</v>
      </c>
    </row>
    <row r="7" spans="1:9" x14ac:dyDescent="0.25">
      <c r="A7" t="s">
        <v>167</v>
      </c>
      <c r="B7" s="1">
        <v>1250</v>
      </c>
      <c r="C7" s="1">
        <v>15000</v>
      </c>
    </row>
    <row r="8" spans="1:9" x14ac:dyDescent="0.25">
      <c r="A8" t="s">
        <v>168</v>
      </c>
      <c r="B8" s="1">
        <v>181769</v>
      </c>
      <c r="C8" s="1">
        <v>2181228</v>
      </c>
    </row>
    <row r="10" spans="1:9" x14ac:dyDescent="0.25">
      <c r="D10" t="s">
        <v>163</v>
      </c>
      <c r="E10">
        <v>354168</v>
      </c>
      <c r="H10">
        <v>355168</v>
      </c>
    </row>
    <row r="11" spans="1:9" x14ac:dyDescent="0.25">
      <c r="D11" t="s">
        <v>171</v>
      </c>
      <c r="H11" s="1">
        <v>106248</v>
      </c>
    </row>
    <row r="12" spans="1:9" x14ac:dyDescent="0.25">
      <c r="D12" t="s">
        <v>172</v>
      </c>
      <c r="H12">
        <v>50000</v>
      </c>
    </row>
    <row r="13" spans="1:9" x14ac:dyDescent="0.25">
      <c r="D13" t="s">
        <v>173</v>
      </c>
      <c r="H13">
        <v>200000</v>
      </c>
    </row>
    <row r="14" spans="1:9" x14ac:dyDescent="0.25">
      <c r="H14">
        <v>350000</v>
      </c>
    </row>
    <row r="16" spans="1:9" x14ac:dyDescent="0.25">
      <c r="I16" t="s">
        <v>176</v>
      </c>
    </row>
    <row r="20" spans="5:13" ht="22.5" x14ac:dyDescent="0.25">
      <c r="J20" s="41" t="s">
        <v>183</v>
      </c>
      <c r="K20" s="41" t="s">
        <v>177</v>
      </c>
      <c r="L20" s="41" t="s">
        <v>178</v>
      </c>
      <c r="M20" s="41" t="s">
        <v>176</v>
      </c>
    </row>
    <row r="21" spans="5:13" ht="22.5" x14ac:dyDescent="0.25">
      <c r="E21" t="s">
        <v>126</v>
      </c>
      <c r="H21">
        <f>SUM(H10:H20)</f>
        <v>1061416</v>
      </c>
      <c r="J21" s="42">
        <v>0</v>
      </c>
      <c r="K21" s="43">
        <v>250000</v>
      </c>
      <c r="L21" s="44" t="s">
        <v>179</v>
      </c>
      <c r="M21" s="42">
        <v>0</v>
      </c>
    </row>
    <row r="22" spans="5:13" ht="22.5" x14ac:dyDescent="0.25">
      <c r="J22" s="43">
        <v>250001</v>
      </c>
      <c r="K22" s="43">
        <v>500000</v>
      </c>
      <c r="L22" s="44" t="s">
        <v>180</v>
      </c>
      <c r="M22" s="43">
        <v>12500</v>
      </c>
    </row>
    <row r="23" spans="5:13" ht="22.5" x14ac:dyDescent="0.25">
      <c r="E23" t="s">
        <v>174</v>
      </c>
      <c r="G23" s="1" t="s">
        <v>175</v>
      </c>
      <c r="H23">
        <v>1119812</v>
      </c>
      <c r="J23" s="43">
        <v>500001</v>
      </c>
      <c r="K23" s="43">
        <v>100000</v>
      </c>
      <c r="L23" s="44" t="s">
        <v>181</v>
      </c>
      <c r="M23" s="43">
        <v>100000</v>
      </c>
    </row>
    <row r="24" spans="5:13" x14ac:dyDescent="0.25">
      <c r="J24">
        <v>100001</v>
      </c>
      <c r="K24">
        <v>1119812</v>
      </c>
      <c r="M24">
        <v>35943.599999999999</v>
      </c>
    </row>
    <row r="26" spans="5:13" x14ac:dyDescent="0.25">
      <c r="J26" s="79" t="s">
        <v>182</v>
      </c>
      <c r="K26" s="80"/>
      <c r="L26" s="81"/>
      <c r="M26" s="43">
        <f>SUM(M21:M25)</f>
        <v>148443.6</v>
      </c>
    </row>
  </sheetData>
  <mergeCells count="1">
    <mergeCell ref="J26:L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tabSelected="1" topLeftCell="A12" workbookViewId="0">
      <selection activeCell="C29" sqref="C29"/>
    </sheetView>
  </sheetViews>
  <sheetFormatPr defaultRowHeight="15" x14ac:dyDescent="0.25"/>
  <cols>
    <col min="1" max="1" width="12.85546875" bestFit="1" customWidth="1"/>
    <col min="2" max="2" width="22.7109375" bestFit="1" customWidth="1"/>
    <col min="4" max="4" width="28.85546875" style="46" customWidth="1"/>
    <col min="5" max="5" width="16.85546875" bestFit="1" customWidth="1"/>
    <col min="6" max="6" width="12.7109375" bestFit="1" customWidth="1"/>
    <col min="9" max="9" width="18.42578125" bestFit="1" customWidth="1"/>
  </cols>
  <sheetData>
    <row r="1" spans="1:10" x14ac:dyDescent="0.25">
      <c r="D1" s="46" t="s">
        <v>16</v>
      </c>
    </row>
    <row r="2" spans="1:10" x14ac:dyDescent="0.25">
      <c r="B2" t="s">
        <v>137</v>
      </c>
      <c r="C2" t="s">
        <v>138</v>
      </c>
      <c r="D2" s="46" t="s">
        <v>142</v>
      </c>
    </row>
    <row r="3" spans="1:10" x14ac:dyDescent="0.25">
      <c r="B3" t="s">
        <v>139</v>
      </c>
      <c r="C3" t="s">
        <v>190</v>
      </c>
      <c r="D3" s="46" t="s">
        <v>141</v>
      </c>
    </row>
    <row r="4" spans="1:10" x14ac:dyDescent="0.25">
      <c r="B4" t="s">
        <v>151</v>
      </c>
      <c r="C4" t="s">
        <v>140</v>
      </c>
    </row>
    <row r="5" spans="1:10" x14ac:dyDescent="0.25">
      <c r="B5" t="s">
        <v>206</v>
      </c>
      <c r="C5" t="s">
        <v>195</v>
      </c>
      <c r="D5" s="46" t="s">
        <v>207</v>
      </c>
    </row>
    <row r="7" spans="1:10" x14ac:dyDescent="0.25">
      <c r="B7" t="s">
        <v>152</v>
      </c>
    </row>
    <row r="8" spans="1:10" ht="30" x14ac:dyDescent="0.25">
      <c r="B8" t="s">
        <v>153</v>
      </c>
      <c r="C8" s="46">
        <v>100000</v>
      </c>
      <c r="D8" s="46" t="s">
        <v>348</v>
      </c>
      <c r="E8" t="s">
        <v>151</v>
      </c>
      <c r="F8">
        <v>900000</v>
      </c>
      <c r="I8" t="s">
        <v>202</v>
      </c>
      <c r="J8">
        <v>200000</v>
      </c>
    </row>
    <row r="9" spans="1:10" ht="15.75" customHeight="1" x14ac:dyDescent="0.25">
      <c r="A9" t="s">
        <v>196</v>
      </c>
      <c r="B9">
        <v>400</v>
      </c>
      <c r="C9">
        <v>10000</v>
      </c>
      <c r="D9" s="46" t="s">
        <v>156</v>
      </c>
    </row>
    <row r="10" spans="1:10" x14ac:dyDescent="0.25">
      <c r="B10">
        <v>400</v>
      </c>
      <c r="C10">
        <v>6000</v>
      </c>
      <c r="D10" s="46" t="s">
        <v>154</v>
      </c>
      <c r="F10" t="s">
        <v>200</v>
      </c>
      <c r="G10">
        <v>10000</v>
      </c>
    </row>
    <row r="11" spans="1:10" x14ac:dyDescent="0.25">
      <c r="B11">
        <v>400</v>
      </c>
      <c r="C11">
        <v>2500</v>
      </c>
      <c r="D11" s="46" t="s">
        <v>155</v>
      </c>
      <c r="F11" t="s">
        <v>201</v>
      </c>
      <c r="G11">
        <v>3000</v>
      </c>
    </row>
    <row r="12" spans="1:10" x14ac:dyDescent="0.25">
      <c r="B12">
        <v>400</v>
      </c>
      <c r="C12">
        <v>2500</v>
      </c>
      <c r="D12" s="46" t="s">
        <v>158</v>
      </c>
      <c r="F12" t="s">
        <v>199</v>
      </c>
      <c r="G12">
        <v>6000</v>
      </c>
    </row>
    <row r="13" spans="1:10" x14ac:dyDescent="0.25">
      <c r="B13">
        <v>400</v>
      </c>
      <c r="C13">
        <v>2500</v>
      </c>
      <c r="D13" s="46" t="s">
        <v>159</v>
      </c>
      <c r="F13" t="s">
        <v>197</v>
      </c>
      <c r="G13">
        <v>6000</v>
      </c>
    </row>
    <row r="14" spans="1:10" x14ac:dyDescent="0.25">
      <c r="B14">
        <v>400</v>
      </c>
      <c r="C14">
        <v>2500</v>
      </c>
      <c r="D14" s="46" t="s">
        <v>184</v>
      </c>
      <c r="F14" t="s">
        <v>198</v>
      </c>
      <c r="G14">
        <v>6000</v>
      </c>
    </row>
    <row r="15" spans="1:10" x14ac:dyDescent="0.25">
      <c r="B15">
        <v>400</v>
      </c>
      <c r="C15">
        <v>2500</v>
      </c>
      <c r="D15" s="46" t="s">
        <v>185</v>
      </c>
      <c r="F15" t="s">
        <v>205</v>
      </c>
      <c r="G15">
        <v>6000</v>
      </c>
    </row>
    <row r="16" spans="1:10" x14ac:dyDescent="0.25">
      <c r="B16">
        <v>400</v>
      </c>
      <c r="C16">
        <v>2500</v>
      </c>
      <c r="D16" s="46" t="s">
        <v>191</v>
      </c>
      <c r="F16" t="s">
        <v>208</v>
      </c>
      <c r="G16">
        <v>6000</v>
      </c>
    </row>
    <row r="17" spans="2:7" x14ac:dyDescent="0.25">
      <c r="B17">
        <v>400</v>
      </c>
      <c r="C17">
        <v>2500</v>
      </c>
      <c r="D17" s="46" t="s">
        <v>192</v>
      </c>
    </row>
    <row r="18" spans="2:7" x14ac:dyDescent="0.25">
      <c r="B18">
        <v>400</v>
      </c>
      <c r="C18">
        <v>2500</v>
      </c>
      <c r="D18" s="47">
        <v>43466</v>
      </c>
    </row>
    <row r="19" spans="2:7" x14ac:dyDescent="0.25">
      <c r="B19">
        <v>400</v>
      </c>
      <c r="C19">
        <v>2500</v>
      </c>
      <c r="D19" s="47">
        <v>43497</v>
      </c>
    </row>
    <row r="20" spans="2:7" x14ac:dyDescent="0.25">
      <c r="B20">
        <v>400</v>
      </c>
      <c r="C20">
        <v>2500</v>
      </c>
      <c r="D20" s="47">
        <v>43525</v>
      </c>
    </row>
    <row r="21" spans="2:7" x14ac:dyDescent="0.25">
      <c r="B21">
        <v>400</v>
      </c>
      <c r="C21">
        <v>2500</v>
      </c>
      <c r="D21" s="46" t="s">
        <v>205</v>
      </c>
    </row>
    <row r="22" spans="2:7" x14ac:dyDescent="0.25">
      <c r="B22">
        <v>400</v>
      </c>
      <c r="C22">
        <v>2500</v>
      </c>
      <c r="D22" s="46" t="s">
        <v>208</v>
      </c>
    </row>
    <row r="23" spans="2:7" x14ac:dyDescent="0.25">
      <c r="B23">
        <v>400</v>
      </c>
      <c r="C23">
        <v>2500</v>
      </c>
      <c r="D23" s="46" t="s">
        <v>220</v>
      </c>
      <c r="F23" t="s">
        <v>209</v>
      </c>
      <c r="G23">
        <v>5500</v>
      </c>
    </row>
    <row r="25" spans="2:7" x14ac:dyDescent="0.25">
      <c r="C25">
        <v>10000</v>
      </c>
      <c r="D25" s="46" t="s">
        <v>210</v>
      </c>
    </row>
    <row r="26" spans="2:7" x14ac:dyDescent="0.25">
      <c r="B26" t="s">
        <v>186</v>
      </c>
      <c r="C26">
        <v>20000</v>
      </c>
      <c r="D26" s="46" t="s">
        <v>187</v>
      </c>
      <c r="F26" t="s">
        <v>8</v>
      </c>
      <c r="G26">
        <f>SUM(G10:G25)</f>
        <v>48500</v>
      </c>
    </row>
    <row r="28" spans="2:7" x14ac:dyDescent="0.25">
      <c r="B28">
        <f>SUM(B9:B27)</f>
        <v>6000</v>
      </c>
      <c r="C28">
        <f>SUM(C9:C27)</f>
        <v>78500</v>
      </c>
    </row>
    <row r="29" spans="2:7" x14ac:dyDescent="0.25">
      <c r="B29" t="s">
        <v>151</v>
      </c>
      <c r="C29">
        <v>7000</v>
      </c>
    </row>
    <row r="30" spans="2:7" x14ac:dyDescent="0.25">
      <c r="B30" t="s">
        <v>203</v>
      </c>
      <c r="C30">
        <v>2000</v>
      </c>
    </row>
    <row r="31" spans="2:7" x14ac:dyDescent="0.25">
      <c r="B31" s="36" t="s">
        <v>204</v>
      </c>
      <c r="C31">
        <v>1000</v>
      </c>
    </row>
    <row r="32" spans="2:7" x14ac:dyDescent="0.25">
      <c r="B32" t="s">
        <v>349</v>
      </c>
      <c r="C32">
        <v>10000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topLeftCell="A2" workbookViewId="0">
      <selection activeCell="H18" sqref="H18"/>
    </sheetView>
  </sheetViews>
  <sheetFormatPr defaultRowHeight="15" x14ac:dyDescent="0.25"/>
  <cols>
    <col min="1" max="1" width="17.28515625" style="46" customWidth="1"/>
    <col min="2" max="2" width="24.42578125" customWidth="1"/>
  </cols>
  <sheetData>
    <row r="1" spans="1:3" x14ac:dyDescent="0.25">
      <c r="A1" s="12"/>
      <c r="B1" s="10"/>
    </row>
    <row r="2" spans="1:3" x14ac:dyDescent="0.25">
      <c r="A2" s="12" t="s">
        <v>132</v>
      </c>
      <c r="B2" s="10">
        <v>3600000</v>
      </c>
      <c r="C2">
        <v>430000</v>
      </c>
    </row>
    <row r="3" spans="1:3" x14ac:dyDescent="0.25">
      <c r="A3" s="12" t="s">
        <v>193</v>
      </c>
      <c r="B3" s="10">
        <v>1000000</v>
      </c>
      <c r="C3">
        <v>50000</v>
      </c>
    </row>
    <row r="4" spans="1:3" x14ac:dyDescent="0.25">
      <c r="A4" s="12" t="s">
        <v>133</v>
      </c>
      <c r="B4" s="10">
        <v>500000</v>
      </c>
      <c r="C4">
        <v>46000</v>
      </c>
    </row>
    <row r="5" spans="1:3" x14ac:dyDescent="0.25">
      <c r="A5" s="12" t="s">
        <v>123</v>
      </c>
      <c r="B5" s="10"/>
      <c r="C5">
        <v>10000</v>
      </c>
    </row>
    <row r="6" spans="1:3" x14ac:dyDescent="0.25">
      <c r="A6" s="12" t="s">
        <v>5</v>
      </c>
      <c r="B6" s="10"/>
      <c r="C6">
        <v>25000</v>
      </c>
    </row>
    <row r="7" spans="1:3" x14ac:dyDescent="0.25">
      <c r="A7" s="12"/>
      <c r="B7" s="10"/>
    </row>
    <row r="8" spans="1:3" x14ac:dyDescent="0.25">
      <c r="A8" s="12"/>
      <c r="B8" s="10"/>
    </row>
    <row r="9" spans="1:3" x14ac:dyDescent="0.25">
      <c r="A9" s="12"/>
      <c r="B9" s="10"/>
    </row>
    <row r="10" spans="1:3" x14ac:dyDescent="0.25">
      <c r="A10" s="12"/>
      <c r="B10" s="10"/>
    </row>
    <row r="11" spans="1:3" x14ac:dyDescent="0.25">
      <c r="A11" s="12"/>
      <c r="B11" s="10"/>
    </row>
    <row r="12" spans="1:3" x14ac:dyDescent="0.25">
      <c r="A12" s="12"/>
      <c r="B12" s="10"/>
    </row>
    <row r="13" spans="1:3" x14ac:dyDescent="0.25">
      <c r="A13" s="12"/>
      <c r="B13" s="10"/>
    </row>
    <row r="14" spans="1:3" x14ac:dyDescent="0.25">
      <c r="A14" s="12"/>
      <c r="B14" s="10"/>
    </row>
    <row r="15" spans="1:3" x14ac:dyDescent="0.25">
      <c r="A15" s="12"/>
      <c r="B15" s="10"/>
    </row>
    <row r="16" spans="1:3" x14ac:dyDescent="0.25">
      <c r="A16" s="12"/>
      <c r="B16" s="10"/>
    </row>
    <row r="17" spans="1:3" x14ac:dyDescent="0.25">
      <c r="A17" s="12"/>
      <c r="B17" s="10"/>
    </row>
    <row r="18" spans="1:3" x14ac:dyDescent="0.25">
      <c r="A18" s="12"/>
      <c r="B18" s="10"/>
    </row>
    <row r="19" spans="1:3" x14ac:dyDescent="0.25">
      <c r="B19">
        <f>(B1+B18)+SUM(B2:B18)</f>
        <v>5100000</v>
      </c>
      <c r="C19">
        <v>1</v>
      </c>
    </row>
    <row r="20" spans="1:3" x14ac:dyDescent="0.25">
      <c r="B20" t="s">
        <v>126</v>
      </c>
      <c r="C20">
        <f>SUM(C2:C19)</f>
        <v>561001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FC60"/>
  <sheetViews>
    <sheetView zoomScaleNormal="100" workbookViewId="0">
      <selection activeCell="H15" sqref="H15"/>
    </sheetView>
  </sheetViews>
  <sheetFormatPr defaultRowHeight="15" x14ac:dyDescent="0.25"/>
  <cols>
    <col min="1" max="1" width="10.42578125" bestFit="1" customWidth="1"/>
    <col min="2" max="2" width="12.85546875" customWidth="1"/>
    <col min="5" max="5" width="9.7109375" customWidth="1"/>
    <col min="7" max="7" width="10.42578125" bestFit="1" customWidth="1"/>
    <col min="8" max="8" width="20" bestFit="1" customWidth="1"/>
    <col min="9" max="9" width="15.42578125" bestFit="1" customWidth="1"/>
    <col min="10" max="10" width="16.140625" customWidth="1"/>
    <col min="11" max="11" width="23.85546875" bestFit="1" customWidth="1"/>
    <col min="12" max="12" width="18.28515625" bestFit="1" customWidth="1"/>
    <col min="13" max="13" width="20.85546875" bestFit="1" customWidth="1"/>
    <col min="14" max="14" width="18.28515625" customWidth="1"/>
    <col min="15" max="15" width="22.5703125" bestFit="1" customWidth="1"/>
    <col min="16" max="16" width="18.5703125" bestFit="1" customWidth="1"/>
    <col min="18" max="18" width="7" bestFit="1" customWidth="1"/>
  </cols>
  <sheetData>
    <row r="1" spans="1:20" x14ac:dyDescent="0.25">
      <c r="A1" s="10" t="s">
        <v>16</v>
      </c>
      <c r="B1" s="10" t="s">
        <v>17</v>
      </c>
      <c r="C1" s="10" t="s">
        <v>13</v>
      </c>
      <c r="D1" s="10"/>
      <c r="E1" s="10"/>
      <c r="F1" s="10"/>
      <c r="G1" s="10"/>
      <c r="H1" s="10"/>
      <c r="I1" s="10" t="s">
        <v>28</v>
      </c>
      <c r="J1" s="10"/>
      <c r="K1" s="10"/>
      <c r="L1" s="10"/>
      <c r="M1" s="10"/>
      <c r="N1" s="10" t="s">
        <v>13</v>
      </c>
      <c r="O1" s="10" t="s">
        <v>41</v>
      </c>
      <c r="P1" s="10" t="s">
        <v>43</v>
      </c>
      <c r="Q1" s="10" t="s">
        <v>59</v>
      </c>
      <c r="R1" s="10"/>
      <c r="S1" s="10"/>
      <c r="T1" s="10"/>
    </row>
    <row r="2" spans="1:20" x14ac:dyDescent="0.25">
      <c r="A2" s="10" t="s">
        <v>15</v>
      </c>
      <c r="B2" s="10" t="s">
        <v>18</v>
      </c>
      <c r="C2" s="10">
        <v>3000</v>
      </c>
      <c r="D2" s="10"/>
      <c r="E2" s="10"/>
      <c r="F2" s="10"/>
      <c r="G2" s="10" t="s">
        <v>26</v>
      </c>
      <c r="H2" s="10" t="s">
        <v>27</v>
      </c>
      <c r="I2" s="10">
        <v>40000</v>
      </c>
      <c r="J2" s="10"/>
      <c r="K2" s="10"/>
      <c r="L2" s="10"/>
      <c r="M2" s="14" t="s">
        <v>29</v>
      </c>
      <c r="N2" s="14">
        <v>200000</v>
      </c>
      <c r="O2" s="15">
        <v>42377</v>
      </c>
      <c r="P2" s="14" t="s">
        <v>57</v>
      </c>
      <c r="Q2" s="10"/>
      <c r="R2" s="10">
        <v>90000</v>
      </c>
      <c r="S2" s="10"/>
      <c r="T2" s="10"/>
    </row>
    <row r="3" spans="1:20" x14ac:dyDescent="0.25">
      <c r="A3" s="10" t="s">
        <v>22</v>
      </c>
      <c r="B3" s="10" t="s">
        <v>19</v>
      </c>
      <c r="C3" s="10">
        <v>6500</v>
      </c>
      <c r="D3" s="10"/>
      <c r="E3" s="10"/>
      <c r="F3" s="10"/>
      <c r="G3" s="10"/>
      <c r="H3" s="10"/>
      <c r="I3" s="10">
        <v>100000</v>
      </c>
      <c r="J3" s="10"/>
      <c r="K3" s="10"/>
      <c r="L3" s="10"/>
      <c r="M3" s="14" t="s">
        <v>30</v>
      </c>
      <c r="N3" s="14">
        <v>200000</v>
      </c>
      <c r="O3" s="15">
        <v>42391</v>
      </c>
      <c r="P3" s="14" t="s">
        <v>57</v>
      </c>
      <c r="Q3" s="10"/>
      <c r="R3" s="10">
        <v>300000</v>
      </c>
      <c r="S3" s="10" t="s">
        <v>7</v>
      </c>
      <c r="T3" s="10">
        <v>100000</v>
      </c>
    </row>
    <row r="4" spans="1:20" x14ac:dyDescent="0.25">
      <c r="A4" s="10" t="s">
        <v>23</v>
      </c>
      <c r="B4" s="10" t="s">
        <v>20</v>
      </c>
      <c r="C4" s="10">
        <v>6000</v>
      </c>
      <c r="D4" s="10"/>
      <c r="E4" s="10"/>
      <c r="F4" s="10"/>
      <c r="G4" s="10"/>
      <c r="H4" s="10"/>
      <c r="I4" s="10">
        <v>100000</v>
      </c>
      <c r="J4" s="10"/>
      <c r="K4" s="10"/>
      <c r="L4" s="10"/>
      <c r="M4" s="16" t="s">
        <v>32</v>
      </c>
      <c r="N4" s="16">
        <v>120000</v>
      </c>
      <c r="O4" s="17" t="s">
        <v>58</v>
      </c>
      <c r="P4" s="16"/>
      <c r="Q4" s="16">
        <v>70000</v>
      </c>
      <c r="R4" s="10"/>
      <c r="S4" s="10" t="s">
        <v>14</v>
      </c>
      <c r="T4" s="10">
        <v>70000</v>
      </c>
    </row>
    <row r="5" spans="1:20" x14ac:dyDescent="0.25">
      <c r="A5" s="10" t="s">
        <v>24</v>
      </c>
      <c r="B5" s="10" t="s">
        <v>21</v>
      </c>
      <c r="C5" s="10">
        <v>9000</v>
      </c>
      <c r="D5" s="10"/>
      <c r="E5" s="10"/>
      <c r="F5" s="10"/>
      <c r="G5" s="10"/>
      <c r="H5" s="10"/>
      <c r="I5" s="10">
        <v>100000</v>
      </c>
      <c r="J5" s="10"/>
      <c r="K5" s="10"/>
      <c r="L5" s="10"/>
      <c r="M5" s="10" t="s">
        <v>31</v>
      </c>
      <c r="N5" s="10">
        <v>90000</v>
      </c>
      <c r="O5" s="11">
        <v>42459</v>
      </c>
      <c r="P5" s="10"/>
      <c r="Q5" s="10">
        <v>70000</v>
      </c>
      <c r="R5" s="10"/>
      <c r="S5" s="10" t="s">
        <v>6</v>
      </c>
      <c r="T5" s="10">
        <v>30000</v>
      </c>
    </row>
    <row r="6" spans="1:20" x14ac:dyDescent="0.25">
      <c r="A6" s="10" t="s">
        <v>25</v>
      </c>
      <c r="B6" s="10" t="s">
        <v>11</v>
      </c>
      <c r="C6" s="10">
        <v>24000</v>
      </c>
      <c r="D6" s="10"/>
      <c r="E6" s="10"/>
      <c r="F6" s="10"/>
      <c r="G6" s="10"/>
      <c r="H6" s="10"/>
      <c r="I6" s="10">
        <v>50000</v>
      </c>
      <c r="J6" s="10"/>
      <c r="K6" s="10"/>
      <c r="L6" s="10"/>
      <c r="M6" s="10" t="s">
        <v>40</v>
      </c>
      <c r="N6" s="10">
        <v>70000</v>
      </c>
      <c r="O6" s="11">
        <v>42470</v>
      </c>
      <c r="P6" s="10"/>
      <c r="Q6" s="10">
        <v>70000</v>
      </c>
      <c r="R6" s="10"/>
      <c r="S6" s="10"/>
      <c r="T6" s="10"/>
    </row>
    <row r="7" spans="1:20" x14ac:dyDescent="0.25">
      <c r="A7" s="10"/>
      <c r="B7" s="10"/>
      <c r="C7" s="10"/>
      <c r="D7" s="10"/>
      <c r="E7" s="10"/>
      <c r="F7" s="10"/>
      <c r="G7" s="10"/>
      <c r="H7" s="10"/>
      <c r="I7" s="10">
        <v>40000</v>
      </c>
      <c r="J7" s="10"/>
      <c r="K7" s="10"/>
      <c r="L7" s="10"/>
      <c r="M7" s="10" t="s">
        <v>33</v>
      </c>
      <c r="N7" s="10">
        <v>280000</v>
      </c>
      <c r="O7" s="11" t="s">
        <v>42</v>
      </c>
      <c r="P7" s="10"/>
      <c r="Q7" s="10">
        <v>180000</v>
      </c>
      <c r="R7" s="10"/>
      <c r="S7" s="10"/>
      <c r="T7" s="10"/>
    </row>
    <row r="8" spans="1:20" x14ac:dyDescent="0.25">
      <c r="A8" s="10" t="s">
        <v>26</v>
      </c>
      <c r="B8" s="10"/>
      <c r="C8" s="10">
        <v>35000</v>
      </c>
      <c r="D8" s="10"/>
      <c r="E8" s="10"/>
      <c r="F8" s="10"/>
      <c r="G8" s="10"/>
      <c r="H8" s="10"/>
      <c r="I8" s="10">
        <v>150000</v>
      </c>
      <c r="J8" s="10"/>
      <c r="K8" s="10"/>
      <c r="L8" s="10"/>
      <c r="M8" s="10" t="s">
        <v>39</v>
      </c>
      <c r="N8" s="10">
        <v>130000</v>
      </c>
      <c r="O8" s="10"/>
      <c r="P8" s="10"/>
      <c r="Q8" s="10">
        <v>120000</v>
      </c>
      <c r="R8" s="10"/>
      <c r="S8" s="10"/>
      <c r="T8" s="10"/>
    </row>
    <row r="9" spans="1:20" x14ac:dyDescent="0.25">
      <c r="A9" s="11">
        <v>42370</v>
      </c>
      <c r="B9" s="10" t="s">
        <v>20</v>
      </c>
      <c r="C9" s="10">
        <v>23000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x14ac:dyDescent="0.25">
      <c r="A10" s="10"/>
      <c r="B10" s="10" t="s">
        <v>34</v>
      </c>
      <c r="C10" s="10">
        <v>27600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x14ac:dyDescent="0.25">
      <c r="A11" s="10"/>
      <c r="B11" s="10" t="s">
        <v>35</v>
      </c>
      <c r="C11" s="10">
        <v>2500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25">
      <c r="A12" s="10"/>
      <c r="B12" s="10" t="s">
        <v>36</v>
      </c>
      <c r="C12" s="10">
        <v>4150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x14ac:dyDescent="0.25">
      <c r="A13" s="10"/>
      <c r="B13" s="10" t="s">
        <v>37</v>
      </c>
      <c r="C13" s="10">
        <v>2000</v>
      </c>
      <c r="D13" s="10"/>
      <c r="E13" s="10"/>
      <c r="F13" s="10"/>
      <c r="G13" s="10"/>
      <c r="H13" s="10"/>
      <c r="I13" s="10"/>
      <c r="J13" s="10"/>
      <c r="K13" s="10"/>
      <c r="L13" s="10"/>
      <c r="M13" s="10" t="s">
        <v>8</v>
      </c>
      <c r="N13" s="10">
        <f>SUM(N2:N12)</f>
        <v>1090000</v>
      </c>
      <c r="O13" s="10"/>
      <c r="P13" s="10" t="s">
        <v>8</v>
      </c>
      <c r="Q13" s="10">
        <f>SUM(Q2:Q12)</f>
        <v>510000</v>
      </c>
      <c r="R13" s="10"/>
      <c r="S13" s="10"/>
      <c r="T13" s="10"/>
    </row>
    <row r="14" spans="1:20" x14ac:dyDescent="0.25">
      <c r="A14" s="10"/>
      <c r="B14" s="10" t="s">
        <v>18</v>
      </c>
      <c r="C14" s="10">
        <v>18000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25">
      <c r="A15" s="10"/>
      <c r="B15" s="10" t="s">
        <v>38</v>
      </c>
      <c r="C15" s="10">
        <v>2900</v>
      </c>
      <c r="D15" s="10"/>
      <c r="E15" s="10"/>
      <c r="F15" s="10"/>
      <c r="G15" s="10"/>
      <c r="H15" s="10"/>
      <c r="I15" s="10"/>
      <c r="J15" s="10"/>
      <c r="K15" s="10" t="s">
        <v>47</v>
      </c>
      <c r="L15" s="10" t="s">
        <v>44</v>
      </c>
      <c r="M15" s="10" t="s">
        <v>45</v>
      </c>
      <c r="N15" s="10" t="s">
        <v>46</v>
      </c>
      <c r="O15" s="10" t="s">
        <v>48</v>
      </c>
      <c r="P15" s="10" t="s">
        <v>49</v>
      </c>
      <c r="Q15" s="10"/>
      <c r="R15" s="10"/>
      <c r="S15" s="10"/>
      <c r="T15" s="10"/>
    </row>
    <row r="16" spans="1:20" x14ac:dyDescent="0.25">
      <c r="A16" s="10" t="s">
        <v>40</v>
      </c>
      <c r="B16" s="10"/>
      <c r="C16" s="18">
        <v>100000</v>
      </c>
      <c r="D16" s="10"/>
      <c r="E16" s="10"/>
      <c r="F16" s="10"/>
      <c r="G16" s="10"/>
      <c r="H16" s="10"/>
      <c r="I16" s="10">
        <v>8</v>
      </c>
      <c r="J16" s="10">
        <f t="shared" ref="J16:J21" si="0">(K16*L16)</f>
        <v>750</v>
      </c>
      <c r="K16" s="10">
        <v>7.5</v>
      </c>
      <c r="L16" s="10">
        <v>100</v>
      </c>
      <c r="M16" s="10">
        <v>39</v>
      </c>
      <c r="N16" s="10">
        <v>44.5</v>
      </c>
      <c r="O16" s="10">
        <f>(K16*L16*M16)</f>
        <v>29250</v>
      </c>
      <c r="P16" s="10">
        <f>(K16*L16*N16)</f>
        <v>33375</v>
      </c>
      <c r="Q16" s="10"/>
      <c r="R16" s="10"/>
      <c r="S16" s="10"/>
      <c r="T16" s="10"/>
    </row>
    <row r="17" spans="1:20" x14ac:dyDescent="0.25">
      <c r="A17" s="10"/>
      <c r="B17" s="10"/>
      <c r="C17" s="10"/>
      <c r="D17" s="10"/>
      <c r="E17" s="10"/>
      <c r="F17" s="10"/>
      <c r="G17" s="10"/>
      <c r="H17" s="10"/>
      <c r="I17" s="10">
        <v>10</v>
      </c>
      <c r="J17" s="10">
        <f t="shared" si="0"/>
        <v>600</v>
      </c>
      <c r="K17" s="10">
        <v>7.5</v>
      </c>
      <c r="L17" s="10">
        <v>80</v>
      </c>
      <c r="M17" s="10">
        <v>38</v>
      </c>
      <c r="N17" s="10">
        <v>43.5</v>
      </c>
      <c r="O17" s="10">
        <f>(K17*L17*M17)</f>
        <v>22800</v>
      </c>
      <c r="P17" s="10">
        <f>(K17*L17*N17)</f>
        <v>26100</v>
      </c>
      <c r="Q17" s="10"/>
      <c r="R17" s="10"/>
      <c r="S17" s="10"/>
      <c r="T17" s="10"/>
    </row>
    <row r="18" spans="1:20" x14ac:dyDescent="0.25">
      <c r="A18" s="10"/>
      <c r="B18" s="10"/>
      <c r="C18" s="10"/>
      <c r="D18" s="10"/>
      <c r="E18" s="10"/>
      <c r="F18" s="10"/>
      <c r="G18" s="10"/>
      <c r="H18" s="10"/>
      <c r="I18" s="10">
        <v>12</v>
      </c>
      <c r="J18" s="10">
        <f t="shared" si="0"/>
        <v>25</v>
      </c>
      <c r="K18" s="10">
        <v>5</v>
      </c>
      <c r="L18" s="10">
        <v>5</v>
      </c>
      <c r="M18" s="10">
        <v>38</v>
      </c>
      <c r="N18" s="10">
        <v>43</v>
      </c>
      <c r="O18" s="10">
        <f>(K18*L18*M18)</f>
        <v>950</v>
      </c>
      <c r="P18" s="10">
        <f>(K18*L18*N18)</f>
        <v>1075</v>
      </c>
      <c r="Q18" s="10"/>
      <c r="R18" s="10"/>
      <c r="S18" s="10"/>
      <c r="T18" s="10"/>
    </row>
    <row r="19" spans="1:20" x14ac:dyDescent="0.25">
      <c r="A19" s="10"/>
      <c r="B19" s="10"/>
      <c r="C19" s="10"/>
      <c r="D19" s="10"/>
      <c r="E19" s="10"/>
      <c r="F19" s="10"/>
      <c r="G19" s="10"/>
      <c r="H19" s="10"/>
      <c r="I19" s="10">
        <v>16</v>
      </c>
      <c r="J19" s="10">
        <f t="shared" si="0"/>
        <v>75</v>
      </c>
      <c r="K19" s="10">
        <v>5</v>
      </c>
      <c r="L19" s="10">
        <v>15</v>
      </c>
      <c r="M19" s="10">
        <v>38</v>
      </c>
      <c r="N19" s="10">
        <v>43</v>
      </c>
      <c r="O19" s="10">
        <f>(K19*L19*M19)</f>
        <v>2850</v>
      </c>
      <c r="P19" s="10">
        <f>(K19*L19*N19)</f>
        <v>3225</v>
      </c>
      <c r="Q19" s="10"/>
      <c r="R19" s="10"/>
      <c r="S19" s="10"/>
      <c r="T19" s="10"/>
    </row>
    <row r="20" spans="1:20" x14ac:dyDescent="0.25">
      <c r="A20" s="9" t="s">
        <v>20</v>
      </c>
      <c r="B20" s="9"/>
      <c r="C20" s="9" t="s">
        <v>53</v>
      </c>
      <c r="D20" s="9"/>
      <c r="E20" s="82" t="s">
        <v>56</v>
      </c>
      <c r="F20" s="82"/>
      <c r="G20" s="9" t="s">
        <v>60</v>
      </c>
      <c r="H20" s="9" t="s">
        <v>61</v>
      </c>
      <c r="I20" s="10">
        <v>20</v>
      </c>
      <c r="J20" s="10">
        <f t="shared" si="0"/>
        <v>20</v>
      </c>
      <c r="K20" s="10">
        <v>5</v>
      </c>
      <c r="L20" s="10">
        <v>4</v>
      </c>
      <c r="M20" s="10">
        <v>38</v>
      </c>
      <c r="N20" s="10">
        <v>43</v>
      </c>
      <c r="O20" s="10">
        <f>(K20*L20*M20)</f>
        <v>760</v>
      </c>
      <c r="P20" s="10">
        <f>(K20*L20*N20)</f>
        <v>860</v>
      </c>
      <c r="Q20" s="10"/>
      <c r="R20" s="10"/>
      <c r="S20" s="10"/>
      <c r="T20" s="10"/>
    </row>
    <row r="21" spans="1:20" x14ac:dyDescent="0.25">
      <c r="A21" s="10" t="s">
        <v>50</v>
      </c>
      <c r="B21" s="10">
        <v>61000</v>
      </c>
      <c r="C21" s="10"/>
      <c r="D21" s="10"/>
      <c r="E21" s="10" t="s">
        <v>51</v>
      </c>
      <c r="F21" s="10"/>
      <c r="G21" s="10">
        <v>4000</v>
      </c>
      <c r="H21" s="10">
        <v>6000</v>
      </c>
      <c r="I21" s="10"/>
      <c r="J21" s="10">
        <f t="shared" si="0"/>
        <v>0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x14ac:dyDescent="0.25">
      <c r="A22" s="10" t="s">
        <v>51</v>
      </c>
      <c r="B22" s="10">
        <v>22000</v>
      </c>
      <c r="C22" s="10" t="s">
        <v>54</v>
      </c>
      <c r="D22" s="10">
        <v>8000</v>
      </c>
      <c r="E22" s="10" t="s">
        <v>62</v>
      </c>
      <c r="F22" s="10"/>
      <c r="G22" s="10">
        <v>3000</v>
      </c>
      <c r="H22" s="10">
        <v>3000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x14ac:dyDescent="0.25">
      <c r="A23" s="10" t="s">
        <v>52</v>
      </c>
      <c r="B23" s="10">
        <v>20000</v>
      </c>
      <c r="C23" s="10" t="s">
        <v>55</v>
      </c>
      <c r="D23" s="10">
        <v>20000</v>
      </c>
      <c r="E23" s="11" t="s">
        <v>68</v>
      </c>
      <c r="F23" s="10"/>
      <c r="G23" s="10">
        <v>1000</v>
      </c>
      <c r="H23" s="10">
        <v>22000</v>
      </c>
      <c r="I23" s="10"/>
      <c r="J23" s="10"/>
      <c r="K23" s="10"/>
      <c r="L23" s="10"/>
      <c r="M23" s="10"/>
      <c r="N23" s="10"/>
      <c r="O23" s="10">
        <f>SUM(O16:O22)</f>
        <v>56610</v>
      </c>
      <c r="P23" s="10">
        <f>SUM(P16:P22)</f>
        <v>64635</v>
      </c>
      <c r="Q23" s="10"/>
      <c r="R23" s="10"/>
      <c r="S23" s="10"/>
      <c r="T23" s="10"/>
    </row>
    <row r="24" spans="1:20" x14ac:dyDescent="0.25">
      <c r="A24" s="11">
        <v>42402</v>
      </c>
      <c r="B24" s="10">
        <v>20000</v>
      </c>
      <c r="C24" s="10" t="s">
        <v>55</v>
      </c>
      <c r="D24" s="10">
        <v>20000</v>
      </c>
      <c r="E24" s="11" t="s">
        <v>80</v>
      </c>
      <c r="F24" s="10"/>
      <c r="G24" s="10">
        <v>2000</v>
      </c>
      <c r="H24" s="10">
        <v>2500</v>
      </c>
      <c r="I24" s="10"/>
      <c r="J24" s="10"/>
      <c r="K24" s="10" t="s">
        <v>76</v>
      </c>
      <c r="L24" s="10"/>
      <c r="M24" s="10" t="s">
        <v>13</v>
      </c>
      <c r="N24" s="10" t="s">
        <v>79</v>
      </c>
      <c r="O24" s="10" t="s">
        <v>86</v>
      </c>
      <c r="P24" s="10"/>
      <c r="Q24" s="10"/>
      <c r="R24" s="10"/>
      <c r="S24" s="10"/>
      <c r="T24" s="10"/>
    </row>
    <row r="25" spans="1:20" x14ac:dyDescent="0.25">
      <c r="A25" s="10" t="s">
        <v>62</v>
      </c>
      <c r="B25" s="10">
        <v>10000</v>
      </c>
      <c r="C25" s="11">
        <v>42432</v>
      </c>
      <c r="D25" s="10">
        <v>20000</v>
      </c>
      <c r="E25" s="11" t="s">
        <v>81</v>
      </c>
      <c r="F25" s="10"/>
      <c r="G25" s="10">
        <v>5000</v>
      </c>
      <c r="H25" s="10">
        <v>13000</v>
      </c>
      <c r="I25" s="10"/>
      <c r="J25" s="10"/>
      <c r="K25" s="10"/>
      <c r="L25" s="10" t="s">
        <v>70</v>
      </c>
      <c r="M25" s="10">
        <v>20000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1" t="s">
        <v>67</v>
      </c>
      <c r="B26" s="10">
        <v>15000</v>
      </c>
      <c r="C26" s="10"/>
      <c r="D26" s="10"/>
      <c r="E26" s="11" t="s">
        <v>85</v>
      </c>
      <c r="F26" s="10"/>
      <c r="G26" s="10">
        <v>2000</v>
      </c>
      <c r="H26" s="10">
        <v>22000</v>
      </c>
      <c r="I26" s="10"/>
      <c r="J26" s="10"/>
      <c r="K26" s="10"/>
      <c r="L26" s="10" t="s">
        <v>71</v>
      </c>
      <c r="M26" s="10">
        <v>10000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1">
        <v>42432</v>
      </c>
      <c r="B27" s="10">
        <v>15000</v>
      </c>
      <c r="C27" s="10"/>
      <c r="D27" s="10"/>
      <c r="E27" s="11">
        <v>42433</v>
      </c>
      <c r="F27" s="10"/>
      <c r="G27" s="10">
        <v>3000</v>
      </c>
      <c r="H27" s="10">
        <v>8000</v>
      </c>
      <c r="I27" s="10"/>
      <c r="J27" s="10"/>
      <c r="K27" s="10"/>
      <c r="L27" s="10" t="s">
        <v>72</v>
      </c>
      <c r="M27" s="10">
        <v>50000</v>
      </c>
      <c r="N27" s="10"/>
      <c r="O27" s="10">
        <v>60000</v>
      </c>
      <c r="P27" s="10"/>
      <c r="Q27" s="10"/>
      <c r="R27" s="10"/>
      <c r="S27" s="10"/>
      <c r="T27" s="10"/>
    </row>
    <row r="28" spans="1:20" x14ac:dyDescent="0.25">
      <c r="A28" s="11">
        <v>42646</v>
      </c>
      <c r="B28" s="10">
        <v>15000</v>
      </c>
      <c r="C28" s="10"/>
      <c r="D28" s="10"/>
      <c r="E28" s="11" t="s">
        <v>95</v>
      </c>
      <c r="F28" s="10"/>
      <c r="G28" s="10" t="s">
        <v>122</v>
      </c>
      <c r="H28" s="10"/>
      <c r="I28" s="10"/>
      <c r="J28" s="10"/>
      <c r="K28" s="10"/>
      <c r="L28" s="10" t="s">
        <v>77</v>
      </c>
      <c r="M28" s="10">
        <v>30000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1">
        <v>42707</v>
      </c>
      <c r="B29" s="10">
        <v>6000</v>
      </c>
      <c r="C29" s="10" t="s">
        <v>63</v>
      </c>
      <c r="D29" s="10"/>
      <c r="E29" s="11">
        <v>42710</v>
      </c>
      <c r="F29" s="10"/>
      <c r="G29" s="10">
        <v>2000</v>
      </c>
      <c r="H29" s="10" t="s">
        <v>65</v>
      </c>
      <c r="I29" s="10"/>
      <c r="J29" s="10"/>
      <c r="K29" s="10"/>
      <c r="L29" s="10" t="s">
        <v>73</v>
      </c>
      <c r="M29" s="10">
        <v>50000</v>
      </c>
      <c r="N29" s="10"/>
      <c r="O29" s="10">
        <v>40000</v>
      </c>
      <c r="P29" s="10"/>
      <c r="Q29" s="10"/>
      <c r="R29" s="10"/>
      <c r="S29" s="10"/>
      <c r="T29" s="10"/>
    </row>
    <row r="30" spans="1:20" x14ac:dyDescent="0.25">
      <c r="A30" s="11" t="s">
        <v>74</v>
      </c>
      <c r="B30" s="10">
        <v>5000</v>
      </c>
      <c r="C30" s="10" t="s">
        <v>64</v>
      </c>
      <c r="D30" s="10">
        <v>6000</v>
      </c>
      <c r="E30" s="11" t="s">
        <v>121</v>
      </c>
      <c r="F30" s="10"/>
      <c r="G30" s="10">
        <v>5000</v>
      </c>
      <c r="H30" s="10" t="s">
        <v>66</v>
      </c>
      <c r="I30" s="10"/>
      <c r="J30" s="10"/>
      <c r="K30" s="10"/>
      <c r="L30" s="10" t="s">
        <v>40</v>
      </c>
      <c r="M30" s="10">
        <v>100000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1" t="s">
        <v>75</v>
      </c>
      <c r="B31" s="10">
        <v>5000</v>
      </c>
      <c r="C31" s="11">
        <v>42432</v>
      </c>
      <c r="D31" s="10">
        <v>5000</v>
      </c>
      <c r="E31" s="10" t="s">
        <v>18</v>
      </c>
      <c r="F31" s="10"/>
      <c r="G31" s="10"/>
      <c r="H31" s="10">
        <v>3400</v>
      </c>
      <c r="I31" s="10"/>
      <c r="J31" s="10"/>
      <c r="K31" s="10"/>
      <c r="L31" s="10" t="s">
        <v>33</v>
      </c>
      <c r="M31" s="10">
        <v>100000</v>
      </c>
      <c r="N31" s="10"/>
      <c r="O31" s="10">
        <v>100000</v>
      </c>
      <c r="P31" s="10"/>
      <c r="Q31" s="10"/>
      <c r="R31" s="10"/>
      <c r="S31" s="10"/>
      <c r="T31" s="10"/>
    </row>
    <row r="32" spans="1:20" x14ac:dyDescent="0.25">
      <c r="A32" s="11" t="s">
        <v>84</v>
      </c>
      <c r="B32" s="10">
        <v>8000</v>
      </c>
      <c r="C32" s="10"/>
      <c r="D32" s="10"/>
      <c r="E32" s="10" t="s">
        <v>64</v>
      </c>
      <c r="F32" s="10">
        <v>7000</v>
      </c>
      <c r="G32" s="10"/>
      <c r="H32" s="10"/>
      <c r="I32" s="10"/>
      <c r="J32" s="10"/>
      <c r="K32" s="10"/>
      <c r="L32" s="10" t="s">
        <v>78</v>
      </c>
      <c r="M32" s="10">
        <v>65000</v>
      </c>
      <c r="N32" s="10"/>
      <c r="O32" s="10">
        <v>50000</v>
      </c>
      <c r="P32" s="10"/>
      <c r="Q32" s="10"/>
      <c r="R32" s="10"/>
      <c r="S32" s="10"/>
      <c r="T32" s="10"/>
    </row>
    <row r="33" spans="1:1023 1025:2047 2049:3071 3073:4095 4097:5119 5121:6143 6145:7167 7169:8191 8193:9215 9217:10239 10241:11263 11265:12287 12289:13311 13313:14335 14337:15359 15361:16383" x14ac:dyDescent="0.25">
      <c r="A33" s="11">
        <v>42373</v>
      </c>
      <c r="B33" s="10">
        <v>10000</v>
      </c>
      <c r="C33" s="10"/>
      <c r="D33" s="10"/>
      <c r="E33" s="11">
        <v>42432</v>
      </c>
      <c r="F33" s="10">
        <v>5000</v>
      </c>
      <c r="G33" s="10"/>
      <c r="H33" s="10"/>
      <c r="I33" s="10"/>
      <c r="J33" s="10"/>
      <c r="K33" s="10"/>
      <c r="L33" s="10" t="s">
        <v>87</v>
      </c>
      <c r="M33" s="10"/>
      <c r="N33" s="10"/>
      <c r="O33" s="10"/>
      <c r="P33" s="10"/>
      <c r="Q33" s="10"/>
      <c r="R33" s="10"/>
      <c r="S33" s="10"/>
      <c r="T33" s="10"/>
    </row>
    <row r="34" spans="1:1023 1025:2047 2049:3071 3073:4095 4097:5119 5121:6143 6145:7167 7169:8191 8193:9215 9217:10239 10241:11263 11265:12287 12289:13311 13313:14335 14337:15359 15361:16383" x14ac:dyDescent="0.25">
      <c r="A34" s="11">
        <v>42433</v>
      </c>
      <c r="B34" s="10">
        <v>10000</v>
      </c>
      <c r="C34" s="11">
        <v>42433</v>
      </c>
      <c r="D34" s="10">
        <v>10000</v>
      </c>
      <c r="E34" s="11">
        <v>42433</v>
      </c>
      <c r="F34" s="10">
        <v>10000</v>
      </c>
      <c r="G34" s="11">
        <v>42433</v>
      </c>
      <c r="H34" s="10">
        <v>10000</v>
      </c>
      <c r="I34" s="11">
        <v>42433</v>
      </c>
      <c r="J34" s="10">
        <v>10000</v>
      </c>
      <c r="K34" s="11">
        <v>42433</v>
      </c>
      <c r="L34" s="10">
        <v>10000</v>
      </c>
      <c r="M34" s="11">
        <v>42433</v>
      </c>
      <c r="N34" s="10">
        <v>10000</v>
      </c>
      <c r="O34" s="11">
        <v>42433</v>
      </c>
      <c r="P34" s="10"/>
      <c r="Q34" s="11"/>
      <c r="R34" s="10"/>
      <c r="S34" s="11"/>
      <c r="T34" s="10"/>
      <c r="U34" s="2"/>
      <c r="W34" s="2"/>
      <c r="Y34" s="2"/>
      <c r="AA34" s="2"/>
      <c r="AC34" s="2"/>
      <c r="AE34" s="2"/>
      <c r="AG34" s="2"/>
      <c r="AI34" s="2"/>
      <c r="AK34" s="2"/>
      <c r="AM34" s="2"/>
      <c r="AO34" s="2"/>
      <c r="AQ34" s="2"/>
      <c r="AS34" s="2"/>
      <c r="AU34" s="2"/>
      <c r="AW34" s="2"/>
      <c r="AY34" s="2"/>
      <c r="BA34" s="2"/>
      <c r="BC34" s="2"/>
      <c r="BE34" s="2"/>
      <c r="BG34" s="2"/>
      <c r="BI34" s="2"/>
      <c r="BK34" s="2"/>
      <c r="BM34" s="2"/>
      <c r="BO34" s="2"/>
      <c r="BQ34" s="2"/>
      <c r="BS34" s="2"/>
      <c r="BU34" s="2"/>
      <c r="BW34" s="2"/>
      <c r="BY34" s="2"/>
      <c r="CA34" s="2"/>
      <c r="CC34" s="2"/>
      <c r="CE34" s="2"/>
      <c r="CG34" s="2"/>
      <c r="CI34" s="2"/>
      <c r="CK34" s="2"/>
      <c r="CM34" s="2"/>
      <c r="CO34" s="2"/>
      <c r="CQ34" s="2"/>
      <c r="CS34" s="2"/>
      <c r="CU34" s="2"/>
      <c r="CW34" s="2"/>
      <c r="CY34" s="2"/>
      <c r="DA34" s="2"/>
      <c r="DC34" s="2"/>
      <c r="DE34" s="2"/>
      <c r="DG34" s="2"/>
      <c r="DI34" s="2"/>
      <c r="DK34" s="2"/>
      <c r="DM34" s="2"/>
      <c r="DO34" s="2"/>
      <c r="DQ34" s="2"/>
      <c r="DS34" s="2"/>
      <c r="DU34" s="2"/>
      <c r="DW34" s="2"/>
      <c r="DY34" s="2"/>
      <c r="EA34" s="2"/>
      <c r="EC34" s="2"/>
      <c r="EE34" s="2"/>
      <c r="EG34" s="2"/>
      <c r="EI34" s="2"/>
      <c r="EK34" s="2"/>
      <c r="EM34" s="2"/>
      <c r="EO34" s="2"/>
      <c r="EQ34" s="2"/>
      <c r="ES34" s="2"/>
      <c r="EU34" s="2"/>
      <c r="EW34" s="2"/>
      <c r="EY34" s="2"/>
      <c r="FA34" s="2"/>
      <c r="FC34" s="2"/>
      <c r="FE34" s="2"/>
      <c r="FG34" s="2"/>
      <c r="FI34" s="2"/>
      <c r="FK34" s="2"/>
      <c r="FM34" s="2"/>
      <c r="FO34" s="2"/>
      <c r="FQ34" s="2"/>
      <c r="FS34" s="2"/>
      <c r="FU34" s="2"/>
      <c r="FW34" s="2"/>
      <c r="FY34" s="2"/>
      <c r="GA34" s="2"/>
      <c r="GC34" s="2"/>
      <c r="GE34" s="2"/>
      <c r="GG34" s="2"/>
      <c r="GI34" s="2"/>
      <c r="GK34" s="2"/>
      <c r="GM34" s="2"/>
      <c r="GO34" s="2"/>
      <c r="GQ34" s="2"/>
      <c r="GS34" s="2"/>
      <c r="GU34" s="2"/>
      <c r="GW34" s="2"/>
      <c r="GY34" s="2"/>
      <c r="HA34" s="2"/>
      <c r="HC34" s="2"/>
      <c r="HE34" s="2"/>
      <c r="HG34" s="2"/>
      <c r="HI34" s="2"/>
      <c r="HK34" s="2"/>
      <c r="HM34" s="2"/>
      <c r="HO34" s="2"/>
      <c r="HQ34" s="2"/>
      <c r="HS34" s="2"/>
      <c r="HU34" s="2"/>
      <c r="HW34" s="2"/>
      <c r="HY34" s="2"/>
      <c r="IA34" s="2"/>
      <c r="IC34" s="2"/>
      <c r="IE34" s="2"/>
      <c r="IG34" s="2"/>
      <c r="II34" s="2"/>
      <c r="IK34" s="2"/>
      <c r="IM34" s="2"/>
      <c r="IO34" s="2"/>
      <c r="IQ34" s="2"/>
      <c r="IS34" s="2"/>
      <c r="IU34" s="2"/>
      <c r="IW34" s="2"/>
      <c r="IY34" s="2"/>
      <c r="JA34" s="2"/>
      <c r="JC34" s="2"/>
      <c r="JE34" s="2"/>
      <c r="JG34" s="2"/>
      <c r="JI34" s="2"/>
      <c r="JK34" s="2"/>
      <c r="JM34" s="2"/>
      <c r="JO34" s="2"/>
      <c r="JQ34" s="2"/>
      <c r="JS34" s="2"/>
      <c r="JU34" s="2"/>
      <c r="JW34" s="2"/>
      <c r="JY34" s="2"/>
      <c r="KA34" s="2"/>
      <c r="KC34" s="2"/>
      <c r="KE34" s="2"/>
      <c r="KG34" s="2"/>
      <c r="KI34" s="2"/>
      <c r="KK34" s="2"/>
      <c r="KM34" s="2"/>
      <c r="KO34" s="2"/>
      <c r="KQ34" s="2"/>
      <c r="KS34" s="2"/>
      <c r="KU34" s="2"/>
      <c r="KW34" s="2"/>
      <c r="KY34" s="2"/>
      <c r="LA34" s="2"/>
      <c r="LC34" s="2"/>
      <c r="LE34" s="2"/>
      <c r="LG34" s="2"/>
      <c r="LI34" s="2"/>
      <c r="LK34" s="2"/>
      <c r="LM34" s="2"/>
      <c r="LO34" s="2"/>
      <c r="LQ34" s="2"/>
      <c r="LS34" s="2"/>
      <c r="LU34" s="2"/>
      <c r="LW34" s="2"/>
      <c r="LY34" s="2"/>
      <c r="MA34" s="2"/>
      <c r="MC34" s="2"/>
      <c r="ME34" s="2"/>
      <c r="MG34" s="2"/>
      <c r="MI34" s="2"/>
      <c r="MK34" s="2"/>
      <c r="MM34" s="2"/>
      <c r="MO34" s="2"/>
      <c r="MQ34" s="2"/>
      <c r="MS34" s="2"/>
      <c r="MU34" s="2"/>
      <c r="MW34" s="2"/>
      <c r="MY34" s="2"/>
      <c r="NA34" s="2"/>
      <c r="NC34" s="2"/>
      <c r="NE34" s="2"/>
      <c r="NG34" s="2"/>
      <c r="NI34" s="2"/>
      <c r="NK34" s="2"/>
      <c r="NM34" s="2"/>
      <c r="NO34" s="2"/>
      <c r="NQ34" s="2"/>
      <c r="NS34" s="2"/>
      <c r="NU34" s="2"/>
      <c r="NW34" s="2"/>
      <c r="NY34" s="2"/>
      <c r="OA34" s="2"/>
      <c r="OC34" s="2"/>
      <c r="OE34" s="2"/>
      <c r="OG34" s="2"/>
      <c r="OI34" s="2"/>
      <c r="OK34" s="2"/>
      <c r="OM34" s="2"/>
      <c r="OO34" s="2"/>
      <c r="OQ34" s="2"/>
      <c r="OS34" s="2"/>
      <c r="OU34" s="2"/>
      <c r="OW34" s="2"/>
      <c r="OY34" s="2"/>
      <c r="PA34" s="2"/>
      <c r="PC34" s="2"/>
      <c r="PE34" s="2"/>
      <c r="PG34" s="2"/>
      <c r="PI34" s="2"/>
      <c r="PK34" s="2"/>
      <c r="PM34" s="2"/>
      <c r="PO34" s="2"/>
      <c r="PQ34" s="2"/>
      <c r="PS34" s="2"/>
      <c r="PU34" s="2"/>
      <c r="PW34" s="2"/>
      <c r="PY34" s="2"/>
      <c r="QA34" s="2"/>
      <c r="QC34" s="2"/>
      <c r="QE34" s="2"/>
      <c r="QG34" s="2"/>
      <c r="QI34" s="2"/>
      <c r="QK34" s="2"/>
      <c r="QM34" s="2"/>
      <c r="QO34" s="2"/>
      <c r="QQ34" s="2"/>
      <c r="QS34" s="2"/>
      <c r="QU34" s="2"/>
      <c r="QW34" s="2"/>
      <c r="QY34" s="2"/>
      <c r="RA34" s="2"/>
      <c r="RC34" s="2"/>
      <c r="RE34" s="2"/>
      <c r="RG34" s="2"/>
      <c r="RI34" s="2"/>
      <c r="RK34" s="2"/>
      <c r="RM34" s="2"/>
      <c r="RO34" s="2"/>
      <c r="RQ34" s="2"/>
      <c r="RS34" s="2"/>
      <c r="RU34" s="2"/>
      <c r="RW34" s="2"/>
      <c r="RY34" s="2"/>
      <c r="SA34" s="2"/>
      <c r="SC34" s="2"/>
      <c r="SE34" s="2"/>
      <c r="SG34" s="2"/>
      <c r="SI34" s="2"/>
      <c r="SK34" s="2"/>
      <c r="SM34" s="2"/>
      <c r="SO34" s="2"/>
      <c r="SQ34" s="2"/>
      <c r="SS34" s="2"/>
      <c r="SU34" s="2"/>
      <c r="SW34" s="2"/>
      <c r="SY34" s="2"/>
      <c r="TA34" s="2"/>
      <c r="TC34" s="2"/>
      <c r="TE34" s="2"/>
      <c r="TG34" s="2"/>
      <c r="TI34" s="2"/>
      <c r="TK34" s="2"/>
      <c r="TM34" s="2"/>
      <c r="TO34" s="2"/>
      <c r="TQ34" s="2"/>
      <c r="TS34" s="2"/>
      <c r="TU34" s="2"/>
      <c r="TW34" s="2"/>
      <c r="TY34" s="2"/>
      <c r="UA34" s="2"/>
      <c r="UC34" s="2"/>
      <c r="UE34" s="2"/>
      <c r="UG34" s="2"/>
      <c r="UI34" s="2"/>
      <c r="UK34" s="2"/>
      <c r="UM34" s="2"/>
      <c r="UO34" s="2"/>
      <c r="UQ34" s="2"/>
      <c r="US34" s="2"/>
      <c r="UU34" s="2"/>
      <c r="UW34" s="2"/>
      <c r="UY34" s="2"/>
      <c r="VA34" s="2"/>
      <c r="VC34" s="2"/>
      <c r="VE34" s="2"/>
      <c r="VG34" s="2"/>
      <c r="VI34" s="2"/>
      <c r="VK34" s="2"/>
      <c r="VM34" s="2"/>
      <c r="VO34" s="2"/>
      <c r="VQ34" s="2"/>
      <c r="VS34" s="2"/>
      <c r="VU34" s="2"/>
      <c r="VW34" s="2"/>
      <c r="VY34" s="2"/>
      <c r="WA34" s="2"/>
      <c r="WC34" s="2"/>
      <c r="WE34" s="2"/>
      <c r="WG34" s="2"/>
      <c r="WI34" s="2"/>
      <c r="WK34" s="2"/>
      <c r="WM34" s="2"/>
      <c r="WO34" s="2"/>
      <c r="WQ34" s="2"/>
      <c r="WS34" s="2"/>
      <c r="WU34" s="2"/>
      <c r="WW34" s="2"/>
      <c r="WY34" s="2"/>
      <c r="XA34" s="2"/>
      <c r="XC34" s="2"/>
      <c r="XE34" s="2"/>
      <c r="XG34" s="2"/>
      <c r="XI34" s="2"/>
      <c r="XK34" s="2"/>
      <c r="XM34" s="2"/>
      <c r="XO34" s="2"/>
      <c r="XQ34" s="2"/>
      <c r="XS34" s="2"/>
      <c r="XU34" s="2"/>
      <c r="XW34" s="2"/>
      <c r="XY34" s="2"/>
      <c r="YA34" s="2"/>
      <c r="YC34" s="2"/>
      <c r="YE34" s="2"/>
      <c r="YG34" s="2"/>
      <c r="YI34" s="2"/>
      <c r="YK34" s="2"/>
      <c r="YM34" s="2"/>
      <c r="YO34" s="2"/>
      <c r="YQ34" s="2"/>
      <c r="YS34" s="2"/>
      <c r="YU34" s="2"/>
      <c r="YW34" s="2"/>
      <c r="YY34" s="2"/>
      <c r="ZA34" s="2"/>
      <c r="ZC34" s="2"/>
      <c r="ZE34" s="2"/>
      <c r="ZG34" s="2"/>
      <c r="ZI34" s="2"/>
      <c r="ZK34" s="2"/>
      <c r="ZM34" s="2"/>
      <c r="ZO34" s="2"/>
      <c r="ZQ34" s="2"/>
      <c r="ZS34" s="2"/>
      <c r="ZU34" s="2"/>
      <c r="ZW34" s="2"/>
      <c r="ZY34" s="2"/>
      <c r="AAA34" s="2"/>
      <c r="AAC34" s="2"/>
      <c r="AAE34" s="2"/>
      <c r="AAG34" s="2"/>
      <c r="AAI34" s="2"/>
      <c r="AAK34" s="2"/>
      <c r="AAM34" s="2"/>
      <c r="AAO34" s="2"/>
      <c r="AAQ34" s="2"/>
      <c r="AAS34" s="2"/>
      <c r="AAU34" s="2"/>
      <c r="AAW34" s="2"/>
      <c r="AAY34" s="2"/>
      <c r="ABA34" s="2"/>
      <c r="ABC34" s="2"/>
      <c r="ABE34" s="2"/>
      <c r="ABG34" s="2"/>
      <c r="ABI34" s="2"/>
      <c r="ABK34" s="2"/>
      <c r="ABM34" s="2"/>
      <c r="ABO34" s="2"/>
      <c r="ABQ34" s="2"/>
      <c r="ABS34" s="2"/>
      <c r="ABU34" s="2"/>
      <c r="ABW34" s="2"/>
      <c r="ABY34" s="2"/>
      <c r="ACA34" s="2"/>
      <c r="ACC34" s="2"/>
      <c r="ACE34" s="2"/>
      <c r="ACG34" s="2"/>
      <c r="ACI34" s="2"/>
      <c r="ACK34" s="2"/>
      <c r="ACM34" s="2"/>
      <c r="ACO34" s="2"/>
      <c r="ACQ34" s="2"/>
      <c r="ACS34" s="2"/>
      <c r="ACU34" s="2"/>
      <c r="ACW34" s="2"/>
      <c r="ACY34" s="2"/>
      <c r="ADA34" s="2"/>
      <c r="ADC34" s="2"/>
      <c r="ADE34" s="2"/>
      <c r="ADG34" s="2"/>
      <c r="ADI34" s="2"/>
      <c r="ADK34" s="2"/>
      <c r="ADM34" s="2"/>
      <c r="ADO34" s="2"/>
      <c r="ADQ34" s="2"/>
      <c r="ADS34" s="2"/>
      <c r="ADU34" s="2"/>
      <c r="ADW34" s="2"/>
      <c r="ADY34" s="2"/>
      <c r="AEA34" s="2"/>
      <c r="AEC34" s="2"/>
      <c r="AEE34" s="2"/>
      <c r="AEG34" s="2"/>
      <c r="AEI34" s="2"/>
      <c r="AEK34" s="2"/>
      <c r="AEM34" s="2"/>
      <c r="AEO34" s="2"/>
      <c r="AEQ34" s="2"/>
      <c r="AES34" s="2"/>
      <c r="AEU34" s="2"/>
      <c r="AEW34" s="2"/>
      <c r="AEY34" s="2"/>
      <c r="AFA34" s="2"/>
      <c r="AFC34" s="2"/>
      <c r="AFE34" s="2"/>
      <c r="AFG34" s="2"/>
      <c r="AFI34" s="2"/>
      <c r="AFK34" s="2"/>
      <c r="AFM34" s="2"/>
      <c r="AFO34" s="2"/>
      <c r="AFQ34" s="2"/>
      <c r="AFS34" s="2"/>
      <c r="AFU34" s="2"/>
      <c r="AFW34" s="2"/>
      <c r="AFY34" s="2"/>
      <c r="AGA34" s="2"/>
      <c r="AGC34" s="2"/>
      <c r="AGE34" s="2"/>
      <c r="AGG34" s="2"/>
      <c r="AGI34" s="2"/>
      <c r="AGK34" s="2"/>
      <c r="AGM34" s="2"/>
      <c r="AGO34" s="2"/>
      <c r="AGQ34" s="2"/>
      <c r="AGS34" s="2"/>
      <c r="AGU34" s="2"/>
      <c r="AGW34" s="2"/>
      <c r="AGY34" s="2"/>
      <c r="AHA34" s="2"/>
      <c r="AHC34" s="2"/>
      <c r="AHE34" s="2"/>
      <c r="AHG34" s="2"/>
      <c r="AHI34" s="2"/>
      <c r="AHK34" s="2"/>
      <c r="AHM34" s="2"/>
      <c r="AHO34" s="2"/>
      <c r="AHQ34" s="2"/>
      <c r="AHS34" s="2"/>
      <c r="AHU34" s="2"/>
      <c r="AHW34" s="2"/>
      <c r="AHY34" s="2"/>
      <c r="AIA34" s="2"/>
      <c r="AIC34" s="2"/>
      <c r="AIE34" s="2"/>
      <c r="AIG34" s="2"/>
      <c r="AII34" s="2"/>
      <c r="AIK34" s="2"/>
      <c r="AIM34" s="2"/>
      <c r="AIO34" s="2"/>
      <c r="AIQ34" s="2"/>
      <c r="AIS34" s="2"/>
      <c r="AIU34" s="2"/>
      <c r="AIW34" s="2"/>
      <c r="AIY34" s="2"/>
      <c r="AJA34" s="2"/>
      <c r="AJC34" s="2"/>
      <c r="AJE34" s="2"/>
      <c r="AJG34" s="2"/>
      <c r="AJI34" s="2"/>
      <c r="AJK34" s="2"/>
      <c r="AJM34" s="2"/>
      <c r="AJO34" s="2"/>
      <c r="AJQ34" s="2"/>
      <c r="AJS34" s="2"/>
      <c r="AJU34" s="2"/>
      <c r="AJW34" s="2"/>
      <c r="AJY34" s="2"/>
      <c r="AKA34" s="2"/>
      <c r="AKC34" s="2"/>
      <c r="AKE34" s="2"/>
      <c r="AKG34" s="2"/>
      <c r="AKI34" s="2"/>
      <c r="AKK34" s="2"/>
      <c r="AKM34" s="2"/>
      <c r="AKO34" s="2"/>
      <c r="AKQ34" s="2"/>
      <c r="AKS34" s="2"/>
      <c r="AKU34" s="2"/>
      <c r="AKW34" s="2"/>
      <c r="AKY34" s="2"/>
      <c r="ALA34" s="2"/>
      <c r="ALC34" s="2"/>
      <c r="ALE34" s="2"/>
      <c r="ALG34" s="2"/>
      <c r="ALI34" s="2"/>
      <c r="ALK34" s="2"/>
      <c r="ALM34" s="2"/>
      <c r="ALO34" s="2"/>
      <c r="ALQ34" s="2"/>
      <c r="ALS34" s="2"/>
      <c r="ALU34" s="2"/>
      <c r="ALW34" s="2"/>
      <c r="ALY34" s="2"/>
      <c r="AMA34" s="2"/>
      <c r="AMC34" s="2"/>
      <c r="AME34" s="2"/>
      <c r="AMG34" s="2"/>
      <c r="AMI34" s="2"/>
      <c r="AMK34" s="2"/>
      <c r="AMM34" s="2"/>
      <c r="AMO34" s="2"/>
      <c r="AMQ34" s="2"/>
      <c r="AMS34" s="2"/>
      <c r="AMU34" s="2"/>
      <c r="AMW34" s="2"/>
      <c r="AMY34" s="2"/>
      <c r="ANA34" s="2"/>
      <c r="ANC34" s="2"/>
      <c r="ANE34" s="2"/>
      <c r="ANG34" s="2"/>
      <c r="ANI34" s="2"/>
      <c r="ANK34" s="2"/>
      <c r="ANM34" s="2"/>
      <c r="ANO34" s="2"/>
      <c r="ANQ34" s="2"/>
      <c r="ANS34" s="2"/>
      <c r="ANU34" s="2"/>
      <c r="ANW34" s="2"/>
      <c r="ANY34" s="2"/>
      <c r="AOA34" s="2"/>
      <c r="AOC34" s="2"/>
      <c r="AOE34" s="2"/>
      <c r="AOG34" s="2"/>
      <c r="AOI34" s="2"/>
      <c r="AOK34" s="2"/>
      <c r="AOM34" s="2"/>
      <c r="AOO34" s="2"/>
      <c r="AOQ34" s="2"/>
      <c r="AOS34" s="2"/>
      <c r="AOU34" s="2"/>
      <c r="AOW34" s="2"/>
      <c r="AOY34" s="2"/>
      <c r="APA34" s="2"/>
      <c r="APC34" s="2"/>
      <c r="APE34" s="2"/>
      <c r="APG34" s="2"/>
      <c r="API34" s="2"/>
      <c r="APK34" s="2"/>
      <c r="APM34" s="2"/>
      <c r="APO34" s="2"/>
      <c r="APQ34" s="2"/>
      <c r="APS34" s="2"/>
      <c r="APU34" s="2"/>
      <c r="APW34" s="2"/>
      <c r="APY34" s="2"/>
      <c r="AQA34" s="2"/>
      <c r="AQC34" s="2"/>
      <c r="AQE34" s="2"/>
      <c r="AQG34" s="2"/>
      <c r="AQI34" s="2"/>
      <c r="AQK34" s="2"/>
      <c r="AQM34" s="2"/>
      <c r="AQO34" s="2"/>
      <c r="AQQ34" s="2"/>
      <c r="AQS34" s="2"/>
      <c r="AQU34" s="2"/>
      <c r="AQW34" s="2"/>
      <c r="AQY34" s="2"/>
      <c r="ARA34" s="2"/>
      <c r="ARC34" s="2"/>
      <c r="ARE34" s="2"/>
      <c r="ARG34" s="2"/>
      <c r="ARI34" s="2"/>
      <c r="ARK34" s="2"/>
      <c r="ARM34" s="2"/>
      <c r="ARO34" s="2"/>
      <c r="ARQ34" s="2"/>
      <c r="ARS34" s="2"/>
      <c r="ARU34" s="2"/>
      <c r="ARW34" s="2"/>
      <c r="ARY34" s="2"/>
      <c r="ASA34" s="2"/>
      <c r="ASC34" s="2"/>
      <c r="ASE34" s="2"/>
      <c r="ASG34" s="2"/>
      <c r="ASI34" s="2"/>
      <c r="ASK34" s="2"/>
      <c r="ASM34" s="2"/>
      <c r="ASO34" s="2"/>
      <c r="ASQ34" s="2"/>
      <c r="ASS34" s="2"/>
      <c r="ASU34" s="2"/>
      <c r="ASW34" s="2"/>
      <c r="ASY34" s="2"/>
      <c r="ATA34" s="2"/>
      <c r="ATC34" s="2"/>
      <c r="ATE34" s="2"/>
      <c r="ATG34" s="2"/>
      <c r="ATI34" s="2"/>
      <c r="ATK34" s="2"/>
      <c r="ATM34" s="2"/>
      <c r="ATO34" s="2"/>
      <c r="ATQ34" s="2"/>
      <c r="ATS34" s="2"/>
      <c r="ATU34" s="2"/>
      <c r="ATW34" s="2"/>
      <c r="ATY34" s="2"/>
      <c r="AUA34" s="2"/>
      <c r="AUC34" s="2"/>
      <c r="AUE34" s="2"/>
      <c r="AUG34" s="2"/>
      <c r="AUI34" s="2"/>
      <c r="AUK34" s="2"/>
      <c r="AUM34" s="2"/>
      <c r="AUO34" s="2"/>
      <c r="AUQ34" s="2"/>
      <c r="AUS34" s="2"/>
      <c r="AUU34" s="2"/>
      <c r="AUW34" s="2"/>
      <c r="AUY34" s="2"/>
      <c r="AVA34" s="2"/>
      <c r="AVC34" s="2"/>
      <c r="AVE34" s="2"/>
      <c r="AVG34" s="2"/>
      <c r="AVI34" s="2"/>
      <c r="AVK34" s="2"/>
      <c r="AVM34" s="2"/>
      <c r="AVO34" s="2"/>
      <c r="AVQ34" s="2"/>
      <c r="AVS34" s="2"/>
      <c r="AVU34" s="2"/>
      <c r="AVW34" s="2"/>
      <c r="AVY34" s="2"/>
      <c r="AWA34" s="2"/>
      <c r="AWC34" s="2"/>
      <c r="AWE34" s="2"/>
      <c r="AWG34" s="2"/>
      <c r="AWI34" s="2"/>
      <c r="AWK34" s="2"/>
      <c r="AWM34" s="2"/>
      <c r="AWO34" s="2"/>
      <c r="AWQ34" s="2"/>
      <c r="AWS34" s="2"/>
      <c r="AWU34" s="2"/>
      <c r="AWW34" s="2"/>
      <c r="AWY34" s="2"/>
      <c r="AXA34" s="2"/>
      <c r="AXC34" s="2"/>
      <c r="AXE34" s="2"/>
      <c r="AXG34" s="2"/>
      <c r="AXI34" s="2"/>
      <c r="AXK34" s="2"/>
      <c r="AXM34" s="2"/>
      <c r="AXO34" s="2"/>
      <c r="AXQ34" s="2"/>
      <c r="AXS34" s="2"/>
      <c r="AXU34" s="2"/>
      <c r="AXW34" s="2"/>
      <c r="AXY34" s="2"/>
      <c r="AYA34" s="2"/>
      <c r="AYC34" s="2"/>
      <c r="AYE34" s="2"/>
      <c r="AYG34" s="2"/>
      <c r="AYI34" s="2"/>
      <c r="AYK34" s="2"/>
      <c r="AYM34" s="2"/>
      <c r="AYO34" s="2"/>
      <c r="AYQ34" s="2"/>
      <c r="AYS34" s="2"/>
      <c r="AYU34" s="2"/>
      <c r="AYW34" s="2"/>
      <c r="AYY34" s="2"/>
      <c r="AZA34" s="2"/>
      <c r="AZC34" s="2"/>
      <c r="AZE34" s="2"/>
      <c r="AZG34" s="2"/>
      <c r="AZI34" s="2"/>
      <c r="AZK34" s="2"/>
      <c r="AZM34" s="2"/>
      <c r="AZO34" s="2"/>
      <c r="AZQ34" s="2"/>
      <c r="AZS34" s="2"/>
      <c r="AZU34" s="2"/>
      <c r="AZW34" s="2"/>
      <c r="AZY34" s="2"/>
      <c r="BAA34" s="2"/>
      <c r="BAC34" s="2"/>
      <c r="BAE34" s="2"/>
      <c r="BAG34" s="2"/>
      <c r="BAI34" s="2"/>
      <c r="BAK34" s="2"/>
      <c r="BAM34" s="2"/>
      <c r="BAO34" s="2"/>
      <c r="BAQ34" s="2"/>
      <c r="BAS34" s="2"/>
      <c r="BAU34" s="2"/>
      <c r="BAW34" s="2"/>
      <c r="BAY34" s="2"/>
      <c r="BBA34" s="2"/>
      <c r="BBC34" s="2"/>
      <c r="BBE34" s="2"/>
      <c r="BBG34" s="2"/>
      <c r="BBI34" s="2"/>
      <c r="BBK34" s="2"/>
      <c r="BBM34" s="2"/>
      <c r="BBO34" s="2"/>
      <c r="BBQ34" s="2"/>
      <c r="BBS34" s="2"/>
      <c r="BBU34" s="2"/>
      <c r="BBW34" s="2"/>
      <c r="BBY34" s="2"/>
      <c r="BCA34" s="2"/>
      <c r="BCC34" s="2"/>
      <c r="BCE34" s="2"/>
      <c r="BCG34" s="2"/>
      <c r="BCI34" s="2"/>
      <c r="BCK34" s="2"/>
      <c r="BCM34" s="2"/>
      <c r="BCO34" s="2"/>
      <c r="BCQ34" s="2"/>
      <c r="BCS34" s="2"/>
      <c r="BCU34" s="2"/>
      <c r="BCW34" s="2"/>
      <c r="BCY34" s="2"/>
      <c r="BDA34" s="2"/>
      <c r="BDC34" s="2"/>
      <c r="BDE34" s="2"/>
      <c r="BDG34" s="2"/>
      <c r="BDI34" s="2"/>
      <c r="BDK34" s="2"/>
      <c r="BDM34" s="2"/>
      <c r="BDO34" s="2"/>
      <c r="BDQ34" s="2"/>
      <c r="BDS34" s="2"/>
      <c r="BDU34" s="2"/>
      <c r="BDW34" s="2"/>
      <c r="BDY34" s="2"/>
      <c r="BEA34" s="2"/>
      <c r="BEC34" s="2"/>
      <c r="BEE34" s="2"/>
      <c r="BEG34" s="2"/>
      <c r="BEI34" s="2"/>
      <c r="BEK34" s="2"/>
      <c r="BEM34" s="2"/>
      <c r="BEO34" s="2"/>
      <c r="BEQ34" s="2"/>
      <c r="BES34" s="2"/>
      <c r="BEU34" s="2"/>
      <c r="BEW34" s="2"/>
      <c r="BEY34" s="2"/>
      <c r="BFA34" s="2"/>
      <c r="BFC34" s="2"/>
      <c r="BFE34" s="2"/>
      <c r="BFG34" s="2"/>
      <c r="BFI34" s="2"/>
      <c r="BFK34" s="2"/>
      <c r="BFM34" s="2"/>
      <c r="BFO34" s="2"/>
      <c r="BFQ34" s="2"/>
      <c r="BFS34" s="2"/>
      <c r="BFU34" s="2"/>
      <c r="BFW34" s="2"/>
      <c r="BFY34" s="2"/>
      <c r="BGA34" s="2"/>
      <c r="BGC34" s="2"/>
      <c r="BGE34" s="2"/>
      <c r="BGG34" s="2"/>
      <c r="BGI34" s="2"/>
      <c r="BGK34" s="2"/>
      <c r="BGM34" s="2"/>
      <c r="BGO34" s="2"/>
      <c r="BGQ34" s="2"/>
      <c r="BGS34" s="2"/>
      <c r="BGU34" s="2"/>
      <c r="BGW34" s="2"/>
      <c r="BGY34" s="2"/>
      <c r="BHA34" s="2"/>
      <c r="BHC34" s="2"/>
      <c r="BHE34" s="2"/>
      <c r="BHG34" s="2"/>
      <c r="BHI34" s="2"/>
      <c r="BHK34" s="2"/>
      <c r="BHM34" s="2"/>
      <c r="BHO34" s="2"/>
      <c r="BHQ34" s="2"/>
      <c r="BHS34" s="2"/>
      <c r="BHU34" s="2"/>
      <c r="BHW34" s="2"/>
      <c r="BHY34" s="2"/>
      <c r="BIA34" s="2"/>
      <c r="BIC34" s="2"/>
      <c r="BIE34" s="2"/>
      <c r="BIG34" s="2"/>
      <c r="BII34" s="2"/>
      <c r="BIK34" s="2"/>
      <c r="BIM34" s="2"/>
      <c r="BIO34" s="2"/>
      <c r="BIQ34" s="2"/>
      <c r="BIS34" s="2"/>
      <c r="BIU34" s="2"/>
      <c r="BIW34" s="2"/>
      <c r="BIY34" s="2"/>
      <c r="BJA34" s="2"/>
      <c r="BJC34" s="2"/>
      <c r="BJE34" s="2"/>
      <c r="BJG34" s="2"/>
      <c r="BJI34" s="2"/>
      <c r="BJK34" s="2"/>
      <c r="BJM34" s="2"/>
      <c r="BJO34" s="2"/>
      <c r="BJQ34" s="2"/>
      <c r="BJS34" s="2"/>
      <c r="BJU34" s="2"/>
      <c r="BJW34" s="2"/>
      <c r="BJY34" s="2"/>
      <c r="BKA34" s="2"/>
      <c r="BKC34" s="2"/>
      <c r="BKE34" s="2"/>
      <c r="BKG34" s="2"/>
      <c r="BKI34" s="2"/>
      <c r="BKK34" s="2"/>
      <c r="BKM34" s="2"/>
      <c r="BKO34" s="2"/>
      <c r="BKQ34" s="2"/>
      <c r="BKS34" s="2"/>
      <c r="BKU34" s="2"/>
      <c r="BKW34" s="2"/>
      <c r="BKY34" s="2"/>
      <c r="BLA34" s="2"/>
      <c r="BLC34" s="2"/>
      <c r="BLE34" s="2"/>
      <c r="BLG34" s="2"/>
      <c r="BLI34" s="2"/>
      <c r="BLK34" s="2"/>
      <c r="BLM34" s="2"/>
      <c r="BLO34" s="2"/>
      <c r="BLQ34" s="2"/>
      <c r="BLS34" s="2"/>
      <c r="BLU34" s="2"/>
      <c r="BLW34" s="2"/>
      <c r="BLY34" s="2"/>
      <c r="BMA34" s="2"/>
      <c r="BMC34" s="2"/>
      <c r="BME34" s="2"/>
      <c r="BMG34" s="2"/>
      <c r="BMI34" s="2"/>
      <c r="BMK34" s="2"/>
      <c r="BMM34" s="2"/>
      <c r="BMO34" s="2"/>
      <c r="BMQ34" s="2"/>
      <c r="BMS34" s="2"/>
      <c r="BMU34" s="2"/>
      <c r="BMW34" s="2"/>
      <c r="BMY34" s="2"/>
      <c r="BNA34" s="2"/>
      <c r="BNC34" s="2"/>
      <c r="BNE34" s="2"/>
      <c r="BNG34" s="2"/>
      <c r="BNI34" s="2"/>
      <c r="BNK34" s="2"/>
      <c r="BNM34" s="2"/>
      <c r="BNO34" s="2"/>
      <c r="BNQ34" s="2"/>
      <c r="BNS34" s="2"/>
      <c r="BNU34" s="2"/>
      <c r="BNW34" s="2"/>
      <c r="BNY34" s="2"/>
      <c r="BOA34" s="2"/>
      <c r="BOC34" s="2"/>
      <c r="BOE34" s="2"/>
      <c r="BOG34" s="2"/>
      <c r="BOI34" s="2"/>
      <c r="BOK34" s="2"/>
      <c r="BOM34" s="2"/>
      <c r="BOO34" s="2"/>
      <c r="BOQ34" s="2"/>
      <c r="BOS34" s="2"/>
      <c r="BOU34" s="2"/>
      <c r="BOW34" s="2"/>
      <c r="BOY34" s="2"/>
      <c r="BPA34" s="2"/>
      <c r="BPC34" s="2"/>
      <c r="BPE34" s="2"/>
      <c r="BPG34" s="2"/>
      <c r="BPI34" s="2"/>
      <c r="BPK34" s="2"/>
      <c r="BPM34" s="2"/>
      <c r="BPO34" s="2"/>
      <c r="BPQ34" s="2"/>
      <c r="BPS34" s="2"/>
      <c r="BPU34" s="2"/>
      <c r="BPW34" s="2"/>
      <c r="BPY34" s="2"/>
      <c r="BQA34" s="2"/>
      <c r="BQC34" s="2"/>
      <c r="BQE34" s="2"/>
      <c r="BQG34" s="2"/>
      <c r="BQI34" s="2"/>
      <c r="BQK34" s="2"/>
      <c r="BQM34" s="2"/>
      <c r="BQO34" s="2"/>
      <c r="BQQ34" s="2"/>
      <c r="BQS34" s="2"/>
      <c r="BQU34" s="2"/>
      <c r="BQW34" s="2"/>
      <c r="BQY34" s="2"/>
      <c r="BRA34" s="2"/>
      <c r="BRC34" s="2"/>
      <c r="BRE34" s="2"/>
      <c r="BRG34" s="2"/>
      <c r="BRI34" s="2"/>
      <c r="BRK34" s="2"/>
      <c r="BRM34" s="2"/>
      <c r="BRO34" s="2"/>
      <c r="BRQ34" s="2"/>
      <c r="BRS34" s="2"/>
      <c r="BRU34" s="2"/>
      <c r="BRW34" s="2"/>
      <c r="BRY34" s="2"/>
      <c r="BSA34" s="2"/>
      <c r="BSC34" s="2"/>
      <c r="BSE34" s="2"/>
      <c r="BSG34" s="2"/>
      <c r="BSI34" s="2"/>
      <c r="BSK34" s="2"/>
      <c r="BSM34" s="2"/>
      <c r="BSO34" s="2"/>
      <c r="BSQ34" s="2"/>
      <c r="BSS34" s="2"/>
      <c r="BSU34" s="2"/>
      <c r="BSW34" s="2"/>
      <c r="BSY34" s="2"/>
      <c r="BTA34" s="2"/>
      <c r="BTC34" s="2"/>
      <c r="BTE34" s="2"/>
      <c r="BTG34" s="2"/>
      <c r="BTI34" s="2"/>
      <c r="BTK34" s="2"/>
      <c r="BTM34" s="2"/>
      <c r="BTO34" s="2"/>
      <c r="BTQ34" s="2"/>
      <c r="BTS34" s="2"/>
      <c r="BTU34" s="2"/>
      <c r="BTW34" s="2"/>
      <c r="BTY34" s="2"/>
      <c r="BUA34" s="2"/>
      <c r="BUC34" s="2"/>
      <c r="BUE34" s="2"/>
      <c r="BUG34" s="2"/>
      <c r="BUI34" s="2"/>
      <c r="BUK34" s="2"/>
      <c r="BUM34" s="2"/>
      <c r="BUO34" s="2"/>
      <c r="BUQ34" s="2"/>
      <c r="BUS34" s="2"/>
      <c r="BUU34" s="2"/>
      <c r="BUW34" s="2"/>
      <c r="BUY34" s="2"/>
      <c r="BVA34" s="2"/>
      <c r="BVC34" s="2"/>
      <c r="BVE34" s="2"/>
      <c r="BVG34" s="2"/>
      <c r="BVI34" s="2"/>
      <c r="BVK34" s="2"/>
      <c r="BVM34" s="2"/>
      <c r="BVO34" s="2"/>
      <c r="BVQ34" s="2"/>
      <c r="BVS34" s="2"/>
      <c r="BVU34" s="2"/>
      <c r="BVW34" s="2"/>
      <c r="BVY34" s="2"/>
      <c r="BWA34" s="2"/>
      <c r="BWC34" s="2"/>
      <c r="BWE34" s="2"/>
      <c r="BWG34" s="2"/>
      <c r="BWI34" s="2"/>
      <c r="BWK34" s="2"/>
      <c r="BWM34" s="2"/>
      <c r="BWO34" s="2"/>
      <c r="BWQ34" s="2"/>
      <c r="BWS34" s="2"/>
      <c r="BWU34" s="2"/>
      <c r="BWW34" s="2"/>
      <c r="BWY34" s="2"/>
      <c r="BXA34" s="2"/>
      <c r="BXC34" s="2"/>
      <c r="BXE34" s="2"/>
      <c r="BXG34" s="2"/>
      <c r="BXI34" s="2"/>
      <c r="BXK34" s="2"/>
      <c r="BXM34" s="2"/>
      <c r="BXO34" s="2"/>
      <c r="BXQ34" s="2"/>
      <c r="BXS34" s="2"/>
      <c r="BXU34" s="2"/>
      <c r="BXW34" s="2"/>
      <c r="BXY34" s="2"/>
      <c r="BYA34" s="2"/>
      <c r="BYC34" s="2"/>
      <c r="BYE34" s="2"/>
      <c r="BYG34" s="2"/>
      <c r="BYI34" s="2"/>
      <c r="BYK34" s="2"/>
      <c r="BYM34" s="2"/>
      <c r="BYO34" s="2"/>
      <c r="BYQ34" s="2"/>
      <c r="BYS34" s="2"/>
      <c r="BYU34" s="2"/>
      <c r="BYW34" s="2"/>
      <c r="BYY34" s="2"/>
      <c r="BZA34" s="2"/>
      <c r="BZC34" s="2"/>
      <c r="BZE34" s="2"/>
      <c r="BZG34" s="2"/>
      <c r="BZI34" s="2"/>
      <c r="BZK34" s="2"/>
      <c r="BZM34" s="2"/>
      <c r="BZO34" s="2"/>
      <c r="BZQ34" s="2"/>
      <c r="BZS34" s="2"/>
      <c r="BZU34" s="2"/>
      <c r="BZW34" s="2"/>
      <c r="BZY34" s="2"/>
      <c r="CAA34" s="2"/>
      <c r="CAC34" s="2"/>
      <c r="CAE34" s="2"/>
      <c r="CAG34" s="2"/>
      <c r="CAI34" s="2"/>
      <c r="CAK34" s="2"/>
      <c r="CAM34" s="2"/>
      <c r="CAO34" s="2"/>
      <c r="CAQ34" s="2"/>
      <c r="CAS34" s="2"/>
      <c r="CAU34" s="2"/>
      <c r="CAW34" s="2"/>
      <c r="CAY34" s="2"/>
      <c r="CBA34" s="2"/>
      <c r="CBC34" s="2"/>
      <c r="CBE34" s="2"/>
      <c r="CBG34" s="2"/>
      <c r="CBI34" s="2"/>
      <c r="CBK34" s="2"/>
      <c r="CBM34" s="2"/>
      <c r="CBO34" s="2"/>
      <c r="CBQ34" s="2"/>
      <c r="CBS34" s="2"/>
      <c r="CBU34" s="2"/>
      <c r="CBW34" s="2"/>
      <c r="CBY34" s="2"/>
      <c r="CCA34" s="2"/>
      <c r="CCC34" s="2"/>
      <c r="CCE34" s="2"/>
      <c r="CCG34" s="2"/>
      <c r="CCI34" s="2"/>
      <c r="CCK34" s="2"/>
      <c r="CCM34" s="2"/>
      <c r="CCO34" s="2"/>
      <c r="CCQ34" s="2"/>
      <c r="CCS34" s="2"/>
      <c r="CCU34" s="2"/>
      <c r="CCW34" s="2"/>
      <c r="CCY34" s="2"/>
      <c r="CDA34" s="2"/>
      <c r="CDC34" s="2"/>
      <c r="CDE34" s="2"/>
      <c r="CDG34" s="2"/>
      <c r="CDI34" s="2"/>
      <c r="CDK34" s="2"/>
      <c r="CDM34" s="2"/>
      <c r="CDO34" s="2"/>
      <c r="CDQ34" s="2"/>
      <c r="CDS34" s="2"/>
      <c r="CDU34" s="2"/>
      <c r="CDW34" s="2"/>
      <c r="CDY34" s="2"/>
      <c r="CEA34" s="2"/>
      <c r="CEC34" s="2"/>
      <c r="CEE34" s="2"/>
      <c r="CEG34" s="2"/>
      <c r="CEI34" s="2"/>
      <c r="CEK34" s="2"/>
      <c r="CEM34" s="2"/>
      <c r="CEO34" s="2"/>
      <c r="CEQ34" s="2"/>
      <c r="CES34" s="2"/>
      <c r="CEU34" s="2"/>
      <c r="CEW34" s="2"/>
      <c r="CEY34" s="2"/>
      <c r="CFA34" s="2"/>
      <c r="CFC34" s="2"/>
      <c r="CFE34" s="2"/>
      <c r="CFG34" s="2"/>
      <c r="CFI34" s="2"/>
      <c r="CFK34" s="2"/>
      <c r="CFM34" s="2"/>
      <c r="CFO34" s="2"/>
      <c r="CFQ34" s="2"/>
      <c r="CFS34" s="2"/>
      <c r="CFU34" s="2"/>
      <c r="CFW34" s="2"/>
      <c r="CFY34" s="2"/>
      <c r="CGA34" s="2"/>
      <c r="CGC34" s="2"/>
      <c r="CGE34" s="2"/>
      <c r="CGG34" s="2"/>
      <c r="CGI34" s="2"/>
      <c r="CGK34" s="2"/>
      <c r="CGM34" s="2"/>
      <c r="CGO34" s="2"/>
      <c r="CGQ34" s="2"/>
      <c r="CGS34" s="2"/>
      <c r="CGU34" s="2"/>
      <c r="CGW34" s="2"/>
      <c r="CGY34" s="2"/>
      <c r="CHA34" s="2"/>
      <c r="CHC34" s="2"/>
      <c r="CHE34" s="2"/>
      <c r="CHG34" s="2"/>
      <c r="CHI34" s="2"/>
      <c r="CHK34" s="2"/>
      <c r="CHM34" s="2"/>
      <c r="CHO34" s="2"/>
      <c r="CHQ34" s="2"/>
      <c r="CHS34" s="2"/>
      <c r="CHU34" s="2"/>
      <c r="CHW34" s="2"/>
      <c r="CHY34" s="2"/>
      <c r="CIA34" s="2"/>
      <c r="CIC34" s="2"/>
      <c r="CIE34" s="2"/>
      <c r="CIG34" s="2"/>
      <c r="CII34" s="2"/>
      <c r="CIK34" s="2"/>
      <c r="CIM34" s="2"/>
      <c r="CIO34" s="2"/>
      <c r="CIQ34" s="2"/>
      <c r="CIS34" s="2"/>
      <c r="CIU34" s="2"/>
      <c r="CIW34" s="2"/>
      <c r="CIY34" s="2"/>
      <c r="CJA34" s="2"/>
      <c r="CJC34" s="2"/>
      <c r="CJE34" s="2"/>
      <c r="CJG34" s="2"/>
      <c r="CJI34" s="2"/>
      <c r="CJK34" s="2"/>
      <c r="CJM34" s="2"/>
      <c r="CJO34" s="2"/>
      <c r="CJQ34" s="2"/>
      <c r="CJS34" s="2"/>
      <c r="CJU34" s="2"/>
      <c r="CJW34" s="2"/>
      <c r="CJY34" s="2"/>
      <c r="CKA34" s="2"/>
      <c r="CKC34" s="2"/>
      <c r="CKE34" s="2"/>
      <c r="CKG34" s="2"/>
      <c r="CKI34" s="2"/>
      <c r="CKK34" s="2"/>
      <c r="CKM34" s="2"/>
      <c r="CKO34" s="2"/>
      <c r="CKQ34" s="2"/>
      <c r="CKS34" s="2"/>
      <c r="CKU34" s="2"/>
      <c r="CKW34" s="2"/>
      <c r="CKY34" s="2"/>
      <c r="CLA34" s="2"/>
      <c r="CLC34" s="2"/>
      <c r="CLE34" s="2"/>
      <c r="CLG34" s="2"/>
      <c r="CLI34" s="2"/>
      <c r="CLK34" s="2"/>
      <c r="CLM34" s="2"/>
      <c r="CLO34" s="2"/>
      <c r="CLQ34" s="2"/>
      <c r="CLS34" s="2"/>
      <c r="CLU34" s="2"/>
      <c r="CLW34" s="2"/>
      <c r="CLY34" s="2"/>
      <c r="CMA34" s="2"/>
      <c r="CMC34" s="2"/>
      <c r="CME34" s="2"/>
      <c r="CMG34" s="2"/>
      <c r="CMI34" s="2"/>
      <c r="CMK34" s="2"/>
      <c r="CMM34" s="2"/>
      <c r="CMO34" s="2"/>
      <c r="CMQ34" s="2"/>
      <c r="CMS34" s="2"/>
      <c r="CMU34" s="2"/>
      <c r="CMW34" s="2"/>
      <c r="CMY34" s="2"/>
      <c r="CNA34" s="2"/>
      <c r="CNC34" s="2"/>
      <c r="CNE34" s="2"/>
      <c r="CNG34" s="2"/>
      <c r="CNI34" s="2"/>
      <c r="CNK34" s="2"/>
      <c r="CNM34" s="2"/>
      <c r="CNO34" s="2"/>
      <c r="CNQ34" s="2"/>
      <c r="CNS34" s="2"/>
      <c r="CNU34" s="2"/>
      <c r="CNW34" s="2"/>
      <c r="CNY34" s="2"/>
      <c r="COA34" s="2"/>
      <c r="COC34" s="2"/>
      <c r="COE34" s="2"/>
      <c r="COG34" s="2"/>
      <c r="COI34" s="2"/>
      <c r="COK34" s="2"/>
      <c r="COM34" s="2"/>
      <c r="COO34" s="2"/>
      <c r="COQ34" s="2"/>
      <c r="COS34" s="2"/>
      <c r="COU34" s="2"/>
      <c r="COW34" s="2"/>
      <c r="COY34" s="2"/>
      <c r="CPA34" s="2"/>
      <c r="CPC34" s="2"/>
      <c r="CPE34" s="2"/>
      <c r="CPG34" s="2"/>
      <c r="CPI34" s="2"/>
      <c r="CPK34" s="2"/>
      <c r="CPM34" s="2"/>
      <c r="CPO34" s="2"/>
      <c r="CPQ34" s="2"/>
      <c r="CPS34" s="2"/>
      <c r="CPU34" s="2"/>
      <c r="CPW34" s="2"/>
      <c r="CPY34" s="2"/>
      <c r="CQA34" s="2"/>
      <c r="CQC34" s="2"/>
      <c r="CQE34" s="2"/>
      <c r="CQG34" s="2"/>
      <c r="CQI34" s="2"/>
      <c r="CQK34" s="2"/>
      <c r="CQM34" s="2"/>
      <c r="CQO34" s="2"/>
      <c r="CQQ34" s="2"/>
      <c r="CQS34" s="2"/>
      <c r="CQU34" s="2"/>
      <c r="CQW34" s="2"/>
      <c r="CQY34" s="2"/>
      <c r="CRA34" s="2"/>
      <c r="CRC34" s="2"/>
      <c r="CRE34" s="2"/>
      <c r="CRG34" s="2"/>
      <c r="CRI34" s="2"/>
      <c r="CRK34" s="2"/>
      <c r="CRM34" s="2"/>
      <c r="CRO34" s="2"/>
      <c r="CRQ34" s="2"/>
      <c r="CRS34" s="2"/>
      <c r="CRU34" s="2"/>
      <c r="CRW34" s="2"/>
      <c r="CRY34" s="2"/>
      <c r="CSA34" s="2"/>
      <c r="CSC34" s="2"/>
      <c r="CSE34" s="2"/>
      <c r="CSG34" s="2"/>
      <c r="CSI34" s="2"/>
      <c r="CSK34" s="2"/>
      <c r="CSM34" s="2"/>
      <c r="CSO34" s="2"/>
      <c r="CSQ34" s="2"/>
      <c r="CSS34" s="2"/>
      <c r="CSU34" s="2"/>
      <c r="CSW34" s="2"/>
      <c r="CSY34" s="2"/>
      <c r="CTA34" s="2"/>
      <c r="CTC34" s="2"/>
      <c r="CTE34" s="2"/>
      <c r="CTG34" s="2"/>
      <c r="CTI34" s="2"/>
      <c r="CTK34" s="2"/>
      <c r="CTM34" s="2"/>
      <c r="CTO34" s="2"/>
      <c r="CTQ34" s="2"/>
      <c r="CTS34" s="2"/>
      <c r="CTU34" s="2"/>
      <c r="CTW34" s="2"/>
      <c r="CTY34" s="2"/>
      <c r="CUA34" s="2"/>
      <c r="CUC34" s="2"/>
      <c r="CUE34" s="2"/>
      <c r="CUG34" s="2"/>
      <c r="CUI34" s="2"/>
      <c r="CUK34" s="2"/>
      <c r="CUM34" s="2"/>
      <c r="CUO34" s="2"/>
      <c r="CUQ34" s="2"/>
      <c r="CUS34" s="2"/>
      <c r="CUU34" s="2"/>
      <c r="CUW34" s="2"/>
      <c r="CUY34" s="2"/>
      <c r="CVA34" s="2"/>
      <c r="CVC34" s="2"/>
      <c r="CVE34" s="2"/>
      <c r="CVG34" s="2"/>
      <c r="CVI34" s="2"/>
      <c r="CVK34" s="2"/>
      <c r="CVM34" s="2"/>
      <c r="CVO34" s="2"/>
      <c r="CVQ34" s="2"/>
      <c r="CVS34" s="2"/>
      <c r="CVU34" s="2"/>
      <c r="CVW34" s="2"/>
      <c r="CVY34" s="2"/>
      <c r="CWA34" s="2"/>
      <c r="CWC34" s="2"/>
      <c r="CWE34" s="2"/>
      <c r="CWG34" s="2"/>
      <c r="CWI34" s="2"/>
      <c r="CWK34" s="2"/>
      <c r="CWM34" s="2"/>
      <c r="CWO34" s="2"/>
      <c r="CWQ34" s="2"/>
      <c r="CWS34" s="2"/>
      <c r="CWU34" s="2"/>
      <c r="CWW34" s="2"/>
      <c r="CWY34" s="2"/>
      <c r="CXA34" s="2"/>
      <c r="CXC34" s="2"/>
      <c r="CXE34" s="2"/>
      <c r="CXG34" s="2"/>
      <c r="CXI34" s="2"/>
      <c r="CXK34" s="2"/>
      <c r="CXM34" s="2"/>
      <c r="CXO34" s="2"/>
      <c r="CXQ34" s="2"/>
      <c r="CXS34" s="2"/>
      <c r="CXU34" s="2"/>
      <c r="CXW34" s="2"/>
      <c r="CXY34" s="2"/>
      <c r="CYA34" s="2"/>
      <c r="CYC34" s="2"/>
      <c r="CYE34" s="2"/>
      <c r="CYG34" s="2"/>
      <c r="CYI34" s="2"/>
      <c r="CYK34" s="2"/>
      <c r="CYM34" s="2"/>
      <c r="CYO34" s="2"/>
      <c r="CYQ34" s="2"/>
      <c r="CYS34" s="2"/>
      <c r="CYU34" s="2"/>
      <c r="CYW34" s="2"/>
      <c r="CYY34" s="2"/>
      <c r="CZA34" s="2"/>
      <c r="CZC34" s="2"/>
      <c r="CZE34" s="2"/>
      <c r="CZG34" s="2"/>
      <c r="CZI34" s="2"/>
      <c r="CZK34" s="2"/>
      <c r="CZM34" s="2"/>
      <c r="CZO34" s="2"/>
      <c r="CZQ34" s="2"/>
      <c r="CZS34" s="2"/>
      <c r="CZU34" s="2"/>
      <c r="CZW34" s="2"/>
      <c r="CZY34" s="2"/>
      <c r="DAA34" s="2"/>
      <c r="DAC34" s="2"/>
      <c r="DAE34" s="2"/>
      <c r="DAG34" s="2"/>
      <c r="DAI34" s="2"/>
      <c r="DAK34" s="2"/>
      <c r="DAM34" s="2"/>
      <c r="DAO34" s="2"/>
      <c r="DAQ34" s="2"/>
      <c r="DAS34" s="2"/>
      <c r="DAU34" s="2"/>
      <c r="DAW34" s="2"/>
      <c r="DAY34" s="2"/>
      <c r="DBA34" s="2"/>
      <c r="DBC34" s="2"/>
      <c r="DBE34" s="2"/>
      <c r="DBG34" s="2"/>
      <c r="DBI34" s="2"/>
      <c r="DBK34" s="2"/>
      <c r="DBM34" s="2"/>
      <c r="DBO34" s="2"/>
      <c r="DBQ34" s="2"/>
      <c r="DBS34" s="2"/>
      <c r="DBU34" s="2"/>
      <c r="DBW34" s="2"/>
      <c r="DBY34" s="2"/>
      <c r="DCA34" s="2"/>
      <c r="DCC34" s="2"/>
      <c r="DCE34" s="2"/>
      <c r="DCG34" s="2"/>
      <c r="DCI34" s="2"/>
      <c r="DCK34" s="2"/>
      <c r="DCM34" s="2"/>
      <c r="DCO34" s="2"/>
      <c r="DCQ34" s="2"/>
      <c r="DCS34" s="2"/>
      <c r="DCU34" s="2"/>
      <c r="DCW34" s="2"/>
      <c r="DCY34" s="2"/>
      <c r="DDA34" s="2"/>
      <c r="DDC34" s="2"/>
      <c r="DDE34" s="2"/>
      <c r="DDG34" s="2"/>
      <c r="DDI34" s="2"/>
      <c r="DDK34" s="2"/>
      <c r="DDM34" s="2"/>
      <c r="DDO34" s="2"/>
      <c r="DDQ34" s="2"/>
      <c r="DDS34" s="2"/>
      <c r="DDU34" s="2"/>
      <c r="DDW34" s="2"/>
      <c r="DDY34" s="2"/>
      <c r="DEA34" s="2"/>
      <c r="DEC34" s="2"/>
      <c r="DEE34" s="2"/>
      <c r="DEG34" s="2"/>
      <c r="DEI34" s="2"/>
      <c r="DEK34" s="2"/>
      <c r="DEM34" s="2"/>
      <c r="DEO34" s="2"/>
      <c r="DEQ34" s="2"/>
      <c r="DES34" s="2"/>
      <c r="DEU34" s="2"/>
      <c r="DEW34" s="2"/>
      <c r="DEY34" s="2"/>
      <c r="DFA34" s="2"/>
      <c r="DFC34" s="2"/>
      <c r="DFE34" s="2"/>
      <c r="DFG34" s="2"/>
      <c r="DFI34" s="2"/>
      <c r="DFK34" s="2"/>
      <c r="DFM34" s="2"/>
      <c r="DFO34" s="2"/>
      <c r="DFQ34" s="2"/>
      <c r="DFS34" s="2"/>
      <c r="DFU34" s="2"/>
      <c r="DFW34" s="2"/>
      <c r="DFY34" s="2"/>
      <c r="DGA34" s="2"/>
      <c r="DGC34" s="2"/>
      <c r="DGE34" s="2"/>
      <c r="DGG34" s="2"/>
      <c r="DGI34" s="2"/>
      <c r="DGK34" s="2"/>
      <c r="DGM34" s="2"/>
      <c r="DGO34" s="2"/>
      <c r="DGQ34" s="2"/>
      <c r="DGS34" s="2"/>
      <c r="DGU34" s="2"/>
      <c r="DGW34" s="2"/>
      <c r="DGY34" s="2"/>
      <c r="DHA34" s="2"/>
      <c r="DHC34" s="2"/>
      <c r="DHE34" s="2"/>
      <c r="DHG34" s="2"/>
      <c r="DHI34" s="2"/>
      <c r="DHK34" s="2"/>
      <c r="DHM34" s="2"/>
      <c r="DHO34" s="2"/>
      <c r="DHQ34" s="2"/>
      <c r="DHS34" s="2"/>
      <c r="DHU34" s="2"/>
      <c r="DHW34" s="2"/>
      <c r="DHY34" s="2"/>
      <c r="DIA34" s="2"/>
      <c r="DIC34" s="2"/>
      <c r="DIE34" s="2"/>
      <c r="DIG34" s="2"/>
      <c r="DII34" s="2"/>
      <c r="DIK34" s="2"/>
      <c r="DIM34" s="2"/>
      <c r="DIO34" s="2"/>
      <c r="DIQ34" s="2"/>
      <c r="DIS34" s="2"/>
      <c r="DIU34" s="2"/>
      <c r="DIW34" s="2"/>
      <c r="DIY34" s="2"/>
      <c r="DJA34" s="2"/>
      <c r="DJC34" s="2"/>
      <c r="DJE34" s="2"/>
      <c r="DJG34" s="2"/>
      <c r="DJI34" s="2"/>
      <c r="DJK34" s="2"/>
      <c r="DJM34" s="2"/>
      <c r="DJO34" s="2"/>
      <c r="DJQ34" s="2"/>
      <c r="DJS34" s="2"/>
      <c r="DJU34" s="2"/>
      <c r="DJW34" s="2"/>
      <c r="DJY34" s="2"/>
      <c r="DKA34" s="2"/>
      <c r="DKC34" s="2"/>
      <c r="DKE34" s="2"/>
      <c r="DKG34" s="2"/>
      <c r="DKI34" s="2"/>
      <c r="DKK34" s="2"/>
      <c r="DKM34" s="2"/>
      <c r="DKO34" s="2"/>
      <c r="DKQ34" s="2"/>
      <c r="DKS34" s="2"/>
      <c r="DKU34" s="2"/>
      <c r="DKW34" s="2"/>
      <c r="DKY34" s="2"/>
      <c r="DLA34" s="2"/>
      <c r="DLC34" s="2"/>
      <c r="DLE34" s="2"/>
      <c r="DLG34" s="2"/>
      <c r="DLI34" s="2"/>
      <c r="DLK34" s="2"/>
      <c r="DLM34" s="2"/>
      <c r="DLO34" s="2"/>
      <c r="DLQ34" s="2"/>
      <c r="DLS34" s="2"/>
      <c r="DLU34" s="2"/>
      <c r="DLW34" s="2"/>
      <c r="DLY34" s="2"/>
      <c r="DMA34" s="2"/>
      <c r="DMC34" s="2"/>
      <c r="DME34" s="2"/>
      <c r="DMG34" s="2"/>
      <c r="DMI34" s="2"/>
      <c r="DMK34" s="2"/>
      <c r="DMM34" s="2"/>
      <c r="DMO34" s="2"/>
      <c r="DMQ34" s="2"/>
      <c r="DMS34" s="2"/>
      <c r="DMU34" s="2"/>
      <c r="DMW34" s="2"/>
      <c r="DMY34" s="2"/>
      <c r="DNA34" s="2"/>
      <c r="DNC34" s="2"/>
      <c r="DNE34" s="2"/>
      <c r="DNG34" s="2"/>
      <c r="DNI34" s="2"/>
      <c r="DNK34" s="2"/>
      <c r="DNM34" s="2"/>
      <c r="DNO34" s="2"/>
      <c r="DNQ34" s="2"/>
      <c r="DNS34" s="2"/>
      <c r="DNU34" s="2"/>
      <c r="DNW34" s="2"/>
      <c r="DNY34" s="2"/>
      <c r="DOA34" s="2"/>
      <c r="DOC34" s="2"/>
      <c r="DOE34" s="2"/>
      <c r="DOG34" s="2"/>
      <c r="DOI34" s="2"/>
      <c r="DOK34" s="2"/>
      <c r="DOM34" s="2"/>
      <c r="DOO34" s="2"/>
      <c r="DOQ34" s="2"/>
      <c r="DOS34" s="2"/>
      <c r="DOU34" s="2"/>
      <c r="DOW34" s="2"/>
      <c r="DOY34" s="2"/>
      <c r="DPA34" s="2"/>
      <c r="DPC34" s="2"/>
      <c r="DPE34" s="2"/>
      <c r="DPG34" s="2"/>
      <c r="DPI34" s="2"/>
      <c r="DPK34" s="2"/>
      <c r="DPM34" s="2"/>
      <c r="DPO34" s="2"/>
      <c r="DPQ34" s="2"/>
      <c r="DPS34" s="2"/>
      <c r="DPU34" s="2"/>
      <c r="DPW34" s="2"/>
      <c r="DPY34" s="2"/>
      <c r="DQA34" s="2"/>
      <c r="DQC34" s="2"/>
      <c r="DQE34" s="2"/>
      <c r="DQG34" s="2"/>
      <c r="DQI34" s="2"/>
      <c r="DQK34" s="2"/>
      <c r="DQM34" s="2"/>
      <c r="DQO34" s="2"/>
      <c r="DQQ34" s="2"/>
      <c r="DQS34" s="2"/>
      <c r="DQU34" s="2"/>
      <c r="DQW34" s="2"/>
      <c r="DQY34" s="2"/>
      <c r="DRA34" s="2"/>
      <c r="DRC34" s="2"/>
      <c r="DRE34" s="2"/>
      <c r="DRG34" s="2"/>
      <c r="DRI34" s="2"/>
      <c r="DRK34" s="2"/>
      <c r="DRM34" s="2"/>
      <c r="DRO34" s="2"/>
      <c r="DRQ34" s="2"/>
      <c r="DRS34" s="2"/>
      <c r="DRU34" s="2"/>
      <c r="DRW34" s="2"/>
      <c r="DRY34" s="2"/>
      <c r="DSA34" s="2"/>
      <c r="DSC34" s="2"/>
      <c r="DSE34" s="2"/>
      <c r="DSG34" s="2"/>
      <c r="DSI34" s="2"/>
      <c r="DSK34" s="2"/>
      <c r="DSM34" s="2"/>
      <c r="DSO34" s="2"/>
      <c r="DSQ34" s="2"/>
      <c r="DSS34" s="2"/>
      <c r="DSU34" s="2"/>
      <c r="DSW34" s="2"/>
      <c r="DSY34" s="2"/>
      <c r="DTA34" s="2"/>
      <c r="DTC34" s="2"/>
      <c r="DTE34" s="2"/>
      <c r="DTG34" s="2"/>
      <c r="DTI34" s="2"/>
      <c r="DTK34" s="2"/>
      <c r="DTM34" s="2"/>
      <c r="DTO34" s="2"/>
      <c r="DTQ34" s="2"/>
      <c r="DTS34" s="2"/>
      <c r="DTU34" s="2"/>
      <c r="DTW34" s="2"/>
      <c r="DTY34" s="2"/>
      <c r="DUA34" s="2"/>
      <c r="DUC34" s="2"/>
      <c r="DUE34" s="2"/>
      <c r="DUG34" s="2"/>
      <c r="DUI34" s="2"/>
      <c r="DUK34" s="2"/>
      <c r="DUM34" s="2"/>
      <c r="DUO34" s="2"/>
      <c r="DUQ34" s="2"/>
      <c r="DUS34" s="2"/>
      <c r="DUU34" s="2"/>
      <c r="DUW34" s="2"/>
      <c r="DUY34" s="2"/>
      <c r="DVA34" s="2"/>
      <c r="DVC34" s="2"/>
      <c r="DVE34" s="2"/>
      <c r="DVG34" s="2"/>
      <c r="DVI34" s="2"/>
      <c r="DVK34" s="2"/>
      <c r="DVM34" s="2"/>
      <c r="DVO34" s="2"/>
      <c r="DVQ34" s="2"/>
      <c r="DVS34" s="2"/>
      <c r="DVU34" s="2"/>
      <c r="DVW34" s="2"/>
      <c r="DVY34" s="2"/>
      <c r="DWA34" s="2"/>
      <c r="DWC34" s="2"/>
      <c r="DWE34" s="2"/>
      <c r="DWG34" s="2"/>
      <c r="DWI34" s="2"/>
      <c r="DWK34" s="2"/>
      <c r="DWM34" s="2"/>
      <c r="DWO34" s="2"/>
      <c r="DWQ34" s="2"/>
      <c r="DWS34" s="2"/>
      <c r="DWU34" s="2"/>
      <c r="DWW34" s="2"/>
      <c r="DWY34" s="2"/>
      <c r="DXA34" s="2"/>
      <c r="DXC34" s="2"/>
      <c r="DXE34" s="2"/>
      <c r="DXG34" s="2"/>
      <c r="DXI34" s="2"/>
      <c r="DXK34" s="2"/>
      <c r="DXM34" s="2"/>
      <c r="DXO34" s="2"/>
      <c r="DXQ34" s="2"/>
      <c r="DXS34" s="2"/>
      <c r="DXU34" s="2"/>
      <c r="DXW34" s="2"/>
      <c r="DXY34" s="2"/>
      <c r="DYA34" s="2"/>
      <c r="DYC34" s="2"/>
      <c r="DYE34" s="2"/>
      <c r="DYG34" s="2"/>
      <c r="DYI34" s="2"/>
      <c r="DYK34" s="2"/>
      <c r="DYM34" s="2"/>
      <c r="DYO34" s="2"/>
      <c r="DYQ34" s="2"/>
      <c r="DYS34" s="2"/>
      <c r="DYU34" s="2"/>
      <c r="DYW34" s="2"/>
      <c r="DYY34" s="2"/>
      <c r="DZA34" s="2"/>
      <c r="DZC34" s="2"/>
      <c r="DZE34" s="2"/>
      <c r="DZG34" s="2"/>
      <c r="DZI34" s="2"/>
      <c r="DZK34" s="2"/>
      <c r="DZM34" s="2"/>
      <c r="DZO34" s="2"/>
      <c r="DZQ34" s="2"/>
      <c r="DZS34" s="2"/>
      <c r="DZU34" s="2"/>
      <c r="DZW34" s="2"/>
      <c r="DZY34" s="2"/>
      <c r="EAA34" s="2"/>
      <c r="EAC34" s="2"/>
      <c r="EAE34" s="2"/>
      <c r="EAG34" s="2"/>
      <c r="EAI34" s="2"/>
      <c r="EAK34" s="2"/>
      <c r="EAM34" s="2"/>
      <c r="EAO34" s="2"/>
      <c r="EAQ34" s="2"/>
      <c r="EAS34" s="2"/>
      <c r="EAU34" s="2"/>
      <c r="EAW34" s="2"/>
      <c r="EAY34" s="2"/>
      <c r="EBA34" s="2"/>
      <c r="EBC34" s="2"/>
      <c r="EBE34" s="2"/>
      <c r="EBG34" s="2"/>
      <c r="EBI34" s="2"/>
      <c r="EBK34" s="2"/>
      <c r="EBM34" s="2"/>
      <c r="EBO34" s="2"/>
      <c r="EBQ34" s="2"/>
      <c r="EBS34" s="2"/>
      <c r="EBU34" s="2"/>
      <c r="EBW34" s="2"/>
      <c r="EBY34" s="2"/>
      <c r="ECA34" s="2"/>
      <c r="ECC34" s="2"/>
      <c r="ECE34" s="2"/>
      <c r="ECG34" s="2"/>
      <c r="ECI34" s="2"/>
      <c r="ECK34" s="2"/>
      <c r="ECM34" s="2"/>
      <c r="ECO34" s="2"/>
      <c r="ECQ34" s="2"/>
      <c r="ECS34" s="2"/>
      <c r="ECU34" s="2"/>
      <c r="ECW34" s="2"/>
      <c r="ECY34" s="2"/>
      <c r="EDA34" s="2"/>
      <c r="EDC34" s="2"/>
      <c r="EDE34" s="2"/>
      <c r="EDG34" s="2"/>
      <c r="EDI34" s="2"/>
      <c r="EDK34" s="2"/>
      <c r="EDM34" s="2"/>
      <c r="EDO34" s="2"/>
      <c r="EDQ34" s="2"/>
      <c r="EDS34" s="2"/>
      <c r="EDU34" s="2"/>
      <c r="EDW34" s="2"/>
      <c r="EDY34" s="2"/>
      <c r="EEA34" s="2"/>
      <c r="EEC34" s="2"/>
      <c r="EEE34" s="2"/>
      <c r="EEG34" s="2"/>
      <c r="EEI34" s="2"/>
      <c r="EEK34" s="2"/>
      <c r="EEM34" s="2"/>
      <c r="EEO34" s="2"/>
      <c r="EEQ34" s="2"/>
      <c r="EES34" s="2"/>
      <c r="EEU34" s="2"/>
      <c r="EEW34" s="2"/>
      <c r="EEY34" s="2"/>
      <c r="EFA34" s="2"/>
      <c r="EFC34" s="2"/>
      <c r="EFE34" s="2"/>
      <c r="EFG34" s="2"/>
      <c r="EFI34" s="2"/>
      <c r="EFK34" s="2"/>
      <c r="EFM34" s="2"/>
      <c r="EFO34" s="2"/>
      <c r="EFQ34" s="2"/>
      <c r="EFS34" s="2"/>
      <c r="EFU34" s="2"/>
      <c r="EFW34" s="2"/>
      <c r="EFY34" s="2"/>
      <c r="EGA34" s="2"/>
      <c r="EGC34" s="2"/>
      <c r="EGE34" s="2"/>
      <c r="EGG34" s="2"/>
      <c r="EGI34" s="2"/>
      <c r="EGK34" s="2"/>
      <c r="EGM34" s="2"/>
      <c r="EGO34" s="2"/>
      <c r="EGQ34" s="2"/>
      <c r="EGS34" s="2"/>
      <c r="EGU34" s="2"/>
      <c r="EGW34" s="2"/>
      <c r="EGY34" s="2"/>
      <c r="EHA34" s="2"/>
      <c r="EHC34" s="2"/>
      <c r="EHE34" s="2"/>
      <c r="EHG34" s="2"/>
      <c r="EHI34" s="2"/>
      <c r="EHK34" s="2"/>
      <c r="EHM34" s="2"/>
      <c r="EHO34" s="2"/>
      <c r="EHQ34" s="2"/>
      <c r="EHS34" s="2"/>
      <c r="EHU34" s="2"/>
      <c r="EHW34" s="2"/>
      <c r="EHY34" s="2"/>
      <c r="EIA34" s="2"/>
      <c r="EIC34" s="2"/>
      <c r="EIE34" s="2"/>
      <c r="EIG34" s="2"/>
      <c r="EII34" s="2"/>
      <c r="EIK34" s="2"/>
      <c r="EIM34" s="2"/>
      <c r="EIO34" s="2"/>
      <c r="EIQ34" s="2"/>
      <c r="EIS34" s="2"/>
      <c r="EIU34" s="2"/>
      <c r="EIW34" s="2"/>
      <c r="EIY34" s="2"/>
      <c r="EJA34" s="2"/>
      <c r="EJC34" s="2"/>
      <c r="EJE34" s="2"/>
      <c r="EJG34" s="2"/>
      <c r="EJI34" s="2"/>
      <c r="EJK34" s="2"/>
      <c r="EJM34" s="2"/>
      <c r="EJO34" s="2"/>
      <c r="EJQ34" s="2"/>
      <c r="EJS34" s="2"/>
      <c r="EJU34" s="2"/>
      <c r="EJW34" s="2"/>
      <c r="EJY34" s="2"/>
      <c r="EKA34" s="2"/>
      <c r="EKC34" s="2"/>
      <c r="EKE34" s="2"/>
      <c r="EKG34" s="2"/>
      <c r="EKI34" s="2"/>
      <c r="EKK34" s="2"/>
      <c r="EKM34" s="2"/>
      <c r="EKO34" s="2"/>
      <c r="EKQ34" s="2"/>
      <c r="EKS34" s="2"/>
      <c r="EKU34" s="2"/>
      <c r="EKW34" s="2"/>
      <c r="EKY34" s="2"/>
      <c r="ELA34" s="2"/>
      <c r="ELC34" s="2"/>
      <c r="ELE34" s="2"/>
      <c r="ELG34" s="2"/>
      <c r="ELI34" s="2"/>
      <c r="ELK34" s="2"/>
      <c r="ELM34" s="2"/>
      <c r="ELO34" s="2"/>
      <c r="ELQ34" s="2"/>
      <c r="ELS34" s="2"/>
      <c r="ELU34" s="2"/>
      <c r="ELW34" s="2"/>
      <c r="ELY34" s="2"/>
      <c r="EMA34" s="2"/>
      <c r="EMC34" s="2"/>
      <c r="EME34" s="2"/>
      <c r="EMG34" s="2"/>
      <c r="EMI34" s="2"/>
      <c r="EMK34" s="2"/>
      <c r="EMM34" s="2"/>
      <c r="EMO34" s="2"/>
      <c r="EMQ34" s="2"/>
      <c r="EMS34" s="2"/>
      <c r="EMU34" s="2"/>
      <c r="EMW34" s="2"/>
      <c r="EMY34" s="2"/>
      <c r="ENA34" s="2"/>
      <c r="ENC34" s="2"/>
      <c r="ENE34" s="2"/>
      <c r="ENG34" s="2"/>
      <c r="ENI34" s="2"/>
      <c r="ENK34" s="2"/>
      <c r="ENM34" s="2"/>
      <c r="ENO34" s="2"/>
      <c r="ENQ34" s="2"/>
      <c r="ENS34" s="2"/>
      <c r="ENU34" s="2"/>
      <c r="ENW34" s="2"/>
      <c r="ENY34" s="2"/>
      <c r="EOA34" s="2"/>
      <c r="EOC34" s="2"/>
      <c r="EOE34" s="2"/>
      <c r="EOG34" s="2"/>
      <c r="EOI34" s="2"/>
      <c r="EOK34" s="2"/>
      <c r="EOM34" s="2"/>
      <c r="EOO34" s="2"/>
      <c r="EOQ34" s="2"/>
      <c r="EOS34" s="2"/>
      <c r="EOU34" s="2"/>
      <c r="EOW34" s="2"/>
      <c r="EOY34" s="2"/>
      <c r="EPA34" s="2"/>
      <c r="EPC34" s="2"/>
      <c r="EPE34" s="2"/>
      <c r="EPG34" s="2"/>
      <c r="EPI34" s="2"/>
      <c r="EPK34" s="2"/>
      <c r="EPM34" s="2"/>
      <c r="EPO34" s="2"/>
      <c r="EPQ34" s="2"/>
      <c r="EPS34" s="2"/>
      <c r="EPU34" s="2"/>
      <c r="EPW34" s="2"/>
      <c r="EPY34" s="2"/>
      <c r="EQA34" s="2"/>
      <c r="EQC34" s="2"/>
      <c r="EQE34" s="2"/>
      <c r="EQG34" s="2"/>
      <c r="EQI34" s="2"/>
      <c r="EQK34" s="2"/>
      <c r="EQM34" s="2"/>
      <c r="EQO34" s="2"/>
      <c r="EQQ34" s="2"/>
      <c r="EQS34" s="2"/>
      <c r="EQU34" s="2"/>
      <c r="EQW34" s="2"/>
      <c r="EQY34" s="2"/>
      <c r="ERA34" s="2"/>
      <c r="ERC34" s="2"/>
      <c r="ERE34" s="2"/>
      <c r="ERG34" s="2"/>
      <c r="ERI34" s="2"/>
      <c r="ERK34" s="2"/>
      <c r="ERM34" s="2"/>
      <c r="ERO34" s="2"/>
      <c r="ERQ34" s="2"/>
      <c r="ERS34" s="2"/>
      <c r="ERU34" s="2"/>
      <c r="ERW34" s="2"/>
      <c r="ERY34" s="2"/>
      <c r="ESA34" s="2"/>
      <c r="ESC34" s="2"/>
      <c r="ESE34" s="2"/>
      <c r="ESG34" s="2"/>
      <c r="ESI34" s="2"/>
      <c r="ESK34" s="2"/>
      <c r="ESM34" s="2"/>
      <c r="ESO34" s="2"/>
      <c r="ESQ34" s="2"/>
      <c r="ESS34" s="2"/>
      <c r="ESU34" s="2"/>
      <c r="ESW34" s="2"/>
      <c r="ESY34" s="2"/>
      <c r="ETA34" s="2"/>
      <c r="ETC34" s="2"/>
      <c r="ETE34" s="2"/>
      <c r="ETG34" s="2"/>
      <c r="ETI34" s="2"/>
      <c r="ETK34" s="2"/>
      <c r="ETM34" s="2"/>
      <c r="ETO34" s="2"/>
      <c r="ETQ34" s="2"/>
      <c r="ETS34" s="2"/>
      <c r="ETU34" s="2"/>
      <c r="ETW34" s="2"/>
      <c r="ETY34" s="2"/>
      <c r="EUA34" s="2"/>
      <c r="EUC34" s="2"/>
      <c r="EUE34" s="2"/>
      <c r="EUG34" s="2"/>
      <c r="EUI34" s="2"/>
      <c r="EUK34" s="2"/>
      <c r="EUM34" s="2"/>
      <c r="EUO34" s="2"/>
      <c r="EUQ34" s="2"/>
      <c r="EUS34" s="2"/>
      <c r="EUU34" s="2"/>
      <c r="EUW34" s="2"/>
      <c r="EUY34" s="2"/>
      <c r="EVA34" s="2"/>
      <c r="EVC34" s="2"/>
      <c r="EVE34" s="2"/>
      <c r="EVG34" s="2"/>
      <c r="EVI34" s="2"/>
      <c r="EVK34" s="2"/>
      <c r="EVM34" s="2"/>
      <c r="EVO34" s="2"/>
      <c r="EVQ34" s="2"/>
      <c r="EVS34" s="2"/>
      <c r="EVU34" s="2"/>
      <c r="EVW34" s="2"/>
      <c r="EVY34" s="2"/>
      <c r="EWA34" s="2"/>
      <c r="EWC34" s="2"/>
      <c r="EWE34" s="2"/>
      <c r="EWG34" s="2"/>
      <c r="EWI34" s="2"/>
      <c r="EWK34" s="2"/>
      <c r="EWM34" s="2"/>
      <c r="EWO34" s="2"/>
      <c r="EWQ34" s="2"/>
      <c r="EWS34" s="2"/>
      <c r="EWU34" s="2"/>
      <c r="EWW34" s="2"/>
      <c r="EWY34" s="2"/>
      <c r="EXA34" s="2"/>
      <c r="EXC34" s="2"/>
      <c r="EXE34" s="2"/>
      <c r="EXG34" s="2"/>
      <c r="EXI34" s="2"/>
      <c r="EXK34" s="2"/>
      <c r="EXM34" s="2"/>
      <c r="EXO34" s="2"/>
      <c r="EXQ34" s="2"/>
      <c r="EXS34" s="2"/>
      <c r="EXU34" s="2"/>
      <c r="EXW34" s="2"/>
      <c r="EXY34" s="2"/>
      <c r="EYA34" s="2"/>
      <c r="EYC34" s="2"/>
      <c r="EYE34" s="2"/>
      <c r="EYG34" s="2"/>
      <c r="EYI34" s="2"/>
      <c r="EYK34" s="2"/>
      <c r="EYM34" s="2"/>
      <c r="EYO34" s="2"/>
      <c r="EYQ34" s="2"/>
      <c r="EYS34" s="2"/>
      <c r="EYU34" s="2"/>
      <c r="EYW34" s="2"/>
      <c r="EYY34" s="2"/>
      <c r="EZA34" s="2"/>
      <c r="EZC34" s="2"/>
      <c r="EZE34" s="2"/>
      <c r="EZG34" s="2"/>
      <c r="EZI34" s="2"/>
      <c r="EZK34" s="2"/>
      <c r="EZM34" s="2"/>
      <c r="EZO34" s="2"/>
      <c r="EZQ34" s="2"/>
      <c r="EZS34" s="2"/>
      <c r="EZU34" s="2"/>
      <c r="EZW34" s="2"/>
      <c r="EZY34" s="2"/>
      <c r="FAA34" s="2"/>
      <c r="FAC34" s="2"/>
      <c r="FAE34" s="2"/>
      <c r="FAG34" s="2"/>
      <c r="FAI34" s="2"/>
      <c r="FAK34" s="2"/>
      <c r="FAM34" s="2"/>
      <c r="FAO34" s="2"/>
      <c r="FAQ34" s="2"/>
      <c r="FAS34" s="2"/>
      <c r="FAU34" s="2"/>
      <c r="FAW34" s="2"/>
      <c r="FAY34" s="2"/>
      <c r="FBA34" s="2"/>
      <c r="FBC34" s="2"/>
      <c r="FBE34" s="2"/>
      <c r="FBG34" s="2"/>
      <c r="FBI34" s="2"/>
      <c r="FBK34" s="2"/>
      <c r="FBM34" s="2"/>
      <c r="FBO34" s="2"/>
      <c r="FBQ34" s="2"/>
      <c r="FBS34" s="2"/>
      <c r="FBU34" s="2"/>
      <c r="FBW34" s="2"/>
      <c r="FBY34" s="2"/>
      <c r="FCA34" s="2"/>
      <c r="FCC34" s="2"/>
      <c r="FCE34" s="2"/>
      <c r="FCG34" s="2"/>
      <c r="FCI34" s="2"/>
      <c r="FCK34" s="2"/>
      <c r="FCM34" s="2"/>
      <c r="FCO34" s="2"/>
      <c r="FCQ34" s="2"/>
      <c r="FCS34" s="2"/>
      <c r="FCU34" s="2"/>
      <c r="FCW34" s="2"/>
      <c r="FCY34" s="2"/>
      <c r="FDA34" s="2"/>
      <c r="FDC34" s="2"/>
      <c r="FDE34" s="2"/>
      <c r="FDG34" s="2"/>
      <c r="FDI34" s="2"/>
      <c r="FDK34" s="2"/>
      <c r="FDM34" s="2"/>
      <c r="FDO34" s="2"/>
      <c r="FDQ34" s="2"/>
      <c r="FDS34" s="2"/>
      <c r="FDU34" s="2"/>
      <c r="FDW34" s="2"/>
      <c r="FDY34" s="2"/>
      <c r="FEA34" s="2"/>
      <c r="FEC34" s="2"/>
      <c r="FEE34" s="2"/>
      <c r="FEG34" s="2"/>
      <c r="FEI34" s="2"/>
      <c r="FEK34" s="2"/>
      <c r="FEM34" s="2"/>
      <c r="FEO34" s="2"/>
      <c r="FEQ34" s="2"/>
      <c r="FES34" s="2"/>
      <c r="FEU34" s="2"/>
      <c r="FEW34" s="2"/>
      <c r="FEY34" s="2"/>
      <c r="FFA34" s="2"/>
      <c r="FFC34" s="2"/>
      <c r="FFE34" s="2"/>
      <c r="FFG34" s="2"/>
      <c r="FFI34" s="2"/>
      <c r="FFK34" s="2"/>
      <c r="FFM34" s="2"/>
      <c r="FFO34" s="2"/>
      <c r="FFQ34" s="2"/>
      <c r="FFS34" s="2"/>
      <c r="FFU34" s="2"/>
      <c r="FFW34" s="2"/>
      <c r="FFY34" s="2"/>
      <c r="FGA34" s="2"/>
      <c r="FGC34" s="2"/>
      <c r="FGE34" s="2"/>
      <c r="FGG34" s="2"/>
      <c r="FGI34" s="2"/>
      <c r="FGK34" s="2"/>
      <c r="FGM34" s="2"/>
      <c r="FGO34" s="2"/>
      <c r="FGQ34" s="2"/>
      <c r="FGS34" s="2"/>
      <c r="FGU34" s="2"/>
      <c r="FGW34" s="2"/>
      <c r="FGY34" s="2"/>
      <c r="FHA34" s="2"/>
      <c r="FHC34" s="2"/>
      <c r="FHE34" s="2"/>
      <c r="FHG34" s="2"/>
      <c r="FHI34" s="2"/>
      <c r="FHK34" s="2"/>
      <c r="FHM34" s="2"/>
      <c r="FHO34" s="2"/>
      <c r="FHQ34" s="2"/>
      <c r="FHS34" s="2"/>
      <c r="FHU34" s="2"/>
      <c r="FHW34" s="2"/>
      <c r="FHY34" s="2"/>
      <c r="FIA34" s="2"/>
      <c r="FIC34" s="2"/>
      <c r="FIE34" s="2"/>
      <c r="FIG34" s="2"/>
      <c r="FII34" s="2"/>
      <c r="FIK34" s="2"/>
      <c r="FIM34" s="2"/>
      <c r="FIO34" s="2"/>
      <c r="FIQ34" s="2"/>
      <c r="FIS34" s="2"/>
      <c r="FIU34" s="2"/>
      <c r="FIW34" s="2"/>
      <c r="FIY34" s="2"/>
      <c r="FJA34" s="2"/>
      <c r="FJC34" s="2"/>
      <c r="FJE34" s="2"/>
      <c r="FJG34" s="2"/>
      <c r="FJI34" s="2"/>
      <c r="FJK34" s="2"/>
      <c r="FJM34" s="2"/>
      <c r="FJO34" s="2"/>
      <c r="FJQ34" s="2"/>
      <c r="FJS34" s="2"/>
      <c r="FJU34" s="2"/>
      <c r="FJW34" s="2"/>
      <c r="FJY34" s="2"/>
      <c r="FKA34" s="2"/>
      <c r="FKC34" s="2"/>
      <c r="FKE34" s="2"/>
      <c r="FKG34" s="2"/>
      <c r="FKI34" s="2"/>
      <c r="FKK34" s="2"/>
      <c r="FKM34" s="2"/>
      <c r="FKO34" s="2"/>
      <c r="FKQ34" s="2"/>
      <c r="FKS34" s="2"/>
      <c r="FKU34" s="2"/>
      <c r="FKW34" s="2"/>
      <c r="FKY34" s="2"/>
      <c r="FLA34" s="2"/>
      <c r="FLC34" s="2"/>
      <c r="FLE34" s="2"/>
      <c r="FLG34" s="2"/>
      <c r="FLI34" s="2"/>
      <c r="FLK34" s="2"/>
      <c r="FLM34" s="2"/>
      <c r="FLO34" s="2"/>
      <c r="FLQ34" s="2"/>
      <c r="FLS34" s="2"/>
      <c r="FLU34" s="2"/>
      <c r="FLW34" s="2"/>
      <c r="FLY34" s="2"/>
      <c r="FMA34" s="2"/>
      <c r="FMC34" s="2"/>
      <c r="FME34" s="2"/>
      <c r="FMG34" s="2"/>
      <c r="FMI34" s="2"/>
      <c r="FMK34" s="2"/>
      <c r="FMM34" s="2"/>
      <c r="FMO34" s="2"/>
      <c r="FMQ34" s="2"/>
      <c r="FMS34" s="2"/>
      <c r="FMU34" s="2"/>
      <c r="FMW34" s="2"/>
      <c r="FMY34" s="2"/>
      <c r="FNA34" s="2"/>
      <c r="FNC34" s="2"/>
      <c r="FNE34" s="2"/>
      <c r="FNG34" s="2"/>
      <c r="FNI34" s="2"/>
      <c r="FNK34" s="2"/>
      <c r="FNM34" s="2"/>
      <c r="FNO34" s="2"/>
      <c r="FNQ34" s="2"/>
      <c r="FNS34" s="2"/>
      <c r="FNU34" s="2"/>
      <c r="FNW34" s="2"/>
      <c r="FNY34" s="2"/>
      <c r="FOA34" s="2"/>
      <c r="FOC34" s="2"/>
      <c r="FOE34" s="2"/>
      <c r="FOG34" s="2"/>
      <c r="FOI34" s="2"/>
      <c r="FOK34" s="2"/>
      <c r="FOM34" s="2"/>
      <c r="FOO34" s="2"/>
      <c r="FOQ34" s="2"/>
      <c r="FOS34" s="2"/>
      <c r="FOU34" s="2"/>
      <c r="FOW34" s="2"/>
      <c r="FOY34" s="2"/>
      <c r="FPA34" s="2"/>
      <c r="FPC34" s="2"/>
      <c r="FPE34" s="2"/>
      <c r="FPG34" s="2"/>
      <c r="FPI34" s="2"/>
      <c r="FPK34" s="2"/>
      <c r="FPM34" s="2"/>
      <c r="FPO34" s="2"/>
      <c r="FPQ34" s="2"/>
      <c r="FPS34" s="2"/>
      <c r="FPU34" s="2"/>
      <c r="FPW34" s="2"/>
      <c r="FPY34" s="2"/>
      <c r="FQA34" s="2"/>
      <c r="FQC34" s="2"/>
      <c r="FQE34" s="2"/>
      <c r="FQG34" s="2"/>
      <c r="FQI34" s="2"/>
      <c r="FQK34" s="2"/>
      <c r="FQM34" s="2"/>
      <c r="FQO34" s="2"/>
      <c r="FQQ34" s="2"/>
      <c r="FQS34" s="2"/>
      <c r="FQU34" s="2"/>
      <c r="FQW34" s="2"/>
      <c r="FQY34" s="2"/>
      <c r="FRA34" s="2"/>
      <c r="FRC34" s="2"/>
      <c r="FRE34" s="2"/>
      <c r="FRG34" s="2"/>
      <c r="FRI34" s="2"/>
      <c r="FRK34" s="2"/>
      <c r="FRM34" s="2"/>
      <c r="FRO34" s="2"/>
      <c r="FRQ34" s="2"/>
      <c r="FRS34" s="2"/>
      <c r="FRU34" s="2"/>
      <c r="FRW34" s="2"/>
      <c r="FRY34" s="2"/>
      <c r="FSA34" s="2"/>
      <c r="FSC34" s="2"/>
      <c r="FSE34" s="2"/>
      <c r="FSG34" s="2"/>
      <c r="FSI34" s="2"/>
      <c r="FSK34" s="2"/>
      <c r="FSM34" s="2"/>
      <c r="FSO34" s="2"/>
      <c r="FSQ34" s="2"/>
      <c r="FSS34" s="2"/>
      <c r="FSU34" s="2"/>
      <c r="FSW34" s="2"/>
      <c r="FSY34" s="2"/>
      <c r="FTA34" s="2"/>
      <c r="FTC34" s="2"/>
      <c r="FTE34" s="2"/>
      <c r="FTG34" s="2"/>
      <c r="FTI34" s="2"/>
      <c r="FTK34" s="2"/>
      <c r="FTM34" s="2"/>
      <c r="FTO34" s="2"/>
      <c r="FTQ34" s="2"/>
      <c r="FTS34" s="2"/>
      <c r="FTU34" s="2"/>
      <c r="FTW34" s="2"/>
      <c r="FTY34" s="2"/>
      <c r="FUA34" s="2"/>
      <c r="FUC34" s="2"/>
      <c r="FUE34" s="2"/>
      <c r="FUG34" s="2"/>
      <c r="FUI34" s="2"/>
      <c r="FUK34" s="2"/>
      <c r="FUM34" s="2"/>
      <c r="FUO34" s="2"/>
      <c r="FUQ34" s="2"/>
      <c r="FUS34" s="2"/>
      <c r="FUU34" s="2"/>
      <c r="FUW34" s="2"/>
      <c r="FUY34" s="2"/>
      <c r="FVA34" s="2"/>
      <c r="FVC34" s="2"/>
      <c r="FVE34" s="2"/>
      <c r="FVG34" s="2"/>
      <c r="FVI34" s="2"/>
      <c r="FVK34" s="2"/>
      <c r="FVM34" s="2"/>
      <c r="FVO34" s="2"/>
      <c r="FVQ34" s="2"/>
      <c r="FVS34" s="2"/>
      <c r="FVU34" s="2"/>
      <c r="FVW34" s="2"/>
      <c r="FVY34" s="2"/>
      <c r="FWA34" s="2"/>
      <c r="FWC34" s="2"/>
      <c r="FWE34" s="2"/>
      <c r="FWG34" s="2"/>
      <c r="FWI34" s="2"/>
      <c r="FWK34" s="2"/>
      <c r="FWM34" s="2"/>
      <c r="FWO34" s="2"/>
      <c r="FWQ34" s="2"/>
      <c r="FWS34" s="2"/>
      <c r="FWU34" s="2"/>
      <c r="FWW34" s="2"/>
      <c r="FWY34" s="2"/>
      <c r="FXA34" s="2"/>
      <c r="FXC34" s="2"/>
      <c r="FXE34" s="2"/>
      <c r="FXG34" s="2"/>
      <c r="FXI34" s="2"/>
      <c r="FXK34" s="2"/>
      <c r="FXM34" s="2"/>
      <c r="FXO34" s="2"/>
      <c r="FXQ34" s="2"/>
      <c r="FXS34" s="2"/>
      <c r="FXU34" s="2"/>
      <c r="FXW34" s="2"/>
      <c r="FXY34" s="2"/>
      <c r="FYA34" s="2"/>
      <c r="FYC34" s="2"/>
      <c r="FYE34" s="2"/>
      <c r="FYG34" s="2"/>
      <c r="FYI34" s="2"/>
      <c r="FYK34" s="2"/>
      <c r="FYM34" s="2"/>
      <c r="FYO34" s="2"/>
      <c r="FYQ34" s="2"/>
      <c r="FYS34" s="2"/>
      <c r="FYU34" s="2"/>
      <c r="FYW34" s="2"/>
      <c r="FYY34" s="2"/>
      <c r="FZA34" s="2"/>
      <c r="FZC34" s="2"/>
      <c r="FZE34" s="2"/>
      <c r="FZG34" s="2"/>
      <c r="FZI34" s="2"/>
      <c r="FZK34" s="2"/>
      <c r="FZM34" s="2"/>
      <c r="FZO34" s="2"/>
      <c r="FZQ34" s="2"/>
      <c r="FZS34" s="2"/>
      <c r="FZU34" s="2"/>
      <c r="FZW34" s="2"/>
      <c r="FZY34" s="2"/>
      <c r="GAA34" s="2"/>
      <c r="GAC34" s="2"/>
      <c r="GAE34" s="2"/>
      <c r="GAG34" s="2"/>
      <c r="GAI34" s="2"/>
      <c r="GAK34" s="2"/>
      <c r="GAM34" s="2"/>
      <c r="GAO34" s="2"/>
      <c r="GAQ34" s="2"/>
      <c r="GAS34" s="2"/>
      <c r="GAU34" s="2"/>
      <c r="GAW34" s="2"/>
      <c r="GAY34" s="2"/>
      <c r="GBA34" s="2"/>
      <c r="GBC34" s="2"/>
      <c r="GBE34" s="2"/>
      <c r="GBG34" s="2"/>
      <c r="GBI34" s="2"/>
      <c r="GBK34" s="2"/>
      <c r="GBM34" s="2"/>
      <c r="GBO34" s="2"/>
      <c r="GBQ34" s="2"/>
      <c r="GBS34" s="2"/>
      <c r="GBU34" s="2"/>
      <c r="GBW34" s="2"/>
      <c r="GBY34" s="2"/>
      <c r="GCA34" s="2"/>
      <c r="GCC34" s="2"/>
      <c r="GCE34" s="2"/>
      <c r="GCG34" s="2"/>
      <c r="GCI34" s="2"/>
      <c r="GCK34" s="2"/>
      <c r="GCM34" s="2"/>
      <c r="GCO34" s="2"/>
      <c r="GCQ34" s="2"/>
      <c r="GCS34" s="2"/>
      <c r="GCU34" s="2"/>
      <c r="GCW34" s="2"/>
      <c r="GCY34" s="2"/>
      <c r="GDA34" s="2"/>
      <c r="GDC34" s="2"/>
      <c r="GDE34" s="2"/>
      <c r="GDG34" s="2"/>
      <c r="GDI34" s="2"/>
      <c r="GDK34" s="2"/>
      <c r="GDM34" s="2"/>
      <c r="GDO34" s="2"/>
      <c r="GDQ34" s="2"/>
      <c r="GDS34" s="2"/>
      <c r="GDU34" s="2"/>
      <c r="GDW34" s="2"/>
      <c r="GDY34" s="2"/>
      <c r="GEA34" s="2"/>
      <c r="GEC34" s="2"/>
      <c r="GEE34" s="2"/>
      <c r="GEG34" s="2"/>
      <c r="GEI34" s="2"/>
      <c r="GEK34" s="2"/>
      <c r="GEM34" s="2"/>
      <c r="GEO34" s="2"/>
      <c r="GEQ34" s="2"/>
      <c r="GES34" s="2"/>
      <c r="GEU34" s="2"/>
      <c r="GEW34" s="2"/>
      <c r="GEY34" s="2"/>
      <c r="GFA34" s="2"/>
      <c r="GFC34" s="2"/>
      <c r="GFE34" s="2"/>
      <c r="GFG34" s="2"/>
      <c r="GFI34" s="2"/>
      <c r="GFK34" s="2"/>
      <c r="GFM34" s="2"/>
      <c r="GFO34" s="2"/>
      <c r="GFQ34" s="2"/>
      <c r="GFS34" s="2"/>
      <c r="GFU34" s="2"/>
      <c r="GFW34" s="2"/>
      <c r="GFY34" s="2"/>
      <c r="GGA34" s="2"/>
      <c r="GGC34" s="2"/>
      <c r="GGE34" s="2"/>
      <c r="GGG34" s="2"/>
      <c r="GGI34" s="2"/>
      <c r="GGK34" s="2"/>
      <c r="GGM34" s="2"/>
      <c r="GGO34" s="2"/>
      <c r="GGQ34" s="2"/>
      <c r="GGS34" s="2"/>
      <c r="GGU34" s="2"/>
      <c r="GGW34" s="2"/>
      <c r="GGY34" s="2"/>
      <c r="GHA34" s="2"/>
      <c r="GHC34" s="2"/>
      <c r="GHE34" s="2"/>
      <c r="GHG34" s="2"/>
      <c r="GHI34" s="2"/>
      <c r="GHK34" s="2"/>
      <c r="GHM34" s="2"/>
      <c r="GHO34" s="2"/>
      <c r="GHQ34" s="2"/>
      <c r="GHS34" s="2"/>
      <c r="GHU34" s="2"/>
      <c r="GHW34" s="2"/>
      <c r="GHY34" s="2"/>
      <c r="GIA34" s="2"/>
      <c r="GIC34" s="2"/>
      <c r="GIE34" s="2"/>
      <c r="GIG34" s="2"/>
      <c r="GII34" s="2"/>
      <c r="GIK34" s="2"/>
      <c r="GIM34" s="2"/>
      <c r="GIO34" s="2"/>
      <c r="GIQ34" s="2"/>
      <c r="GIS34" s="2"/>
      <c r="GIU34" s="2"/>
      <c r="GIW34" s="2"/>
      <c r="GIY34" s="2"/>
      <c r="GJA34" s="2"/>
      <c r="GJC34" s="2"/>
      <c r="GJE34" s="2"/>
      <c r="GJG34" s="2"/>
      <c r="GJI34" s="2"/>
      <c r="GJK34" s="2"/>
      <c r="GJM34" s="2"/>
      <c r="GJO34" s="2"/>
      <c r="GJQ34" s="2"/>
      <c r="GJS34" s="2"/>
      <c r="GJU34" s="2"/>
      <c r="GJW34" s="2"/>
      <c r="GJY34" s="2"/>
      <c r="GKA34" s="2"/>
      <c r="GKC34" s="2"/>
      <c r="GKE34" s="2"/>
      <c r="GKG34" s="2"/>
      <c r="GKI34" s="2"/>
      <c r="GKK34" s="2"/>
      <c r="GKM34" s="2"/>
      <c r="GKO34" s="2"/>
      <c r="GKQ34" s="2"/>
      <c r="GKS34" s="2"/>
      <c r="GKU34" s="2"/>
      <c r="GKW34" s="2"/>
      <c r="GKY34" s="2"/>
      <c r="GLA34" s="2"/>
      <c r="GLC34" s="2"/>
      <c r="GLE34" s="2"/>
      <c r="GLG34" s="2"/>
      <c r="GLI34" s="2"/>
      <c r="GLK34" s="2"/>
      <c r="GLM34" s="2"/>
      <c r="GLO34" s="2"/>
      <c r="GLQ34" s="2"/>
      <c r="GLS34" s="2"/>
      <c r="GLU34" s="2"/>
      <c r="GLW34" s="2"/>
      <c r="GLY34" s="2"/>
      <c r="GMA34" s="2"/>
      <c r="GMC34" s="2"/>
      <c r="GME34" s="2"/>
      <c r="GMG34" s="2"/>
      <c r="GMI34" s="2"/>
      <c r="GMK34" s="2"/>
      <c r="GMM34" s="2"/>
      <c r="GMO34" s="2"/>
      <c r="GMQ34" s="2"/>
      <c r="GMS34" s="2"/>
      <c r="GMU34" s="2"/>
      <c r="GMW34" s="2"/>
      <c r="GMY34" s="2"/>
      <c r="GNA34" s="2"/>
      <c r="GNC34" s="2"/>
      <c r="GNE34" s="2"/>
      <c r="GNG34" s="2"/>
      <c r="GNI34" s="2"/>
      <c r="GNK34" s="2"/>
      <c r="GNM34" s="2"/>
      <c r="GNO34" s="2"/>
      <c r="GNQ34" s="2"/>
      <c r="GNS34" s="2"/>
      <c r="GNU34" s="2"/>
      <c r="GNW34" s="2"/>
      <c r="GNY34" s="2"/>
      <c r="GOA34" s="2"/>
      <c r="GOC34" s="2"/>
      <c r="GOE34" s="2"/>
      <c r="GOG34" s="2"/>
      <c r="GOI34" s="2"/>
      <c r="GOK34" s="2"/>
      <c r="GOM34" s="2"/>
      <c r="GOO34" s="2"/>
      <c r="GOQ34" s="2"/>
      <c r="GOS34" s="2"/>
      <c r="GOU34" s="2"/>
      <c r="GOW34" s="2"/>
      <c r="GOY34" s="2"/>
      <c r="GPA34" s="2"/>
      <c r="GPC34" s="2"/>
      <c r="GPE34" s="2"/>
      <c r="GPG34" s="2"/>
      <c r="GPI34" s="2"/>
      <c r="GPK34" s="2"/>
      <c r="GPM34" s="2"/>
      <c r="GPO34" s="2"/>
      <c r="GPQ34" s="2"/>
      <c r="GPS34" s="2"/>
      <c r="GPU34" s="2"/>
      <c r="GPW34" s="2"/>
      <c r="GPY34" s="2"/>
      <c r="GQA34" s="2"/>
      <c r="GQC34" s="2"/>
      <c r="GQE34" s="2"/>
      <c r="GQG34" s="2"/>
      <c r="GQI34" s="2"/>
      <c r="GQK34" s="2"/>
      <c r="GQM34" s="2"/>
      <c r="GQO34" s="2"/>
      <c r="GQQ34" s="2"/>
      <c r="GQS34" s="2"/>
      <c r="GQU34" s="2"/>
      <c r="GQW34" s="2"/>
      <c r="GQY34" s="2"/>
      <c r="GRA34" s="2"/>
      <c r="GRC34" s="2"/>
      <c r="GRE34" s="2"/>
      <c r="GRG34" s="2"/>
      <c r="GRI34" s="2"/>
      <c r="GRK34" s="2"/>
      <c r="GRM34" s="2"/>
      <c r="GRO34" s="2"/>
      <c r="GRQ34" s="2"/>
      <c r="GRS34" s="2"/>
      <c r="GRU34" s="2"/>
      <c r="GRW34" s="2"/>
      <c r="GRY34" s="2"/>
      <c r="GSA34" s="2"/>
      <c r="GSC34" s="2"/>
      <c r="GSE34" s="2"/>
      <c r="GSG34" s="2"/>
      <c r="GSI34" s="2"/>
      <c r="GSK34" s="2"/>
      <c r="GSM34" s="2"/>
      <c r="GSO34" s="2"/>
      <c r="GSQ34" s="2"/>
      <c r="GSS34" s="2"/>
      <c r="GSU34" s="2"/>
      <c r="GSW34" s="2"/>
      <c r="GSY34" s="2"/>
      <c r="GTA34" s="2"/>
      <c r="GTC34" s="2"/>
      <c r="GTE34" s="2"/>
      <c r="GTG34" s="2"/>
      <c r="GTI34" s="2"/>
      <c r="GTK34" s="2"/>
      <c r="GTM34" s="2"/>
      <c r="GTO34" s="2"/>
      <c r="GTQ34" s="2"/>
      <c r="GTS34" s="2"/>
      <c r="GTU34" s="2"/>
      <c r="GTW34" s="2"/>
      <c r="GTY34" s="2"/>
      <c r="GUA34" s="2"/>
      <c r="GUC34" s="2"/>
      <c r="GUE34" s="2"/>
      <c r="GUG34" s="2"/>
      <c r="GUI34" s="2"/>
      <c r="GUK34" s="2"/>
      <c r="GUM34" s="2"/>
      <c r="GUO34" s="2"/>
      <c r="GUQ34" s="2"/>
      <c r="GUS34" s="2"/>
      <c r="GUU34" s="2"/>
      <c r="GUW34" s="2"/>
      <c r="GUY34" s="2"/>
      <c r="GVA34" s="2"/>
      <c r="GVC34" s="2"/>
      <c r="GVE34" s="2"/>
      <c r="GVG34" s="2"/>
      <c r="GVI34" s="2"/>
      <c r="GVK34" s="2"/>
      <c r="GVM34" s="2"/>
      <c r="GVO34" s="2"/>
      <c r="GVQ34" s="2"/>
      <c r="GVS34" s="2"/>
      <c r="GVU34" s="2"/>
      <c r="GVW34" s="2"/>
      <c r="GVY34" s="2"/>
      <c r="GWA34" s="2"/>
      <c r="GWC34" s="2"/>
      <c r="GWE34" s="2"/>
      <c r="GWG34" s="2"/>
      <c r="GWI34" s="2"/>
      <c r="GWK34" s="2"/>
      <c r="GWM34" s="2"/>
      <c r="GWO34" s="2"/>
      <c r="GWQ34" s="2"/>
      <c r="GWS34" s="2"/>
      <c r="GWU34" s="2"/>
      <c r="GWW34" s="2"/>
      <c r="GWY34" s="2"/>
      <c r="GXA34" s="2"/>
      <c r="GXC34" s="2"/>
      <c r="GXE34" s="2"/>
      <c r="GXG34" s="2"/>
      <c r="GXI34" s="2"/>
      <c r="GXK34" s="2"/>
      <c r="GXM34" s="2"/>
      <c r="GXO34" s="2"/>
      <c r="GXQ34" s="2"/>
      <c r="GXS34" s="2"/>
      <c r="GXU34" s="2"/>
      <c r="GXW34" s="2"/>
      <c r="GXY34" s="2"/>
      <c r="GYA34" s="2"/>
      <c r="GYC34" s="2"/>
      <c r="GYE34" s="2"/>
      <c r="GYG34" s="2"/>
      <c r="GYI34" s="2"/>
      <c r="GYK34" s="2"/>
      <c r="GYM34" s="2"/>
      <c r="GYO34" s="2"/>
      <c r="GYQ34" s="2"/>
      <c r="GYS34" s="2"/>
      <c r="GYU34" s="2"/>
      <c r="GYW34" s="2"/>
      <c r="GYY34" s="2"/>
      <c r="GZA34" s="2"/>
      <c r="GZC34" s="2"/>
      <c r="GZE34" s="2"/>
      <c r="GZG34" s="2"/>
      <c r="GZI34" s="2"/>
      <c r="GZK34" s="2"/>
      <c r="GZM34" s="2"/>
      <c r="GZO34" s="2"/>
      <c r="GZQ34" s="2"/>
      <c r="GZS34" s="2"/>
      <c r="GZU34" s="2"/>
      <c r="GZW34" s="2"/>
      <c r="GZY34" s="2"/>
      <c r="HAA34" s="2"/>
      <c r="HAC34" s="2"/>
      <c r="HAE34" s="2"/>
      <c r="HAG34" s="2"/>
      <c r="HAI34" s="2"/>
      <c r="HAK34" s="2"/>
      <c r="HAM34" s="2"/>
      <c r="HAO34" s="2"/>
      <c r="HAQ34" s="2"/>
      <c r="HAS34" s="2"/>
      <c r="HAU34" s="2"/>
      <c r="HAW34" s="2"/>
      <c r="HAY34" s="2"/>
      <c r="HBA34" s="2"/>
      <c r="HBC34" s="2"/>
      <c r="HBE34" s="2"/>
      <c r="HBG34" s="2"/>
      <c r="HBI34" s="2"/>
      <c r="HBK34" s="2"/>
      <c r="HBM34" s="2"/>
      <c r="HBO34" s="2"/>
      <c r="HBQ34" s="2"/>
      <c r="HBS34" s="2"/>
      <c r="HBU34" s="2"/>
      <c r="HBW34" s="2"/>
      <c r="HBY34" s="2"/>
      <c r="HCA34" s="2"/>
      <c r="HCC34" s="2"/>
      <c r="HCE34" s="2"/>
      <c r="HCG34" s="2"/>
      <c r="HCI34" s="2"/>
      <c r="HCK34" s="2"/>
      <c r="HCM34" s="2"/>
      <c r="HCO34" s="2"/>
      <c r="HCQ34" s="2"/>
      <c r="HCS34" s="2"/>
      <c r="HCU34" s="2"/>
      <c r="HCW34" s="2"/>
      <c r="HCY34" s="2"/>
      <c r="HDA34" s="2"/>
      <c r="HDC34" s="2"/>
      <c r="HDE34" s="2"/>
      <c r="HDG34" s="2"/>
      <c r="HDI34" s="2"/>
      <c r="HDK34" s="2"/>
      <c r="HDM34" s="2"/>
      <c r="HDO34" s="2"/>
      <c r="HDQ34" s="2"/>
      <c r="HDS34" s="2"/>
      <c r="HDU34" s="2"/>
      <c r="HDW34" s="2"/>
      <c r="HDY34" s="2"/>
      <c r="HEA34" s="2"/>
      <c r="HEC34" s="2"/>
      <c r="HEE34" s="2"/>
      <c r="HEG34" s="2"/>
      <c r="HEI34" s="2"/>
      <c r="HEK34" s="2"/>
      <c r="HEM34" s="2"/>
      <c r="HEO34" s="2"/>
      <c r="HEQ34" s="2"/>
      <c r="HES34" s="2"/>
      <c r="HEU34" s="2"/>
      <c r="HEW34" s="2"/>
      <c r="HEY34" s="2"/>
      <c r="HFA34" s="2"/>
      <c r="HFC34" s="2"/>
      <c r="HFE34" s="2"/>
      <c r="HFG34" s="2"/>
      <c r="HFI34" s="2"/>
      <c r="HFK34" s="2"/>
      <c r="HFM34" s="2"/>
      <c r="HFO34" s="2"/>
      <c r="HFQ34" s="2"/>
      <c r="HFS34" s="2"/>
      <c r="HFU34" s="2"/>
      <c r="HFW34" s="2"/>
      <c r="HFY34" s="2"/>
      <c r="HGA34" s="2"/>
      <c r="HGC34" s="2"/>
      <c r="HGE34" s="2"/>
      <c r="HGG34" s="2"/>
      <c r="HGI34" s="2"/>
      <c r="HGK34" s="2"/>
      <c r="HGM34" s="2"/>
      <c r="HGO34" s="2"/>
      <c r="HGQ34" s="2"/>
      <c r="HGS34" s="2"/>
      <c r="HGU34" s="2"/>
      <c r="HGW34" s="2"/>
      <c r="HGY34" s="2"/>
      <c r="HHA34" s="2"/>
      <c r="HHC34" s="2"/>
      <c r="HHE34" s="2"/>
      <c r="HHG34" s="2"/>
      <c r="HHI34" s="2"/>
      <c r="HHK34" s="2"/>
      <c r="HHM34" s="2"/>
      <c r="HHO34" s="2"/>
      <c r="HHQ34" s="2"/>
      <c r="HHS34" s="2"/>
      <c r="HHU34" s="2"/>
      <c r="HHW34" s="2"/>
      <c r="HHY34" s="2"/>
      <c r="HIA34" s="2"/>
      <c r="HIC34" s="2"/>
      <c r="HIE34" s="2"/>
      <c r="HIG34" s="2"/>
      <c r="HII34" s="2"/>
      <c r="HIK34" s="2"/>
      <c r="HIM34" s="2"/>
      <c r="HIO34" s="2"/>
      <c r="HIQ34" s="2"/>
      <c r="HIS34" s="2"/>
      <c r="HIU34" s="2"/>
      <c r="HIW34" s="2"/>
      <c r="HIY34" s="2"/>
      <c r="HJA34" s="2"/>
      <c r="HJC34" s="2"/>
      <c r="HJE34" s="2"/>
      <c r="HJG34" s="2"/>
      <c r="HJI34" s="2"/>
      <c r="HJK34" s="2"/>
      <c r="HJM34" s="2"/>
      <c r="HJO34" s="2"/>
      <c r="HJQ34" s="2"/>
      <c r="HJS34" s="2"/>
      <c r="HJU34" s="2"/>
      <c r="HJW34" s="2"/>
      <c r="HJY34" s="2"/>
      <c r="HKA34" s="2"/>
      <c r="HKC34" s="2"/>
      <c r="HKE34" s="2"/>
      <c r="HKG34" s="2"/>
      <c r="HKI34" s="2"/>
      <c r="HKK34" s="2"/>
      <c r="HKM34" s="2"/>
      <c r="HKO34" s="2"/>
      <c r="HKQ34" s="2"/>
      <c r="HKS34" s="2"/>
      <c r="HKU34" s="2"/>
      <c r="HKW34" s="2"/>
      <c r="HKY34" s="2"/>
      <c r="HLA34" s="2"/>
      <c r="HLC34" s="2"/>
      <c r="HLE34" s="2"/>
      <c r="HLG34" s="2"/>
      <c r="HLI34" s="2"/>
      <c r="HLK34" s="2"/>
      <c r="HLM34" s="2"/>
      <c r="HLO34" s="2"/>
      <c r="HLQ34" s="2"/>
      <c r="HLS34" s="2"/>
      <c r="HLU34" s="2"/>
      <c r="HLW34" s="2"/>
      <c r="HLY34" s="2"/>
      <c r="HMA34" s="2"/>
      <c r="HMC34" s="2"/>
      <c r="HME34" s="2"/>
      <c r="HMG34" s="2"/>
      <c r="HMI34" s="2"/>
      <c r="HMK34" s="2"/>
      <c r="HMM34" s="2"/>
      <c r="HMO34" s="2"/>
      <c r="HMQ34" s="2"/>
      <c r="HMS34" s="2"/>
      <c r="HMU34" s="2"/>
      <c r="HMW34" s="2"/>
      <c r="HMY34" s="2"/>
      <c r="HNA34" s="2"/>
      <c r="HNC34" s="2"/>
      <c r="HNE34" s="2"/>
      <c r="HNG34" s="2"/>
      <c r="HNI34" s="2"/>
      <c r="HNK34" s="2"/>
      <c r="HNM34" s="2"/>
      <c r="HNO34" s="2"/>
      <c r="HNQ34" s="2"/>
      <c r="HNS34" s="2"/>
      <c r="HNU34" s="2"/>
      <c r="HNW34" s="2"/>
      <c r="HNY34" s="2"/>
      <c r="HOA34" s="2"/>
      <c r="HOC34" s="2"/>
      <c r="HOE34" s="2"/>
      <c r="HOG34" s="2"/>
      <c r="HOI34" s="2"/>
      <c r="HOK34" s="2"/>
      <c r="HOM34" s="2"/>
      <c r="HOO34" s="2"/>
      <c r="HOQ34" s="2"/>
      <c r="HOS34" s="2"/>
      <c r="HOU34" s="2"/>
      <c r="HOW34" s="2"/>
      <c r="HOY34" s="2"/>
      <c r="HPA34" s="2"/>
      <c r="HPC34" s="2"/>
      <c r="HPE34" s="2"/>
      <c r="HPG34" s="2"/>
      <c r="HPI34" s="2"/>
      <c r="HPK34" s="2"/>
      <c r="HPM34" s="2"/>
      <c r="HPO34" s="2"/>
      <c r="HPQ34" s="2"/>
      <c r="HPS34" s="2"/>
      <c r="HPU34" s="2"/>
      <c r="HPW34" s="2"/>
      <c r="HPY34" s="2"/>
      <c r="HQA34" s="2"/>
      <c r="HQC34" s="2"/>
      <c r="HQE34" s="2"/>
      <c r="HQG34" s="2"/>
      <c r="HQI34" s="2"/>
      <c r="HQK34" s="2"/>
      <c r="HQM34" s="2"/>
      <c r="HQO34" s="2"/>
      <c r="HQQ34" s="2"/>
      <c r="HQS34" s="2"/>
      <c r="HQU34" s="2"/>
      <c r="HQW34" s="2"/>
      <c r="HQY34" s="2"/>
      <c r="HRA34" s="2"/>
      <c r="HRC34" s="2"/>
      <c r="HRE34" s="2"/>
      <c r="HRG34" s="2"/>
      <c r="HRI34" s="2"/>
      <c r="HRK34" s="2"/>
      <c r="HRM34" s="2"/>
      <c r="HRO34" s="2"/>
      <c r="HRQ34" s="2"/>
      <c r="HRS34" s="2"/>
      <c r="HRU34" s="2"/>
      <c r="HRW34" s="2"/>
      <c r="HRY34" s="2"/>
      <c r="HSA34" s="2"/>
      <c r="HSC34" s="2"/>
      <c r="HSE34" s="2"/>
      <c r="HSG34" s="2"/>
      <c r="HSI34" s="2"/>
      <c r="HSK34" s="2"/>
      <c r="HSM34" s="2"/>
      <c r="HSO34" s="2"/>
      <c r="HSQ34" s="2"/>
      <c r="HSS34" s="2"/>
      <c r="HSU34" s="2"/>
      <c r="HSW34" s="2"/>
      <c r="HSY34" s="2"/>
      <c r="HTA34" s="2"/>
      <c r="HTC34" s="2"/>
      <c r="HTE34" s="2"/>
      <c r="HTG34" s="2"/>
      <c r="HTI34" s="2"/>
      <c r="HTK34" s="2"/>
      <c r="HTM34" s="2"/>
      <c r="HTO34" s="2"/>
      <c r="HTQ34" s="2"/>
      <c r="HTS34" s="2"/>
      <c r="HTU34" s="2"/>
      <c r="HTW34" s="2"/>
      <c r="HTY34" s="2"/>
      <c r="HUA34" s="2"/>
      <c r="HUC34" s="2"/>
      <c r="HUE34" s="2"/>
      <c r="HUG34" s="2"/>
      <c r="HUI34" s="2"/>
      <c r="HUK34" s="2"/>
      <c r="HUM34" s="2"/>
      <c r="HUO34" s="2"/>
      <c r="HUQ34" s="2"/>
      <c r="HUS34" s="2"/>
      <c r="HUU34" s="2"/>
      <c r="HUW34" s="2"/>
      <c r="HUY34" s="2"/>
      <c r="HVA34" s="2"/>
      <c r="HVC34" s="2"/>
      <c r="HVE34" s="2"/>
      <c r="HVG34" s="2"/>
      <c r="HVI34" s="2"/>
      <c r="HVK34" s="2"/>
      <c r="HVM34" s="2"/>
      <c r="HVO34" s="2"/>
      <c r="HVQ34" s="2"/>
      <c r="HVS34" s="2"/>
      <c r="HVU34" s="2"/>
      <c r="HVW34" s="2"/>
      <c r="HVY34" s="2"/>
      <c r="HWA34" s="2"/>
      <c r="HWC34" s="2"/>
      <c r="HWE34" s="2"/>
      <c r="HWG34" s="2"/>
      <c r="HWI34" s="2"/>
      <c r="HWK34" s="2"/>
      <c r="HWM34" s="2"/>
      <c r="HWO34" s="2"/>
      <c r="HWQ34" s="2"/>
      <c r="HWS34" s="2"/>
      <c r="HWU34" s="2"/>
      <c r="HWW34" s="2"/>
      <c r="HWY34" s="2"/>
      <c r="HXA34" s="2"/>
      <c r="HXC34" s="2"/>
      <c r="HXE34" s="2"/>
      <c r="HXG34" s="2"/>
      <c r="HXI34" s="2"/>
      <c r="HXK34" s="2"/>
      <c r="HXM34" s="2"/>
      <c r="HXO34" s="2"/>
      <c r="HXQ34" s="2"/>
      <c r="HXS34" s="2"/>
      <c r="HXU34" s="2"/>
      <c r="HXW34" s="2"/>
      <c r="HXY34" s="2"/>
      <c r="HYA34" s="2"/>
      <c r="HYC34" s="2"/>
      <c r="HYE34" s="2"/>
      <c r="HYG34" s="2"/>
      <c r="HYI34" s="2"/>
      <c r="HYK34" s="2"/>
      <c r="HYM34" s="2"/>
      <c r="HYO34" s="2"/>
      <c r="HYQ34" s="2"/>
      <c r="HYS34" s="2"/>
      <c r="HYU34" s="2"/>
      <c r="HYW34" s="2"/>
      <c r="HYY34" s="2"/>
      <c r="HZA34" s="2"/>
      <c r="HZC34" s="2"/>
      <c r="HZE34" s="2"/>
      <c r="HZG34" s="2"/>
      <c r="HZI34" s="2"/>
      <c r="HZK34" s="2"/>
      <c r="HZM34" s="2"/>
      <c r="HZO34" s="2"/>
      <c r="HZQ34" s="2"/>
      <c r="HZS34" s="2"/>
      <c r="HZU34" s="2"/>
      <c r="HZW34" s="2"/>
      <c r="HZY34" s="2"/>
      <c r="IAA34" s="2"/>
      <c r="IAC34" s="2"/>
      <c r="IAE34" s="2"/>
      <c r="IAG34" s="2"/>
      <c r="IAI34" s="2"/>
      <c r="IAK34" s="2"/>
      <c r="IAM34" s="2"/>
      <c r="IAO34" s="2"/>
      <c r="IAQ34" s="2"/>
      <c r="IAS34" s="2"/>
      <c r="IAU34" s="2"/>
      <c r="IAW34" s="2"/>
      <c r="IAY34" s="2"/>
      <c r="IBA34" s="2"/>
      <c r="IBC34" s="2"/>
      <c r="IBE34" s="2"/>
      <c r="IBG34" s="2"/>
      <c r="IBI34" s="2"/>
      <c r="IBK34" s="2"/>
      <c r="IBM34" s="2"/>
      <c r="IBO34" s="2"/>
      <c r="IBQ34" s="2"/>
      <c r="IBS34" s="2"/>
      <c r="IBU34" s="2"/>
      <c r="IBW34" s="2"/>
      <c r="IBY34" s="2"/>
      <c r="ICA34" s="2"/>
      <c r="ICC34" s="2"/>
      <c r="ICE34" s="2"/>
      <c r="ICG34" s="2"/>
      <c r="ICI34" s="2"/>
      <c r="ICK34" s="2"/>
      <c r="ICM34" s="2"/>
      <c r="ICO34" s="2"/>
      <c r="ICQ34" s="2"/>
      <c r="ICS34" s="2"/>
      <c r="ICU34" s="2"/>
      <c r="ICW34" s="2"/>
      <c r="ICY34" s="2"/>
      <c r="IDA34" s="2"/>
      <c r="IDC34" s="2"/>
      <c r="IDE34" s="2"/>
      <c r="IDG34" s="2"/>
      <c r="IDI34" s="2"/>
      <c r="IDK34" s="2"/>
      <c r="IDM34" s="2"/>
      <c r="IDO34" s="2"/>
      <c r="IDQ34" s="2"/>
      <c r="IDS34" s="2"/>
      <c r="IDU34" s="2"/>
      <c r="IDW34" s="2"/>
      <c r="IDY34" s="2"/>
      <c r="IEA34" s="2"/>
      <c r="IEC34" s="2"/>
      <c r="IEE34" s="2"/>
      <c r="IEG34" s="2"/>
      <c r="IEI34" s="2"/>
      <c r="IEK34" s="2"/>
      <c r="IEM34" s="2"/>
      <c r="IEO34" s="2"/>
      <c r="IEQ34" s="2"/>
      <c r="IES34" s="2"/>
      <c r="IEU34" s="2"/>
      <c r="IEW34" s="2"/>
      <c r="IEY34" s="2"/>
      <c r="IFA34" s="2"/>
      <c r="IFC34" s="2"/>
      <c r="IFE34" s="2"/>
      <c r="IFG34" s="2"/>
      <c r="IFI34" s="2"/>
      <c r="IFK34" s="2"/>
      <c r="IFM34" s="2"/>
      <c r="IFO34" s="2"/>
      <c r="IFQ34" s="2"/>
      <c r="IFS34" s="2"/>
      <c r="IFU34" s="2"/>
      <c r="IFW34" s="2"/>
      <c r="IFY34" s="2"/>
      <c r="IGA34" s="2"/>
      <c r="IGC34" s="2"/>
      <c r="IGE34" s="2"/>
      <c r="IGG34" s="2"/>
      <c r="IGI34" s="2"/>
      <c r="IGK34" s="2"/>
      <c r="IGM34" s="2"/>
      <c r="IGO34" s="2"/>
      <c r="IGQ34" s="2"/>
      <c r="IGS34" s="2"/>
      <c r="IGU34" s="2"/>
      <c r="IGW34" s="2"/>
      <c r="IGY34" s="2"/>
      <c r="IHA34" s="2"/>
      <c r="IHC34" s="2"/>
      <c r="IHE34" s="2"/>
      <c r="IHG34" s="2"/>
      <c r="IHI34" s="2"/>
      <c r="IHK34" s="2"/>
      <c r="IHM34" s="2"/>
      <c r="IHO34" s="2"/>
      <c r="IHQ34" s="2"/>
      <c r="IHS34" s="2"/>
      <c r="IHU34" s="2"/>
      <c r="IHW34" s="2"/>
      <c r="IHY34" s="2"/>
      <c r="IIA34" s="2"/>
      <c r="IIC34" s="2"/>
      <c r="IIE34" s="2"/>
      <c r="IIG34" s="2"/>
      <c r="III34" s="2"/>
      <c r="IIK34" s="2"/>
      <c r="IIM34" s="2"/>
      <c r="IIO34" s="2"/>
      <c r="IIQ34" s="2"/>
      <c r="IIS34" s="2"/>
      <c r="IIU34" s="2"/>
      <c r="IIW34" s="2"/>
      <c r="IIY34" s="2"/>
      <c r="IJA34" s="2"/>
      <c r="IJC34" s="2"/>
      <c r="IJE34" s="2"/>
      <c r="IJG34" s="2"/>
      <c r="IJI34" s="2"/>
      <c r="IJK34" s="2"/>
      <c r="IJM34" s="2"/>
      <c r="IJO34" s="2"/>
      <c r="IJQ34" s="2"/>
      <c r="IJS34" s="2"/>
      <c r="IJU34" s="2"/>
      <c r="IJW34" s="2"/>
      <c r="IJY34" s="2"/>
      <c r="IKA34" s="2"/>
      <c r="IKC34" s="2"/>
      <c r="IKE34" s="2"/>
      <c r="IKG34" s="2"/>
      <c r="IKI34" s="2"/>
      <c r="IKK34" s="2"/>
      <c r="IKM34" s="2"/>
      <c r="IKO34" s="2"/>
      <c r="IKQ34" s="2"/>
      <c r="IKS34" s="2"/>
      <c r="IKU34" s="2"/>
      <c r="IKW34" s="2"/>
      <c r="IKY34" s="2"/>
      <c r="ILA34" s="2"/>
      <c r="ILC34" s="2"/>
      <c r="ILE34" s="2"/>
      <c r="ILG34" s="2"/>
      <c r="ILI34" s="2"/>
      <c r="ILK34" s="2"/>
      <c r="ILM34" s="2"/>
      <c r="ILO34" s="2"/>
      <c r="ILQ34" s="2"/>
      <c r="ILS34" s="2"/>
      <c r="ILU34" s="2"/>
      <c r="ILW34" s="2"/>
      <c r="ILY34" s="2"/>
      <c r="IMA34" s="2"/>
      <c r="IMC34" s="2"/>
      <c r="IME34" s="2"/>
      <c r="IMG34" s="2"/>
      <c r="IMI34" s="2"/>
      <c r="IMK34" s="2"/>
      <c r="IMM34" s="2"/>
      <c r="IMO34" s="2"/>
      <c r="IMQ34" s="2"/>
      <c r="IMS34" s="2"/>
      <c r="IMU34" s="2"/>
      <c r="IMW34" s="2"/>
      <c r="IMY34" s="2"/>
      <c r="INA34" s="2"/>
      <c r="INC34" s="2"/>
      <c r="INE34" s="2"/>
      <c r="ING34" s="2"/>
      <c r="INI34" s="2"/>
      <c r="INK34" s="2"/>
      <c r="INM34" s="2"/>
      <c r="INO34" s="2"/>
      <c r="INQ34" s="2"/>
      <c r="INS34" s="2"/>
      <c r="INU34" s="2"/>
      <c r="INW34" s="2"/>
      <c r="INY34" s="2"/>
      <c r="IOA34" s="2"/>
      <c r="IOC34" s="2"/>
      <c r="IOE34" s="2"/>
      <c r="IOG34" s="2"/>
      <c r="IOI34" s="2"/>
      <c r="IOK34" s="2"/>
      <c r="IOM34" s="2"/>
      <c r="IOO34" s="2"/>
      <c r="IOQ34" s="2"/>
      <c r="IOS34" s="2"/>
      <c r="IOU34" s="2"/>
      <c r="IOW34" s="2"/>
      <c r="IOY34" s="2"/>
      <c r="IPA34" s="2"/>
      <c r="IPC34" s="2"/>
      <c r="IPE34" s="2"/>
      <c r="IPG34" s="2"/>
      <c r="IPI34" s="2"/>
      <c r="IPK34" s="2"/>
      <c r="IPM34" s="2"/>
      <c r="IPO34" s="2"/>
      <c r="IPQ34" s="2"/>
      <c r="IPS34" s="2"/>
      <c r="IPU34" s="2"/>
      <c r="IPW34" s="2"/>
      <c r="IPY34" s="2"/>
      <c r="IQA34" s="2"/>
      <c r="IQC34" s="2"/>
      <c r="IQE34" s="2"/>
      <c r="IQG34" s="2"/>
      <c r="IQI34" s="2"/>
      <c r="IQK34" s="2"/>
      <c r="IQM34" s="2"/>
      <c r="IQO34" s="2"/>
      <c r="IQQ34" s="2"/>
      <c r="IQS34" s="2"/>
      <c r="IQU34" s="2"/>
      <c r="IQW34" s="2"/>
      <c r="IQY34" s="2"/>
      <c r="IRA34" s="2"/>
      <c r="IRC34" s="2"/>
      <c r="IRE34" s="2"/>
      <c r="IRG34" s="2"/>
      <c r="IRI34" s="2"/>
      <c r="IRK34" s="2"/>
      <c r="IRM34" s="2"/>
      <c r="IRO34" s="2"/>
      <c r="IRQ34" s="2"/>
      <c r="IRS34" s="2"/>
      <c r="IRU34" s="2"/>
      <c r="IRW34" s="2"/>
      <c r="IRY34" s="2"/>
      <c r="ISA34" s="2"/>
      <c r="ISC34" s="2"/>
      <c r="ISE34" s="2"/>
      <c r="ISG34" s="2"/>
      <c r="ISI34" s="2"/>
      <c r="ISK34" s="2"/>
      <c r="ISM34" s="2"/>
      <c r="ISO34" s="2"/>
      <c r="ISQ34" s="2"/>
      <c r="ISS34" s="2"/>
      <c r="ISU34" s="2"/>
      <c r="ISW34" s="2"/>
      <c r="ISY34" s="2"/>
      <c r="ITA34" s="2"/>
      <c r="ITC34" s="2"/>
      <c r="ITE34" s="2"/>
      <c r="ITG34" s="2"/>
      <c r="ITI34" s="2"/>
      <c r="ITK34" s="2"/>
      <c r="ITM34" s="2"/>
      <c r="ITO34" s="2"/>
      <c r="ITQ34" s="2"/>
      <c r="ITS34" s="2"/>
      <c r="ITU34" s="2"/>
      <c r="ITW34" s="2"/>
      <c r="ITY34" s="2"/>
      <c r="IUA34" s="2"/>
      <c r="IUC34" s="2"/>
      <c r="IUE34" s="2"/>
      <c r="IUG34" s="2"/>
      <c r="IUI34" s="2"/>
      <c r="IUK34" s="2"/>
      <c r="IUM34" s="2"/>
      <c r="IUO34" s="2"/>
      <c r="IUQ34" s="2"/>
      <c r="IUS34" s="2"/>
      <c r="IUU34" s="2"/>
      <c r="IUW34" s="2"/>
      <c r="IUY34" s="2"/>
      <c r="IVA34" s="2"/>
      <c r="IVC34" s="2"/>
      <c r="IVE34" s="2"/>
      <c r="IVG34" s="2"/>
      <c r="IVI34" s="2"/>
      <c r="IVK34" s="2"/>
      <c r="IVM34" s="2"/>
      <c r="IVO34" s="2"/>
      <c r="IVQ34" s="2"/>
      <c r="IVS34" s="2"/>
      <c r="IVU34" s="2"/>
      <c r="IVW34" s="2"/>
      <c r="IVY34" s="2"/>
      <c r="IWA34" s="2"/>
      <c r="IWC34" s="2"/>
      <c r="IWE34" s="2"/>
      <c r="IWG34" s="2"/>
      <c r="IWI34" s="2"/>
      <c r="IWK34" s="2"/>
      <c r="IWM34" s="2"/>
      <c r="IWO34" s="2"/>
      <c r="IWQ34" s="2"/>
      <c r="IWS34" s="2"/>
      <c r="IWU34" s="2"/>
      <c r="IWW34" s="2"/>
      <c r="IWY34" s="2"/>
      <c r="IXA34" s="2"/>
      <c r="IXC34" s="2"/>
      <c r="IXE34" s="2"/>
      <c r="IXG34" s="2"/>
      <c r="IXI34" s="2"/>
      <c r="IXK34" s="2"/>
      <c r="IXM34" s="2"/>
      <c r="IXO34" s="2"/>
      <c r="IXQ34" s="2"/>
      <c r="IXS34" s="2"/>
      <c r="IXU34" s="2"/>
      <c r="IXW34" s="2"/>
      <c r="IXY34" s="2"/>
      <c r="IYA34" s="2"/>
      <c r="IYC34" s="2"/>
      <c r="IYE34" s="2"/>
      <c r="IYG34" s="2"/>
      <c r="IYI34" s="2"/>
      <c r="IYK34" s="2"/>
      <c r="IYM34" s="2"/>
      <c r="IYO34" s="2"/>
      <c r="IYQ34" s="2"/>
      <c r="IYS34" s="2"/>
      <c r="IYU34" s="2"/>
      <c r="IYW34" s="2"/>
      <c r="IYY34" s="2"/>
      <c r="IZA34" s="2"/>
      <c r="IZC34" s="2"/>
      <c r="IZE34" s="2"/>
      <c r="IZG34" s="2"/>
      <c r="IZI34" s="2"/>
      <c r="IZK34" s="2"/>
      <c r="IZM34" s="2"/>
      <c r="IZO34" s="2"/>
      <c r="IZQ34" s="2"/>
      <c r="IZS34" s="2"/>
      <c r="IZU34" s="2"/>
      <c r="IZW34" s="2"/>
      <c r="IZY34" s="2"/>
      <c r="JAA34" s="2"/>
      <c r="JAC34" s="2"/>
      <c r="JAE34" s="2"/>
      <c r="JAG34" s="2"/>
      <c r="JAI34" s="2"/>
      <c r="JAK34" s="2"/>
      <c r="JAM34" s="2"/>
      <c r="JAO34" s="2"/>
      <c r="JAQ34" s="2"/>
      <c r="JAS34" s="2"/>
      <c r="JAU34" s="2"/>
      <c r="JAW34" s="2"/>
      <c r="JAY34" s="2"/>
      <c r="JBA34" s="2"/>
      <c r="JBC34" s="2"/>
      <c r="JBE34" s="2"/>
      <c r="JBG34" s="2"/>
      <c r="JBI34" s="2"/>
      <c r="JBK34" s="2"/>
      <c r="JBM34" s="2"/>
      <c r="JBO34" s="2"/>
      <c r="JBQ34" s="2"/>
      <c r="JBS34" s="2"/>
      <c r="JBU34" s="2"/>
      <c r="JBW34" s="2"/>
      <c r="JBY34" s="2"/>
      <c r="JCA34" s="2"/>
      <c r="JCC34" s="2"/>
      <c r="JCE34" s="2"/>
      <c r="JCG34" s="2"/>
      <c r="JCI34" s="2"/>
      <c r="JCK34" s="2"/>
      <c r="JCM34" s="2"/>
      <c r="JCO34" s="2"/>
      <c r="JCQ34" s="2"/>
      <c r="JCS34" s="2"/>
      <c r="JCU34" s="2"/>
      <c r="JCW34" s="2"/>
      <c r="JCY34" s="2"/>
      <c r="JDA34" s="2"/>
      <c r="JDC34" s="2"/>
      <c r="JDE34" s="2"/>
      <c r="JDG34" s="2"/>
      <c r="JDI34" s="2"/>
      <c r="JDK34" s="2"/>
      <c r="JDM34" s="2"/>
      <c r="JDO34" s="2"/>
      <c r="JDQ34" s="2"/>
      <c r="JDS34" s="2"/>
      <c r="JDU34" s="2"/>
      <c r="JDW34" s="2"/>
      <c r="JDY34" s="2"/>
      <c r="JEA34" s="2"/>
      <c r="JEC34" s="2"/>
      <c r="JEE34" s="2"/>
      <c r="JEG34" s="2"/>
      <c r="JEI34" s="2"/>
      <c r="JEK34" s="2"/>
      <c r="JEM34" s="2"/>
      <c r="JEO34" s="2"/>
      <c r="JEQ34" s="2"/>
      <c r="JES34" s="2"/>
      <c r="JEU34" s="2"/>
      <c r="JEW34" s="2"/>
      <c r="JEY34" s="2"/>
      <c r="JFA34" s="2"/>
      <c r="JFC34" s="2"/>
      <c r="JFE34" s="2"/>
      <c r="JFG34" s="2"/>
      <c r="JFI34" s="2"/>
      <c r="JFK34" s="2"/>
      <c r="JFM34" s="2"/>
      <c r="JFO34" s="2"/>
      <c r="JFQ34" s="2"/>
      <c r="JFS34" s="2"/>
      <c r="JFU34" s="2"/>
      <c r="JFW34" s="2"/>
      <c r="JFY34" s="2"/>
      <c r="JGA34" s="2"/>
      <c r="JGC34" s="2"/>
      <c r="JGE34" s="2"/>
      <c r="JGG34" s="2"/>
      <c r="JGI34" s="2"/>
      <c r="JGK34" s="2"/>
      <c r="JGM34" s="2"/>
      <c r="JGO34" s="2"/>
      <c r="JGQ34" s="2"/>
      <c r="JGS34" s="2"/>
      <c r="JGU34" s="2"/>
      <c r="JGW34" s="2"/>
      <c r="JGY34" s="2"/>
      <c r="JHA34" s="2"/>
      <c r="JHC34" s="2"/>
      <c r="JHE34" s="2"/>
      <c r="JHG34" s="2"/>
      <c r="JHI34" s="2"/>
      <c r="JHK34" s="2"/>
      <c r="JHM34" s="2"/>
      <c r="JHO34" s="2"/>
      <c r="JHQ34" s="2"/>
      <c r="JHS34" s="2"/>
      <c r="JHU34" s="2"/>
      <c r="JHW34" s="2"/>
      <c r="JHY34" s="2"/>
      <c r="JIA34" s="2"/>
      <c r="JIC34" s="2"/>
      <c r="JIE34" s="2"/>
      <c r="JIG34" s="2"/>
      <c r="JII34" s="2"/>
      <c r="JIK34" s="2"/>
      <c r="JIM34" s="2"/>
      <c r="JIO34" s="2"/>
      <c r="JIQ34" s="2"/>
      <c r="JIS34" s="2"/>
      <c r="JIU34" s="2"/>
      <c r="JIW34" s="2"/>
      <c r="JIY34" s="2"/>
      <c r="JJA34" s="2"/>
      <c r="JJC34" s="2"/>
      <c r="JJE34" s="2"/>
      <c r="JJG34" s="2"/>
      <c r="JJI34" s="2"/>
      <c r="JJK34" s="2"/>
      <c r="JJM34" s="2"/>
      <c r="JJO34" s="2"/>
      <c r="JJQ34" s="2"/>
      <c r="JJS34" s="2"/>
      <c r="JJU34" s="2"/>
      <c r="JJW34" s="2"/>
      <c r="JJY34" s="2"/>
      <c r="JKA34" s="2"/>
      <c r="JKC34" s="2"/>
      <c r="JKE34" s="2"/>
      <c r="JKG34" s="2"/>
      <c r="JKI34" s="2"/>
      <c r="JKK34" s="2"/>
      <c r="JKM34" s="2"/>
      <c r="JKO34" s="2"/>
      <c r="JKQ34" s="2"/>
      <c r="JKS34" s="2"/>
      <c r="JKU34" s="2"/>
      <c r="JKW34" s="2"/>
      <c r="JKY34" s="2"/>
      <c r="JLA34" s="2"/>
      <c r="JLC34" s="2"/>
      <c r="JLE34" s="2"/>
      <c r="JLG34" s="2"/>
      <c r="JLI34" s="2"/>
      <c r="JLK34" s="2"/>
      <c r="JLM34" s="2"/>
      <c r="JLO34" s="2"/>
      <c r="JLQ34" s="2"/>
      <c r="JLS34" s="2"/>
      <c r="JLU34" s="2"/>
      <c r="JLW34" s="2"/>
      <c r="JLY34" s="2"/>
      <c r="JMA34" s="2"/>
      <c r="JMC34" s="2"/>
      <c r="JME34" s="2"/>
      <c r="JMG34" s="2"/>
      <c r="JMI34" s="2"/>
      <c r="JMK34" s="2"/>
      <c r="JMM34" s="2"/>
      <c r="JMO34" s="2"/>
      <c r="JMQ34" s="2"/>
      <c r="JMS34" s="2"/>
      <c r="JMU34" s="2"/>
      <c r="JMW34" s="2"/>
      <c r="JMY34" s="2"/>
      <c r="JNA34" s="2"/>
      <c r="JNC34" s="2"/>
      <c r="JNE34" s="2"/>
      <c r="JNG34" s="2"/>
      <c r="JNI34" s="2"/>
      <c r="JNK34" s="2"/>
      <c r="JNM34" s="2"/>
      <c r="JNO34" s="2"/>
      <c r="JNQ34" s="2"/>
      <c r="JNS34" s="2"/>
      <c r="JNU34" s="2"/>
      <c r="JNW34" s="2"/>
      <c r="JNY34" s="2"/>
      <c r="JOA34" s="2"/>
      <c r="JOC34" s="2"/>
      <c r="JOE34" s="2"/>
      <c r="JOG34" s="2"/>
      <c r="JOI34" s="2"/>
      <c r="JOK34" s="2"/>
      <c r="JOM34" s="2"/>
      <c r="JOO34" s="2"/>
      <c r="JOQ34" s="2"/>
      <c r="JOS34" s="2"/>
      <c r="JOU34" s="2"/>
      <c r="JOW34" s="2"/>
      <c r="JOY34" s="2"/>
      <c r="JPA34" s="2"/>
      <c r="JPC34" s="2"/>
      <c r="JPE34" s="2"/>
      <c r="JPG34" s="2"/>
      <c r="JPI34" s="2"/>
      <c r="JPK34" s="2"/>
      <c r="JPM34" s="2"/>
      <c r="JPO34" s="2"/>
      <c r="JPQ34" s="2"/>
      <c r="JPS34" s="2"/>
      <c r="JPU34" s="2"/>
      <c r="JPW34" s="2"/>
      <c r="JPY34" s="2"/>
      <c r="JQA34" s="2"/>
      <c r="JQC34" s="2"/>
      <c r="JQE34" s="2"/>
      <c r="JQG34" s="2"/>
      <c r="JQI34" s="2"/>
      <c r="JQK34" s="2"/>
      <c r="JQM34" s="2"/>
      <c r="JQO34" s="2"/>
      <c r="JQQ34" s="2"/>
      <c r="JQS34" s="2"/>
      <c r="JQU34" s="2"/>
      <c r="JQW34" s="2"/>
      <c r="JQY34" s="2"/>
      <c r="JRA34" s="2"/>
      <c r="JRC34" s="2"/>
      <c r="JRE34" s="2"/>
      <c r="JRG34" s="2"/>
      <c r="JRI34" s="2"/>
      <c r="JRK34" s="2"/>
      <c r="JRM34" s="2"/>
      <c r="JRO34" s="2"/>
      <c r="JRQ34" s="2"/>
      <c r="JRS34" s="2"/>
      <c r="JRU34" s="2"/>
      <c r="JRW34" s="2"/>
      <c r="JRY34" s="2"/>
      <c r="JSA34" s="2"/>
      <c r="JSC34" s="2"/>
      <c r="JSE34" s="2"/>
      <c r="JSG34" s="2"/>
      <c r="JSI34" s="2"/>
      <c r="JSK34" s="2"/>
      <c r="JSM34" s="2"/>
      <c r="JSO34" s="2"/>
      <c r="JSQ34" s="2"/>
      <c r="JSS34" s="2"/>
      <c r="JSU34" s="2"/>
      <c r="JSW34" s="2"/>
      <c r="JSY34" s="2"/>
      <c r="JTA34" s="2"/>
      <c r="JTC34" s="2"/>
      <c r="JTE34" s="2"/>
      <c r="JTG34" s="2"/>
      <c r="JTI34" s="2"/>
      <c r="JTK34" s="2"/>
      <c r="JTM34" s="2"/>
      <c r="JTO34" s="2"/>
      <c r="JTQ34" s="2"/>
      <c r="JTS34" s="2"/>
      <c r="JTU34" s="2"/>
      <c r="JTW34" s="2"/>
      <c r="JTY34" s="2"/>
      <c r="JUA34" s="2"/>
      <c r="JUC34" s="2"/>
      <c r="JUE34" s="2"/>
      <c r="JUG34" s="2"/>
      <c r="JUI34" s="2"/>
      <c r="JUK34" s="2"/>
      <c r="JUM34" s="2"/>
      <c r="JUO34" s="2"/>
      <c r="JUQ34" s="2"/>
      <c r="JUS34" s="2"/>
      <c r="JUU34" s="2"/>
      <c r="JUW34" s="2"/>
      <c r="JUY34" s="2"/>
      <c r="JVA34" s="2"/>
      <c r="JVC34" s="2"/>
      <c r="JVE34" s="2"/>
      <c r="JVG34" s="2"/>
      <c r="JVI34" s="2"/>
      <c r="JVK34" s="2"/>
      <c r="JVM34" s="2"/>
      <c r="JVO34" s="2"/>
      <c r="JVQ34" s="2"/>
      <c r="JVS34" s="2"/>
      <c r="JVU34" s="2"/>
      <c r="JVW34" s="2"/>
      <c r="JVY34" s="2"/>
      <c r="JWA34" s="2"/>
      <c r="JWC34" s="2"/>
      <c r="JWE34" s="2"/>
      <c r="JWG34" s="2"/>
      <c r="JWI34" s="2"/>
      <c r="JWK34" s="2"/>
      <c r="JWM34" s="2"/>
      <c r="JWO34" s="2"/>
      <c r="JWQ34" s="2"/>
      <c r="JWS34" s="2"/>
      <c r="JWU34" s="2"/>
      <c r="JWW34" s="2"/>
      <c r="JWY34" s="2"/>
      <c r="JXA34" s="2"/>
      <c r="JXC34" s="2"/>
      <c r="JXE34" s="2"/>
      <c r="JXG34" s="2"/>
      <c r="JXI34" s="2"/>
      <c r="JXK34" s="2"/>
      <c r="JXM34" s="2"/>
      <c r="JXO34" s="2"/>
      <c r="JXQ34" s="2"/>
      <c r="JXS34" s="2"/>
      <c r="JXU34" s="2"/>
      <c r="JXW34" s="2"/>
      <c r="JXY34" s="2"/>
      <c r="JYA34" s="2"/>
      <c r="JYC34" s="2"/>
      <c r="JYE34" s="2"/>
      <c r="JYG34" s="2"/>
      <c r="JYI34" s="2"/>
      <c r="JYK34" s="2"/>
      <c r="JYM34" s="2"/>
      <c r="JYO34" s="2"/>
      <c r="JYQ34" s="2"/>
      <c r="JYS34" s="2"/>
      <c r="JYU34" s="2"/>
      <c r="JYW34" s="2"/>
      <c r="JYY34" s="2"/>
      <c r="JZA34" s="2"/>
      <c r="JZC34" s="2"/>
      <c r="JZE34" s="2"/>
      <c r="JZG34" s="2"/>
      <c r="JZI34" s="2"/>
      <c r="JZK34" s="2"/>
      <c r="JZM34" s="2"/>
      <c r="JZO34" s="2"/>
      <c r="JZQ34" s="2"/>
      <c r="JZS34" s="2"/>
      <c r="JZU34" s="2"/>
      <c r="JZW34" s="2"/>
      <c r="JZY34" s="2"/>
      <c r="KAA34" s="2"/>
      <c r="KAC34" s="2"/>
      <c r="KAE34" s="2"/>
      <c r="KAG34" s="2"/>
      <c r="KAI34" s="2"/>
      <c r="KAK34" s="2"/>
      <c r="KAM34" s="2"/>
      <c r="KAO34" s="2"/>
      <c r="KAQ34" s="2"/>
      <c r="KAS34" s="2"/>
      <c r="KAU34" s="2"/>
      <c r="KAW34" s="2"/>
      <c r="KAY34" s="2"/>
      <c r="KBA34" s="2"/>
      <c r="KBC34" s="2"/>
      <c r="KBE34" s="2"/>
      <c r="KBG34" s="2"/>
      <c r="KBI34" s="2"/>
      <c r="KBK34" s="2"/>
      <c r="KBM34" s="2"/>
      <c r="KBO34" s="2"/>
      <c r="KBQ34" s="2"/>
      <c r="KBS34" s="2"/>
      <c r="KBU34" s="2"/>
      <c r="KBW34" s="2"/>
      <c r="KBY34" s="2"/>
      <c r="KCA34" s="2"/>
      <c r="KCC34" s="2"/>
      <c r="KCE34" s="2"/>
      <c r="KCG34" s="2"/>
      <c r="KCI34" s="2"/>
      <c r="KCK34" s="2"/>
      <c r="KCM34" s="2"/>
      <c r="KCO34" s="2"/>
      <c r="KCQ34" s="2"/>
      <c r="KCS34" s="2"/>
      <c r="KCU34" s="2"/>
      <c r="KCW34" s="2"/>
      <c r="KCY34" s="2"/>
      <c r="KDA34" s="2"/>
      <c r="KDC34" s="2"/>
      <c r="KDE34" s="2"/>
      <c r="KDG34" s="2"/>
      <c r="KDI34" s="2"/>
      <c r="KDK34" s="2"/>
      <c r="KDM34" s="2"/>
      <c r="KDO34" s="2"/>
      <c r="KDQ34" s="2"/>
      <c r="KDS34" s="2"/>
      <c r="KDU34" s="2"/>
      <c r="KDW34" s="2"/>
      <c r="KDY34" s="2"/>
      <c r="KEA34" s="2"/>
      <c r="KEC34" s="2"/>
      <c r="KEE34" s="2"/>
      <c r="KEG34" s="2"/>
      <c r="KEI34" s="2"/>
      <c r="KEK34" s="2"/>
      <c r="KEM34" s="2"/>
      <c r="KEO34" s="2"/>
      <c r="KEQ34" s="2"/>
      <c r="KES34" s="2"/>
      <c r="KEU34" s="2"/>
      <c r="KEW34" s="2"/>
      <c r="KEY34" s="2"/>
      <c r="KFA34" s="2"/>
      <c r="KFC34" s="2"/>
      <c r="KFE34" s="2"/>
      <c r="KFG34" s="2"/>
      <c r="KFI34" s="2"/>
      <c r="KFK34" s="2"/>
      <c r="KFM34" s="2"/>
      <c r="KFO34" s="2"/>
      <c r="KFQ34" s="2"/>
      <c r="KFS34" s="2"/>
      <c r="KFU34" s="2"/>
      <c r="KFW34" s="2"/>
      <c r="KFY34" s="2"/>
      <c r="KGA34" s="2"/>
      <c r="KGC34" s="2"/>
      <c r="KGE34" s="2"/>
      <c r="KGG34" s="2"/>
      <c r="KGI34" s="2"/>
      <c r="KGK34" s="2"/>
      <c r="KGM34" s="2"/>
      <c r="KGO34" s="2"/>
      <c r="KGQ34" s="2"/>
      <c r="KGS34" s="2"/>
      <c r="KGU34" s="2"/>
      <c r="KGW34" s="2"/>
      <c r="KGY34" s="2"/>
      <c r="KHA34" s="2"/>
      <c r="KHC34" s="2"/>
      <c r="KHE34" s="2"/>
      <c r="KHG34" s="2"/>
      <c r="KHI34" s="2"/>
      <c r="KHK34" s="2"/>
      <c r="KHM34" s="2"/>
      <c r="KHO34" s="2"/>
      <c r="KHQ34" s="2"/>
      <c r="KHS34" s="2"/>
      <c r="KHU34" s="2"/>
      <c r="KHW34" s="2"/>
      <c r="KHY34" s="2"/>
      <c r="KIA34" s="2"/>
      <c r="KIC34" s="2"/>
      <c r="KIE34" s="2"/>
      <c r="KIG34" s="2"/>
      <c r="KII34" s="2"/>
      <c r="KIK34" s="2"/>
      <c r="KIM34" s="2"/>
      <c r="KIO34" s="2"/>
      <c r="KIQ34" s="2"/>
      <c r="KIS34" s="2"/>
      <c r="KIU34" s="2"/>
      <c r="KIW34" s="2"/>
      <c r="KIY34" s="2"/>
      <c r="KJA34" s="2"/>
      <c r="KJC34" s="2"/>
      <c r="KJE34" s="2"/>
      <c r="KJG34" s="2"/>
      <c r="KJI34" s="2"/>
      <c r="KJK34" s="2"/>
      <c r="KJM34" s="2"/>
      <c r="KJO34" s="2"/>
      <c r="KJQ34" s="2"/>
      <c r="KJS34" s="2"/>
      <c r="KJU34" s="2"/>
      <c r="KJW34" s="2"/>
      <c r="KJY34" s="2"/>
      <c r="KKA34" s="2"/>
      <c r="KKC34" s="2"/>
      <c r="KKE34" s="2"/>
      <c r="KKG34" s="2"/>
      <c r="KKI34" s="2"/>
      <c r="KKK34" s="2"/>
      <c r="KKM34" s="2"/>
      <c r="KKO34" s="2"/>
      <c r="KKQ34" s="2"/>
      <c r="KKS34" s="2"/>
      <c r="KKU34" s="2"/>
      <c r="KKW34" s="2"/>
      <c r="KKY34" s="2"/>
      <c r="KLA34" s="2"/>
      <c r="KLC34" s="2"/>
      <c r="KLE34" s="2"/>
      <c r="KLG34" s="2"/>
      <c r="KLI34" s="2"/>
      <c r="KLK34" s="2"/>
      <c r="KLM34" s="2"/>
      <c r="KLO34" s="2"/>
      <c r="KLQ34" s="2"/>
      <c r="KLS34" s="2"/>
      <c r="KLU34" s="2"/>
      <c r="KLW34" s="2"/>
      <c r="KLY34" s="2"/>
      <c r="KMA34" s="2"/>
      <c r="KMC34" s="2"/>
      <c r="KME34" s="2"/>
      <c r="KMG34" s="2"/>
      <c r="KMI34" s="2"/>
      <c r="KMK34" s="2"/>
      <c r="KMM34" s="2"/>
      <c r="KMO34" s="2"/>
      <c r="KMQ34" s="2"/>
      <c r="KMS34" s="2"/>
      <c r="KMU34" s="2"/>
      <c r="KMW34" s="2"/>
      <c r="KMY34" s="2"/>
      <c r="KNA34" s="2"/>
      <c r="KNC34" s="2"/>
      <c r="KNE34" s="2"/>
      <c r="KNG34" s="2"/>
      <c r="KNI34" s="2"/>
      <c r="KNK34" s="2"/>
      <c r="KNM34" s="2"/>
      <c r="KNO34" s="2"/>
      <c r="KNQ34" s="2"/>
      <c r="KNS34" s="2"/>
      <c r="KNU34" s="2"/>
      <c r="KNW34" s="2"/>
      <c r="KNY34" s="2"/>
      <c r="KOA34" s="2"/>
      <c r="KOC34" s="2"/>
      <c r="KOE34" s="2"/>
      <c r="KOG34" s="2"/>
      <c r="KOI34" s="2"/>
      <c r="KOK34" s="2"/>
      <c r="KOM34" s="2"/>
      <c r="KOO34" s="2"/>
      <c r="KOQ34" s="2"/>
      <c r="KOS34" s="2"/>
      <c r="KOU34" s="2"/>
      <c r="KOW34" s="2"/>
      <c r="KOY34" s="2"/>
      <c r="KPA34" s="2"/>
      <c r="KPC34" s="2"/>
      <c r="KPE34" s="2"/>
      <c r="KPG34" s="2"/>
      <c r="KPI34" s="2"/>
      <c r="KPK34" s="2"/>
      <c r="KPM34" s="2"/>
      <c r="KPO34" s="2"/>
      <c r="KPQ34" s="2"/>
      <c r="KPS34" s="2"/>
      <c r="KPU34" s="2"/>
      <c r="KPW34" s="2"/>
      <c r="KPY34" s="2"/>
      <c r="KQA34" s="2"/>
      <c r="KQC34" s="2"/>
      <c r="KQE34" s="2"/>
      <c r="KQG34" s="2"/>
      <c r="KQI34" s="2"/>
      <c r="KQK34" s="2"/>
      <c r="KQM34" s="2"/>
      <c r="KQO34" s="2"/>
      <c r="KQQ34" s="2"/>
      <c r="KQS34" s="2"/>
      <c r="KQU34" s="2"/>
      <c r="KQW34" s="2"/>
      <c r="KQY34" s="2"/>
      <c r="KRA34" s="2"/>
      <c r="KRC34" s="2"/>
      <c r="KRE34" s="2"/>
      <c r="KRG34" s="2"/>
      <c r="KRI34" s="2"/>
      <c r="KRK34" s="2"/>
      <c r="KRM34" s="2"/>
      <c r="KRO34" s="2"/>
      <c r="KRQ34" s="2"/>
      <c r="KRS34" s="2"/>
      <c r="KRU34" s="2"/>
      <c r="KRW34" s="2"/>
      <c r="KRY34" s="2"/>
      <c r="KSA34" s="2"/>
      <c r="KSC34" s="2"/>
      <c r="KSE34" s="2"/>
      <c r="KSG34" s="2"/>
      <c r="KSI34" s="2"/>
      <c r="KSK34" s="2"/>
      <c r="KSM34" s="2"/>
      <c r="KSO34" s="2"/>
      <c r="KSQ34" s="2"/>
      <c r="KSS34" s="2"/>
      <c r="KSU34" s="2"/>
      <c r="KSW34" s="2"/>
      <c r="KSY34" s="2"/>
      <c r="KTA34" s="2"/>
      <c r="KTC34" s="2"/>
      <c r="KTE34" s="2"/>
      <c r="KTG34" s="2"/>
      <c r="KTI34" s="2"/>
      <c r="KTK34" s="2"/>
      <c r="KTM34" s="2"/>
      <c r="KTO34" s="2"/>
      <c r="KTQ34" s="2"/>
      <c r="KTS34" s="2"/>
      <c r="KTU34" s="2"/>
      <c r="KTW34" s="2"/>
      <c r="KTY34" s="2"/>
      <c r="KUA34" s="2"/>
      <c r="KUC34" s="2"/>
      <c r="KUE34" s="2"/>
      <c r="KUG34" s="2"/>
      <c r="KUI34" s="2"/>
      <c r="KUK34" s="2"/>
      <c r="KUM34" s="2"/>
      <c r="KUO34" s="2"/>
      <c r="KUQ34" s="2"/>
      <c r="KUS34" s="2"/>
      <c r="KUU34" s="2"/>
      <c r="KUW34" s="2"/>
      <c r="KUY34" s="2"/>
      <c r="KVA34" s="2"/>
      <c r="KVC34" s="2"/>
      <c r="KVE34" s="2"/>
      <c r="KVG34" s="2"/>
      <c r="KVI34" s="2"/>
      <c r="KVK34" s="2"/>
      <c r="KVM34" s="2"/>
      <c r="KVO34" s="2"/>
      <c r="KVQ34" s="2"/>
      <c r="KVS34" s="2"/>
      <c r="KVU34" s="2"/>
      <c r="KVW34" s="2"/>
      <c r="KVY34" s="2"/>
      <c r="KWA34" s="2"/>
      <c r="KWC34" s="2"/>
      <c r="KWE34" s="2"/>
      <c r="KWG34" s="2"/>
      <c r="KWI34" s="2"/>
      <c r="KWK34" s="2"/>
      <c r="KWM34" s="2"/>
      <c r="KWO34" s="2"/>
      <c r="KWQ34" s="2"/>
      <c r="KWS34" s="2"/>
      <c r="KWU34" s="2"/>
      <c r="KWW34" s="2"/>
      <c r="KWY34" s="2"/>
      <c r="KXA34" s="2"/>
      <c r="KXC34" s="2"/>
      <c r="KXE34" s="2"/>
      <c r="KXG34" s="2"/>
      <c r="KXI34" s="2"/>
      <c r="KXK34" s="2"/>
      <c r="KXM34" s="2"/>
      <c r="KXO34" s="2"/>
      <c r="KXQ34" s="2"/>
      <c r="KXS34" s="2"/>
      <c r="KXU34" s="2"/>
      <c r="KXW34" s="2"/>
      <c r="KXY34" s="2"/>
      <c r="KYA34" s="2"/>
      <c r="KYC34" s="2"/>
      <c r="KYE34" s="2"/>
      <c r="KYG34" s="2"/>
      <c r="KYI34" s="2"/>
      <c r="KYK34" s="2"/>
      <c r="KYM34" s="2"/>
      <c r="KYO34" s="2"/>
      <c r="KYQ34" s="2"/>
      <c r="KYS34" s="2"/>
      <c r="KYU34" s="2"/>
      <c r="KYW34" s="2"/>
      <c r="KYY34" s="2"/>
      <c r="KZA34" s="2"/>
      <c r="KZC34" s="2"/>
      <c r="KZE34" s="2"/>
      <c r="KZG34" s="2"/>
      <c r="KZI34" s="2"/>
      <c r="KZK34" s="2"/>
      <c r="KZM34" s="2"/>
      <c r="KZO34" s="2"/>
      <c r="KZQ34" s="2"/>
      <c r="KZS34" s="2"/>
      <c r="KZU34" s="2"/>
      <c r="KZW34" s="2"/>
      <c r="KZY34" s="2"/>
      <c r="LAA34" s="2"/>
      <c r="LAC34" s="2"/>
      <c r="LAE34" s="2"/>
      <c r="LAG34" s="2"/>
      <c r="LAI34" s="2"/>
      <c r="LAK34" s="2"/>
      <c r="LAM34" s="2"/>
      <c r="LAO34" s="2"/>
      <c r="LAQ34" s="2"/>
      <c r="LAS34" s="2"/>
      <c r="LAU34" s="2"/>
      <c r="LAW34" s="2"/>
      <c r="LAY34" s="2"/>
      <c r="LBA34" s="2"/>
      <c r="LBC34" s="2"/>
      <c r="LBE34" s="2"/>
      <c r="LBG34" s="2"/>
      <c r="LBI34" s="2"/>
      <c r="LBK34" s="2"/>
      <c r="LBM34" s="2"/>
      <c r="LBO34" s="2"/>
      <c r="LBQ34" s="2"/>
      <c r="LBS34" s="2"/>
      <c r="LBU34" s="2"/>
      <c r="LBW34" s="2"/>
      <c r="LBY34" s="2"/>
      <c r="LCA34" s="2"/>
      <c r="LCC34" s="2"/>
      <c r="LCE34" s="2"/>
      <c r="LCG34" s="2"/>
      <c r="LCI34" s="2"/>
      <c r="LCK34" s="2"/>
      <c r="LCM34" s="2"/>
      <c r="LCO34" s="2"/>
      <c r="LCQ34" s="2"/>
      <c r="LCS34" s="2"/>
      <c r="LCU34" s="2"/>
      <c r="LCW34" s="2"/>
      <c r="LCY34" s="2"/>
      <c r="LDA34" s="2"/>
      <c r="LDC34" s="2"/>
      <c r="LDE34" s="2"/>
      <c r="LDG34" s="2"/>
      <c r="LDI34" s="2"/>
      <c r="LDK34" s="2"/>
      <c r="LDM34" s="2"/>
      <c r="LDO34" s="2"/>
      <c r="LDQ34" s="2"/>
      <c r="LDS34" s="2"/>
      <c r="LDU34" s="2"/>
      <c r="LDW34" s="2"/>
      <c r="LDY34" s="2"/>
      <c r="LEA34" s="2"/>
      <c r="LEC34" s="2"/>
      <c r="LEE34" s="2"/>
      <c r="LEG34" s="2"/>
      <c r="LEI34" s="2"/>
      <c r="LEK34" s="2"/>
      <c r="LEM34" s="2"/>
      <c r="LEO34" s="2"/>
      <c r="LEQ34" s="2"/>
      <c r="LES34" s="2"/>
      <c r="LEU34" s="2"/>
      <c r="LEW34" s="2"/>
      <c r="LEY34" s="2"/>
      <c r="LFA34" s="2"/>
      <c r="LFC34" s="2"/>
      <c r="LFE34" s="2"/>
      <c r="LFG34" s="2"/>
      <c r="LFI34" s="2"/>
      <c r="LFK34" s="2"/>
      <c r="LFM34" s="2"/>
      <c r="LFO34" s="2"/>
      <c r="LFQ34" s="2"/>
      <c r="LFS34" s="2"/>
      <c r="LFU34" s="2"/>
      <c r="LFW34" s="2"/>
      <c r="LFY34" s="2"/>
      <c r="LGA34" s="2"/>
      <c r="LGC34" s="2"/>
      <c r="LGE34" s="2"/>
      <c r="LGG34" s="2"/>
      <c r="LGI34" s="2"/>
      <c r="LGK34" s="2"/>
      <c r="LGM34" s="2"/>
      <c r="LGO34" s="2"/>
      <c r="LGQ34" s="2"/>
      <c r="LGS34" s="2"/>
      <c r="LGU34" s="2"/>
      <c r="LGW34" s="2"/>
      <c r="LGY34" s="2"/>
      <c r="LHA34" s="2"/>
      <c r="LHC34" s="2"/>
      <c r="LHE34" s="2"/>
      <c r="LHG34" s="2"/>
      <c r="LHI34" s="2"/>
      <c r="LHK34" s="2"/>
      <c r="LHM34" s="2"/>
      <c r="LHO34" s="2"/>
      <c r="LHQ34" s="2"/>
      <c r="LHS34" s="2"/>
      <c r="LHU34" s="2"/>
      <c r="LHW34" s="2"/>
      <c r="LHY34" s="2"/>
      <c r="LIA34" s="2"/>
      <c r="LIC34" s="2"/>
      <c r="LIE34" s="2"/>
      <c r="LIG34" s="2"/>
      <c r="LII34" s="2"/>
      <c r="LIK34" s="2"/>
      <c r="LIM34" s="2"/>
      <c r="LIO34" s="2"/>
      <c r="LIQ34" s="2"/>
      <c r="LIS34" s="2"/>
      <c r="LIU34" s="2"/>
      <c r="LIW34" s="2"/>
      <c r="LIY34" s="2"/>
      <c r="LJA34" s="2"/>
      <c r="LJC34" s="2"/>
      <c r="LJE34" s="2"/>
      <c r="LJG34" s="2"/>
      <c r="LJI34" s="2"/>
      <c r="LJK34" s="2"/>
      <c r="LJM34" s="2"/>
      <c r="LJO34" s="2"/>
      <c r="LJQ34" s="2"/>
      <c r="LJS34" s="2"/>
      <c r="LJU34" s="2"/>
      <c r="LJW34" s="2"/>
      <c r="LJY34" s="2"/>
      <c r="LKA34" s="2"/>
      <c r="LKC34" s="2"/>
      <c r="LKE34" s="2"/>
      <c r="LKG34" s="2"/>
      <c r="LKI34" s="2"/>
      <c r="LKK34" s="2"/>
      <c r="LKM34" s="2"/>
      <c r="LKO34" s="2"/>
      <c r="LKQ34" s="2"/>
      <c r="LKS34" s="2"/>
      <c r="LKU34" s="2"/>
      <c r="LKW34" s="2"/>
      <c r="LKY34" s="2"/>
      <c r="LLA34" s="2"/>
      <c r="LLC34" s="2"/>
      <c r="LLE34" s="2"/>
      <c r="LLG34" s="2"/>
      <c r="LLI34" s="2"/>
      <c r="LLK34" s="2"/>
      <c r="LLM34" s="2"/>
      <c r="LLO34" s="2"/>
      <c r="LLQ34" s="2"/>
      <c r="LLS34" s="2"/>
      <c r="LLU34" s="2"/>
      <c r="LLW34" s="2"/>
      <c r="LLY34" s="2"/>
      <c r="LMA34" s="2"/>
      <c r="LMC34" s="2"/>
      <c r="LME34" s="2"/>
      <c r="LMG34" s="2"/>
      <c r="LMI34" s="2"/>
      <c r="LMK34" s="2"/>
      <c r="LMM34" s="2"/>
      <c r="LMO34" s="2"/>
      <c r="LMQ34" s="2"/>
      <c r="LMS34" s="2"/>
      <c r="LMU34" s="2"/>
      <c r="LMW34" s="2"/>
      <c r="LMY34" s="2"/>
      <c r="LNA34" s="2"/>
      <c r="LNC34" s="2"/>
      <c r="LNE34" s="2"/>
      <c r="LNG34" s="2"/>
      <c r="LNI34" s="2"/>
      <c r="LNK34" s="2"/>
      <c r="LNM34" s="2"/>
      <c r="LNO34" s="2"/>
      <c r="LNQ34" s="2"/>
      <c r="LNS34" s="2"/>
      <c r="LNU34" s="2"/>
      <c r="LNW34" s="2"/>
      <c r="LNY34" s="2"/>
      <c r="LOA34" s="2"/>
      <c r="LOC34" s="2"/>
      <c r="LOE34" s="2"/>
      <c r="LOG34" s="2"/>
      <c r="LOI34" s="2"/>
      <c r="LOK34" s="2"/>
      <c r="LOM34" s="2"/>
      <c r="LOO34" s="2"/>
      <c r="LOQ34" s="2"/>
      <c r="LOS34" s="2"/>
      <c r="LOU34" s="2"/>
      <c r="LOW34" s="2"/>
      <c r="LOY34" s="2"/>
      <c r="LPA34" s="2"/>
      <c r="LPC34" s="2"/>
      <c r="LPE34" s="2"/>
      <c r="LPG34" s="2"/>
      <c r="LPI34" s="2"/>
      <c r="LPK34" s="2"/>
      <c r="LPM34" s="2"/>
      <c r="LPO34" s="2"/>
      <c r="LPQ34" s="2"/>
      <c r="LPS34" s="2"/>
      <c r="LPU34" s="2"/>
      <c r="LPW34" s="2"/>
      <c r="LPY34" s="2"/>
      <c r="LQA34" s="2"/>
      <c r="LQC34" s="2"/>
      <c r="LQE34" s="2"/>
      <c r="LQG34" s="2"/>
      <c r="LQI34" s="2"/>
      <c r="LQK34" s="2"/>
      <c r="LQM34" s="2"/>
      <c r="LQO34" s="2"/>
      <c r="LQQ34" s="2"/>
      <c r="LQS34" s="2"/>
      <c r="LQU34" s="2"/>
      <c r="LQW34" s="2"/>
      <c r="LQY34" s="2"/>
      <c r="LRA34" s="2"/>
      <c r="LRC34" s="2"/>
      <c r="LRE34" s="2"/>
      <c r="LRG34" s="2"/>
      <c r="LRI34" s="2"/>
      <c r="LRK34" s="2"/>
      <c r="LRM34" s="2"/>
      <c r="LRO34" s="2"/>
      <c r="LRQ34" s="2"/>
      <c r="LRS34" s="2"/>
      <c r="LRU34" s="2"/>
      <c r="LRW34" s="2"/>
      <c r="LRY34" s="2"/>
      <c r="LSA34" s="2"/>
      <c r="LSC34" s="2"/>
      <c r="LSE34" s="2"/>
      <c r="LSG34" s="2"/>
      <c r="LSI34" s="2"/>
      <c r="LSK34" s="2"/>
      <c r="LSM34" s="2"/>
      <c r="LSO34" s="2"/>
      <c r="LSQ34" s="2"/>
      <c r="LSS34" s="2"/>
      <c r="LSU34" s="2"/>
      <c r="LSW34" s="2"/>
      <c r="LSY34" s="2"/>
      <c r="LTA34" s="2"/>
      <c r="LTC34" s="2"/>
      <c r="LTE34" s="2"/>
      <c r="LTG34" s="2"/>
      <c r="LTI34" s="2"/>
      <c r="LTK34" s="2"/>
      <c r="LTM34" s="2"/>
      <c r="LTO34" s="2"/>
      <c r="LTQ34" s="2"/>
      <c r="LTS34" s="2"/>
      <c r="LTU34" s="2"/>
      <c r="LTW34" s="2"/>
      <c r="LTY34" s="2"/>
      <c r="LUA34" s="2"/>
      <c r="LUC34" s="2"/>
      <c r="LUE34" s="2"/>
      <c r="LUG34" s="2"/>
      <c r="LUI34" s="2"/>
      <c r="LUK34" s="2"/>
      <c r="LUM34" s="2"/>
      <c r="LUO34" s="2"/>
      <c r="LUQ34" s="2"/>
      <c r="LUS34" s="2"/>
      <c r="LUU34" s="2"/>
      <c r="LUW34" s="2"/>
      <c r="LUY34" s="2"/>
      <c r="LVA34" s="2"/>
      <c r="LVC34" s="2"/>
      <c r="LVE34" s="2"/>
      <c r="LVG34" s="2"/>
      <c r="LVI34" s="2"/>
      <c r="LVK34" s="2"/>
      <c r="LVM34" s="2"/>
      <c r="LVO34" s="2"/>
      <c r="LVQ34" s="2"/>
      <c r="LVS34" s="2"/>
      <c r="LVU34" s="2"/>
      <c r="LVW34" s="2"/>
      <c r="LVY34" s="2"/>
      <c r="LWA34" s="2"/>
      <c r="LWC34" s="2"/>
      <c r="LWE34" s="2"/>
      <c r="LWG34" s="2"/>
      <c r="LWI34" s="2"/>
      <c r="LWK34" s="2"/>
      <c r="LWM34" s="2"/>
      <c r="LWO34" s="2"/>
      <c r="LWQ34" s="2"/>
      <c r="LWS34" s="2"/>
      <c r="LWU34" s="2"/>
      <c r="LWW34" s="2"/>
      <c r="LWY34" s="2"/>
      <c r="LXA34" s="2"/>
      <c r="LXC34" s="2"/>
      <c r="LXE34" s="2"/>
      <c r="LXG34" s="2"/>
      <c r="LXI34" s="2"/>
      <c r="LXK34" s="2"/>
      <c r="LXM34" s="2"/>
      <c r="LXO34" s="2"/>
      <c r="LXQ34" s="2"/>
      <c r="LXS34" s="2"/>
      <c r="LXU34" s="2"/>
      <c r="LXW34" s="2"/>
      <c r="LXY34" s="2"/>
      <c r="LYA34" s="2"/>
      <c r="LYC34" s="2"/>
      <c r="LYE34" s="2"/>
      <c r="LYG34" s="2"/>
      <c r="LYI34" s="2"/>
      <c r="LYK34" s="2"/>
      <c r="LYM34" s="2"/>
      <c r="LYO34" s="2"/>
      <c r="LYQ34" s="2"/>
      <c r="LYS34" s="2"/>
      <c r="LYU34" s="2"/>
      <c r="LYW34" s="2"/>
      <c r="LYY34" s="2"/>
      <c r="LZA34" s="2"/>
      <c r="LZC34" s="2"/>
      <c r="LZE34" s="2"/>
      <c r="LZG34" s="2"/>
      <c r="LZI34" s="2"/>
      <c r="LZK34" s="2"/>
      <c r="LZM34" s="2"/>
      <c r="LZO34" s="2"/>
      <c r="LZQ34" s="2"/>
      <c r="LZS34" s="2"/>
      <c r="LZU34" s="2"/>
      <c r="LZW34" s="2"/>
      <c r="LZY34" s="2"/>
      <c r="MAA34" s="2"/>
      <c r="MAC34" s="2"/>
      <c r="MAE34" s="2"/>
      <c r="MAG34" s="2"/>
      <c r="MAI34" s="2"/>
      <c r="MAK34" s="2"/>
      <c r="MAM34" s="2"/>
      <c r="MAO34" s="2"/>
      <c r="MAQ34" s="2"/>
      <c r="MAS34" s="2"/>
      <c r="MAU34" s="2"/>
      <c r="MAW34" s="2"/>
      <c r="MAY34" s="2"/>
      <c r="MBA34" s="2"/>
      <c r="MBC34" s="2"/>
      <c r="MBE34" s="2"/>
      <c r="MBG34" s="2"/>
      <c r="MBI34" s="2"/>
      <c r="MBK34" s="2"/>
      <c r="MBM34" s="2"/>
      <c r="MBO34" s="2"/>
      <c r="MBQ34" s="2"/>
      <c r="MBS34" s="2"/>
      <c r="MBU34" s="2"/>
      <c r="MBW34" s="2"/>
      <c r="MBY34" s="2"/>
      <c r="MCA34" s="2"/>
      <c r="MCC34" s="2"/>
      <c r="MCE34" s="2"/>
      <c r="MCG34" s="2"/>
      <c r="MCI34" s="2"/>
      <c r="MCK34" s="2"/>
      <c r="MCM34" s="2"/>
      <c r="MCO34" s="2"/>
      <c r="MCQ34" s="2"/>
      <c r="MCS34" s="2"/>
      <c r="MCU34" s="2"/>
      <c r="MCW34" s="2"/>
      <c r="MCY34" s="2"/>
      <c r="MDA34" s="2"/>
      <c r="MDC34" s="2"/>
      <c r="MDE34" s="2"/>
      <c r="MDG34" s="2"/>
      <c r="MDI34" s="2"/>
      <c r="MDK34" s="2"/>
      <c r="MDM34" s="2"/>
      <c r="MDO34" s="2"/>
      <c r="MDQ34" s="2"/>
      <c r="MDS34" s="2"/>
      <c r="MDU34" s="2"/>
      <c r="MDW34" s="2"/>
      <c r="MDY34" s="2"/>
      <c r="MEA34" s="2"/>
      <c r="MEC34" s="2"/>
      <c r="MEE34" s="2"/>
      <c r="MEG34" s="2"/>
      <c r="MEI34" s="2"/>
      <c r="MEK34" s="2"/>
      <c r="MEM34" s="2"/>
      <c r="MEO34" s="2"/>
      <c r="MEQ34" s="2"/>
      <c r="MES34" s="2"/>
      <c r="MEU34" s="2"/>
      <c r="MEW34" s="2"/>
      <c r="MEY34" s="2"/>
      <c r="MFA34" s="2"/>
      <c r="MFC34" s="2"/>
      <c r="MFE34" s="2"/>
      <c r="MFG34" s="2"/>
      <c r="MFI34" s="2"/>
      <c r="MFK34" s="2"/>
      <c r="MFM34" s="2"/>
      <c r="MFO34" s="2"/>
      <c r="MFQ34" s="2"/>
      <c r="MFS34" s="2"/>
      <c r="MFU34" s="2"/>
      <c r="MFW34" s="2"/>
      <c r="MFY34" s="2"/>
      <c r="MGA34" s="2"/>
      <c r="MGC34" s="2"/>
      <c r="MGE34" s="2"/>
      <c r="MGG34" s="2"/>
      <c r="MGI34" s="2"/>
      <c r="MGK34" s="2"/>
      <c r="MGM34" s="2"/>
      <c r="MGO34" s="2"/>
      <c r="MGQ34" s="2"/>
      <c r="MGS34" s="2"/>
      <c r="MGU34" s="2"/>
      <c r="MGW34" s="2"/>
      <c r="MGY34" s="2"/>
      <c r="MHA34" s="2"/>
      <c r="MHC34" s="2"/>
      <c r="MHE34" s="2"/>
      <c r="MHG34" s="2"/>
      <c r="MHI34" s="2"/>
      <c r="MHK34" s="2"/>
      <c r="MHM34" s="2"/>
      <c r="MHO34" s="2"/>
      <c r="MHQ34" s="2"/>
      <c r="MHS34" s="2"/>
      <c r="MHU34" s="2"/>
      <c r="MHW34" s="2"/>
      <c r="MHY34" s="2"/>
      <c r="MIA34" s="2"/>
      <c r="MIC34" s="2"/>
      <c r="MIE34" s="2"/>
      <c r="MIG34" s="2"/>
      <c r="MII34" s="2"/>
      <c r="MIK34" s="2"/>
      <c r="MIM34" s="2"/>
      <c r="MIO34" s="2"/>
      <c r="MIQ34" s="2"/>
      <c r="MIS34" s="2"/>
      <c r="MIU34" s="2"/>
      <c r="MIW34" s="2"/>
      <c r="MIY34" s="2"/>
      <c r="MJA34" s="2"/>
      <c r="MJC34" s="2"/>
      <c r="MJE34" s="2"/>
      <c r="MJG34" s="2"/>
      <c r="MJI34" s="2"/>
      <c r="MJK34" s="2"/>
      <c r="MJM34" s="2"/>
      <c r="MJO34" s="2"/>
      <c r="MJQ34" s="2"/>
      <c r="MJS34" s="2"/>
      <c r="MJU34" s="2"/>
      <c r="MJW34" s="2"/>
      <c r="MJY34" s="2"/>
      <c r="MKA34" s="2"/>
      <c r="MKC34" s="2"/>
      <c r="MKE34" s="2"/>
      <c r="MKG34" s="2"/>
      <c r="MKI34" s="2"/>
      <c r="MKK34" s="2"/>
      <c r="MKM34" s="2"/>
      <c r="MKO34" s="2"/>
      <c r="MKQ34" s="2"/>
      <c r="MKS34" s="2"/>
      <c r="MKU34" s="2"/>
      <c r="MKW34" s="2"/>
      <c r="MKY34" s="2"/>
      <c r="MLA34" s="2"/>
      <c r="MLC34" s="2"/>
      <c r="MLE34" s="2"/>
      <c r="MLG34" s="2"/>
      <c r="MLI34" s="2"/>
      <c r="MLK34" s="2"/>
      <c r="MLM34" s="2"/>
      <c r="MLO34" s="2"/>
      <c r="MLQ34" s="2"/>
      <c r="MLS34" s="2"/>
      <c r="MLU34" s="2"/>
      <c r="MLW34" s="2"/>
      <c r="MLY34" s="2"/>
      <c r="MMA34" s="2"/>
      <c r="MMC34" s="2"/>
      <c r="MME34" s="2"/>
      <c r="MMG34" s="2"/>
      <c r="MMI34" s="2"/>
      <c r="MMK34" s="2"/>
      <c r="MMM34" s="2"/>
      <c r="MMO34" s="2"/>
      <c r="MMQ34" s="2"/>
      <c r="MMS34" s="2"/>
      <c r="MMU34" s="2"/>
      <c r="MMW34" s="2"/>
      <c r="MMY34" s="2"/>
      <c r="MNA34" s="2"/>
      <c r="MNC34" s="2"/>
      <c r="MNE34" s="2"/>
      <c r="MNG34" s="2"/>
      <c r="MNI34" s="2"/>
      <c r="MNK34" s="2"/>
      <c r="MNM34" s="2"/>
      <c r="MNO34" s="2"/>
      <c r="MNQ34" s="2"/>
      <c r="MNS34" s="2"/>
      <c r="MNU34" s="2"/>
      <c r="MNW34" s="2"/>
      <c r="MNY34" s="2"/>
      <c r="MOA34" s="2"/>
      <c r="MOC34" s="2"/>
      <c r="MOE34" s="2"/>
      <c r="MOG34" s="2"/>
      <c r="MOI34" s="2"/>
      <c r="MOK34" s="2"/>
      <c r="MOM34" s="2"/>
      <c r="MOO34" s="2"/>
      <c r="MOQ34" s="2"/>
      <c r="MOS34" s="2"/>
      <c r="MOU34" s="2"/>
      <c r="MOW34" s="2"/>
      <c r="MOY34" s="2"/>
      <c r="MPA34" s="2"/>
      <c r="MPC34" s="2"/>
      <c r="MPE34" s="2"/>
      <c r="MPG34" s="2"/>
      <c r="MPI34" s="2"/>
      <c r="MPK34" s="2"/>
      <c r="MPM34" s="2"/>
      <c r="MPO34" s="2"/>
      <c r="MPQ34" s="2"/>
      <c r="MPS34" s="2"/>
      <c r="MPU34" s="2"/>
      <c r="MPW34" s="2"/>
      <c r="MPY34" s="2"/>
      <c r="MQA34" s="2"/>
      <c r="MQC34" s="2"/>
      <c r="MQE34" s="2"/>
      <c r="MQG34" s="2"/>
      <c r="MQI34" s="2"/>
      <c r="MQK34" s="2"/>
      <c r="MQM34" s="2"/>
      <c r="MQO34" s="2"/>
      <c r="MQQ34" s="2"/>
      <c r="MQS34" s="2"/>
      <c r="MQU34" s="2"/>
      <c r="MQW34" s="2"/>
      <c r="MQY34" s="2"/>
      <c r="MRA34" s="2"/>
      <c r="MRC34" s="2"/>
      <c r="MRE34" s="2"/>
      <c r="MRG34" s="2"/>
      <c r="MRI34" s="2"/>
      <c r="MRK34" s="2"/>
      <c r="MRM34" s="2"/>
      <c r="MRO34" s="2"/>
      <c r="MRQ34" s="2"/>
      <c r="MRS34" s="2"/>
      <c r="MRU34" s="2"/>
      <c r="MRW34" s="2"/>
      <c r="MRY34" s="2"/>
      <c r="MSA34" s="2"/>
      <c r="MSC34" s="2"/>
      <c r="MSE34" s="2"/>
      <c r="MSG34" s="2"/>
      <c r="MSI34" s="2"/>
      <c r="MSK34" s="2"/>
      <c r="MSM34" s="2"/>
      <c r="MSO34" s="2"/>
      <c r="MSQ34" s="2"/>
      <c r="MSS34" s="2"/>
      <c r="MSU34" s="2"/>
      <c r="MSW34" s="2"/>
      <c r="MSY34" s="2"/>
      <c r="MTA34" s="2"/>
      <c r="MTC34" s="2"/>
      <c r="MTE34" s="2"/>
      <c r="MTG34" s="2"/>
      <c r="MTI34" s="2"/>
      <c r="MTK34" s="2"/>
      <c r="MTM34" s="2"/>
      <c r="MTO34" s="2"/>
      <c r="MTQ34" s="2"/>
      <c r="MTS34" s="2"/>
      <c r="MTU34" s="2"/>
      <c r="MTW34" s="2"/>
      <c r="MTY34" s="2"/>
      <c r="MUA34" s="2"/>
      <c r="MUC34" s="2"/>
      <c r="MUE34" s="2"/>
      <c r="MUG34" s="2"/>
      <c r="MUI34" s="2"/>
      <c r="MUK34" s="2"/>
      <c r="MUM34" s="2"/>
      <c r="MUO34" s="2"/>
      <c r="MUQ34" s="2"/>
      <c r="MUS34" s="2"/>
      <c r="MUU34" s="2"/>
      <c r="MUW34" s="2"/>
      <c r="MUY34" s="2"/>
      <c r="MVA34" s="2"/>
      <c r="MVC34" s="2"/>
      <c r="MVE34" s="2"/>
      <c r="MVG34" s="2"/>
      <c r="MVI34" s="2"/>
      <c r="MVK34" s="2"/>
      <c r="MVM34" s="2"/>
      <c r="MVO34" s="2"/>
      <c r="MVQ34" s="2"/>
      <c r="MVS34" s="2"/>
      <c r="MVU34" s="2"/>
      <c r="MVW34" s="2"/>
      <c r="MVY34" s="2"/>
      <c r="MWA34" s="2"/>
      <c r="MWC34" s="2"/>
      <c r="MWE34" s="2"/>
      <c r="MWG34" s="2"/>
      <c r="MWI34" s="2"/>
      <c r="MWK34" s="2"/>
      <c r="MWM34" s="2"/>
      <c r="MWO34" s="2"/>
      <c r="MWQ34" s="2"/>
      <c r="MWS34" s="2"/>
      <c r="MWU34" s="2"/>
      <c r="MWW34" s="2"/>
      <c r="MWY34" s="2"/>
      <c r="MXA34" s="2"/>
      <c r="MXC34" s="2"/>
      <c r="MXE34" s="2"/>
      <c r="MXG34" s="2"/>
      <c r="MXI34" s="2"/>
      <c r="MXK34" s="2"/>
      <c r="MXM34" s="2"/>
      <c r="MXO34" s="2"/>
      <c r="MXQ34" s="2"/>
      <c r="MXS34" s="2"/>
      <c r="MXU34" s="2"/>
      <c r="MXW34" s="2"/>
      <c r="MXY34" s="2"/>
      <c r="MYA34" s="2"/>
      <c r="MYC34" s="2"/>
      <c r="MYE34" s="2"/>
      <c r="MYG34" s="2"/>
      <c r="MYI34" s="2"/>
      <c r="MYK34" s="2"/>
      <c r="MYM34" s="2"/>
      <c r="MYO34" s="2"/>
      <c r="MYQ34" s="2"/>
      <c r="MYS34" s="2"/>
      <c r="MYU34" s="2"/>
      <c r="MYW34" s="2"/>
      <c r="MYY34" s="2"/>
      <c r="MZA34" s="2"/>
      <c r="MZC34" s="2"/>
      <c r="MZE34" s="2"/>
      <c r="MZG34" s="2"/>
      <c r="MZI34" s="2"/>
      <c r="MZK34" s="2"/>
      <c r="MZM34" s="2"/>
      <c r="MZO34" s="2"/>
      <c r="MZQ34" s="2"/>
      <c r="MZS34" s="2"/>
      <c r="MZU34" s="2"/>
      <c r="MZW34" s="2"/>
      <c r="MZY34" s="2"/>
      <c r="NAA34" s="2"/>
      <c r="NAC34" s="2"/>
      <c r="NAE34" s="2"/>
      <c r="NAG34" s="2"/>
      <c r="NAI34" s="2"/>
      <c r="NAK34" s="2"/>
      <c r="NAM34" s="2"/>
      <c r="NAO34" s="2"/>
      <c r="NAQ34" s="2"/>
      <c r="NAS34" s="2"/>
      <c r="NAU34" s="2"/>
      <c r="NAW34" s="2"/>
      <c r="NAY34" s="2"/>
      <c r="NBA34" s="2"/>
      <c r="NBC34" s="2"/>
      <c r="NBE34" s="2"/>
      <c r="NBG34" s="2"/>
      <c r="NBI34" s="2"/>
      <c r="NBK34" s="2"/>
      <c r="NBM34" s="2"/>
      <c r="NBO34" s="2"/>
      <c r="NBQ34" s="2"/>
      <c r="NBS34" s="2"/>
      <c r="NBU34" s="2"/>
      <c r="NBW34" s="2"/>
      <c r="NBY34" s="2"/>
      <c r="NCA34" s="2"/>
      <c r="NCC34" s="2"/>
      <c r="NCE34" s="2"/>
      <c r="NCG34" s="2"/>
      <c r="NCI34" s="2"/>
      <c r="NCK34" s="2"/>
      <c r="NCM34" s="2"/>
      <c r="NCO34" s="2"/>
      <c r="NCQ34" s="2"/>
      <c r="NCS34" s="2"/>
      <c r="NCU34" s="2"/>
      <c r="NCW34" s="2"/>
      <c r="NCY34" s="2"/>
      <c r="NDA34" s="2"/>
      <c r="NDC34" s="2"/>
      <c r="NDE34" s="2"/>
      <c r="NDG34" s="2"/>
      <c r="NDI34" s="2"/>
      <c r="NDK34" s="2"/>
      <c r="NDM34" s="2"/>
      <c r="NDO34" s="2"/>
      <c r="NDQ34" s="2"/>
      <c r="NDS34" s="2"/>
      <c r="NDU34" s="2"/>
      <c r="NDW34" s="2"/>
      <c r="NDY34" s="2"/>
      <c r="NEA34" s="2"/>
      <c r="NEC34" s="2"/>
      <c r="NEE34" s="2"/>
      <c r="NEG34" s="2"/>
      <c r="NEI34" s="2"/>
      <c r="NEK34" s="2"/>
      <c r="NEM34" s="2"/>
      <c r="NEO34" s="2"/>
      <c r="NEQ34" s="2"/>
      <c r="NES34" s="2"/>
      <c r="NEU34" s="2"/>
      <c r="NEW34" s="2"/>
      <c r="NEY34" s="2"/>
      <c r="NFA34" s="2"/>
      <c r="NFC34" s="2"/>
      <c r="NFE34" s="2"/>
      <c r="NFG34" s="2"/>
      <c r="NFI34" s="2"/>
      <c r="NFK34" s="2"/>
      <c r="NFM34" s="2"/>
      <c r="NFO34" s="2"/>
      <c r="NFQ34" s="2"/>
      <c r="NFS34" s="2"/>
      <c r="NFU34" s="2"/>
      <c r="NFW34" s="2"/>
      <c r="NFY34" s="2"/>
      <c r="NGA34" s="2"/>
      <c r="NGC34" s="2"/>
      <c r="NGE34" s="2"/>
      <c r="NGG34" s="2"/>
      <c r="NGI34" s="2"/>
      <c r="NGK34" s="2"/>
      <c r="NGM34" s="2"/>
      <c r="NGO34" s="2"/>
      <c r="NGQ34" s="2"/>
      <c r="NGS34" s="2"/>
      <c r="NGU34" s="2"/>
      <c r="NGW34" s="2"/>
      <c r="NGY34" s="2"/>
      <c r="NHA34" s="2"/>
      <c r="NHC34" s="2"/>
      <c r="NHE34" s="2"/>
      <c r="NHG34" s="2"/>
      <c r="NHI34" s="2"/>
      <c r="NHK34" s="2"/>
      <c r="NHM34" s="2"/>
      <c r="NHO34" s="2"/>
      <c r="NHQ34" s="2"/>
      <c r="NHS34" s="2"/>
      <c r="NHU34" s="2"/>
      <c r="NHW34" s="2"/>
      <c r="NHY34" s="2"/>
      <c r="NIA34" s="2"/>
      <c r="NIC34" s="2"/>
      <c r="NIE34" s="2"/>
      <c r="NIG34" s="2"/>
      <c r="NII34" s="2"/>
      <c r="NIK34" s="2"/>
      <c r="NIM34" s="2"/>
      <c r="NIO34" s="2"/>
      <c r="NIQ34" s="2"/>
      <c r="NIS34" s="2"/>
      <c r="NIU34" s="2"/>
      <c r="NIW34" s="2"/>
      <c r="NIY34" s="2"/>
      <c r="NJA34" s="2"/>
      <c r="NJC34" s="2"/>
      <c r="NJE34" s="2"/>
      <c r="NJG34" s="2"/>
      <c r="NJI34" s="2"/>
      <c r="NJK34" s="2"/>
      <c r="NJM34" s="2"/>
      <c r="NJO34" s="2"/>
      <c r="NJQ34" s="2"/>
      <c r="NJS34" s="2"/>
      <c r="NJU34" s="2"/>
      <c r="NJW34" s="2"/>
      <c r="NJY34" s="2"/>
      <c r="NKA34" s="2"/>
      <c r="NKC34" s="2"/>
      <c r="NKE34" s="2"/>
      <c r="NKG34" s="2"/>
      <c r="NKI34" s="2"/>
      <c r="NKK34" s="2"/>
      <c r="NKM34" s="2"/>
      <c r="NKO34" s="2"/>
      <c r="NKQ34" s="2"/>
      <c r="NKS34" s="2"/>
      <c r="NKU34" s="2"/>
      <c r="NKW34" s="2"/>
      <c r="NKY34" s="2"/>
      <c r="NLA34" s="2"/>
      <c r="NLC34" s="2"/>
      <c r="NLE34" s="2"/>
      <c r="NLG34" s="2"/>
      <c r="NLI34" s="2"/>
      <c r="NLK34" s="2"/>
      <c r="NLM34" s="2"/>
      <c r="NLO34" s="2"/>
      <c r="NLQ34" s="2"/>
      <c r="NLS34" s="2"/>
      <c r="NLU34" s="2"/>
      <c r="NLW34" s="2"/>
      <c r="NLY34" s="2"/>
      <c r="NMA34" s="2"/>
      <c r="NMC34" s="2"/>
      <c r="NME34" s="2"/>
      <c r="NMG34" s="2"/>
      <c r="NMI34" s="2"/>
      <c r="NMK34" s="2"/>
      <c r="NMM34" s="2"/>
      <c r="NMO34" s="2"/>
      <c r="NMQ34" s="2"/>
      <c r="NMS34" s="2"/>
      <c r="NMU34" s="2"/>
      <c r="NMW34" s="2"/>
      <c r="NMY34" s="2"/>
      <c r="NNA34" s="2"/>
      <c r="NNC34" s="2"/>
      <c r="NNE34" s="2"/>
      <c r="NNG34" s="2"/>
      <c r="NNI34" s="2"/>
      <c r="NNK34" s="2"/>
      <c r="NNM34" s="2"/>
      <c r="NNO34" s="2"/>
      <c r="NNQ34" s="2"/>
      <c r="NNS34" s="2"/>
      <c r="NNU34" s="2"/>
      <c r="NNW34" s="2"/>
      <c r="NNY34" s="2"/>
      <c r="NOA34" s="2"/>
      <c r="NOC34" s="2"/>
      <c r="NOE34" s="2"/>
      <c r="NOG34" s="2"/>
      <c r="NOI34" s="2"/>
      <c r="NOK34" s="2"/>
      <c r="NOM34" s="2"/>
      <c r="NOO34" s="2"/>
      <c r="NOQ34" s="2"/>
      <c r="NOS34" s="2"/>
      <c r="NOU34" s="2"/>
      <c r="NOW34" s="2"/>
      <c r="NOY34" s="2"/>
      <c r="NPA34" s="2"/>
      <c r="NPC34" s="2"/>
      <c r="NPE34" s="2"/>
      <c r="NPG34" s="2"/>
      <c r="NPI34" s="2"/>
      <c r="NPK34" s="2"/>
      <c r="NPM34" s="2"/>
      <c r="NPO34" s="2"/>
      <c r="NPQ34" s="2"/>
      <c r="NPS34" s="2"/>
      <c r="NPU34" s="2"/>
      <c r="NPW34" s="2"/>
      <c r="NPY34" s="2"/>
      <c r="NQA34" s="2"/>
      <c r="NQC34" s="2"/>
      <c r="NQE34" s="2"/>
      <c r="NQG34" s="2"/>
      <c r="NQI34" s="2"/>
      <c r="NQK34" s="2"/>
      <c r="NQM34" s="2"/>
      <c r="NQO34" s="2"/>
      <c r="NQQ34" s="2"/>
      <c r="NQS34" s="2"/>
      <c r="NQU34" s="2"/>
      <c r="NQW34" s="2"/>
      <c r="NQY34" s="2"/>
      <c r="NRA34" s="2"/>
      <c r="NRC34" s="2"/>
      <c r="NRE34" s="2"/>
      <c r="NRG34" s="2"/>
      <c r="NRI34" s="2"/>
      <c r="NRK34" s="2"/>
      <c r="NRM34" s="2"/>
      <c r="NRO34" s="2"/>
      <c r="NRQ34" s="2"/>
      <c r="NRS34" s="2"/>
      <c r="NRU34" s="2"/>
      <c r="NRW34" s="2"/>
      <c r="NRY34" s="2"/>
      <c r="NSA34" s="2"/>
      <c r="NSC34" s="2"/>
      <c r="NSE34" s="2"/>
      <c r="NSG34" s="2"/>
      <c r="NSI34" s="2"/>
      <c r="NSK34" s="2"/>
      <c r="NSM34" s="2"/>
      <c r="NSO34" s="2"/>
      <c r="NSQ34" s="2"/>
      <c r="NSS34" s="2"/>
      <c r="NSU34" s="2"/>
      <c r="NSW34" s="2"/>
      <c r="NSY34" s="2"/>
      <c r="NTA34" s="2"/>
      <c r="NTC34" s="2"/>
      <c r="NTE34" s="2"/>
      <c r="NTG34" s="2"/>
      <c r="NTI34" s="2"/>
      <c r="NTK34" s="2"/>
      <c r="NTM34" s="2"/>
      <c r="NTO34" s="2"/>
      <c r="NTQ34" s="2"/>
      <c r="NTS34" s="2"/>
      <c r="NTU34" s="2"/>
      <c r="NTW34" s="2"/>
      <c r="NTY34" s="2"/>
      <c r="NUA34" s="2"/>
      <c r="NUC34" s="2"/>
      <c r="NUE34" s="2"/>
      <c r="NUG34" s="2"/>
      <c r="NUI34" s="2"/>
      <c r="NUK34" s="2"/>
      <c r="NUM34" s="2"/>
      <c r="NUO34" s="2"/>
      <c r="NUQ34" s="2"/>
      <c r="NUS34" s="2"/>
      <c r="NUU34" s="2"/>
      <c r="NUW34" s="2"/>
      <c r="NUY34" s="2"/>
      <c r="NVA34" s="2"/>
      <c r="NVC34" s="2"/>
      <c r="NVE34" s="2"/>
      <c r="NVG34" s="2"/>
      <c r="NVI34" s="2"/>
      <c r="NVK34" s="2"/>
      <c r="NVM34" s="2"/>
      <c r="NVO34" s="2"/>
      <c r="NVQ34" s="2"/>
      <c r="NVS34" s="2"/>
      <c r="NVU34" s="2"/>
      <c r="NVW34" s="2"/>
      <c r="NVY34" s="2"/>
      <c r="NWA34" s="2"/>
      <c r="NWC34" s="2"/>
      <c r="NWE34" s="2"/>
      <c r="NWG34" s="2"/>
      <c r="NWI34" s="2"/>
      <c r="NWK34" s="2"/>
      <c r="NWM34" s="2"/>
      <c r="NWO34" s="2"/>
      <c r="NWQ34" s="2"/>
      <c r="NWS34" s="2"/>
      <c r="NWU34" s="2"/>
      <c r="NWW34" s="2"/>
      <c r="NWY34" s="2"/>
      <c r="NXA34" s="2"/>
      <c r="NXC34" s="2"/>
      <c r="NXE34" s="2"/>
      <c r="NXG34" s="2"/>
      <c r="NXI34" s="2"/>
      <c r="NXK34" s="2"/>
      <c r="NXM34" s="2"/>
      <c r="NXO34" s="2"/>
      <c r="NXQ34" s="2"/>
      <c r="NXS34" s="2"/>
      <c r="NXU34" s="2"/>
      <c r="NXW34" s="2"/>
      <c r="NXY34" s="2"/>
      <c r="NYA34" s="2"/>
      <c r="NYC34" s="2"/>
      <c r="NYE34" s="2"/>
      <c r="NYG34" s="2"/>
      <c r="NYI34" s="2"/>
      <c r="NYK34" s="2"/>
      <c r="NYM34" s="2"/>
      <c r="NYO34" s="2"/>
      <c r="NYQ34" s="2"/>
      <c r="NYS34" s="2"/>
      <c r="NYU34" s="2"/>
      <c r="NYW34" s="2"/>
      <c r="NYY34" s="2"/>
      <c r="NZA34" s="2"/>
      <c r="NZC34" s="2"/>
      <c r="NZE34" s="2"/>
      <c r="NZG34" s="2"/>
      <c r="NZI34" s="2"/>
      <c r="NZK34" s="2"/>
      <c r="NZM34" s="2"/>
      <c r="NZO34" s="2"/>
      <c r="NZQ34" s="2"/>
      <c r="NZS34" s="2"/>
      <c r="NZU34" s="2"/>
      <c r="NZW34" s="2"/>
      <c r="NZY34" s="2"/>
      <c r="OAA34" s="2"/>
      <c r="OAC34" s="2"/>
      <c r="OAE34" s="2"/>
      <c r="OAG34" s="2"/>
      <c r="OAI34" s="2"/>
      <c r="OAK34" s="2"/>
      <c r="OAM34" s="2"/>
      <c r="OAO34" s="2"/>
      <c r="OAQ34" s="2"/>
      <c r="OAS34" s="2"/>
      <c r="OAU34" s="2"/>
      <c r="OAW34" s="2"/>
      <c r="OAY34" s="2"/>
      <c r="OBA34" s="2"/>
      <c r="OBC34" s="2"/>
      <c r="OBE34" s="2"/>
      <c r="OBG34" s="2"/>
      <c r="OBI34" s="2"/>
      <c r="OBK34" s="2"/>
      <c r="OBM34" s="2"/>
      <c r="OBO34" s="2"/>
      <c r="OBQ34" s="2"/>
      <c r="OBS34" s="2"/>
      <c r="OBU34" s="2"/>
      <c r="OBW34" s="2"/>
      <c r="OBY34" s="2"/>
      <c r="OCA34" s="2"/>
      <c r="OCC34" s="2"/>
      <c r="OCE34" s="2"/>
      <c r="OCG34" s="2"/>
      <c r="OCI34" s="2"/>
      <c r="OCK34" s="2"/>
      <c r="OCM34" s="2"/>
      <c r="OCO34" s="2"/>
      <c r="OCQ34" s="2"/>
      <c r="OCS34" s="2"/>
      <c r="OCU34" s="2"/>
      <c r="OCW34" s="2"/>
      <c r="OCY34" s="2"/>
      <c r="ODA34" s="2"/>
      <c r="ODC34" s="2"/>
      <c r="ODE34" s="2"/>
      <c r="ODG34" s="2"/>
      <c r="ODI34" s="2"/>
      <c r="ODK34" s="2"/>
      <c r="ODM34" s="2"/>
      <c r="ODO34" s="2"/>
      <c r="ODQ34" s="2"/>
      <c r="ODS34" s="2"/>
      <c r="ODU34" s="2"/>
      <c r="ODW34" s="2"/>
      <c r="ODY34" s="2"/>
      <c r="OEA34" s="2"/>
      <c r="OEC34" s="2"/>
      <c r="OEE34" s="2"/>
      <c r="OEG34" s="2"/>
      <c r="OEI34" s="2"/>
      <c r="OEK34" s="2"/>
      <c r="OEM34" s="2"/>
      <c r="OEO34" s="2"/>
      <c r="OEQ34" s="2"/>
      <c r="OES34" s="2"/>
      <c r="OEU34" s="2"/>
      <c r="OEW34" s="2"/>
      <c r="OEY34" s="2"/>
      <c r="OFA34" s="2"/>
      <c r="OFC34" s="2"/>
      <c r="OFE34" s="2"/>
      <c r="OFG34" s="2"/>
      <c r="OFI34" s="2"/>
      <c r="OFK34" s="2"/>
      <c r="OFM34" s="2"/>
      <c r="OFO34" s="2"/>
      <c r="OFQ34" s="2"/>
      <c r="OFS34" s="2"/>
      <c r="OFU34" s="2"/>
      <c r="OFW34" s="2"/>
      <c r="OFY34" s="2"/>
      <c r="OGA34" s="2"/>
      <c r="OGC34" s="2"/>
      <c r="OGE34" s="2"/>
      <c r="OGG34" s="2"/>
      <c r="OGI34" s="2"/>
      <c r="OGK34" s="2"/>
      <c r="OGM34" s="2"/>
      <c r="OGO34" s="2"/>
      <c r="OGQ34" s="2"/>
      <c r="OGS34" s="2"/>
      <c r="OGU34" s="2"/>
      <c r="OGW34" s="2"/>
      <c r="OGY34" s="2"/>
      <c r="OHA34" s="2"/>
      <c r="OHC34" s="2"/>
      <c r="OHE34" s="2"/>
      <c r="OHG34" s="2"/>
      <c r="OHI34" s="2"/>
      <c r="OHK34" s="2"/>
      <c r="OHM34" s="2"/>
      <c r="OHO34" s="2"/>
      <c r="OHQ34" s="2"/>
      <c r="OHS34" s="2"/>
      <c r="OHU34" s="2"/>
      <c r="OHW34" s="2"/>
      <c r="OHY34" s="2"/>
      <c r="OIA34" s="2"/>
      <c r="OIC34" s="2"/>
      <c r="OIE34" s="2"/>
      <c r="OIG34" s="2"/>
      <c r="OII34" s="2"/>
      <c r="OIK34" s="2"/>
      <c r="OIM34" s="2"/>
      <c r="OIO34" s="2"/>
      <c r="OIQ34" s="2"/>
      <c r="OIS34" s="2"/>
      <c r="OIU34" s="2"/>
      <c r="OIW34" s="2"/>
      <c r="OIY34" s="2"/>
      <c r="OJA34" s="2"/>
      <c r="OJC34" s="2"/>
      <c r="OJE34" s="2"/>
      <c r="OJG34" s="2"/>
      <c r="OJI34" s="2"/>
      <c r="OJK34" s="2"/>
      <c r="OJM34" s="2"/>
      <c r="OJO34" s="2"/>
      <c r="OJQ34" s="2"/>
      <c r="OJS34" s="2"/>
      <c r="OJU34" s="2"/>
      <c r="OJW34" s="2"/>
      <c r="OJY34" s="2"/>
      <c r="OKA34" s="2"/>
      <c r="OKC34" s="2"/>
      <c r="OKE34" s="2"/>
      <c r="OKG34" s="2"/>
      <c r="OKI34" s="2"/>
      <c r="OKK34" s="2"/>
      <c r="OKM34" s="2"/>
      <c r="OKO34" s="2"/>
      <c r="OKQ34" s="2"/>
      <c r="OKS34" s="2"/>
      <c r="OKU34" s="2"/>
      <c r="OKW34" s="2"/>
      <c r="OKY34" s="2"/>
      <c r="OLA34" s="2"/>
      <c r="OLC34" s="2"/>
      <c r="OLE34" s="2"/>
      <c r="OLG34" s="2"/>
      <c r="OLI34" s="2"/>
      <c r="OLK34" s="2"/>
      <c r="OLM34" s="2"/>
      <c r="OLO34" s="2"/>
      <c r="OLQ34" s="2"/>
      <c r="OLS34" s="2"/>
      <c r="OLU34" s="2"/>
      <c r="OLW34" s="2"/>
      <c r="OLY34" s="2"/>
      <c r="OMA34" s="2"/>
      <c r="OMC34" s="2"/>
      <c r="OME34" s="2"/>
      <c r="OMG34" s="2"/>
      <c r="OMI34" s="2"/>
      <c r="OMK34" s="2"/>
      <c r="OMM34" s="2"/>
      <c r="OMO34" s="2"/>
      <c r="OMQ34" s="2"/>
      <c r="OMS34" s="2"/>
      <c r="OMU34" s="2"/>
      <c r="OMW34" s="2"/>
      <c r="OMY34" s="2"/>
      <c r="ONA34" s="2"/>
      <c r="ONC34" s="2"/>
      <c r="ONE34" s="2"/>
      <c r="ONG34" s="2"/>
      <c r="ONI34" s="2"/>
      <c r="ONK34" s="2"/>
      <c r="ONM34" s="2"/>
      <c r="ONO34" s="2"/>
      <c r="ONQ34" s="2"/>
      <c r="ONS34" s="2"/>
      <c r="ONU34" s="2"/>
      <c r="ONW34" s="2"/>
      <c r="ONY34" s="2"/>
      <c r="OOA34" s="2"/>
      <c r="OOC34" s="2"/>
      <c r="OOE34" s="2"/>
      <c r="OOG34" s="2"/>
      <c r="OOI34" s="2"/>
      <c r="OOK34" s="2"/>
      <c r="OOM34" s="2"/>
      <c r="OOO34" s="2"/>
      <c r="OOQ34" s="2"/>
      <c r="OOS34" s="2"/>
      <c r="OOU34" s="2"/>
      <c r="OOW34" s="2"/>
      <c r="OOY34" s="2"/>
      <c r="OPA34" s="2"/>
      <c r="OPC34" s="2"/>
      <c r="OPE34" s="2"/>
      <c r="OPG34" s="2"/>
      <c r="OPI34" s="2"/>
      <c r="OPK34" s="2"/>
      <c r="OPM34" s="2"/>
      <c r="OPO34" s="2"/>
      <c r="OPQ34" s="2"/>
      <c r="OPS34" s="2"/>
      <c r="OPU34" s="2"/>
      <c r="OPW34" s="2"/>
      <c r="OPY34" s="2"/>
      <c r="OQA34" s="2"/>
      <c r="OQC34" s="2"/>
      <c r="OQE34" s="2"/>
      <c r="OQG34" s="2"/>
      <c r="OQI34" s="2"/>
      <c r="OQK34" s="2"/>
      <c r="OQM34" s="2"/>
      <c r="OQO34" s="2"/>
      <c r="OQQ34" s="2"/>
      <c r="OQS34" s="2"/>
      <c r="OQU34" s="2"/>
      <c r="OQW34" s="2"/>
      <c r="OQY34" s="2"/>
      <c r="ORA34" s="2"/>
      <c r="ORC34" s="2"/>
      <c r="ORE34" s="2"/>
      <c r="ORG34" s="2"/>
      <c r="ORI34" s="2"/>
      <c r="ORK34" s="2"/>
      <c r="ORM34" s="2"/>
      <c r="ORO34" s="2"/>
      <c r="ORQ34" s="2"/>
      <c r="ORS34" s="2"/>
      <c r="ORU34" s="2"/>
      <c r="ORW34" s="2"/>
      <c r="ORY34" s="2"/>
      <c r="OSA34" s="2"/>
      <c r="OSC34" s="2"/>
      <c r="OSE34" s="2"/>
      <c r="OSG34" s="2"/>
      <c r="OSI34" s="2"/>
      <c r="OSK34" s="2"/>
      <c r="OSM34" s="2"/>
      <c r="OSO34" s="2"/>
      <c r="OSQ34" s="2"/>
      <c r="OSS34" s="2"/>
      <c r="OSU34" s="2"/>
      <c r="OSW34" s="2"/>
      <c r="OSY34" s="2"/>
      <c r="OTA34" s="2"/>
      <c r="OTC34" s="2"/>
      <c r="OTE34" s="2"/>
      <c r="OTG34" s="2"/>
      <c r="OTI34" s="2"/>
      <c r="OTK34" s="2"/>
      <c r="OTM34" s="2"/>
      <c r="OTO34" s="2"/>
      <c r="OTQ34" s="2"/>
      <c r="OTS34" s="2"/>
      <c r="OTU34" s="2"/>
      <c r="OTW34" s="2"/>
      <c r="OTY34" s="2"/>
      <c r="OUA34" s="2"/>
      <c r="OUC34" s="2"/>
      <c r="OUE34" s="2"/>
      <c r="OUG34" s="2"/>
      <c r="OUI34" s="2"/>
      <c r="OUK34" s="2"/>
      <c r="OUM34" s="2"/>
      <c r="OUO34" s="2"/>
      <c r="OUQ34" s="2"/>
      <c r="OUS34" s="2"/>
      <c r="OUU34" s="2"/>
      <c r="OUW34" s="2"/>
      <c r="OUY34" s="2"/>
      <c r="OVA34" s="2"/>
      <c r="OVC34" s="2"/>
      <c r="OVE34" s="2"/>
      <c r="OVG34" s="2"/>
      <c r="OVI34" s="2"/>
      <c r="OVK34" s="2"/>
      <c r="OVM34" s="2"/>
      <c r="OVO34" s="2"/>
      <c r="OVQ34" s="2"/>
      <c r="OVS34" s="2"/>
      <c r="OVU34" s="2"/>
      <c r="OVW34" s="2"/>
      <c r="OVY34" s="2"/>
      <c r="OWA34" s="2"/>
      <c r="OWC34" s="2"/>
      <c r="OWE34" s="2"/>
      <c r="OWG34" s="2"/>
      <c r="OWI34" s="2"/>
      <c r="OWK34" s="2"/>
      <c r="OWM34" s="2"/>
      <c r="OWO34" s="2"/>
      <c r="OWQ34" s="2"/>
      <c r="OWS34" s="2"/>
      <c r="OWU34" s="2"/>
      <c r="OWW34" s="2"/>
      <c r="OWY34" s="2"/>
      <c r="OXA34" s="2"/>
      <c r="OXC34" s="2"/>
      <c r="OXE34" s="2"/>
      <c r="OXG34" s="2"/>
      <c r="OXI34" s="2"/>
      <c r="OXK34" s="2"/>
      <c r="OXM34" s="2"/>
      <c r="OXO34" s="2"/>
      <c r="OXQ34" s="2"/>
      <c r="OXS34" s="2"/>
      <c r="OXU34" s="2"/>
      <c r="OXW34" s="2"/>
      <c r="OXY34" s="2"/>
      <c r="OYA34" s="2"/>
      <c r="OYC34" s="2"/>
      <c r="OYE34" s="2"/>
      <c r="OYG34" s="2"/>
      <c r="OYI34" s="2"/>
      <c r="OYK34" s="2"/>
      <c r="OYM34" s="2"/>
      <c r="OYO34" s="2"/>
      <c r="OYQ34" s="2"/>
      <c r="OYS34" s="2"/>
      <c r="OYU34" s="2"/>
      <c r="OYW34" s="2"/>
      <c r="OYY34" s="2"/>
      <c r="OZA34" s="2"/>
      <c r="OZC34" s="2"/>
      <c r="OZE34" s="2"/>
      <c r="OZG34" s="2"/>
      <c r="OZI34" s="2"/>
      <c r="OZK34" s="2"/>
      <c r="OZM34" s="2"/>
      <c r="OZO34" s="2"/>
      <c r="OZQ34" s="2"/>
      <c r="OZS34" s="2"/>
      <c r="OZU34" s="2"/>
      <c r="OZW34" s="2"/>
      <c r="OZY34" s="2"/>
      <c r="PAA34" s="2"/>
      <c r="PAC34" s="2"/>
      <c r="PAE34" s="2"/>
      <c r="PAG34" s="2"/>
      <c r="PAI34" s="2"/>
      <c r="PAK34" s="2"/>
      <c r="PAM34" s="2"/>
      <c r="PAO34" s="2"/>
      <c r="PAQ34" s="2"/>
      <c r="PAS34" s="2"/>
      <c r="PAU34" s="2"/>
      <c r="PAW34" s="2"/>
      <c r="PAY34" s="2"/>
      <c r="PBA34" s="2"/>
      <c r="PBC34" s="2"/>
      <c r="PBE34" s="2"/>
      <c r="PBG34" s="2"/>
      <c r="PBI34" s="2"/>
      <c r="PBK34" s="2"/>
      <c r="PBM34" s="2"/>
      <c r="PBO34" s="2"/>
      <c r="PBQ34" s="2"/>
      <c r="PBS34" s="2"/>
      <c r="PBU34" s="2"/>
      <c r="PBW34" s="2"/>
      <c r="PBY34" s="2"/>
      <c r="PCA34" s="2"/>
      <c r="PCC34" s="2"/>
      <c r="PCE34" s="2"/>
      <c r="PCG34" s="2"/>
      <c r="PCI34" s="2"/>
      <c r="PCK34" s="2"/>
      <c r="PCM34" s="2"/>
      <c r="PCO34" s="2"/>
      <c r="PCQ34" s="2"/>
      <c r="PCS34" s="2"/>
      <c r="PCU34" s="2"/>
      <c r="PCW34" s="2"/>
      <c r="PCY34" s="2"/>
      <c r="PDA34" s="2"/>
      <c r="PDC34" s="2"/>
      <c r="PDE34" s="2"/>
      <c r="PDG34" s="2"/>
      <c r="PDI34" s="2"/>
      <c r="PDK34" s="2"/>
      <c r="PDM34" s="2"/>
      <c r="PDO34" s="2"/>
      <c r="PDQ34" s="2"/>
      <c r="PDS34" s="2"/>
      <c r="PDU34" s="2"/>
      <c r="PDW34" s="2"/>
      <c r="PDY34" s="2"/>
      <c r="PEA34" s="2"/>
      <c r="PEC34" s="2"/>
      <c r="PEE34" s="2"/>
      <c r="PEG34" s="2"/>
      <c r="PEI34" s="2"/>
      <c r="PEK34" s="2"/>
      <c r="PEM34" s="2"/>
      <c r="PEO34" s="2"/>
      <c r="PEQ34" s="2"/>
      <c r="PES34" s="2"/>
      <c r="PEU34" s="2"/>
      <c r="PEW34" s="2"/>
      <c r="PEY34" s="2"/>
      <c r="PFA34" s="2"/>
      <c r="PFC34" s="2"/>
      <c r="PFE34" s="2"/>
      <c r="PFG34" s="2"/>
      <c r="PFI34" s="2"/>
      <c r="PFK34" s="2"/>
      <c r="PFM34" s="2"/>
      <c r="PFO34" s="2"/>
      <c r="PFQ34" s="2"/>
      <c r="PFS34" s="2"/>
      <c r="PFU34" s="2"/>
      <c r="PFW34" s="2"/>
      <c r="PFY34" s="2"/>
      <c r="PGA34" s="2"/>
      <c r="PGC34" s="2"/>
      <c r="PGE34" s="2"/>
      <c r="PGG34" s="2"/>
      <c r="PGI34" s="2"/>
      <c r="PGK34" s="2"/>
      <c r="PGM34" s="2"/>
      <c r="PGO34" s="2"/>
      <c r="PGQ34" s="2"/>
      <c r="PGS34" s="2"/>
      <c r="PGU34" s="2"/>
      <c r="PGW34" s="2"/>
      <c r="PGY34" s="2"/>
      <c r="PHA34" s="2"/>
      <c r="PHC34" s="2"/>
      <c r="PHE34" s="2"/>
      <c r="PHG34" s="2"/>
      <c r="PHI34" s="2"/>
      <c r="PHK34" s="2"/>
      <c r="PHM34" s="2"/>
      <c r="PHO34" s="2"/>
      <c r="PHQ34" s="2"/>
      <c r="PHS34" s="2"/>
      <c r="PHU34" s="2"/>
      <c r="PHW34" s="2"/>
      <c r="PHY34" s="2"/>
      <c r="PIA34" s="2"/>
      <c r="PIC34" s="2"/>
      <c r="PIE34" s="2"/>
      <c r="PIG34" s="2"/>
      <c r="PII34" s="2"/>
      <c r="PIK34" s="2"/>
      <c r="PIM34" s="2"/>
      <c r="PIO34" s="2"/>
      <c r="PIQ34" s="2"/>
      <c r="PIS34" s="2"/>
      <c r="PIU34" s="2"/>
      <c r="PIW34" s="2"/>
      <c r="PIY34" s="2"/>
      <c r="PJA34" s="2"/>
      <c r="PJC34" s="2"/>
      <c r="PJE34" s="2"/>
      <c r="PJG34" s="2"/>
      <c r="PJI34" s="2"/>
      <c r="PJK34" s="2"/>
      <c r="PJM34" s="2"/>
      <c r="PJO34" s="2"/>
      <c r="PJQ34" s="2"/>
      <c r="PJS34" s="2"/>
      <c r="PJU34" s="2"/>
      <c r="PJW34" s="2"/>
      <c r="PJY34" s="2"/>
      <c r="PKA34" s="2"/>
      <c r="PKC34" s="2"/>
      <c r="PKE34" s="2"/>
      <c r="PKG34" s="2"/>
      <c r="PKI34" s="2"/>
      <c r="PKK34" s="2"/>
      <c r="PKM34" s="2"/>
      <c r="PKO34" s="2"/>
      <c r="PKQ34" s="2"/>
      <c r="PKS34" s="2"/>
      <c r="PKU34" s="2"/>
      <c r="PKW34" s="2"/>
      <c r="PKY34" s="2"/>
      <c r="PLA34" s="2"/>
      <c r="PLC34" s="2"/>
      <c r="PLE34" s="2"/>
      <c r="PLG34" s="2"/>
      <c r="PLI34" s="2"/>
      <c r="PLK34" s="2"/>
      <c r="PLM34" s="2"/>
      <c r="PLO34" s="2"/>
      <c r="PLQ34" s="2"/>
      <c r="PLS34" s="2"/>
      <c r="PLU34" s="2"/>
      <c r="PLW34" s="2"/>
      <c r="PLY34" s="2"/>
      <c r="PMA34" s="2"/>
      <c r="PMC34" s="2"/>
      <c r="PME34" s="2"/>
      <c r="PMG34" s="2"/>
      <c r="PMI34" s="2"/>
      <c r="PMK34" s="2"/>
      <c r="PMM34" s="2"/>
      <c r="PMO34" s="2"/>
      <c r="PMQ34" s="2"/>
      <c r="PMS34" s="2"/>
      <c r="PMU34" s="2"/>
      <c r="PMW34" s="2"/>
      <c r="PMY34" s="2"/>
      <c r="PNA34" s="2"/>
      <c r="PNC34" s="2"/>
      <c r="PNE34" s="2"/>
      <c r="PNG34" s="2"/>
      <c r="PNI34" s="2"/>
      <c r="PNK34" s="2"/>
      <c r="PNM34" s="2"/>
      <c r="PNO34" s="2"/>
      <c r="PNQ34" s="2"/>
      <c r="PNS34" s="2"/>
      <c r="PNU34" s="2"/>
      <c r="PNW34" s="2"/>
      <c r="PNY34" s="2"/>
      <c r="POA34" s="2"/>
      <c r="POC34" s="2"/>
      <c r="POE34" s="2"/>
      <c r="POG34" s="2"/>
      <c r="POI34" s="2"/>
      <c r="POK34" s="2"/>
      <c r="POM34" s="2"/>
      <c r="POO34" s="2"/>
      <c r="POQ34" s="2"/>
      <c r="POS34" s="2"/>
      <c r="POU34" s="2"/>
      <c r="POW34" s="2"/>
      <c r="POY34" s="2"/>
      <c r="PPA34" s="2"/>
      <c r="PPC34" s="2"/>
      <c r="PPE34" s="2"/>
      <c r="PPG34" s="2"/>
      <c r="PPI34" s="2"/>
      <c r="PPK34" s="2"/>
      <c r="PPM34" s="2"/>
      <c r="PPO34" s="2"/>
      <c r="PPQ34" s="2"/>
      <c r="PPS34" s="2"/>
      <c r="PPU34" s="2"/>
      <c r="PPW34" s="2"/>
      <c r="PPY34" s="2"/>
      <c r="PQA34" s="2"/>
      <c r="PQC34" s="2"/>
      <c r="PQE34" s="2"/>
      <c r="PQG34" s="2"/>
      <c r="PQI34" s="2"/>
      <c r="PQK34" s="2"/>
      <c r="PQM34" s="2"/>
      <c r="PQO34" s="2"/>
      <c r="PQQ34" s="2"/>
      <c r="PQS34" s="2"/>
      <c r="PQU34" s="2"/>
      <c r="PQW34" s="2"/>
      <c r="PQY34" s="2"/>
      <c r="PRA34" s="2"/>
      <c r="PRC34" s="2"/>
      <c r="PRE34" s="2"/>
      <c r="PRG34" s="2"/>
      <c r="PRI34" s="2"/>
      <c r="PRK34" s="2"/>
      <c r="PRM34" s="2"/>
      <c r="PRO34" s="2"/>
      <c r="PRQ34" s="2"/>
      <c r="PRS34" s="2"/>
      <c r="PRU34" s="2"/>
      <c r="PRW34" s="2"/>
      <c r="PRY34" s="2"/>
      <c r="PSA34" s="2"/>
      <c r="PSC34" s="2"/>
      <c r="PSE34" s="2"/>
      <c r="PSG34" s="2"/>
      <c r="PSI34" s="2"/>
      <c r="PSK34" s="2"/>
      <c r="PSM34" s="2"/>
      <c r="PSO34" s="2"/>
      <c r="PSQ34" s="2"/>
      <c r="PSS34" s="2"/>
      <c r="PSU34" s="2"/>
      <c r="PSW34" s="2"/>
      <c r="PSY34" s="2"/>
      <c r="PTA34" s="2"/>
      <c r="PTC34" s="2"/>
      <c r="PTE34" s="2"/>
      <c r="PTG34" s="2"/>
      <c r="PTI34" s="2"/>
      <c r="PTK34" s="2"/>
      <c r="PTM34" s="2"/>
      <c r="PTO34" s="2"/>
      <c r="PTQ34" s="2"/>
      <c r="PTS34" s="2"/>
      <c r="PTU34" s="2"/>
      <c r="PTW34" s="2"/>
      <c r="PTY34" s="2"/>
      <c r="PUA34" s="2"/>
      <c r="PUC34" s="2"/>
      <c r="PUE34" s="2"/>
      <c r="PUG34" s="2"/>
      <c r="PUI34" s="2"/>
      <c r="PUK34" s="2"/>
      <c r="PUM34" s="2"/>
      <c r="PUO34" s="2"/>
      <c r="PUQ34" s="2"/>
      <c r="PUS34" s="2"/>
      <c r="PUU34" s="2"/>
      <c r="PUW34" s="2"/>
      <c r="PUY34" s="2"/>
      <c r="PVA34" s="2"/>
      <c r="PVC34" s="2"/>
      <c r="PVE34" s="2"/>
      <c r="PVG34" s="2"/>
      <c r="PVI34" s="2"/>
      <c r="PVK34" s="2"/>
      <c r="PVM34" s="2"/>
      <c r="PVO34" s="2"/>
      <c r="PVQ34" s="2"/>
      <c r="PVS34" s="2"/>
      <c r="PVU34" s="2"/>
      <c r="PVW34" s="2"/>
      <c r="PVY34" s="2"/>
      <c r="PWA34" s="2"/>
      <c r="PWC34" s="2"/>
      <c r="PWE34" s="2"/>
      <c r="PWG34" s="2"/>
      <c r="PWI34" s="2"/>
      <c r="PWK34" s="2"/>
      <c r="PWM34" s="2"/>
      <c r="PWO34" s="2"/>
      <c r="PWQ34" s="2"/>
      <c r="PWS34" s="2"/>
      <c r="PWU34" s="2"/>
      <c r="PWW34" s="2"/>
      <c r="PWY34" s="2"/>
      <c r="PXA34" s="2"/>
      <c r="PXC34" s="2"/>
      <c r="PXE34" s="2"/>
      <c r="PXG34" s="2"/>
      <c r="PXI34" s="2"/>
      <c r="PXK34" s="2"/>
      <c r="PXM34" s="2"/>
      <c r="PXO34" s="2"/>
      <c r="PXQ34" s="2"/>
      <c r="PXS34" s="2"/>
      <c r="PXU34" s="2"/>
      <c r="PXW34" s="2"/>
      <c r="PXY34" s="2"/>
      <c r="PYA34" s="2"/>
      <c r="PYC34" s="2"/>
      <c r="PYE34" s="2"/>
      <c r="PYG34" s="2"/>
      <c r="PYI34" s="2"/>
      <c r="PYK34" s="2"/>
      <c r="PYM34" s="2"/>
      <c r="PYO34" s="2"/>
      <c r="PYQ34" s="2"/>
      <c r="PYS34" s="2"/>
      <c r="PYU34" s="2"/>
      <c r="PYW34" s="2"/>
      <c r="PYY34" s="2"/>
      <c r="PZA34" s="2"/>
      <c r="PZC34" s="2"/>
      <c r="PZE34" s="2"/>
      <c r="PZG34" s="2"/>
      <c r="PZI34" s="2"/>
      <c r="PZK34" s="2"/>
      <c r="PZM34" s="2"/>
      <c r="PZO34" s="2"/>
      <c r="PZQ34" s="2"/>
      <c r="PZS34" s="2"/>
      <c r="PZU34" s="2"/>
      <c r="PZW34" s="2"/>
      <c r="PZY34" s="2"/>
      <c r="QAA34" s="2"/>
      <c r="QAC34" s="2"/>
      <c r="QAE34" s="2"/>
      <c r="QAG34" s="2"/>
      <c r="QAI34" s="2"/>
      <c r="QAK34" s="2"/>
      <c r="QAM34" s="2"/>
      <c r="QAO34" s="2"/>
      <c r="QAQ34" s="2"/>
      <c r="QAS34" s="2"/>
      <c r="QAU34" s="2"/>
      <c r="QAW34" s="2"/>
      <c r="QAY34" s="2"/>
      <c r="QBA34" s="2"/>
      <c r="QBC34" s="2"/>
      <c r="QBE34" s="2"/>
      <c r="QBG34" s="2"/>
      <c r="QBI34" s="2"/>
      <c r="QBK34" s="2"/>
      <c r="QBM34" s="2"/>
      <c r="QBO34" s="2"/>
      <c r="QBQ34" s="2"/>
      <c r="QBS34" s="2"/>
      <c r="QBU34" s="2"/>
      <c r="QBW34" s="2"/>
      <c r="QBY34" s="2"/>
      <c r="QCA34" s="2"/>
      <c r="QCC34" s="2"/>
      <c r="QCE34" s="2"/>
      <c r="QCG34" s="2"/>
      <c r="QCI34" s="2"/>
      <c r="QCK34" s="2"/>
      <c r="QCM34" s="2"/>
      <c r="QCO34" s="2"/>
      <c r="QCQ34" s="2"/>
      <c r="QCS34" s="2"/>
      <c r="QCU34" s="2"/>
      <c r="QCW34" s="2"/>
      <c r="QCY34" s="2"/>
      <c r="QDA34" s="2"/>
      <c r="QDC34" s="2"/>
      <c r="QDE34" s="2"/>
      <c r="QDG34" s="2"/>
      <c r="QDI34" s="2"/>
      <c r="QDK34" s="2"/>
      <c r="QDM34" s="2"/>
      <c r="QDO34" s="2"/>
      <c r="QDQ34" s="2"/>
      <c r="QDS34" s="2"/>
      <c r="QDU34" s="2"/>
      <c r="QDW34" s="2"/>
      <c r="QDY34" s="2"/>
      <c r="QEA34" s="2"/>
      <c r="QEC34" s="2"/>
      <c r="QEE34" s="2"/>
      <c r="QEG34" s="2"/>
      <c r="QEI34" s="2"/>
      <c r="QEK34" s="2"/>
      <c r="QEM34" s="2"/>
      <c r="QEO34" s="2"/>
      <c r="QEQ34" s="2"/>
      <c r="QES34" s="2"/>
      <c r="QEU34" s="2"/>
      <c r="QEW34" s="2"/>
      <c r="QEY34" s="2"/>
      <c r="QFA34" s="2"/>
      <c r="QFC34" s="2"/>
      <c r="QFE34" s="2"/>
      <c r="QFG34" s="2"/>
      <c r="QFI34" s="2"/>
      <c r="QFK34" s="2"/>
      <c r="QFM34" s="2"/>
      <c r="QFO34" s="2"/>
      <c r="QFQ34" s="2"/>
      <c r="QFS34" s="2"/>
      <c r="QFU34" s="2"/>
      <c r="QFW34" s="2"/>
      <c r="QFY34" s="2"/>
      <c r="QGA34" s="2"/>
      <c r="QGC34" s="2"/>
      <c r="QGE34" s="2"/>
      <c r="QGG34" s="2"/>
      <c r="QGI34" s="2"/>
      <c r="QGK34" s="2"/>
      <c r="QGM34" s="2"/>
      <c r="QGO34" s="2"/>
      <c r="QGQ34" s="2"/>
      <c r="QGS34" s="2"/>
      <c r="QGU34" s="2"/>
      <c r="QGW34" s="2"/>
      <c r="QGY34" s="2"/>
      <c r="QHA34" s="2"/>
      <c r="QHC34" s="2"/>
      <c r="QHE34" s="2"/>
      <c r="QHG34" s="2"/>
      <c r="QHI34" s="2"/>
      <c r="QHK34" s="2"/>
      <c r="QHM34" s="2"/>
      <c r="QHO34" s="2"/>
      <c r="QHQ34" s="2"/>
      <c r="QHS34" s="2"/>
      <c r="QHU34" s="2"/>
      <c r="QHW34" s="2"/>
      <c r="QHY34" s="2"/>
      <c r="QIA34" s="2"/>
      <c r="QIC34" s="2"/>
      <c r="QIE34" s="2"/>
      <c r="QIG34" s="2"/>
      <c r="QII34" s="2"/>
      <c r="QIK34" s="2"/>
      <c r="QIM34" s="2"/>
      <c r="QIO34" s="2"/>
      <c r="QIQ34" s="2"/>
      <c r="QIS34" s="2"/>
      <c r="QIU34" s="2"/>
      <c r="QIW34" s="2"/>
      <c r="QIY34" s="2"/>
      <c r="QJA34" s="2"/>
      <c r="QJC34" s="2"/>
      <c r="QJE34" s="2"/>
      <c r="QJG34" s="2"/>
      <c r="QJI34" s="2"/>
      <c r="QJK34" s="2"/>
      <c r="QJM34" s="2"/>
      <c r="QJO34" s="2"/>
      <c r="QJQ34" s="2"/>
      <c r="QJS34" s="2"/>
      <c r="QJU34" s="2"/>
      <c r="QJW34" s="2"/>
      <c r="QJY34" s="2"/>
      <c r="QKA34" s="2"/>
      <c r="QKC34" s="2"/>
      <c r="QKE34" s="2"/>
      <c r="QKG34" s="2"/>
      <c r="QKI34" s="2"/>
      <c r="QKK34" s="2"/>
      <c r="QKM34" s="2"/>
      <c r="QKO34" s="2"/>
      <c r="QKQ34" s="2"/>
      <c r="QKS34" s="2"/>
      <c r="QKU34" s="2"/>
      <c r="QKW34" s="2"/>
      <c r="QKY34" s="2"/>
      <c r="QLA34" s="2"/>
      <c r="QLC34" s="2"/>
      <c r="QLE34" s="2"/>
      <c r="QLG34" s="2"/>
      <c r="QLI34" s="2"/>
      <c r="QLK34" s="2"/>
      <c r="QLM34" s="2"/>
      <c r="QLO34" s="2"/>
      <c r="QLQ34" s="2"/>
      <c r="QLS34" s="2"/>
      <c r="QLU34" s="2"/>
      <c r="QLW34" s="2"/>
      <c r="QLY34" s="2"/>
      <c r="QMA34" s="2"/>
      <c r="QMC34" s="2"/>
      <c r="QME34" s="2"/>
      <c r="QMG34" s="2"/>
      <c r="QMI34" s="2"/>
      <c r="QMK34" s="2"/>
      <c r="QMM34" s="2"/>
      <c r="QMO34" s="2"/>
      <c r="QMQ34" s="2"/>
      <c r="QMS34" s="2"/>
      <c r="QMU34" s="2"/>
      <c r="QMW34" s="2"/>
      <c r="QMY34" s="2"/>
      <c r="QNA34" s="2"/>
      <c r="QNC34" s="2"/>
      <c r="QNE34" s="2"/>
      <c r="QNG34" s="2"/>
      <c r="QNI34" s="2"/>
      <c r="QNK34" s="2"/>
      <c r="QNM34" s="2"/>
      <c r="QNO34" s="2"/>
      <c r="QNQ34" s="2"/>
      <c r="QNS34" s="2"/>
      <c r="QNU34" s="2"/>
      <c r="QNW34" s="2"/>
      <c r="QNY34" s="2"/>
      <c r="QOA34" s="2"/>
      <c r="QOC34" s="2"/>
      <c r="QOE34" s="2"/>
      <c r="QOG34" s="2"/>
      <c r="QOI34" s="2"/>
      <c r="QOK34" s="2"/>
      <c r="QOM34" s="2"/>
      <c r="QOO34" s="2"/>
      <c r="QOQ34" s="2"/>
      <c r="QOS34" s="2"/>
      <c r="QOU34" s="2"/>
      <c r="QOW34" s="2"/>
      <c r="QOY34" s="2"/>
      <c r="QPA34" s="2"/>
      <c r="QPC34" s="2"/>
      <c r="QPE34" s="2"/>
      <c r="QPG34" s="2"/>
      <c r="QPI34" s="2"/>
      <c r="QPK34" s="2"/>
      <c r="QPM34" s="2"/>
      <c r="QPO34" s="2"/>
      <c r="QPQ34" s="2"/>
      <c r="QPS34" s="2"/>
      <c r="QPU34" s="2"/>
      <c r="QPW34" s="2"/>
      <c r="QPY34" s="2"/>
      <c r="QQA34" s="2"/>
      <c r="QQC34" s="2"/>
      <c r="QQE34" s="2"/>
      <c r="QQG34" s="2"/>
      <c r="QQI34" s="2"/>
      <c r="QQK34" s="2"/>
      <c r="QQM34" s="2"/>
      <c r="QQO34" s="2"/>
      <c r="QQQ34" s="2"/>
      <c r="QQS34" s="2"/>
      <c r="QQU34" s="2"/>
      <c r="QQW34" s="2"/>
      <c r="QQY34" s="2"/>
      <c r="QRA34" s="2"/>
      <c r="QRC34" s="2"/>
      <c r="QRE34" s="2"/>
      <c r="QRG34" s="2"/>
      <c r="QRI34" s="2"/>
      <c r="QRK34" s="2"/>
      <c r="QRM34" s="2"/>
      <c r="QRO34" s="2"/>
      <c r="QRQ34" s="2"/>
      <c r="QRS34" s="2"/>
      <c r="QRU34" s="2"/>
      <c r="QRW34" s="2"/>
      <c r="QRY34" s="2"/>
      <c r="QSA34" s="2"/>
      <c r="QSC34" s="2"/>
      <c r="QSE34" s="2"/>
      <c r="QSG34" s="2"/>
      <c r="QSI34" s="2"/>
      <c r="QSK34" s="2"/>
      <c r="QSM34" s="2"/>
      <c r="QSO34" s="2"/>
      <c r="QSQ34" s="2"/>
      <c r="QSS34" s="2"/>
      <c r="QSU34" s="2"/>
      <c r="QSW34" s="2"/>
      <c r="QSY34" s="2"/>
      <c r="QTA34" s="2"/>
      <c r="QTC34" s="2"/>
      <c r="QTE34" s="2"/>
      <c r="QTG34" s="2"/>
      <c r="QTI34" s="2"/>
      <c r="QTK34" s="2"/>
      <c r="QTM34" s="2"/>
      <c r="QTO34" s="2"/>
      <c r="QTQ34" s="2"/>
      <c r="QTS34" s="2"/>
      <c r="QTU34" s="2"/>
      <c r="QTW34" s="2"/>
      <c r="QTY34" s="2"/>
      <c r="QUA34" s="2"/>
      <c r="QUC34" s="2"/>
      <c r="QUE34" s="2"/>
      <c r="QUG34" s="2"/>
      <c r="QUI34" s="2"/>
      <c r="QUK34" s="2"/>
      <c r="QUM34" s="2"/>
      <c r="QUO34" s="2"/>
      <c r="QUQ34" s="2"/>
      <c r="QUS34" s="2"/>
      <c r="QUU34" s="2"/>
      <c r="QUW34" s="2"/>
      <c r="QUY34" s="2"/>
      <c r="QVA34" s="2"/>
      <c r="QVC34" s="2"/>
      <c r="QVE34" s="2"/>
      <c r="QVG34" s="2"/>
      <c r="QVI34" s="2"/>
      <c r="QVK34" s="2"/>
      <c r="QVM34" s="2"/>
      <c r="QVO34" s="2"/>
      <c r="QVQ34" s="2"/>
      <c r="QVS34" s="2"/>
      <c r="QVU34" s="2"/>
      <c r="QVW34" s="2"/>
      <c r="QVY34" s="2"/>
      <c r="QWA34" s="2"/>
      <c r="QWC34" s="2"/>
      <c r="QWE34" s="2"/>
      <c r="QWG34" s="2"/>
      <c r="QWI34" s="2"/>
      <c r="QWK34" s="2"/>
      <c r="QWM34" s="2"/>
      <c r="QWO34" s="2"/>
      <c r="QWQ34" s="2"/>
      <c r="QWS34" s="2"/>
      <c r="QWU34" s="2"/>
      <c r="QWW34" s="2"/>
      <c r="QWY34" s="2"/>
      <c r="QXA34" s="2"/>
      <c r="QXC34" s="2"/>
      <c r="QXE34" s="2"/>
      <c r="QXG34" s="2"/>
      <c r="QXI34" s="2"/>
      <c r="QXK34" s="2"/>
      <c r="QXM34" s="2"/>
      <c r="QXO34" s="2"/>
      <c r="QXQ34" s="2"/>
      <c r="QXS34" s="2"/>
      <c r="QXU34" s="2"/>
      <c r="QXW34" s="2"/>
      <c r="QXY34" s="2"/>
      <c r="QYA34" s="2"/>
      <c r="QYC34" s="2"/>
      <c r="QYE34" s="2"/>
      <c r="QYG34" s="2"/>
      <c r="QYI34" s="2"/>
      <c r="QYK34" s="2"/>
      <c r="QYM34" s="2"/>
      <c r="QYO34" s="2"/>
      <c r="QYQ34" s="2"/>
      <c r="QYS34" s="2"/>
      <c r="QYU34" s="2"/>
      <c r="QYW34" s="2"/>
      <c r="QYY34" s="2"/>
      <c r="QZA34" s="2"/>
      <c r="QZC34" s="2"/>
      <c r="QZE34" s="2"/>
      <c r="QZG34" s="2"/>
      <c r="QZI34" s="2"/>
      <c r="QZK34" s="2"/>
      <c r="QZM34" s="2"/>
      <c r="QZO34" s="2"/>
      <c r="QZQ34" s="2"/>
      <c r="QZS34" s="2"/>
      <c r="QZU34" s="2"/>
      <c r="QZW34" s="2"/>
      <c r="QZY34" s="2"/>
      <c r="RAA34" s="2"/>
      <c r="RAC34" s="2"/>
      <c r="RAE34" s="2"/>
      <c r="RAG34" s="2"/>
      <c r="RAI34" s="2"/>
      <c r="RAK34" s="2"/>
      <c r="RAM34" s="2"/>
      <c r="RAO34" s="2"/>
      <c r="RAQ34" s="2"/>
      <c r="RAS34" s="2"/>
      <c r="RAU34" s="2"/>
      <c r="RAW34" s="2"/>
      <c r="RAY34" s="2"/>
      <c r="RBA34" s="2"/>
      <c r="RBC34" s="2"/>
      <c r="RBE34" s="2"/>
      <c r="RBG34" s="2"/>
      <c r="RBI34" s="2"/>
      <c r="RBK34" s="2"/>
      <c r="RBM34" s="2"/>
      <c r="RBO34" s="2"/>
      <c r="RBQ34" s="2"/>
      <c r="RBS34" s="2"/>
      <c r="RBU34" s="2"/>
      <c r="RBW34" s="2"/>
      <c r="RBY34" s="2"/>
      <c r="RCA34" s="2"/>
      <c r="RCC34" s="2"/>
      <c r="RCE34" s="2"/>
      <c r="RCG34" s="2"/>
      <c r="RCI34" s="2"/>
      <c r="RCK34" s="2"/>
      <c r="RCM34" s="2"/>
      <c r="RCO34" s="2"/>
      <c r="RCQ34" s="2"/>
      <c r="RCS34" s="2"/>
      <c r="RCU34" s="2"/>
      <c r="RCW34" s="2"/>
      <c r="RCY34" s="2"/>
      <c r="RDA34" s="2"/>
      <c r="RDC34" s="2"/>
      <c r="RDE34" s="2"/>
      <c r="RDG34" s="2"/>
      <c r="RDI34" s="2"/>
      <c r="RDK34" s="2"/>
      <c r="RDM34" s="2"/>
      <c r="RDO34" s="2"/>
      <c r="RDQ34" s="2"/>
      <c r="RDS34" s="2"/>
      <c r="RDU34" s="2"/>
      <c r="RDW34" s="2"/>
      <c r="RDY34" s="2"/>
      <c r="REA34" s="2"/>
      <c r="REC34" s="2"/>
      <c r="REE34" s="2"/>
      <c r="REG34" s="2"/>
      <c r="REI34" s="2"/>
      <c r="REK34" s="2"/>
      <c r="REM34" s="2"/>
      <c r="REO34" s="2"/>
      <c r="REQ34" s="2"/>
      <c r="RES34" s="2"/>
      <c r="REU34" s="2"/>
      <c r="REW34" s="2"/>
      <c r="REY34" s="2"/>
      <c r="RFA34" s="2"/>
      <c r="RFC34" s="2"/>
      <c r="RFE34" s="2"/>
      <c r="RFG34" s="2"/>
      <c r="RFI34" s="2"/>
      <c r="RFK34" s="2"/>
      <c r="RFM34" s="2"/>
      <c r="RFO34" s="2"/>
      <c r="RFQ34" s="2"/>
      <c r="RFS34" s="2"/>
      <c r="RFU34" s="2"/>
      <c r="RFW34" s="2"/>
      <c r="RFY34" s="2"/>
      <c r="RGA34" s="2"/>
      <c r="RGC34" s="2"/>
      <c r="RGE34" s="2"/>
      <c r="RGG34" s="2"/>
      <c r="RGI34" s="2"/>
      <c r="RGK34" s="2"/>
      <c r="RGM34" s="2"/>
      <c r="RGO34" s="2"/>
      <c r="RGQ34" s="2"/>
      <c r="RGS34" s="2"/>
      <c r="RGU34" s="2"/>
      <c r="RGW34" s="2"/>
      <c r="RGY34" s="2"/>
      <c r="RHA34" s="2"/>
      <c r="RHC34" s="2"/>
      <c r="RHE34" s="2"/>
      <c r="RHG34" s="2"/>
      <c r="RHI34" s="2"/>
      <c r="RHK34" s="2"/>
      <c r="RHM34" s="2"/>
      <c r="RHO34" s="2"/>
      <c r="RHQ34" s="2"/>
      <c r="RHS34" s="2"/>
      <c r="RHU34" s="2"/>
      <c r="RHW34" s="2"/>
      <c r="RHY34" s="2"/>
      <c r="RIA34" s="2"/>
      <c r="RIC34" s="2"/>
      <c r="RIE34" s="2"/>
      <c r="RIG34" s="2"/>
      <c r="RII34" s="2"/>
      <c r="RIK34" s="2"/>
      <c r="RIM34" s="2"/>
      <c r="RIO34" s="2"/>
      <c r="RIQ34" s="2"/>
      <c r="RIS34" s="2"/>
      <c r="RIU34" s="2"/>
      <c r="RIW34" s="2"/>
      <c r="RIY34" s="2"/>
      <c r="RJA34" s="2"/>
      <c r="RJC34" s="2"/>
      <c r="RJE34" s="2"/>
      <c r="RJG34" s="2"/>
      <c r="RJI34" s="2"/>
      <c r="RJK34" s="2"/>
      <c r="RJM34" s="2"/>
      <c r="RJO34" s="2"/>
      <c r="RJQ34" s="2"/>
      <c r="RJS34" s="2"/>
      <c r="RJU34" s="2"/>
      <c r="RJW34" s="2"/>
      <c r="RJY34" s="2"/>
      <c r="RKA34" s="2"/>
      <c r="RKC34" s="2"/>
      <c r="RKE34" s="2"/>
      <c r="RKG34" s="2"/>
      <c r="RKI34" s="2"/>
      <c r="RKK34" s="2"/>
      <c r="RKM34" s="2"/>
      <c r="RKO34" s="2"/>
      <c r="RKQ34" s="2"/>
      <c r="RKS34" s="2"/>
      <c r="RKU34" s="2"/>
      <c r="RKW34" s="2"/>
      <c r="RKY34" s="2"/>
      <c r="RLA34" s="2"/>
      <c r="RLC34" s="2"/>
      <c r="RLE34" s="2"/>
      <c r="RLG34" s="2"/>
      <c r="RLI34" s="2"/>
      <c r="RLK34" s="2"/>
      <c r="RLM34" s="2"/>
      <c r="RLO34" s="2"/>
      <c r="RLQ34" s="2"/>
      <c r="RLS34" s="2"/>
      <c r="RLU34" s="2"/>
      <c r="RLW34" s="2"/>
      <c r="RLY34" s="2"/>
      <c r="RMA34" s="2"/>
      <c r="RMC34" s="2"/>
      <c r="RME34" s="2"/>
      <c r="RMG34" s="2"/>
      <c r="RMI34" s="2"/>
      <c r="RMK34" s="2"/>
      <c r="RMM34" s="2"/>
      <c r="RMO34" s="2"/>
      <c r="RMQ34" s="2"/>
      <c r="RMS34" s="2"/>
      <c r="RMU34" s="2"/>
      <c r="RMW34" s="2"/>
      <c r="RMY34" s="2"/>
      <c r="RNA34" s="2"/>
      <c r="RNC34" s="2"/>
      <c r="RNE34" s="2"/>
      <c r="RNG34" s="2"/>
      <c r="RNI34" s="2"/>
      <c r="RNK34" s="2"/>
      <c r="RNM34" s="2"/>
      <c r="RNO34" s="2"/>
      <c r="RNQ34" s="2"/>
      <c r="RNS34" s="2"/>
      <c r="RNU34" s="2"/>
      <c r="RNW34" s="2"/>
      <c r="RNY34" s="2"/>
      <c r="ROA34" s="2"/>
      <c r="ROC34" s="2"/>
      <c r="ROE34" s="2"/>
      <c r="ROG34" s="2"/>
      <c r="ROI34" s="2"/>
      <c r="ROK34" s="2"/>
      <c r="ROM34" s="2"/>
      <c r="ROO34" s="2"/>
      <c r="ROQ34" s="2"/>
      <c r="ROS34" s="2"/>
      <c r="ROU34" s="2"/>
      <c r="ROW34" s="2"/>
      <c r="ROY34" s="2"/>
      <c r="RPA34" s="2"/>
      <c r="RPC34" s="2"/>
      <c r="RPE34" s="2"/>
      <c r="RPG34" s="2"/>
      <c r="RPI34" s="2"/>
      <c r="RPK34" s="2"/>
      <c r="RPM34" s="2"/>
      <c r="RPO34" s="2"/>
      <c r="RPQ34" s="2"/>
      <c r="RPS34" s="2"/>
      <c r="RPU34" s="2"/>
      <c r="RPW34" s="2"/>
      <c r="RPY34" s="2"/>
      <c r="RQA34" s="2"/>
      <c r="RQC34" s="2"/>
      <c r="RQE34" s="2"/>
      <c r="RQG34" s="2"/>
      <c r="RQI34" s="2"/>
      <c r="RQK34" s="2"/>
      <c r="RQM34" s="2"/>
      <c r="RQO34" s="2"/>
      <c r="RQQ34" s="2"/>
      <c r="RQS34" s="2"/>
      <c r="RQU34" s="2"/>
      <c r="RQW34" s="2"/>
      <c r="RQY34" s="2"/>
      <c r="RRA34" s="2"/>
      <c r="RRC34" s="2"/>
      <c r="RRE34" s="2"/>
      <c r="RRG34" s="2"/>
      <c r="RRI34" s="2"/>
      <c r="RRK34" s="2"/>
      <c r="RRM34" s="2"/>
      <c r="RRO34" s="2"/>
      <c r="RRQ34" s="2"/>
      <c r="RRS34" s="2"/>
      <c r="RRU34" s="2"/>
      <c r="RRW34" s="2"/>
      <c r="RRY34" s="2"/>
      <c r="RSA34" s="2"/>
      <c r="RSC34" s="2"/>
      <c r="RSE34" s="2"/>
      <c r="RSG34" s="2"/>
      <c r="RSI34" s="2"/>
      <c r="RSK34" s="2"/>
      <c r="RSM34" s="2"/>
      <c r="RSO34" s="2"/>
      <c r="RSQ34" s="2"/>
      <c r="RSS34" s="2"/>
      <c r="RSU34" s="2"/>
      <c r="RSW34" s="2"/>
      <c r="RSY34" s="2"/>
      <c r="RTA34" s="2"/>
      <c r="RTC34" s="2"/>
      <c r="RTE34" s="2"/>
      <c r="RTG34" s="2"/>
      <c r="RTI34" s="2"/>
      <c r="RTK34" s="2"/>
      <c r="RTM34" s="2"/>
      <c r="RTO34" s="2"/>
      <c r="RTQ34" s="2"/>
      <c r="RTS34" s="2"/>
      <c r="RTU34" s="2"/>
      <c r="RTW34" s="2"/>
      <c r="RTY34" s="2"/>
      <c r="RUA34" s="2"/>
      <c r="RUC34" s="2"/>
      <c r="RUE34" s="2"/>
      <c r="RUG34" s="2"/>
      <c r="RUI34" s="2"/>
      <c r="RUK34" s="2"/>
      <c r="RUM34" s="2"/>
      <c r="RUO34" s="2"/>
      <c r="RUQ34" s="2"/>
      <c r="RUS34" s="2"/>
      <c r="RUU34" s="2"/>
      <c r="RUW34" s="2"/>
      <c r="RUY34" s="2"/>
      <c r="RVA34" s="2"/>
      <c r="RVC34" s="2"/>
      <c r="RVE34" s="2"/>
      <c r="RVG34" s="2"/>
      <c r="RVI34" s="2"/>
      <c r="RVK34" s="2"/>
      <c r="RVM34" s="2"/>
      <c r="RVO34" s="2"/>
      <c r="RVQ34" s="2"/>
      <c r="RVS34" s="2"/>
      <c r="RVU34" s="2"/>
      <c r="RVW34" s="2"/>
      <c r="RVY34" s="2"/>
      <c r="RWA34" s="2"/>
      <c r="RWC34" s="2"/>
      <c r="RWE34" s="2"/>
      <c r="RWG34" s="2"/>
      <c r="RWI34" s="2"/>
      <c r="RWK34" s="2"/>
      <c r="RWM34" s="2"/>
      <c r="RWO34" s="2"/>
      <c r="RWQ34" s="2"/>
      <c r="RWS34" s="2"/>
      <c r="RWU34" s="2"/>
      <c r="RWW34" s="2"/>
      <c r="RWY34" s="2"/>
      <c r="RXA34" s="2"/>
      <c r="RXC34" s="2"/>
      <c r="RXE34" s="2"/>
      <c r="RXG34" s="2"/>
      <c r="RXI34" s="2"/>
      <c r="RXK34" s="2"/>
      <c r="RXM34" s="2"/>
      <c r="RXO34" s="2"/>
      <c r="RXQ34" s="2"/>
      <c r="RXS34" s="2"/>
      <c r="RXU34" s="2"/>
      <c r="RXW34" s="2"/>
      <c r="RXY34" s="2"/>
      <c r="RYA34" s="2"/>
      <c r="RYC34" s="2"/>
      <c r="RYE34" s="2"/>
      <c r="RYG34" s="2"/>
      <c r="RYI34" s="2"/>
      <c r="RYK34" s="2"/>
      <c r="RYM34" s="2"/>
      <c r="RYO34" s="2"/>
      <c r="RYQ34" s="2"/>
      <c r="RYS34" s="2"/>
      <c r="RYU34" s="2"/>
      <c r="RYW34" s="2"/>
      <c r="RYY34" s="2"/>
      <c r="RZA34" s="2"/>
      <c r="RZC34" s="2"/>
      <c r="RZE34" s="2"/>
      <c r="RZG34" s="2"/>
      <c r="RZI34" s="2"/>
      <c r="RZK34" s="2"/>
      <c r="RZM34" s="2"/>
      <c r="RZO34" s="2"/>
      <c r="RZQ34" s="2"/>
      <c r="RZS34" s="2"/>
      <c r="RZU34" s="2"/>
      <c r="RZW34" s="2"/>
      <c r="RZY34" s="2"/>
      <c r="SAA34" s="2"/>
      <c r="SAC34" s="2"/>
      <c r="SAE34" s="2"/>
      <c r="SAG34" s="2"/>
      <c r="SAI34" s="2"/>
      <c r="SAK34" s="2"/>
      <c r="SAM34" s="2"/>
      <c r="SAO34" s="2"/>
      <c r="SAQ34" s="2"/>
      <c r="SAS34" s="2"/>
      <c r="SAU34" s="2"/>
      <c r="SAW34" s="2"/>
      <c r="SAY34" s="2"/>
      <c r="SBA34" s="2"/>
      <c r="SBC34" s="2"/>
      <c r="SBE34" s="2"/>
      <c r="SBG34" s="2"/>
      <c r="SBI34" s="2"/>
      <c r="SBK34" s="2"/>
      <c r="SBM34" s="2"/>
      <c r="SBO34" s="2"/>
      <c r="SBQ34" s="2"/>
      <c r="SBS34" s="2"/>
      <c r="SBU34" s="2"/>
      <c r="SBW34" s="2"/>
      <c r="SBY34" s="2"/>
      <c r="SCA34" s="2"/>
      <c r="SCC34" s="2"/>
      <c r="SCE34" s="2"/>
      <c r="SCG34" s="2"/>
      <c r="SCI34" s="2"/>
      <c r="SCK34" s="2"/>
      <c r="SCM34" s="2"/>
      <c r="SCO34" s="2"/>
      <c r="SCQ34" s="2"/>
      <c r="SCS34" s="2"/>
      <c r="SCU34" s="2"/>
      <c r="SCW34" s="2"/>
      <c r="SCY34" s="2"/>
      <c r="SDA34" s="2"/>
      <c r="SDC34" s="2"/>
      <c r="SDE34" s="2"/>
      <c r="SDG34" s="2"/>
      <c r="SDI34" s="2"/>
      <c r="SDK34" s="2"/>
      <c r="SDM34" s="2"/>
      <c r="SDO34" s="2"/>
      <c r="SDQ34" s="2"/>
      <c r="SDS34" s="2"/>
      <c r="SDU34" s="2"/>
      <c r="SDW34" s="2"/>
      <c r="SDY34" s="2"/>
      <c r="SEA34" s="2"/>
      <c r="SEC34" s="2"/>
      <c r="SEE34" s="2"/>
      <c r="SEG34" s="2"/>
      <c r="SEI34" s="2"/>
      <c r="SEK34" s="2"/>
      <c r="SEM34" s="2"/>
      <c r="SEO34" s="2"/>
      <c r="SEQ34" s="2"/>
      <c r="SES34" s="2"/>
      <c r="SEU34" s="2"/>
      <c r="SEW34" s="2"/>
      <c r="SEY34" s="2"/>
      <c r="SFA34" s="2"/>
      <c r="SFC34" s="2"/>
      <c r="SFE34" s="2"/>
      <c r="SFG34" s="2"/>
      <c r="SFI34" s="2"/>
      <c r="SFK34" s="2"/>
      <c r="SFM34" s="2"/>
      <c r="SFO34" s="2"/>
      <c r="SFQ34" s="2"/>
      <c r="SFS34" s="2"/>
      <c r="SFU34" s="2"/>
      <c r="SFW34" s="2"/>
      <c r="SFY34" s="2"/>
      <c r="SGA34" s="2"/>
      <c r="SGC34" s="2"/>
      <c r="SGE34" s="2"/>
      <c r="SGG34" s="2"/>
      <c r="SGI34" s="2"/>
      <c r="SGK34" s="2"/>
      <c r="SGM34" s="2"/>
      <c r="SGO34" s="2"/>
      <c r="SGQ34" s="2"/>
      <c r="SGS34" s="2"/>
      <c r="SGU34" s="2"/>
      <c r="SGW34" s="2"/>
      <c r="SGY34" s="2"/>
      <c r="SHA34" s="2"/>
      <c r="SHC34" s="2"/>
      <c r="SHE34" s="2"/>
      <c r="SHG34" s="2"/>
      <c r="SHI34" s="2"/>
      <c r="SHK34" s="2"/>
      <c r="SHM34" s="2"/>
      <c r="SHO34" s="2"/>
      <c r="SHQ34" s="2"/>
      <c r="SHS34" s="2"/>
      <c r="SHU34" s="2"/>
      <c r="SHW34" s="2"/>
      <c r="SHY34" s="2"/>
      <c r="SIA34" s="2"/>
      <c r="SIC34" s="2"/>
      <c r="SIE34" s="2"/>
      <c r="SIG34" s="2"/>
      <c r="SII34" s="2"/>
      <c r="SIK34" s="2"/>
      <c r="SIM34" s="2"/>
      <c r="SIO34" s="2"/>
      <c r="SIQ34" s="2"/>
      <c r="SIS34" s="2"/>
      <c r="SIU34" s="2"/>
      <c r="SIW34" s="2"/>
      <c r="SIY34" s="2"/>
      <c r="SJA34" s="2"/>
      <c r="SJC34" s="2"/>
      <c r="SJE34" s="2"/>
      <c r="SJG34" s="2"/>
      <c r="SJI34" s="2"/>
      <c r="SJK34" s="2"/>
      <c r="SJM34" s="2"/>
      <c r="SJO34" s="2"/>
      <c r="SJQ34" s="2"/>
      <c r="SJS34" s="2"/>
      <c r="SJU34" s="2"/>
      <c r="SJW34" s="2"/>
      <c r="SJY34" s="2"/>
      <c r="SKA34" s="2"/>
      <c r="SKC34" s="2"/>
      <c r="SKE34" s="2"/>
      <c r="SKG34" s="2"/>
      <c r="SKI34" s="2"/>
      <c r="SKK34" s="2"/>
      <c r="SKM34" s="2"/>
      <c r="SKO34" s="2"/>
      <c r="SKQ34" s="2"/>
      <c r="SKS34" s="2"/>
      <c r="SKU34" s="2"/>
      <c r="SKW34" s="2"/>
      <c r="SKY34" s="2"/>
      <c r="SLA34" s="2"/>
      <c r="SLC34" s="2"/>
      <c r="SLE34" s="2"/>
      <c r="SLG34" s="2"/>
      <c r="SLI34" s="2"/>
      <c r="SLK34" s="2"/>
      <c r="SLM34" s="2"/>
      <c r="SLO34" s="2"/>
      <c r="SLQ34" s="2"/>
      <c r="SLS34" s="2"/>
      <c r="SLU34" s="2"/>
      <c r="SLW34" s="2"/>
      <c r="SLY34" s="2"/>
      <c r="SMA34" s="2"/>
      <c r="SMC34" s="2"/>
      <c r="SME34" s="2"/>
      <c r="SMG34" s="2"/>
      <c r="SMI34" s="2"/>
      <c r="SMK34" s="2"/>
      <c r="SMM34" s="2"/>
      <c r="SMO34" s="2"/>
      <c r="SMQ34" s="2"/>
      <c r="SMS34" s="2"/>
      <c r="SMU34" s="2"/>
      <c r="SMW34" s="2"/>
      <c r="SMY34" s="2"/>
      <c r="SNA34" s="2"/>
      <c r="SNC34" s="2"/>
      <c r="SNE34" s="2"/>
      <c r="SNG34" s="2"/>
      <c r="SNI34" s="2"/>
      <c r="SNK34" s="2"/>
      <c r="SNM34" s="2"/>
      <c r="SNO34" s="2"/>
      <c r="SNQ34" s="2"/>
      <c r="SNS34" s="2"/>
      <c r="SNU34" s="2"/>
      <c r="SNW34" s="2"/>
      <c r="SNY34" s="2"/>
      <c r="SOA34" s="2"/>
      <c r="SOC34" s="2"/>
      <c r="SOE34" s="2"/>
      <c r="SOG34" s="2"/>
      <c r="SOI34" s="2"/>
      <c r="SOK34" s="2"/>
      <c r="SOM34" s="2"/>
      <c r="SOO34" s="2"/>
      <c r="SOQ34" s="2"/>
      <c r="SOS34" s="2"/>
      <c r="SOU34" s="2"/>
      <c r="SOW34" s="2"/>
      <c r="SOY34" s="2"/>
      <c r="SPA34" s="2"/>
      <c r="SPC34" s="2"/>
      <c r="SPE34" s="2"/>
      <c r="SPG34" s="2"/>
      <c r="SPI34" s="2"/>
      <c r="SPK34" s="2"/>
      <c r="SPM34" s="2"/>
      <c r="SPO34" s="2"/>
      <c r="SPQ34" s="2"/>
      <c r="SPS34" s="2"/>
      <c r="SPU34" s="2"/>
      <c r="SPW34" s="2"/>
      <c r="SPY34" s="2"/>
      <c r="SQA34" s="2"/>
      <c r="SQC34" s="2"/>
      <c r="SQE34" s="2"/>
      <c r="SQG34" s="2"/>
      <c r="SQI34" s="2"/>
      <c r="SQK34" s="2"/>
      <c r="SQM34" s="2"/>
      <c r="SQO34" s="2"/>
      <c r="SQQ34" s="2"/>
      <c r="SQS34" s="2"/>
      <c r="SQU34" s="2"/>
      <c r="SQW34" s="2"/>
      <c r="SQY34" s="2"/>
      <c r="SRA34" s="2"/>
      <c r="SRC34" s="2"/>
      <c r="SRE34" s="2"/>
      <c r="SRG34" s="2"/>
      <c r="SRI34" s="2"/>
      <c r="SRK34" s="2"/>
      <c r="SRM34" s="2"/>
      <c r="SRO34" s="2"/>
      <c r="SRQ34" s="2"/>
      <c r="SRS34" s="2"/>
      <c r="SRU34" s="2"/>
      <c r="SRW34" s="2"/>
      <c r="SRY34" s="2"/>
      <c r="SSA34" s="2"/>
      <c r="SSC34" s="2"/>
      <c r="SSE34" s="2"/>
      <c r="SSG34" s="2"/>
      <c r="SSI34" s="2"/>
      <c r="SSK34" s="2"/>
      <c r="SSM34" s="2"/>
      <c r="SSO34" s="2"/>
      <c r="SSQ34" s="2"/>
      <c r="SSS34" s="2"/>
      <c r="SSU34" s="2"/>
      <c r="SSW34" s="2"/>
      <c r="SSY34" s="2"/>
      <c r="STA34" s="2"/>
      <c r="STC34" s="2"/>
      <c r="STE34" s="2"/>
      <c r="STG34" s="2"/>
      <c r="STI34" s="2"/>
      <c r="STK34" s="2"/>
      <c r="STM34" s="2"/>
      <c r="STO34" s="2"/>
      <c r="STQ34" s="2"/>
      <c r="STS34" s="2"/>
      <c r="STU34" s="2"/>
      <c r="STW34" s="2"/>
      <c r="STY34" s="2"/>
      <c r="SUA34" s="2"/>
      <c r="SUC34" s="2"/>
      <c r="SUE34" s="2"/>
      <c r="SUG34" s="2"/>
      <c r="SUI34" s="2"/>
      <c r="SUK34" s="2"/>
      <c r="SUM34" s="2"/>
      <c r="SUO34" s="2"/>
      <c r="SUQ34" s="2"/>
      <c r="SUS34" s="2"/>
      <c r="SUU34" s="2"/>
      <c r="SUW34" s="2"/>
      <c r="SUY34" s="2"/>
      <c r="SVA34" s="2"/>
      <c r="SVC34" s="2"/>
      <c r="SVE34" s="2"/>
      <c r="SVG34" s="2"/>
      <c r="SVI34" s="2"/>
      <c r="SVK34" s="2"/>
      <c r="SVM34" s="2"/>
      <c r="SVO34" s="2"/>
      <c r="SVQ34" s="2"/>
      <c r="SVS34" s="2"/>
      <c r="SVU34" s="2"/>
      <c r="SVW34" s="2"/>
      <c r="SVY34" s="2"/>
      <c r="SWA34" s="2"/>
      <c r="SWC34" s="2"/>
      <c r="SWE34" s="2"/>
      <c r="SWG34" s="2"/>
      <c r="SWI34" s="2"/>
      <c r="SWK34" s="2"/>
      <c r="SWM34" s="2"/>
      <c r="SWO34" s="2"/>
      <c r="SWQ34" s="2"/>
      <c r="SWS34" s="2"/>
      <c r="SWU34" s="2"/>
      <c r="SWW34" s="2"/>
      <c r="SWY34" s="2"/>
      <c r="SXA34" s="2"/>
      <c r="SXC34" s="2"/>
      <c r="SXE34" s="2"/>
      <c r="SXG34" s="2"/>
      <c r="SXI34" s="2"/>
      <c r="SXK34" s="2"/>
      <c r="SXM34" s="2"/>
      <c r="SXO34" s="2"/>
      <c r="SXQ34" s="2"/>
      <c r="SXS34" s="2"/>
      <c r="SXU34" s="2"/>
      <c r="SXW34" s="2"/>
      <c r="SXY34" s="2"/>
      <c r="SYA34" s="2"/>
      <c r="SYC34" s="2"/>
      <c r="SYE34" s="2"/>
      <c r="SYG34" s="2"/>
      <c r="SYI34" s="2"/>
      <c r="SYK34" s="2"/>
      <c r="SYM34" s="2"/>
      <c r="SYO34" s="2"/>
      <c r="SYQ34" s="2"/>
      <c r="SYS34" s="2"/>
      <c r="SYU34" s="2"/>
      <c r="SYW34" s="2"/>
      <c r="SYY34" s="2"/>
      <c r="SZA34" s="2"/>
      <c r="SZC34" s="2"/>
      <c r="SZE34" s="2"/>
      <c r="SZG34" s="2"/>
      <c r="SZI34" s="2"/>
      <c r="SZK34" s="2"/>
      <c r="SZM34" s="2"/>
      <c r="SZO34" s="2"/>
      <c r="SZQ34" s="2"/>
      <c r="SZS34" s="2"/>
      <c r="SZU34" s="2"/>
      <c r="SZW34" s="2"/>
      <c r="SZY34" s="2"/>
      <c r="TAA34" s="2"/>
      <c r="TAC34" s="2"/>
      <c r="TAE34" s="2"/>
      <c r="TAG34" s="2"/>
      <c r="TAI34" s="2"/>
      <c r="TAK34" s="2"/>
      <c r="TAM34" s="2"/>
      <c r="TAO34" s="2"/>
      <c r="TAQ34" s="2"/>
      <c r="TAS34" s="2"/>
      <c r="TAU34" s="2"/>
      <c r="TAW34" s="2"/>
      <c r="TAY34" s="2"/>
      <c r="TBA34" s="2"/>
      <c r="TBC34" s="2"/>
      <c r="TBE34" s="2"/>
      <c r="TBG34" s="2"/>
      <c r="TBI34" s="2"/>
      <c r="TBK34" s="2"/>
      <c r="TBM34" s="2"/>
      <c r="TBO34" s="2"/>
      <c r="TBQ34" s="2"/>
      <c r="TBS34" s="2"/>
      <c r="TBU34" s="2"/>
      <c r="TBW34" s="2"/>
      <c r="TBY34" s="2"/>
      <c r="TCA34" s="2"/>
      <c r="TCC34" s="2"/>
      <c r="TCE34" s="2"/>
      <c r="TCG34" s="2"/>
      <c r="TCI34" s="2"/>
      <c r="TCK34" s="2"/>
      <c r="TCM34" s="2"/>
      <c r="TCO34" s="2"/>
      <c r="TCQ34" s="2"/>
      <c r="TCS34" s="2"/>
      <c r="TCU34" s="2"/>
      <c r="TCW34" s="2"/>
      <c r="TCY34" s="2"/>
      <c r="TDA34" s="2"/>
      <c r="TDC34" s="2"/>
      <c r="TDE34" s="2"/>
      <c r="TDG34" s="2"/>
      <c r="TDI34" s="2"/>
      <c r="TDK34" s="2"/>
      <c r="TDM34" s="2"/>
      <c r="TDO34" s="2"/>
      <c r="TDQ34" s="2"/>
      <c r="TDS34" s="2"/>
      <c r="TDU34" s="2"/>
      <c r="TDW34" s="2"/>
      <c r="TDY34" s="2"/>
      <c r="TEA34" s="2"/>
      <c r="TEC34" s="2"/>
      <c r="TEE34" s="2"/>
      <c r="TEG34" s="2"/>
      <c r="TEI34" s="2"/>
      <c r="TEK34" s="2"/>
      <c r="TEM34" s="2"/>
      <c r="TEO34" s="2"/>
      <c r="TEQ34" s="2"/>
      <c r="TES34" s="2"/>
      <c r="TEU34" s="2"/>
      <c r="TEW34" s="2"/>
      <c r="TEY34" s="2"/>
      <c r="TFA34" s="2"/>
      <c r="TFC34" s="2"/>
      <c r="TFE34" s="2"/>
      <c r="TFG34" s="2"/>
      <c r="TFI34" s="2"/>
      <c r="TFK34" s="2"/>
      <c r="TFM34" s="2"/>
      <c r="TFO34" s="2"/>
      <c r="TFQ34" s="2"/>
      <c r="TFS34" s="2"/>
      <c r="TFU34" s="2"/>
      <c r="TFW34" s="2"/>
      <c r="TFY34" s="2"/>
      <c r="TGA34" s="2"/>
      <c r="TGC34" s="2"/>
      <c r="TGE34" s="2"/>
      <c r="TGG34" s="2"/>
      <c r="TGI34" s="2"/>
      <c r="TGK34" s="2"/>
      <c r="TGM34" s="2"/>
      <c r="TGO34" s="2"/>
      <c r="TGQ34" s="2"/>
      <c r="TGS34" s="2"/>
      <c r="TGU34" s="2"/>
      <c r="TGW34" s="2"/>
      <c r="TGY34" s="2"/>
      <c r="THA34" s="2"/>
      <c r="THC34" s="2"/>
      <c r="THE34" s="2"/>
      <c r="THG34" s="2"/>
      <c r="THI34" s="2"/>
      <c r="THK34" s="2"/>
      <c r="THM34" s="2"/>
      <c r="THO34" s="2"/>
      <c r="THQ34" s="2"/>
      <c r="THS34" s="2"/>
      <c r="THU34" s="2"/>
      <c r="THW34" s="2"/>
      <c r="THY34" s="2"/>
      <c r="TIA34" s="2"/>
      <c r="TIC34" s="2"/>
      <c r="TIE34" s="2"/>
      <c r="TIG34" s="2"/>
      <c r="TII34" s="2"/>
      <c r="TIK34" s="2"/>
      <c r="TIM34" s="2"/>
      <c r="TIO34" s="2"/>
      <c r="TIQ34" s="2"/>
      <c r="TIS34" s="2"/>
      <c r="TIU34" s="2"/>
      <c r="TIW34" s="2"/>
      <c r="TIY34" s="2"/>
      <c r="TJA34" s="2"/>
      <c r="TJC34" s="2"/>
      <c r="TJE34" s="2"/>
      <c r="TJG34" s="2"/>
      <c r="TJI34" s="2"/>
      <c r="TJK34" s="2"/>
      <c r="TJM34" s="2"/>
      <c r="TJO34" s="2"/>
      <c r="TJQ34" s="2"/>
      <c r="TJS34" s="2"/>
      <c r="TJU34" s="2"/>
      <c r="TJW34" s="2"/>
      <c r="TJY34" s="2"/>
      <c r="TKA34" s="2"/>
      <c r="TKC34" s="2"/>
      <c r="TKE34" s="2"/>
      <c r="TKG34" s="2"/>
      <c r="TKI34" s="2"/>
      <c r="TKK34" s="2"/>
      <c r="TKM34" s="2"/>
      <c r="TKO34" s="2"/>
      <c r="TKQ34" s="2"/>
      <c r="TKS34" s="2"/>
      <c r="TKU34" s="2"/>
      <c r="TKW34" s="2"/>
      <c r="TKY34" s="2"/>
      <c r="TLA34" s="2"/>
      <c r="TLC34" s="2"/>
      <c r="TLE34" s="2"/>
      <c r="TLG34" s="2"/>
      <c r="TLI34" s="2"/>
      <c r="TLK34" s="2"/>
      <c r="TLM34" s="2"/>
      <c r="TLO34" s="2"/>
      <c r="TLQ34" s="2"/>
      <c r="TLS34" s="2"/>
      <c r="TLU34" s="2"/>
      <c r="TLW34" s="2"/>
      <c r="TLY34" s="2"/>
      <c r="TMA34" s="2"/>
      <c r="TMC34" s="2"/>
      <c r="TME34" s="2"/>
      <c r="TMG34" s="2"/>
      <c r="TMI34" s="2"/>
      <c r="TMK34" s="2"/>
      <c r="TMM34" s="2"/>
      <c r="TMO34" s="2"/>
      <c r="TMQ34" s="2"/>
      <c r="TMS34" s="2"/>
      <c r="TMU34" s="2"/>
      <c r="TMW34" s="2"/>
      <c r="TMY34" s="2"/>
      <c r="TNA34" s="2"/>
      <c r="TNC34" s="2"/>
      <c r="TNE34" s="2"/>
      <c r="TNG34" s="2"/>
      <c r="TNI34" s="2"/>
      <c r="TNK34" s="2"/>
      <c r="TNM34" s="2"/>
      <c r="TNO34" s="2"/>
      <c r="TNQ34" s="2"/>
      <c r="TNS34" s="2"/>
      <c r="TNU34" s="2"/>
      <c r="TNW34" s="2"/>
      <c r="TNY34" s="2"/>
      <c r="TOA34" s="2"/>
      <c r="TOC34" s="2"/>
      <c r="TOE34" s="2"/>
      <c r="TOG34" s="2"/>
      <c r="TOI34" s="2"/>
      <c r="TOK34" s="2"/>
      <c r="TOM34" s="2"/>
      <c r="TOO34" s="2"/>
      <c r="TOQ34" s="2"/>
      <c r="TOS34" s="2"/>
      <c r="TOU34" s="2"/>
      <c r="TOW34" s="2"/>
      <c r="TOY34" s="2"/>
      <c r="TPA34" s="2"/>
      <c r="TPC34" s="2"/>
      <c r="TPE34" s="2"/>
      <c r="TPG34" s="2"/>
      <c r="TPI34" s="2"/>
      <c r="TPK34" s="2"/>
      <c r="TPM34" s="2"/>
      <c r="TPO34" s="2"/>
      <c r="TPQ34" s="2"/>
      <c r="TPS34" s="2"/>
      <c r="TPU34" s="2"/>
      <c r="TPW34" s="2"/>
      <c r="TPY34" s="2"/>
      <c r="TQA34" s="2"/>
      <c r="TQC34" s="2"/>
      <c r="TQE34" s="2"/>
      <c r="TQG34" s="2"/>
      <c r="TQI34" s="2"/>
      <c r="TQK34" s="2"/>
      <c r="TQM34" s="2"/>
      <c r="TQO34" s="2"/>
      <c r="TQQ34" s="2"/>
      <c r="TQS34" s="2"/>
      <c r="TQU34" s="2"/>
      <c r="TQW34" s="2"/>
      <c r="TQY34" s="2"/>
      <c r="TRA34" s="2"/>
      <c r="TRC34" s="2"/>
      <c r="TRE34" s="2"/>
      <c r="TRG34" s="2"/>
      <c r="TRI34" s="2"/>
      <c r="TRK34" s="2"/>
      <c r="TRM34" s="2"/>
      <c r="TRO34" s="2"/>
      <c r="TRQ34" s="2"/>
      <c r="TRS34" s="2"/>
      <c r="TRU34" s="2"/>
      <c r="TRW34" s="2"/>
      <c r="TRY34" s="2"/>
      <c r="TSA34" s="2"/>
      <c r="TSC34" s="2"/>
      <c r="TSE34" s="2"/>
      <c r="TSG34" s="2"/>
      <c r="TSI34" s="2"/>
      <c r="TSK34" s="2"/>
      <c r="TSM34" s="2"/>
      <c r="TSO34" s="2"/>
      <c r="TSQ34" s="2"/>
      <c r="TSS34" s="2"/>
      <c r="TSU34" s="2"/>
      <c r="TSW34" s="2"/>
      <c r="TSY34" s="2"/>
      <c r="TTA34" s="2"/>
      <c r="TTC34" s="2"/>
      <c r="TTE34" s="2"/>
      <c r="TTG34" s="2"/>
      <c r="TTI34" s="2"/>
      <c r="TTK34" s="2"/>
      <c r="TTM34" s="2"/>
      <c r="TTO34" s="2"/>
      <c r="TTQ34" s="2"/>
      <c r="TTS34" s="2"/>
      <c r="TTU34" s="2"/>
      <c r="TTW34" s="2"/>
      <c r="TTY34" s="2"/>
      <c r="TUA34" s="2"/>
      <c r="TUC34" s="2"/>
      <c r="TUE34" s="2"/>
      <c r="TUG34" s="2"/>
      <c r="TUI34" s="2"/>
      <c r="TUK34" s="2"/>
      <c r="TUM34" s="2"/>
      <c r="TUO34" s="2"/>
      <c r="TUQ34" s="2"/>
      <c r="TUS34" s="2"/>
      <c r="TUU34" s="2"/>
      <c r="TUW34" s="2"/>
      <c r="TUY34" s="2"/>
      <c r="TVA34" s="2"/>
      <c r="TVC34" s="2"/>
      <c r="TVE34" s="2"/>
      <c r="TVG34" s="2"/>
      <c r="TVI34" s="2"/>
      <c r="TVK34" s="2"/>
      <c r="TVM34" s="2"/>
      <c r="TVO34" s="2"/>
      <c r="TVQ34" s="2"/>
      <c r="TVS34" s="2"/>
      <c r="TVU34" s="2"/>
      <c r="TVW34" s="2"/>
      <c r="TVY34" s="2"/>
      <c r="TWA34" s="2"/>
      <c r="TWC34" s="2"/>
      <c r="TWE34" s="2"/>
      <c r="TWG34" s="2"/>
      <c r="TWI34" s="2"/>
      <c r="TWK34" s="2"/>
      <c r="TWM34" s="2"/>
      <c r="TWO34" s="2"/>
      <c r="TWQ34" s="2"/>
      <c r="TWS34" s="2"/>
      <c r="TWU34" s="2"/>
      <c r="TWW34" s="2"/>
      <c r="TWY34" s="2"/>
      <c r="TXA34" s="2"/>
      <c r="TXC34" s="2"/>
      <c r="TXE34" s="2"/>
      <c r="TXG34" s="2"/>
      <c r="TXI34" s="2"/>
      <c r="TXK34" s="2"/>
      <c r="TXM34" s="2"/>
      <c r="TXO34" s="2"/>
      <c r="TXQ34" s="2"/>
      <c r="TXS34" s="2"/>
      <c r="TXU34" s="2"/>
      <c r="TXW34" s="2"/>
      <c r="TXY34" s="2"/>
      <c r="TYA34" s="2"/>
      <c r="TYC34" s="2"/>
      <c r="TYE34" s="2"/>
      <c r="TYG34" s="2"/>
      <c r="TYI34" s="2"/>
      <c r="TYK34" s="2"/>
      <c r="TYM34" s="2"/>
      <c r="TYO34" s="2"/>
      <c r="TYQ34" s="2"/>
      <c r="TYS34" s="2"/>
      <c r="TYU34" s="2"/>
      <c r="TYW34" s="2"/>
      <c r="TYY34" s="2"/>
      <c r="TZA34" s="2"/>
      <c r="TZC34" s="2"/>
      <c r="TZE34" s="2"/>
      <c r="TZG34" s="2"/>
      <c r="TZI34" s="2"/>
      <c r="TZK34" s="2"/>
      <c r="TZM34" s="2"/>
      <c r="TZO34" s="2"/>
      <c r="TZQ34" s="2"/>
      <c r="TZS34" s="2"/>
      <c r="TZU34" s="2"/>
      <c r="TZW34" s="2"/>
      <c r="TZY34" s="2"/>
      <c r="UAA34" s="2"/>
      <c r="UAC34" s="2"/>
      <c r="UAE34" s="2"/>
      <c r="UAG34" s="2"/>
      <c r="UAI34" s="2"/>
      <c r="UAK34" s="2"/>
      <c r="UAM34" s="2"/>
      <c r="UAO34" s="2"/>
      <c r="UAQ34" s="2"/>
      <c r="UAS34" s="2"/>
      <c r="UAU34" s="2"/>
      <c r="UAW34" s="2"/>
      <c r="UAY34" s="2"/>
      <c r="UBA34" s="2"/>
      <c r="UBC34" s="2"/>
      <c r="UBE34" s="2"/>
      <c r="UBG34" s="2"/>
      <c r="UBI34" s="2"/>
      <c r="UBK34" s="2"/>
      <c r="UBM34" s="2"/>
      <c r="UBO34" s="2"/>
      <c r="UBQ34" s="2"/>
      <c r="UBS34" s="2"/>
      <c r="UBU34" s="2"/>
      <c r="UBW34" s="2"/>
      <c r="UBY34" s="2"/>
      <c r="UCA34" s="2"/>
      <c r="UCC34" s="2"/>
      <c r="UCE34" s="2"/>
      <c r="UCG34" s="2"/>
      <c r="UCI34" s="2"/>
      <c r="UCK34" s="2"/>
      <c r="UCM34" s="2"/>
      <c r="UCO34" s="2"/>
      <c r="UCQ34" s="2"/>
      <c r="UCS34" s="2"/>
      <c r="UCU34" s="2"/>
      <c r="UCW34" s="2"/>
      <c r="UCY34" s="2"/>
      <c r="UDA34" s="2"/>
      <c r="UDC34" s="2"/>
      <c r="UDE34" s="2"/>
      <c r="UDG34" s="2"/>
      <c r="UDI34" s="2"/>
      <c r="UDK34" s="2"/>
      <c r="UDM34" s="2"/>
      <c r="UDO34" s="2"/>
      <c r="UDQ34" s="2"/>
      <c r="UDS34" s="2"/>
      <c r="UDU34" s="2"/>
      <c r="UDW34" s="2"/>
      <c r="UDY34" s="2"/>
      <c r="UEA34" s="2"/>
      <c r="UEC34" s="2"/>
      <c r="UEE34" s="2"/>
      <c r="UEG34" s="2"/>
      <c r="UEI34" s="2"/>
      <c r="UEK34" s="2"/>
      <c r="UEM34" s="2"/>
      <c r="UEO34" s="2"/>
      <c r="UEQ34" s="2"/>
      <c r="UES34" s="2"/>
      <c r="UEU34" s="2"/>
      <c r="UEW34" s="2"/>
      <c r="UEY34" s="2"/>
      <c r="UFA34" s="2"/>
      <c r="UFC34" s="2"/>
      <c r="UFE34" s="2"/>
      <c r="UFG34" s="2"/>
      <c r="UFI34" s="2"/>
      <c r="UFK34" s="2"/>
      <c r="UFM34" s="2"/>
      <c r="UFO34" s="2"/>
      <c r="UFQ34" s="2"/>
      <c r="UFS34" s="2"/>
      <c r="UFU34" s="2"/>
      <c r="UFW34" s="2"/>
      <c r="UFY34" s="2"/>
      <c r="UGA34" s="2"/>
      <c r="UGC34" s="2"/>
      <c r="UGE34" s="2"/>
      <c r="UGG34" s="2"/>
      <c r="UGI34" s="2"/>
      <c r="UGK34" s="2"/>
      <c r="UGM34" s="2"/>
      <c r="UGO34" s="2"/>
      <c r="UGQ34" s="2"/>
      <c r="UGS34" s="2"/>
      <c r="UGU34" s="2"/>
      <c r="UGW34" s="2"/>
      <c r="UGY34" s="2"/>
      <c r="UHA34" s="2"/>
      <c r="UHC34" s="2"/>
      <c r="UHE34" s="2"/>
      <c r="UHG34" s="2"/>
      <c r="UHI34" s="2"/>
      <c r="UHK34" s="2"/>
      <c r="UHM34" s="2"/>
      <c r="UHO34" s="2"/>
      <c r="UHQ34" s="2"/>
      <c r="UHS34" s="2"/>
      <c r="UHU34" s="2"/>
      <c r="UHW34" s="2"/>
      <c r="UHY34" s="2"/>
      <c r="UIA34" s="2"/>
      <c r="UIC34" s="2"/>
      <c r="UIE34" s="2"/>
      <c r="UIG34" s="2"/>
      <c r="UII34" s="2"/>
      <c r="UIK34" s="2"/>
      <c r="UIM34" s="2"/>
      <c r="UIO34" s="2"/>
      <c r="UIQ34" s="2"/>
      <c r="UIS34" s="2"/>
      <c r="UIU34" s="2"/>
      <c r="UIW34" s="2"/>
      <c r="UIY34" s="2"/>
      <c r="UJA34" s="2"/>
      <c r="UJC34" s="2"/>
      <c r="UJE34" s="2"/>
      <c r="UJG34" s="2"/>
      <c r="UJI34" s="2"/>
      <c r="UJK34" s="2"/>
      <c r="UJM34" s="2"/>
      <c r="UJO34" s="2"/>
      <c r="UJQ34" s="2"/>
      <c r="UJS34" s="2"/>
      <c r="UJU34" s="2"/>
      <c r="UJW34" s="2"/>
      <c r="UJY34" s="2"/>
      <c r="UKA34" s="2"/>
      <c r="UKC34" s="2"/>
      <c r="UKE34" s="2"/>
      <c r="UKG34" s="2"/>
      <c r="UKI34" s="2"/>
      <c r="UKK34" s="2"/>
      <c r="UKM34" s="2"/>
      <c r="UKO34" s="2"/>
      <c r="UKQ34" s="2"/>
      <c r="UKS34" s="2"/>
      <c r="UKU34" s="2"/>
      <c r="UKW34" s="2"/>
      <c r="UKY34" s="2"/>
      <c r="ULA34" s="2"/>
      <c r="ULC34" s="2"/>
      <c r="ULE34" s="2"/>
      <c r="ULG34" s="2"/>
      <c r="ULI34" s="2"/>
      <c r="ULK34" s="2"/>
      <c r="ULM34" s="2"/>
      <c r="ULO34" s="2"/>
      <c r="ULQ34" s="2"/>
      <c r="ULS34" s="2"/>
      <c r="ULU34" s="2"/>
      <c r="ULW34" s="2"/>
      <c r="ULY34" s="2"/>
      <c r="UMA34" s="2"/>
      <c r="UMC34" s="2"/>
      <c r="UME34" s="2"/>
      <c r="UMG34" s="2"/>
      <c r="UMI34" s="2"/>
      <c r="UMK34" s="2"/>
      <c r="UMM34" s="2"/>
      <c r="UMO34" s="2"/>
      <c r="UMQ34" s="2"/>
      <c r="UMS34" s="2"/>
      <c r="UMU34" s="2"/>
      <c r="UMW34" s="2"/>
      <c r="UMY34" s="2"/>
      <c r="UNA34" s="2"/>
      <c r="UNC34" s="2"/>
      <c r="UNE34" s="2"/>
      <c r="UNG34" s="2"/>
      <c r="UNI34" s="2"/>
      <c r="UNK34" s="2"/>
      <c r="UNM34" s="2"/>
      <c r="UNO34" s="2"/>
      <c r="UNQ34" s="2"/>
      <c r="UNS34" s="2"/>
      <c r="UNU34" s="2"/>
      <c r="UNW34" s="2"/>
      <c r="UNY34" s="2"/>
      <c r="UOA34" s="2"/>
      <c r="UOC34" s="2"/>
      <c r="UOE34" s="2"/>
      <c r="UOG34" s="2"/>
      <c r="UOI34" s="2"/>
      <c r="UOK34" s="2"/>
      <c r="UOM34" s="2"/>
      <c r="UOO34" s="2"/>
      <c r="UOQ34" s="2"/>
      <c r="UOS34" s="2"/>
      <c r="UOU34" s="2"/>
      <c r="UOW34" s="2"/>
      <c r="UOY34" s="2"/>
      <c r="UPA34" s="2"/>
      <c r="UPC34" s="2"/>
      <c r="UPE34" s="2"/>
      <c r="UPG34" s="2"/>
      <c r="UPI34" s="2"/>
      <c r="UPK34" s="2"/>
      <c r="UPM34" s="2"/>
      <c r="UPO34" s="2"/>
      <c r="UPQ34" s="2"/>
      <c r="UPS34" s="2"/>
      <c r="UPU34" s="2"/>
      <c r="UPW34" s="2"/>
      <c r="UPY34" s="2"/>
      <c r="UQA34" s="2"/>
      <c r="UQC34" s="2"/>
      <c r="UQE34" s="2"/>
      <c r="UQG34" s="2"/>
      <c r="UQI34" s="2"/>
      <c r="UQK34" s="2"/>
      <c r="UQM34" s="2"/>
      <c r="UQO34" s="2"/>
      <c r="UQQ34" s="2"/>
      <c r="UQS34" s="2"/>
      <c r="UQU34" s="2"/>
      <c r="UQW34" s="2"/>
      <c r="UQY34" s="2"/>
      <c r="URA34" s="2"/>
      <c r="URC34" s="2"/>
      <c r="URE34" s="2"/>
      <c r="URG34" s="2"/>
      <c r="URI34" s="2"/>
      <c r="URK34" s="2"/>
      <c r="URM34" s="2"/>
      <c r="URO34" s="2"/>
      <c r="URQ34" s="2"/>
      <c r="URS34" s="2"/>
      <c r="URU34" s="2"/>
      <c r="URW34" s="2"/>
      <c r="URY34" s="2"/>
      <c r="USA34" s="2"/>
      <c r="USC34" s="2"/>
      <c r="USE34" s="2"/>
      <c r="USG34" s="2"/>
      <c r="USI34" s="2"/>
      <c r="USK34" s="2"/>
      <c r="USM34" s="2"/>
      <c r="USO34" s="2"/>
      <c r="USQ34" s="2"/>
      <c r="USS34" s="2"/>
      <c r="USU34" s="2"/>
      <c r="USW34" s="2"/>
      <c r="USY34" s="2"/>
      <c r="UTA34" s="2"/>
      <c r="UTC34" s="2"/>
      <c r="UTE34" s="2"/>
      <c r="UTG34" s="2"/>
      <c r="UTI34" s="2"/>
      <c r="UTK34" s="2"/>
      <c r="UTM34" s="2"/>
      <c r="UTO34" s="2"/>
      <c r="UTQ34" s="2"/>
      <c r="UTS34" s="2"/>
      <c r="UTU34" s="2"/>
      <c r="UTW34" s="2"/>
      <c r="UTY34" s="2"/>
      <c r="UUA34" s="2"/>
      <c r="UUC34" s="2"/>
      <c r="UUE34" s="2"/>
      <c r="UUG34" s="2"/>
      <c r="UUI34" s="2"/>
      <c r="UUK34" s="2"/>
      <c r="UUM34" s="2"/>
      <c r="UUO34" s="2"/>
      <c r="UUQ34" s="2"/>
      <c r="UUS34" s="2"/>
      <c r="UUU34" s="2"/>
      <c r="UUW34" s="2"/>
      <c r="UUY34" s="2"/>
      <c r="UVA34" s="2"/>
      <c r="UVC34" s="2"/>
      <c r="UVE34" s="2"/>
      <c r="UVG34" s="2"/>
      <c r="UVI34" s="2"/>
      <c r="UVK34" s="2"/>
      <c r="UVM34" s="2"/>
      <c r="UVO34" s="2"/>
      <c r="UVQ34" s="2"/>
      <c r="UVS34" s="2"/>
      <c r="UVU34" s="2"/>
      <c r="UVW34" s="2"/>
      <c r="UVY34" s="2"/>
      <c r="UWA34" s="2"/>
      <c r="UWC34" s="2"/>
      <c r="UWE34" s="2"/>
      <c r="UWG34" s="2"/>
      <c r="UWI34" s="2"/>
      <c r="UWK34" s="2"/>
      <c r="UWM34" s="2"/>
      <c r="UWO34" s="2"/>
      <c r="UWQ34" s="2"/>
      <c r="UWS34" s="2"/>
      <c r="UWU34" s="2"/>
      <c r="UWW34" s="2"/>
      <c r="UWY34" s="2"/>
      <c r="UXA34" s="2"/>
      <c r="UXC34" s="2"/>
      <c r="UXE34" s="2"/>
      <c r="UXG34" s="2"/>
      <c r="UXI34" s="2"/>
      <c r="UXK34" s="2"/>
      <c r="UXM34" s="2"/>
      <c r="UXO34" s="2"/>
      <c r="UXQ34" s="2"/>
      <c r="UXS34" s="2"/>
      <c r="UXU34" s="2"/>
      <c r="UXW34" s="2"/>
      <c r="UXY34" s="2"/>
      <c r="UYA34" s="2"/>
      <c r="UYC34" s="2"/>
      <c r="UYE34" s="2"/>
      <c r="UYG34" s="2"/>
      <c r="UYI34" s="2"/>
      <c r="UYK34" s="2"/>
      <c r="UYM34" s="2"/>
      <c r="UYO34" s="2"/>
      <c r="UYQ34" s="2"/>
      <c r="UYS34" s="2"/>
      <c r="UYU34" s="2"/>
      <c r="UYW34" s="2"/>
      <c r="UYY34" s="2"/>
      <c r="UZA34" s="2"/>
      <c r="UZC34" s="2"/>
      <c r="UZE34" s="2"/>
      <c r="UZG34" s="2"/>
      <c r="UZI34" s="2"/>
      <c r="UZK34" s="2"/>
      <c r="UZM34" s="2"/>
      <c r="UZO34" s="2"/>
      <c r="UZQ34" s="2"/>
      <c r="UZS34" s="2"/>
      <c r="UZU34" s="2"/>
      <c r="UZW34" s="2"/>
      <c r="UZY34" s="2"/>
      <c r="VAA34" s="2"/>
      <c r="VAC34" s="2"/>
      <c r="VAE34" s="2"/>
      <c r="VAG34" s="2"/>
      <c r="VAI34" s="2"/>
      <c r="VAK34" s="2"/>
      <c r="VAM34" s="2"/>
      <c r="VAO34" s="2"/>
      <c r="VAQ34" s="2"/>
      <c r="VAS34" s="2"/>
      <c r="VAU34" s="2"/>
      <c r="VAW34" s="2"/>
      <c r="VAY34" s="2"/>
      <c r="VBA34" s="2"/>
      <c r="VBC34" s="2"/>
      <c r="VBE34" s="2"/>
      <c r="VBG34" s="2"/>
      <c r="VBI34" s="2"/>
      <c r="VBK34" s="2"/>
      <c r="VBM34" s="2"/>
      <c r="VBO34" s="2"/>
      <c r="VBQ34" s="2"/>
      <c r="VBS34" s="2"/>
      <c r="VBU34" s="2"/>
      <c r="VBW34" s="2"/>
      <c r="VBY34" s="2"/>
      <c r="VCA34" s="2"/>
      <c r="VCC34" s="2"/>
      <c r="VCE34" s="2"/>
      <c r="VCG34" s="2"/>
      <c r="VCI34" s="2"/>
      <c r="VCK34" s="2"/>
      <c r="VCM34" s="2"/>
      <c r="VCO34" s="2"/>
      <c r="VCQ34" s="2"/>
      <c r="VCS34" s="2"/>
      <c r="VCU34" s="2"/>
      <c r="VCW34" s="2"/>
      <c r="VCY34" s="2"/>
      <c r="VDA34" s="2"/>
      <c r="VDC34" s="2"/>
      <c r="VDE34" s="2"/>
      <c r="VDG34" s="2"/>
      <c r="VDI34" s="2"/>
      <c r="VDK34" s="2"/>
      <c r="VDM34" s="2"/>
      <c r="VDO34" s="2"/>
      <c r="VDQ34" s="2"/>
      <c r="VDS34" s="2"/>
      <c r="VDU34" s="2"/>
      <c r="VDW34" s="2"/>
      <c r="VDY34" s="2"/>
      <c r="VEA34" s="2"/>
      <c r="VEC34" s="2"/>
      <c r="VEE34" s="2"/>
      <c r="VEG34" s="2"/>
      <c r="VEI34" s="2"/>
      <c r="VEK34" s="2"/>
      <c r="VEM34" s="2"/>
      <c r="VEO34" s="2"/>
      <c r="VEQ34" s="2"/>
      <c r="VES34" s="2"/>
      <c r="VEU34" s="2"/>
      <c r="VEW34" s="2"/>
      <c r="VEY34" s="2"/>
      <c r="VFA34" s="2"/>
      <c r="VFC34" s="2"/>
      <c r="VFE34" s="2"/>
      <c r="VFG34" s="2"/>
      <c r="VFI34" s="2"/>
      <c r="VFK34" s="2"/>
      <c r="VFM34" s="2"/>
      <c r="VFO34" s="2"/>
      <c r="VFQ34" s="2"/>
      <c r="VFS34" s="2"/>
      <c r="VFU34" s="2"/>
      <c r="VFW34" s="2"/>
      <c r="VFY34" s="2"/>
      <c r="VGA34" s="2"/>
      <c r="VGC34" s="2"/>
      <c r="VGE34" s="2"/>
      <c r="VGG34" s="2"/>
      <c r="VGI34" s="2"/>
      <c r="VGK34" s="2"/>
      <c r="VGM34" s="2"/>
      <c r="VGO34" s="2"/>
      <c r="VGQ34" s="2"/>
      <c r="VGS34" s="2"/>
      <c r="VGU34" s="2"/>
      <c r="VGW34" s="2"/>
      <c r="VGY34" s="2"/>
      <c r="VHA34" s="2"/>
      <c r="VHC34" s="2"/>
      <c r="VHE34" s="2"/>
      <c r="VHG34" s="2"/>
      <c r="VHI34" s="2"/>
      <c r="VHK34" s="2"/>
      <c r="VHM34" s="2"/>
      <c r="VHO34" s="2"/>
      <c r="VHQ34" s="2"/>
      <c r="VHS34" s="2"/>
      <c r="VHU34" s="2"/>
      <c r="VHW34" s="2"/>
      <c r="VHY34" s="2"/>
      <c r="VIA34" s="2"/>
      <c r="VIC34" s="2"/>
      <c r="VIE34" s="2"/>
      <c r="VIG34" s="2"/>
      <c r="VII34" s="2"/>
      <c r="VIK34" s="2"/>
      <c r="VIM34" s="2"/>
      <c r="VIO34" s="2"/>
      <c r="VIQ34" s="2"/>
      <c r="VIS34" s="2"/>
      <c r="VIU34" s="2"/>
      <c r="VIW34" s="2"/>
      <c r="VIY34" s="2"/>
      <c r="VJA34" s="2"/>
      <c r="VJC34" s="2"/>
      <c r="VJE34" s="2"/>
      <c r="VJG34" s="2"/>
      <c r="VJI34" s="2"/>
      <c r="VJK34" s="2"/>
      <c r="VJM34" s="2"/>
      <c r="VJO34" s="2"/>
      <c r="VJQ34" s="2"/>
      <c r="VJS34" s="2"/>
      <c r="VJU34" s="2"/>
      <c r="VJW34" s="2"/>
      <c r="VJY34" s="2"/>
      <c r="VKA34" s="2"/>
      <c r="VKC34" s="2"/>
      <c r="VKE34" s="2"/>
      <c r="VKG34" s="2"/>
      <c r="VKI34" s="2"/>
      <c r="VKK34" s="2"/>
      <c r="VKM34" s="2"/>
      <c r="VKO34" s="2"/>
      <c r="VKQ34" s="2"/>
      <c r="VKS34" s="2"/>
      <c r="VKU34" s="2"/>
      <c r="VKW34" s="2"/>
      <c r="VKY34" s="2"/>
      <c r="VLA34" s="2"/>
      <c r="VLC34" s="2"/>
      <c r="VLE34" s="2"/>
      <c r="VLG34" s="2"/>
      <c r="VLI34" s="2"/>
      <c r="VLK34" s="2"/>
      <c r="VLM34" s="2"/>
      <c r="VLO34" s="2"/>
      <c r="VLQ34" s="2"/>
      <c r="VLS34" s="2"/>
      <c r="VLU34" s="2"/>
      <c r="VLW34" s="2"/>
      <c r="VLY34" s="2"/>
      <c r="VMA34" s="2"/>
      <c r="VMC34" s="2"/>
      <c r="VME34" s="2"/>
      <c r="VMG34" s="2"/>
      <c r="VMI34" s="2"/>
      <c r="VMK34" s="2"/>
      <c r="VMM34" s="2"/>
      <c r="VMO34" s="2"/>
      <c r="VMQ34" s="2"/>
      <c r="VMS34" s="2"/>
      <c r="VMU34" s="2"/>
      <c r="VMW34" s="2"/>
      <c r="VMY34" s="2"/>
      <c r="VNA34" s="2"/>
      <c r="VNC34" s="2"/>
      <c r="VNE34" s="2"/>
      <c r="VNG34" s="2"/>
      <c r="VNI34" s="2"/>
      <c r="VNK34" s="2"/>
      <c r="VNM34" s="2"/>
      <c r="VNO34" s="2"/>
      <c r="VNQ34" s="2"/>
      <c r="VNS34" s="2"/>
      <c r="VNU34" s="2"/>
      <c r="VNW34" s="2"/>
      <c r="VNY34" s="2"/>
      <c r="VOA34" s="2"/>
      <c r="VOC34" s="2"/>
      <c r="VOE34" s="2"/>
      <c r="VOG34" s="2"/>
      <c r="VOI34" s="2"/>
      <c r="VOK34" s="2"/>
      <c r="VOM34" s="2"/>
      <c r="VOO34" s="2"/>
      <c r="VOQ34" s="2"/>
      <c r="VOS34" s="2"/>
      <c r="VOU34" s="2"/>
      <c r="VOW34" s="2"/>
      <c r="VOY34" s="2"/>
      <c r="VPA34" s="2"/>
      <c r="VPC34" s="2"/>
      <c r="VPE34" s="2"/>
      <c r="VPG34" s="2"/>
      <c r="VPI34" s="2"/>
      <c r="VPK34" s="2"/>
      <c r="VPM34" s="2"/>
      <c r="VPO34" s="2"/>
      <c r="VPQ34" s="2"/>
      <c r="VPS34" s="2"/>
      <c r="VPU34" s="2"/>
      <c r="VPW34" s="2"/>
      <c r="VPY34" s="2"/>
      <c r="VQA34" s="2"/>
      <c r="VQC34" s="2"/>
      <c r="VQE34" s="2"/>
      <c r="VQG34" s="2"/>
      <c r="VQI34" s="2"/>
      <c r="VQK34" s="2"/>
      <c r="VQM34" s="2"/>
      <c r="VQO34" s="2"/>
      <c r="VQQ34" s="2"/>
      <c r="VQS34" s="2"/>
      <c r="VQU34" s="2"/>
      <c r="VQW34" s="2"/>
      <c r="VQY34" s="2"/>
      <c r="VRA34" s="2"/>
      <c r="VRC34" s="2"/>
      <c r="VRE34" s="2"/>
      <c r="VRG34" s="2"/>
      <c r="VRI34" s="2"/>
      <c r="VRK34" s="2"/>
      <c r="VRM34" s="2"/>
      <c r="VRO34" s="2"/>
      <c r="VRQ34" s="2"/>
      <c r="VRS34" s="2"/>
      <c r="VRU34" s="2"/>
      <c r="VRW34" s="2"/>
      <c r="VRY34" s="2"/>
      <c r="VSA34" s="2"/>
      <c r="VSC34" s="2"/>
      <c r="VSE34" s="2"/>
      <c r="VSG34" s="2"/>
      <c r="VSI34" s="2"/>
      <c r="VSK34" s="2"/>
      <c r="VSM34" s="2"/>
      <c r="VSO34" s="2"/>
      <c r="VSQ34" s="2"/>
      <c r="VSS34" s="2"/>
      <c r="VSU34" s="2"/>
      <c r="VSW34" s="2"/>
      <c r="VSY34" s="2"/>
      <c r="VTA34" s="2"/>
      <c r="VTC34" s="2"/>
      <c r="VTE34" s="2"/>
      <c r="VTG34" s="2"/>
      <c r="VTI34" s="2"/>
      <c r="VTK34" s="2"/>
      <c r="VTM34" s="2"/>
      <c r="VTO34" s="2"/>
      <c r="VTQ34" s="2"/>
      <c r="VTS34" s="2"/>
      <c r="VTU34" s="2"/>
      <c r="VTW34" s="2"/>
      <c r="VTY34" s="2"/>
      <c r="VUA34" s="2"/>
      <c r="VUC34" s="2"/>
      <c r="VUE34" s="2"/>
      <c r="VUG34" s="2"/>
      <c r="VUI34" s="2"/>
      <c r="VUK34" s="2"/>
      <c r="VUM34" s="2"/>
      <c r="VUO34" s="2"/>
      <c r="VUQ34" s="2"/>
      <c r="VUS34" s="2"/>
      <c r="VUU34" s="2"/>
      <c r="VUW34" s="2"/>
      <c r="VUY34" s="2"/>
      <c r="VVA34" s="2"/>
      <c r="VVC34" s="2"/>
      <c r="VVE34" s="2"/>
      <c r="VVG34" s="2"/>
      <c r="VVI34" s="2"/>
      <c r="VVK34" s="2"/>
      <c r="VVM34" s="2"/>
      <c r="VVO34" s="2"/>
      <c r="VVQ34" s="2"/>
      <c r="VVS34" s="2"/>
      <c r="VVU34" s="2"/>
      <c r="VVW34" s="2"/>
      <c r="VVY34" s="2"/>
      <c r="VWA34" s="2"/>
      <c r="VWC34" s="2"/>
      <c r="VWE34" s="2"/>
      <c r="VWG34" s="2"/>
      <c r="VWI34" s="2"/>
      <c r="VWK34" s="2"/>
      <c r="VWM34" s="2"/>
      <c r="VWO34" s="2"/>
      <c r="VWQ34" s="2"/>
      <c r="VWS34" s="2"/>
      <c r="VWU34" s="2"/>
      <c r="VWW34" s="2"/>
      <c r="VWY34" s="2"/>
      <c r="VXA34" s="2"/>
      <c r="VXC34" s="2"/>
      <c r="VXE34" s="2"/>
      <c r="VXG34" s="2"/>
      <c r="VXI34" s="2"/>
      <c r="VXK34" s="2"/>
      <c r="VXM34" s="2"/>
      <c r="VXO34" s="2"/>
      <c r="VXQ34" s="2"/>
      <c r="VXS34" s="2"/>
      <c r="VXU34" s="2"/>
      <c r="VXW34" s="2"/>
      <c r="VXY34" s="2"/>
      <c r="VYA34" s="2"/>
      <c r="VYC34" s="2"/>
      <c r="VYE34" s="2"/>
      <c r="VYG34" s="2"/>
      <c r="VYI34" s="2"/>
      <c r="VYK34" s="2"/>
      <c r="VYM34" s="2"/>
      <c r="VYO34" s="2"/>
      <c r="VYQ34" s="2"/>
      <c r="VYS34" s="2"/>
      <c r="VYU34" s="2"/>
      <c r="VYW34" s="2"/>
      <c r="VYY34" s="2"/>
      <c r="VZA34" s="2"/>
      <c r="VZC34" s="2"/>
      <c r="VZE34" s="2"/>
      <c r="VZG34" s="2"/>
      <c r="VZI34" s="2"/>
      <c r="VZK34" s="2"/>
      <c r="VZM34" s="2"/>
      <c r="VZO34" s="2"/>
      <c r="VZQ34" s="2"/>
      <c r="VZS34" s="2"/>
      <c r="VZU34" s="2"/>
      <c r="VZW34" s="2"/>
      <c r="VZY34" s="2"/>
      <c r="WAA34" s="2"/>
      <c r="WAC34" s="2"/>
      <c r="WAE34" s="2"/>
      <c r="WAG34" s="2"/>
      <c r="WAI34" s="2"/>
      <c r="WAK34" s="2"/>
      <c r="WAM34" s="2"/>
      <c r="WAO34" s="2"/>
      <c r="WAQ34" s="2"/>
      <c r="WAS34" s="2"/>
      <c r="WAU34" s="2"/>
      <c r="WAW34" s="2"/>
      <c r="WAY34" s="2"/>
      <c r="WBA34" s="2"/>
      <c r="WBC34" s="2"/>
      <c r="WBE34" s="2"/>
      <c r="WBG34" s="2"/>
      <c r="WBI34" s="2"/>
      <c r="WBK34" s="2"/>
      <c r="WBM34" s="2"/>
      <c r="WBO34" s="2"/>
      <c r="WBQ34" s="2"/>
      <c r="WBS34" s="2"/>
      <c r="WBU34" s="2"/>
      <c r="WBW34" s="2"/>
      <c r="WBY34" s="2"/>
      <c r="WCA34" s="2"/>
      <c r="WCC34" s="2"/>
      <c r="WCE34" s="2"/>
      <c r="WCG34" s="2"/>
      <c r="WCI34" s="2"/>
      <c r="WCK34" s="2"/>
      <c r="WCM34" s="2"/>
      <c r="WCO34" s="2"/>
      <c r="WCQ34" s="2"/>
      <c r="WCS34" s="2"/>
      <c r="WCU34" s="2"/>
      <c r="WCW34" s="2"/>
      <c r="WCY34" s="2"/>
      <c r="WDA34" s="2"/>
      <c r="WDC34" s="2"/>
      <c r="WDE34" s="2"/>
      <c r="WDG34" s="2"/>
      <c r="WDI34" s="2"/>
      <c r="WDK34" s="2"/>
      <c r="WDM34" s="2"/>
      <c r="WDO34" s="2"/>
      <c r="WDQ34" s="2"/>
      <c r="WDS34" s="2"/>
      <c r="WDU34" s="2"/>
      <c r="WDW34" s="2"/>
      <c r="WDY34" s="2"/>
      <c r="WEA34" s="2"/>
      <c r="WEC34" s="2"/>
      <c r="WEE34" s="2"/>
      <c r="WEG34" s="2"/>
      <c r="WEI34" s="2"/>
      <c r="WEK34" s="2"/>
      <c r="WEM34" s="2"/>
      <c r="WEO34" s="2"/>
      <c r="WEQ34" s="2"/>
      <c r="WES34" s="2"/>
      <c r="WEU34" s="2"/>
      <c r="WEW34" s="2"/>
      <c r="WEY34" s="2"/>
      <c r="WFA34" s="2"/>
      <c r="WFC34" s="2"/>
      <c r="WFE34" s="2"/>
      <c r="WFG34" s="2"/>
      <c r="WFI34" s="2"/>
      <c r="WFK34" s="2"/>
      <c r="WFM34" s="2"/>
      <c r="WFO34" s="2"/>
      <c r="WFQ34" s="2"/>
      <c r="WFS34" s="2"/>
      <c r="WFU34" s="2"/>
      <c r="WFW34" s="2"/>
      <c r="WFY34" s="2"/>
      <c r="WGA34" s="2"/>
      <c r="WGC34" s="2"/>
      <c r="WGE34" s="2"/>
      <c r="WGG34" s="2"/>
      <c r="WGI34" s="2"/>
      <c r="WGK34" s="2"/>
      <c r="WGM34" s="2"/>
      <c r="WGO34" s="2"/>
      <c r="WGQ34" s="2"/>
      <c r="WGS34" s="2"/>
      <c r="WGU34" s="2"/>
      <c r="WGW34" s="2"/>
      <c r="WGY34" s="2"/>
      <c r="WHA34" s="2"/>
      <c r="WHC34" s="2"/>
      <c r="WHE34" s="2"/>
      <c r="WHG34" s="2"/>
      <c r="WHI34" s="2"/>
      <c r="WHK34" s="2"/>
      <c r="WHM34" s="2"/>
      <c r="WHO34" s="2"/>
      <c r="WHQ34" s="2"/>
      <c r="WHS34" s="2"/>
      <c r="WHU34" s="2"/>
      <c r="WHW34" s="2"/>
      <c r="WHY34" s="2"/>
      <c r="WIA34" s="2"/>
      <c r="WIC34" s="2"/>
      <c r="WIE34" s="2"/>
      <c r="WIG34" s="2"/>
      <c r="WII34" s="2"/>
      <c r="WIK34" s="2"/>
      <c r="WIM34" s="2"/>
      <c r="WIO34" s="2"/>
      <c r="WIQ34" s="2"/>
      <c r="WIS34" s="2"/>
      <c r="WIU34" s="2"/>
      <c r="WIW34" s="2"/>
      <c r="WIY34" s="2"/>
      <c r="WJA34" s="2"/>
      <c r="WJC34" s="2"/>
      <c r="WJE34" s="2"/>
      <c r="WJG34" s="2"/>
      <c r="WJI34" s="2"/>
      <c r="WJK34" s="2"/>
      <c r="WJM34" s="2"/>
      <c r="WJO34" s="2"/>
      <c r="WJQ34" s="2"/>
      <c r="WJS34" s="2"/>
      <c r="WJU34" s="2"/>
      <c r="WJW34" s="2"/>
      <c r="WJY34" s="2"/>
      <c r="WKA34" s="2"/>
      <c r="WKC34" s="2"/>
      <c r="WKE34" s="2"/>
      <c r="WKG34" s="2"/>
      <c r="WKI34" s="2"/>
      <c r="WKK34" s="2"/>
      <c r="WKM34" s="2"/>
      <c r="WKO34" s="2"/>
      <c r="WKQ34" s="2"/>
      <c r="WKS34" s="2"/>
      <c r="WKU34" s="2"/>
      <c r="WKW34" s="2"/>
      <c r="WKY34" s="2"/>
      <c r="WLA34" s="2"/>
      <c r="WLC34" s="2"/>
      <c r="WLE34" s="2"/>
      <c r="WLG34" s="2"/>
      <c r="WLI34" s="2"/>
      <c r="WLK34" s="2"/>
      <c r="WLM34" s="2"/>
      <c r="WLO34" s="2"/>
      <c r="WLQ34" s="2"/>
      <c r="WLS34" s="2"/>
      <c r="WLU34" s="2"/>
      <c r="WLW34" s="2"/>
      <c r="WLY34" s="2"/>
      <c r="WMA34" s="2"/>
      <c r="WMC34" s="2"/>
      <c r="WME34" s="2"/>
      <c r="WMG34" s="2"/>
      <c r="WMI34" s="2"/>
      <c r="WMK34" s="2"/>
      <c r="WMM34" s="2"/>
      <c r="WMO34" s="2"/>
      <c r="WMQ34" s="2"/>
      <c r="WMS34" s="2"/>
      <c r="WMU34" s="2"/>
      <c r="WMW34" s="2"/>
      <c r="WMY34" s="2"/>
      <c r="WNA34" s="2"/>
      <c r="WNC34" s="2"/>
      <c r="WNE34" s="2"/>
      <c r="WNG34" s="2"/>
      <c r="WNI34" s="2"/>
      <c r="WNK34" s="2"/>
      <c r="WNM34" s="2"/>
      <c r="WNO34" s="2"/>
      <c r="WNQ34" s="2"/>
      <c r="WNS34" s="2"/>
      <c r="WNU34" s="2"/>
      <c r="WNW34" s="2"/>
      <c r="WNY34" s="2"/>
      <c r="WOA34" s="2"/>
      <c r="WOC34" s="2"/>
      <c r="WOE34" s="2"/>
      <c r="WOG34" s="2"/>
      <c r="WOI34" s="2"/>
      <c r="WOK34" s="2"/>
      <c r="WOM34" s="2"/>
      <c r="WOO34" s="2"/>
      <c r="WOQ34" s="2"/>
      <c r="WOS34" s="2"/>
      <c r="WOU34" s="2"/>
      <c r="WOW34" s="2"/>
      <c r="WOY34" s="2"/>
      <c r="WPA34" s="2"/>
      <c r="WPC34" s="2"/>
      <c r="WPE34" s="2"/>
      <c r="WPG34" s="2"/>
      <c r="WPI34" s="2"/>
      <c r="WPK34" s="2"/>
      <c r="WPM34" s="2"/>
      <c r="WPO34" s="2"/>
      <c r="WPQ34" s="2"/>
      <c r="WPS34" s="2"/>
      <c r="WPU34" s="2"/>
      <c r="WPW34" s="2"/>
      <c r="WPY34" s="2"/>
      <c r="WQA34" s="2"/>
      <c r="WQC34" s="2"/>
      <c r="WQE34" s="2"/>
      <c r="WQG34" s="2"/>
      <c r="WQI34" s="2"/>
      <c r="WQK34" s="2"/>
      <c r="WQM34" s="2"/>
      <c r="WQO34" s="2"/>
      <c r="WQQ34" s="2"/>
      <c r="WQS34" s="2"/>
      <c r="WQU34" s="2"/>
      <c r="WQW34" s="2"/>
      <c r="WQY34" s="2"/>
      <c r="WRA34" s="2"/>
      <c r="WRC34" s="2"/>
      <c r="WRE34" s="2"/>
      <c r="WRG34" s="2"/>
      <c r="WRI34" s="2"/>
      <c r="WRK34" s="2"/>
      <c r="WRM34" s="2"/>
      <c r="WRO34" s="2"/>
      <c r="WRQ34" s="2"/>
      <c r="WRS34" s="2"/>
      <c r="WRU34" s="2"/>
      <c r="WRW34" s="2"/>
      <c r="WRY34" s="2"/>
      <c r="WSA34" s="2"/>
      <c r="WSC34" s="2"/>
      <c r="WSE34" s="2"/>
      <c r="WSG34" s="2"/>
      <c r="WSI34" s="2"/>
      <c r="WSK34" s="2"/>
      <c r="WSM34" s="2"/>
      <c r="WSO34" s="2"/>
      <c r="WSQ34" s="2"/>
      <c r="WSS34" s="2"/>
      <c r="WSU34" s="2"/>
      <c r="WSW34" s="2"/>
      <c r="WSY34" s="2"/>
      <c r="WTA34" s="2"/>
      <c r="WTC34" s="2"/>
      <c r="WTE34" s="2"/>
      <c r="WTG34" s="2"/>
      <c r="WTI34" s="2"/>
      <c r="WTK34" s="2"/>
      <c r="WTM34" s="2"/>
      <c r="WTO34" s="2"/>
      <c r="WTQ34" s="2"/>
      <c r="WTS34" s="2"/>
      <c r="WTU34" s="2"/>
      <c r="WTW34" s="2"/>
      <c r="WTY34" s="2"/>
      <c r="WUA34" s="2"/>
      <c r="WUC34" s="2"/>
      <c r="WUE34" s="2"/>
      <c r="WUG34" s="2"/>
      <c r="WUI34" s="2"/>
      <c r="WUK34" s="2"/>
      <c r="WUM34" s="2"/>
      <c r="WUO34" s="2"/>
      <c r="WUQ34" s="2"/>
      <c r="WUS34" s="2"/>
      <c r="WUU34" s="2"/>
      <c r="WUW34" s="2"/>
      <c r="WUY34" s="2"/>
      <c r="WVA34" s="2"/>
      <c r="WVC34" s="2"/>
      <c r="WVE34" s="2"/>
      <c r="WVG34" s="2"/>
      <c r="WVI34" s="2"/>
      <c r="WVK34" s="2"/>
      <c r="WVM34" s="2"/>
      <c r="WVO34" s="2"/>
      <c r="WVQ34" s="2"/>
      <c r="WVS34" s="2"/>
      <c r="WVU34" s="2"/>
      <c r="WVW34" s="2"/>
      <c r="WVY34" s="2"/>
      <c r="WWA34" s="2"/>
      <c r="WWC34" s="2"/>
      <c r="WWE34" s="2"/>
      <c r="WWG34" s="2"/>
      <c r="WWI34" s="2"/>
      <c r="WWK34" s="2"/>
      <c r="WWM34" s="2"/>
      <c r="WWO34" s="2"/>
      <c r="WWQ34" s="2"/>
      <c r="WWS34" s="2"/>
      <c r="WWU34" s="2"/>
      <c r="WWW34" s="2"/>
      <c r="WWY34" s="2"/>
      <c r="WXA34" s="2"/>
      <c r="WXC34" s="2"/>
      <c r="WXE34" s="2"/>
      <c r="WXG34" s="2"/>
      <c r="WXI34" s="2"/>
      <c r="WXK34" s="2"/>
      <c r="WXM34" s="2"/>
      <c r="WXO34" s="2"/>
      <c r="WXQ34" s="2"/>
      <c r="WXS34" s="2"/>
      <c r="WXU34" s="2"/>
      <c r="WXW34" s="2"/>
      <c r="WXY34" s="2"/>
      <c r="WYA34" s="2"/>
      <c r="WYC34" s="2"/>
      <c r="WYE34" s="2"/>
      <c r="WYG34" s="2"/>
      <c r="WYI34" s="2"/>
      <c r="WYK34" s="2"/>
      <c r="WYM34" s="2"/>
      <c r="WYO34" s="2"/>
      <c r="WYQ34" s="2"/>
      <c r="WYS34" s="2"/>
      <c r="WYU34" s="2"/>
      <c r="WYW34" s="2"/>
      <c r="WYY34" s="2"/>
      <c r="WZA34" s="2"/>
      <c r="WZC34" s="2"/>
      <c r="WZE34" s="2"/>
      <c r="WZG34" s="2"/>
      <c r="WZI34" s="2"/>
      <c r="WZK34" s="2"/>
      <c r="WZM34" s="2"/>
      <c r="WZO34" s="2"/>
      <c r="WZQ34" s="2"/>
      <c r="WZS34" s="2"/>
      <c r="WZU34" s="2"/>
      <c r="WZW34" s="2"/>
      <c r="WZY34" s="2"/>
      <c r="XAA34" s="2"/>
      <c r="XAC34" s="2"/>
      <c r="XAE34" s="2"/>
      <c r="XAG34" s="2"/>
      <c r="XAI34" s="2"/>
      <c r="XAK34" s="2"/>
      <c r="XAM34" s="2"/>
      <c r="XAO34" s="2"/>
      <c r="XAQ34" s="2"/>
      <c r="XAS34" s="2"/>
      <c r="XAU34" s="2"/>
      <c r="XAW34" s="2"/>
      <c r="XAY34" s="2"/>
      <c r="XBA34" s="2"/>
      <c r="XBC34" s="2"/>
      <c r="XBE34" s="2"/>
      <c r="XBG34" s="2"/>
      <c r="XBI34" s="2"/>
      <c r="XBK34" s="2"/>
      <c r="XBM34" s="2"/>
      <c r="XBO34" s="2"/>
      <c r="XBQ34" s="2"/>
      <c r="XBS34" s="2"/>
      <c r="XBU34" s="2"/>
      <c r="XBW34" s="2"/>
      <c r="XBY34" s="2"/>
      <c r="XCA34" s="2"/>
      <c r="XCC34" s="2"/>
      <c r="XCE34" s="2"/>
      <c r="XCG34" s="2"/>
      <c r="XCI34" s="2"/>
      <c r="XCK34" s="2"/>
      <c r="XCM34" s="2"/>
      <c r="XCO34" s="2"/>
      <c r="XCQ34" s="2"/>
      <c r="XCS34" s="2"/>
      <c r="XCU34" s="2"/>
      <c r="XCW34" s="2"/>
      <c r="XCY34" s="2"/>
      <c r="XDA34" s="2"/>
      <c r="XDC34" s="2"/>
      <c r="XDE34" s="2"/>
      <c r="XDG34" s="2"/>
      <c r="XDI34" s="2"/>
      <c r="XDK34" s="2"/>
      <c r="XDM34" s="2"/>
      <c r="XDO34" s="2"/>
      <c r="XDQ34" s="2"/>
      <c r="XDS34" s="2"/>
      <c r="XDU34" s="2"/>
      <c r="XDW34" s="2"/>
      <c r="XDY34" s="2"/>
      <c r="XEA34" s="2"/>
      <c r="XEC34" s="2"/>
      <c r="XEE34" s="2"/>
      <c r="XEG34" s="2"/>
      <c r="XEI34" s="2"/>
      <c r="XEK34" s="2"/>
      <c r="XEM34" s="2"/>
      <c r="XEO34" s="2"/>
      <c r="XEQ34" s="2"/>
      <c r="XES34" s="2"/>
      <c r="XEU34" s="2"/>
      <c r="XEW34" s="2"/>
      <c r="XEY34" s="2"/>
      <c r="XFA34" s="2"/>
      <c r="XFC34" s="2"/>
    </row>
    <row r="35" spans="1:1023 1025:2047 2049:3071 3073:4095 4097:5119 5121:6143 6145:7167 7169:8191 8193:9215 9217:10239 10241:11263 11265:12287 12289:13311 13313:14335 14337:15359 15361:16383" x14ac:dyDescent="0.25">
      <c r="A35" s="11">
        <v>42525</v>
      </c>
      <c r="B35" s="10">
        <v>3000</v>
      </c>
      <c r="C35" s="10"/>
      <c r="D35" s="10"/>
      <c r="E35" s="10"/>
      <c r="F35" s="10"/>
      <c r="G35" s="10"/>
      <c r="H35" s="10"/>
      <c r="I35" s="10"/>
      <c r="J35" s="10"/>
      <c r="K35" s="10"/>
      <c r="L35" s="10" t="s">
        <v>88</v>
      </c>
      <c r="M35" s="10">
        <v>5000</v>
      </c>
      <c r="N35" s="10"/>
      <c r="O35" s="10">
        <v>7500</v>
      </c>
      <c r="P35" s="10"/>
      <c r="Q35" s="10"/>
      <c r="R35" s="10"/>
      <c r="S35" s="10"/>
      <c r="T35" s="10"/>
    </row>
    <row r="36" spans="1:1023 1025:2047 2049:3071 3073:4095 4097:5119 5121:6143 6145:7167 7169:8191 8193:9215 9217:10239 10241:11263 11265:12287 12289:13311 13313:14335 14337:15359 15361:16383" x14ac:dyDescent="0.25">
      <c r="A36" s="11" t="s">
        <v>96</v>
      </c>
      <c r="B36" s="10">
        <v>9000</v>
      </c>
      <c r="C36" s="10" t="s">
        <v>92</v>
      </c>
      <c r="D36" s="10"/>
      <c r="E36" s="10"/>
      <c r="F36" s="10"/>
      <c r="G36" s="10"/>
      <c r="H36" s="10"/>
      <c r="I36" s="10"/>
      <c r="J36" s="10"/>
      <c r="K36" s="10"/>
      <c r="L36" s="10" t="s">
        <v>89</v>
      </c>
      <c r="M36" s="10">
        <v>5000</v>
      </c>
      <c r="N36" s="10"/>
      <c r="O36" s="10">
        <v>5000</v>
      </c>
      <c r="P36" s="10"/>
      <c r="Q36" s="10"/>
      <c r="R36" s="10"/>
      <c r="S36" s="10"/>
      <c r="T36" s="10"/>
    </row>
    <row r="37" spans="1:1023 1025:2047 2049:3071 3073:4095 4097:5119 5121:6143 6145:7167 7169:8191 8193:9215 9217:10239 10241:11263 11265:12287 12289:13311 13313:14335 14337:15359 15361:16383" x14ac:dyDescent="0.25">
      <c r="A37" s="11">
        <v>42374</v>
      </c>
      <c r="B37" s="10">
        <v>5000</v>
      </c>
      <c r="C37" s="10"/>
      <c r="D37" s="10"/>
      <c r="E37" s="10" t="s">
        <v>69</v>
      </c>
      <c r="F37" s="10" t="s">
        <v>83</v>
      </c>
      <c r="G37" s="10"/>
      <c r="H37" s="10"/>
      <c r="I37" s="10"/>
      <c r="J37" s="10"/>
      <c r="K37" s="10"/>
      <c r="L37" s="10" t="s">
        <v>90</v>
      </c>
      <c r="M37" s="10">
        <v>10000</v>
      </c>
      <c r="N37" s="10"/>
      <c r="O37" s="10">
        <v>20000</v>
      </c>
      <c r="P37" s="10"/>
      <c r="Q37" s="10"/>
      <c r="R37" s="10"/>
      <c r="S37" s="10"/>
      <c r="T37" s="10"/>
    </row>
    <row r="38" spans="1:1023 1025:2047 2049:3071 3073:4095 4097:5119 5121:6143 6145:7167 7169:8191 8193:9215 9217:10239 10241:11263 11265:12287 12289:13311 13313:14335 14337:15359 15361:16383" x14ac:dyDescent="0.25">
      <c r="A38" s="11">
        <v>42252</v>
      </c>
      <c r="B38" s="10">
        <v>5000</v>
      </c>
      <c r="C38" s="11">
        <v>42525</v>
      </c>
      <c r="D38" s="10">
        <v>10000</v>
      </c>
      <c r="E38" s="11">
        <v>42707</v>
      </c>
      <c r="F38" s="10"/>
      <c r="G38" s="10">
        <v>1000</v>
      </c>
      <c r="H38" s="10">
        <v>13000</v>
      </c>
      <c r="I38" s="10"/>
      <c r="J38" s="10"/>
      <c r="K38" s="10"/>
      <c r="L38" s="10" t="s">
        <v>18</v>
      </c>
      <c r="M38" s="10">
        <v>12000</v>
      </c>
      <c r="N38" s="10"/>
      <c r="O38" s="10">
        <v>10000</v>
      </c>
      <c r="P38" s="10"/>
      <c r="Q38" s="10"/>
      <c r="R38" s="10"/>
      <c r="S38" s="10"/>
      <c r="T38" s="10"/>
    </row>
    <row r="39" spans="1:1023 1025:2047 2049:3071 3073:4095 4097:5119 5121:6143 6145:7167 7169:8191 8193:9215 9217:10239 10241:11263 11265:12287 12289:13311 13313:14335 14337:15359 15361:16383" x14ac:dyDescent="0.25">
      <c r="A39" s="10" t="s">
        <v>100</v>
      </c>
      <c r="B39" s="10">
        <v>1000</v>
      </c>
      <c r="C39" s="11">
        <v>42374</v>
      </c>
      <c r="D39" s="10">
        <v>15000</v>
      </c>
      <c r="E39" s="11" t="s">
        <v>74</v>
      </c>
      <c r="F39" s="10"/>
      <c r="G39" s="10">
        <v>5000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1023 1025:2047 2049:3071 3073:4095 4097:5119 5121:6143 6145:7167 7169:8191 8193:9215 9217:10239 10241:11263 11265:12287 12289:13311 13313:14335 14337:15359 15361:16383" ht="29.25" customHeight="1" x14ac:dyDescent="0.25">
      <c r="A40" s="11" t="s">
        <v>109</v>
      </c>
      <c r="B40" s="10">
        <v>6000</v>
      </c>
      <c r="C40" s="11">
        <v>42252</v>
      </c>
      <c r="D40" s="10">
        <v>10000</v>
      </c>
      <c r="E40" s="11" t="s">
        <v>75</v>
      </c>
      <c r="F40" s="10"/>
      <c r="G40" s="10">
        <v>5000</v>
      </c>
      <c r="H40" s="10"/>
      <c r="I40" s="10"/>
      <c r="J40" s="12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1023 1025:2047 2049:3071 3073:4095 4097:5119 5121:6143 6145:7167 7169:8191 8193:9215 9217:10239 10241:11263 11265:12287 12289:13311 13313:14335 14337:15359 15361:16383" ht="34.5" customHeight="1" x14ac:dyDescent="0.25">
      <c r="A41" s="10" t="s">
        <v>107</v>
      </c>
      <c r="B41" s="10">
        <v>14000</v>
      </c>
      <c r="C41" s="11" t="s">
        <v>105</v>
      </c>
      <c r="D41" s="10">
        <v>10000</v>
      </c>
      <c r="E41" s="11" t="s">
        <v>82</v>
      </c>
      <c r="F41" s="10"/>
      <c r="G41" s="10">
        <v>4000</v>
      </c>
      <c r="H41" s="10"/>
      <c r="I41" s="10"/>
      <c r="J41" s="10" t="s">
        <v>65</v>
      </c>
      <c r="K41" s="10" t="s">
        <v>120</v>
      </c>
      <c r="L41" s="10"/>
      <c r="M41" s="10"/>
      <c r="N41" s="10" t="s">
        <v>125</v>
      </c>
      <c r="O41" s="10" t="s">
        <v>124</v>
      </c>
      <c r="P41" s="10"/>
      <c r="Q41" s="10"/>
      <c r="R41" s="10"/>
      <c r="S41" s="10"/>
      <c r="T41" s="10"/>
    </row>
    <row r="42" spans="1:1023 1025:2047 2049:3071 3073:4095 4097:5119 5121:6143 6145:7167 7169:8191 8193:9215 9217:10239 10241:11263 11265:12287 12289:13311 13313:14335 14337:15359 15361:16383" x14ac:dyDescent="0.25">
      <c r="A42" s="10" t="s">
        <v>108</v>
      </c>
      <c r="B42" s="10">
        <v>4000</v>
      </c>
      <c r="C42" s="10"/>
      <c r="D42" s="10"/>
      <c r="E42" s="11">
        <v>42433</v>
      </c>
      <c r="F42" s="10"/>
      <c r="G42" s="10">
        <v>3000</v>
      </c>
      <c r="H42" s="10" t="s">
        <v>98</v>
      </c>
      <c r="I42" s="10">
        <v>1000</v>
      </c>
      <c r="J42" s="10">
        <v>2800</v>
      </c>
      <c r="K42" s="10" t="s">
        <v>32</v>
      </c>
      <c r="L42" s="10">
        <v>7000</v>
      </c>
      <c r="M42" s="10">
        <v>7000</v>
      </c>
      <c r="N42" s="10">
        <v>2000</v>
      </c>
      <c r="O42" s="10">
        <v>1000</v>
      </c>
      <c r="P42" s="10"/>
      <c r="Q42" s="10"/>
      <c r="R42" s="10"/>
      <c r="S42" s="10"/>
      <c r="T42" s="10"/>
    </row>
    <row r="43" spans="1:1023 1025:2047 2049:3071 3073:4095 4097:5119 5121:6143 6145:7167 7169:8191 8193:9215 9217:10239 10241:11263 11265:12287 12289:13311 13313:14335 14337:15359 15361:16383" x14ac:dyDescent="0.25">
      <c r="A43" s="11">
        <v>42620</v>
      </c>
      <c r="B43" s="10">
        <v>10000</v>
      </c>
      <c r="C43" s="10"/>
      <c r="D43" s="10"/>
      <c r="E43" s="32" t="s">
        <v>134</v>
      </c>
      <c r="G43" s="33">
        <v>5000</v>
      </c>
      <c r="H43" s="10" t="s">
        <v>118</v>
      </c>
      <c r="I43" s="10"/>
      <c r="J43" s="10"/>
      <c r="K43" s="10" t="s">
        <v>102</v>
      </c>
      <c r="L43" s="10">
        <v>9000</v>
      </c>
      <c r="M43" s="10">
        <v>9000</v>
      </c>
      <c r="N43" s="10">
        <v>2000</v>
      </c>
      <c r="O43" s="10">
        <v>1000</v>
      </c>
      <c r="P43" s="10"/>
      <c r="Q43" s="10"/>
      <c r="R43" s="10"/>
      <c r="S43" s="10"/>
      <c r="T43" s="10"/>
    </row>
    <row r="44" spans="1:1023 1025:2047 2049:3071 3073:4095 4097:5119 5121:6143 6145:7167 7169:8191 8193:9215 9217:10239 10241:11263 11265:12287 12289:13311 13313:14335 14337:15359 15361:16383" x14ac:dyDescent="0.25">
      <c r="A44" s="10"/>
      <c r="B44" s="10"/>
      <c r="C44" s="10" t="s">
        <v>106</v>
      </c>
      <c r="D44" s="10">
        <v>7000</v>
      </c>
      <c r="E44" s="11">
        <v>42374</v>
      </c>
      <c r="F44" s="10"/>
      <c r="G44" s="10">
        <v>5000</v>
      </c>
      <c r="H44" s="10" t="s">
        <v>111</v>
      </c>
      <c r="I44" s="10">
        <v>3000</v>
      </c>
      <c r="J44" s="10">
        <v>3000</v>
      </c>
      <c r="K44" s="10" t="s">
        <v>103</v>
      </c>
      <c r="L44" s="10">
        <v>30000</v>
      </c>
      <c r="M44" s="10">
        <v>30000</v>
      </c>
      <c r="N44" s="10"/>
      <c r="O44" s="10">
        <v>5000</v>
      </c>
      <c r="P44" s="10"/>
      <c r="Q44" s="10"/>
      <c r="R44" s="10"/>
      <c r="S44" s="10"/>
      <c r="T44" s="10"/>
    </row>
    <row r="45" spans="1:1023 1025:2047 2049:3071 3073:4095 4097:5119 5121:6143 6145:7167 7169:8191 8193:9215 9217:10239 10241:11263 11265:12287 12289:13311 13313:14335 14337:15359 15361:16383" x14ac:dyDescent="0.25">
      <c r="A45" s="10"/>
      <c r="B45" s="10"/>
      <c r="C45" s="10"/>
      <c r="D45" s="10"/>
      <c r="E45" s="11" t="s">
        <v>101</v>
      </c>
      <c r="F45" s="10"/>
      <c r="G45" s="10">
        <v>5000</v>
      </c>
      <c r="H45" s="10" t="s">
        <v>112</v>
      </c>
      <c r="I45" s="10">
        <v>5000</v>
      </c>
      <c r="J45" s="10">
        <v>5000</v>
      </c>
      <c r="K45" s="10" t="s">
        <v>73</v>
      </c>
      <c r="L45" s="10">
        <v>30000</v>
      </c>
      <c r="M45" s="10">
        <v>30000</v>
      </c>
      <c r="N45" s="10">
        <v>10000</v>
      </c>
      <c r="O45" s="10">
        <v>10000</v>
      </c>
      <c r="P45" s="10"/>
      <c r="Q45" s="10"/>
      <c r="R45" s="10"/>
      <c r="S45" s="10"/>
      <c r="T45" s="10"/>
    </row>
    <row r="46" spans="1:1023 1025:2047 2049:3071 3073:4095 4097:5119 5121:6143 6145:7167 7169:8191 8193:9215 9217:10239 10241:11263 11265:12287 12289:13311 13313:14335 14337:15359 15361:16383" x14ac:dyDescent="0.25">
      <c r="A46" s="10"/>
      <c r="B46" s="10"/>
      <c r="C46" s="10"/>
      <c r="D46" s="10"/>
      <c r="E46" s="11">
        <v>42710</v>
      </c>
      <c r="F46" s="10"/>
      <c r="G46" s="10">
        <v>10000</v>
      </c>
      <c r="H46" s="10" t="s">
        <v>113</v>
      </c>
      <c r="I46" s="10">
        <v>3000</v>
      </c>
      <c r="J46" s="10">
        <v>3000</v>
      </c>
      <c r="K46" s="10" t="s">
        <v>104</v>
      </c>
      <c r="L46" s="10">
        <v>28000</v>
      </c>
      <c r="M46" s="10">
        <v>28000</v>
      </c>
      <c r="N46" s="10">
        <v>15000</v>
      </c>
      <c r="O46" s="10">
        <v>2000</v>
      </c>
      <c r="P46" s="10"/>
      <c r="Q46" s="10"/>
      <c r="R46" s="10"/>
      <c r="S46" s="10"/>
      <c r="T46" s="10"/>
    </row>
    <row r="47" spans="1:1023 1025:2047 2049:3071 3073:4095 4097:5119 5121:6143 6145:7167 7169:8191 8193:9215 9217:10239 10241:11263 11265:12287 12289:13311 13313:14335 14337:15359 15361:16383" x14ac:dyDescent="0.25">
      <c r="A47" s="10"/>
      <c r="B47" s="10"/>
      <c r="C47" s="10"/>
      <c r="D47" s="10"/>
      <c r="E47" s="2">
        <v>42806</v>
      </c>
      <c r="G47" s="10">
        <v>5000</v>
      </c>
      <c r="H47" s="10" t="s">
        <v>20</v>
      </c>
      <c r="I47" s="10">
        <v>30000</v>
      </c>
      <c r="J47" s="10">
        <v>15000</v>
      </c>
      <c r="K47" s="10" t="s">
        <v>94</v>
      </c>
      <c r="L47" s="10">
        <v>23000</v>
      </c>
      <c r="M47" s="10">
        <v>23000</v>
      </c>
      <c r="N47" s="10"/>
      <c r="O47" s="10"/>
      <c r="P47" s="10"/>
      <c r="Q47" s="10"/>
      <c r="R47" s="10"/>
      <c r="S47" s="10"/>
      <c r="T47" s="10"/>
    </row>
    <row r="48" spans="1:1023 1025:2047 2049:3071 3073:4095 4097:5119 5121:6143 6145:7167 7169:8191 8193:9215 9217:10239 10241:11263 11265:12287 12289:13311 13313:14335 14337:15359 15361:16383" x14ac:dyDescent="0.25">
      <c r="H48" s="10" t="s">
        <v>114</v>
      </c>
      <c r="I48" s="10">
        <v>27000</v>
      </c>
      <c r="J48" s="10">
        <v>5000</v>
      </c>
      <c r="K48" s="10" t="s">
        <v>110</v>
      </c>
      <c r="L48" s="10">
        <v>16000</v>
      </c>
      <c r="M48" s="10">
        <v>16000</v>
      </c>
      <c r="N48" s="10">
        <v>10000</v>
      </c>
      <c r="O48" s="10"/>
      <c r="P48" s="10"/>
      <c r="Q48" s="10"/>
      <c r="R48" s="10"/>
      <c r="S48" s="10"/>
      <c r="T48" s="10"/>
    </row>
    <row r="49" spans="1:20" x14ac:dyDescent="0.25">
      <c r="H49" s="10" t="s">
        <v>115</v>
      </c>
      <c r="I49" s="10">
        <v>30000</v>
      </c>
      <c r="J49" s="10">
        <v>15000</v>
      </c>
      <c r="K49" s="10" t="s">
        <v>8</v>
      </c>
      <c r="L49" s="10">
        <f>SUM(L42:L48)</f>
        <v>143000</v>
      </c>
      <c r="M49" s="10">
        <f>SUM(M42:M48)</f>
        <v>143000</v>
      </c>
      <c r="N49" s="10">
        <v>0</v>
      </c>
      <c r="O49" s="10"/>
      <c r="P49" s="10"/>
      <c r="Q49" s="10"/>
      <c r="R49" s="10"/>
      <c r="S49" s="10"/>
      <c r="T49" s="10"/>
    </row>
    <row r="50" spans="1:20" x14ac:dyDescent="0.25">
      <c r="H50" s="10" t="s">
        <v>116</v>
      </c>
      <c r="I50" s="10">
        <v>3000</v>
      </c>
      <c r="J50" s="10">
        <v>0</v>
      </c>
      <c r="K50" s="10"/>
      <c r="L50" s="10"/>
      <c r="M50" s="10"/>
      <c r="N50" s="10">
        <v>18500</v>
      </c>
      <c r="O50" s="10"/>
      <c r="P50" s="10"/>
      <c r="Q50" s="10"/>
      <c r="R50" s="10"/>
      <c r="S50" s="10"/>
      <c r="T50" s="10"/>
    </row>
    <row r="51" spans="1:20" x14ac:dyDescent="0.25">
      <c r="H51" s="10" t="s">
        <v>117</v>
      </c>
      <c r="I51" s="10">
        <v>2000</v>
      </c>
      <c r="J51" s="10">
        <v>2000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 x14ac:dyDescent="0.25">
      <c r="H52" s="10" t="s">
        <v>119</v>
      </c>
      <c r="I52" s="10">
        <v>7000</v>
      </c>
      <c r="J52" s="10">
        <v>5000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1:2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20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20" x14ac:dyDescent="0.25">
      <c r="A55" s="10"/>
      <c r="B55" s="10"/>
      <c r="C55" s="10"/>
      <c r="D55" s="10"/>
      <c r="E55" s="10"/>
      <c r="F55" s="10"/>
      <c r="G55" s="10"/>
      <c r="H55" s="10"/>
      <c r="I55" s="10">
        <f>(SUM(I44:I54))</f>
        <v>110000</v>
      </c>
      <c r="J55" s="10">
        <f>(SUM(J44:J54))</f>
        <v>53000</v>
      </c>
    </row>
    <row r="56" spans="1:20" x14ac:dyDescent="0.25">
      <c r="A56" s="10"/>
      <c r="B56" s="10"/>
      <c r="C56" s="10"/>
      <c r="D56" s="10"/>
      <c r="E56" s="10" t="s">
        <v>91</v>
      </c>
      <c r="F56" s="10"/>
      <c r="G56" s="10"/>
      <c r="H56" s="10"/>
      <c r="I56" s="10"/>
      <c r="J56" s="10"/>
    </row>
    <row r="57" spans="1:20" x14ac:dyDescent="0.25">
      <c r="A57" s="10"/>
      <c r="B57" s="10"/>
      <c r="C57" s="10"/>
      <c r="D57" s="10"/>
      <c r="E57" s="10" t="s">
        <v>32</v>
      </c>
      <c r="F57" s="10"/>
      <c r="G57" s="10"/>
      <c r="L57" t="s">
        <v>8</v>
      </c>
      <c r="M57">
        <f>SUM(M42:M56)</f>
        <v>286000</v>
      </c>
      <c r="N57">
        <f>SUM(N42:N56)</f>
        <v>57500</v>
      </c>
      <c r="O57">
        <f>SUM(O42:O56)</f>
        <v>19000</v>
      </c>
    </row>
    <row r="58" spans="1:20" x14ac:dyDescent="0.25">
      <c r="A58" s="10"/>
      <c r="B58" s="10"/>
      <c r="C58" s="10"/>
      <c r="D58" s="10"/>
      <c r="E58" s="10" t="s">
        <v>99</v>
      </c>
      <c r="F58" s="10">
        <v>10000</v>
      </c>
      <c r="G58" s="10"/>
    </row>
    <row r="59" spans="1:20" x14ac:dyDescent="0.25">
      <c r="A59" s="10"/>
      <c r="B59" s="10"/>
      <c r="C59" s="10"/>
      <c r="D59" s="10"/>
      <c r="E59" s="10" t="s">
        <v>99</v>
      </c>
      <c r="F59" s="10"/>
      <c r="G59" s="10"/>
    </row>
    <row r="60" spans="1:20" x14ac:dyDescent="0.25">
      <c r="A60" s="10" t="s">
        <v>8</v>
      </c>
      <c r="B60" s="10">
        <f>SUM(B21:B59)</f>
        <v>279000</v>
      </c>
      <c r="C60" s="10"/>
      <c r="D60" s="10"/>
      <c r="E60" s="10" t="s">
        <v>20</v>
      </c>
      <c r="F60" s="10">
        <v>20000</v>
      </c>
      <c r="G60" s="10"/>
    </row>
  </sheetData>
  <mergeCells count="1">
    <mergeCell ref="E20:F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L149"/>
  <sheetViews>
    <sheetView workbookViewId="0">
      <selection activeCell="N21" sqref="N21"/>
    </sheetView>
  </sheetViews>
  <sheetFormatPr defaultRowHeight="15" x14ac:dyDescent="0.25"/>
  <cols>
    <col min="1" max="1" width="4" bestFit="1" customWidth="1"/>
    <col min="2" max="2" width="10.85546875" bestFit="1" customWidth="1"/>
    <col min="3" max="3" width="6.85546875" bestFit="1" customWidth="1"/>
    <col min="4" max="4" width="9.140625" bestFit="1" customWidth="1"/>
    <col min="5" max="5" width="8.5703125" bestFit="1" customWidth="1"/>
    <col min="6" max="6" width="6" bestFit="1" customWidth="1"/>
    <col min="7" max="7" width="8.85546875" bestFit="1" customWidth="1"/>
    <col min="8" max="8" width="8.140625" bestFit="1" customWidth="1"/>
    <col min="9" max="9" width="8" bestFit="1" customWidth="1"/>
    <col min="10" max="10" width="8.140625" bestFit="1" customWidth="1"/>
    <col min="11" max="11" width="4.28515625" bestFit="1" customWidth="1"/>
    <col min="12" max="12" width="8.140625" bestFit="1" customWidth="1"/>
  </cols>
  <sheetData>
    <row r="1" spans="1:12" x14ac:dyDescent="0.25">
      <c r="A1" t="s">
        <v>216</v>
      </c>
      <c r="B1" t="s">
        <v>169</v>
      </c>
      <c r="C1" t="s">
        <v>170</v>
      </c>
      <c r="D1" t="s">
        <v>217</v>
      </c>
      <c r="E1" t="s">
        <v>218</v>
      </c>
      <c r="F1" t="s">
        <v>215</v>
      </c>
      <c r="G1" t="s">
        <v>219</v>
      </c>
      <c r="L1" t="s">
        <v>160</v>
      </c>
    </row>
    <row r="2" spans="1:12" hidden="1" x14ac:dyDescent="0.25">
      <c r="A2">
        <v>1</v>
      </c>
      <c r="B2" t="s">
        <v>205</v>
      </c>
      <c r="C2">
        <v>2018</v>
      </c>
      <c r="D2">
        <v>1582321</v>
      </c>
      <c r="E2">
        <v>6555</v>
      </c>
      <c r="F2">
        <v>12039</v>
      </c>
      <c r="G2" s="1">
        <v>18594</v>
      </c>
    </row>
    <row r="3" spans="1:12" hidden="1" x14ac:dyDescent="0.25">
      <c r="A3">
        <v>2</v>
      </c>
      <c r="B3" t="s">
        <v>208</v>
      </c>
      <c r="C3">
        <v>2018</v>
      </c>
      <c r="D3">
        <v>1575766</v>
      </c>
      <c r="E3">
        <v>6513</v>
      </c>
      <c r="F3">
        <v>12081</v>
      </c>
      <c r="G3">
        <v>18594</v>
      </c>
    </row>
    <row r="4" spans="1:12" hidden="1" x14ac:dyDescent="0.25">
      <c r="A4">
        <v>3</v>
      </c>
      <c r="B4" s="1" t="s">
        <v>220</v>
      </c>
      <c r="C4">
        <v>2018</v>
      </c>
      <c r="D4">
        <v>1569253</v>
      </c>
      <c r="E4">
        <v>6419</v>
      </c>
      <c r="F4">
        <v>12175</v>
      </c>
      <c r="G4">
        <v>18594</v>
      </c>
    </row>
    <row r="5" spans="1:12" hidden="1" x14ac:dyDescent="0.25">
      <c r="A5">
        <v>4</v>
      </c>
      <c r="B5" s="1" t="s">
        <v>221</v>
      </c>
      <c r="C5" s="1">
        <v>2018</v>
      </c>
      <c r="D5">
        <v>1562834</v>
      </c>
      <c r="E5" s="1">
        <v>6391</v>
      </c>
      <c r="F5">
        <v>12203</v>
      </c>
      <c r="G5">
        <v>18594</v>
      </c>
    </row>
    <row r="6" spans="1:12" hidden="1" x14ac:dyDescent="0.25">
      <c r="A6">
        <v>5</v>
      </c>
      <c r="B6" s="1" t="s">
        <v>222</v>
      </c>
      <c r="C6" s="1">
        <v>2018</v>
      </c>
      <c r="D6">
        <v>1556443</v>
      </c>
      <c r="E6" s="1">
        <v>6220</v>
      </c>
      <c r="F6">
        <v>12374</v>
      </c>
      <c r="G6">
        <v>18594</v>
      </c>
    </row>
    <row r="7" spans="1:12" hidden="1" x14ac:dyDescent="0.25">
      <c r="A7">
        <v>6</v>
      </c>
      <c r="B7" s="1" t="s">
        <v>223</v>
      </c>
      <c r="C7" s="1">
        <v>2018</v>
      </c>
      <c r="D7" s="1">
        <v>1550223</v>
      </c>
      <c r="E7" s="1">
        <v>6166</v>
      </c>
      <c r="F7">
        <v>12428</v>
      </c>
      <c r="G7">
        <v>18594</v>
      </c>
    </row>
    <row r="8" spans="1:12" hidden="1" x14ac:dyDescent="0.25">
      <c r="A8">
        <v>7</v>
      </c>
      <c r="B8" s="1" t="s">
        <v>224</v>
      </c>
      <c r="C8" s="1">
        <v>2018</v>
      </c>
      <c r="D8" s="1">
        <v>1544057</v>
      </c>
      <c r="E8" s="1">
        <v>6216</v>
      </c>
      <c r="F8">
        <v>12378</v>
      </c>
      <c r="G8">
        <v>18594</v>
      </c>
    </row>
    <row r="9" spans="1:12" hidden="1" x14ac:dyDescent="0.25">
      <c r="A9">
        <v>8</v>
      </c>
      <c r="B9" s="1" t="s">
        <v>225</v>
      </c>
      <c r="C9" s="1">
        <v>2018</v>
      </c>
      <c r="D9" s="1">
        <v>1537841</v>
      </c>
      <c r="E9" s="1">
        <v>6099</v>
      </c>
      <c r="F9">
        <v>12495</v>
      </c>
      <c r="G9">
        <v>18594</v>
      </c>
    </row>
    <row r="10" spans="1:12" hidden="1" x14ac:dyDescent="0.25">
      <c r="A10">
        <v>9</v>
      </c>
      <c r="B10" t="s">
        <v>226</v>
      </c>
      <c r="C10">
        <v>2018</v>
      </c>
      <c r="D10">
        <v>1531742</v>
      </c>
      <c r="E10">
        <v>5995</v>
      </c>
      <c r="F10">
        <v>12599</v>
      </c>
      <c r="G10">
        <v>18594</v>
      </c>
    </row>
    <row r="11" spans="1:12" x14ac:dyDescent="0.25">
      <c r="A11">
        <v>10</v>
      </c>
      <c r="B11" t="s">
        <v>227</v>
      </c>
      <c r="C11">
        <v>2019</v>
      </c>
      <c r="D11">
        <v>1525747</v>
      </c>
      <c r="E11">
        <v>6045</v>
      </c>
      <c r="F11">
        <v>12549</v>
      </c>
      <c r="G11">
        <v>18594</v>
      </c>
    </row>
    <row r="12" spans="1:12" x14ac:dyDescent="0.25">
      <c r="A12">
        <v>11</v>
      </c>
      <c r="B12" t="s">
        <v>228</v>
      </c>
      <c r="C12">
        <v>2019</v>
      </c>
      <c r="D12">
        <v>1519702</v>
      </c>
      <c r="E12">
        <v>6094</v>
      </c>
      <c r="F12">
        <v>12500</v>
      </c>
      <c r="G12">
        <v>18594</v>
      </c>
    </row>
    <row r="13" spans="1:12" x14ac:dyDescent="0.25">
      <c r="A13">
        <v>12</v>
      </c>
      <c r="B13" t="s">
        <v>198</v>
      </c>
      <c r="C13">
        <v>2019</v>
      </c>
      <c r="D13">
        <v>1513608</v>
      </c>
      <c r="E13">
        <v>6145</v>
      </c>
      <c r="F13">
        <v>12449</v>
      </c>
      <c r="G13">
        <v>18594</v>
      </c>
    </row>
    <row r="14" spans="1:12" x14ac:dyDescent="0.25">
      <c r="A14">
        <v>13</v>
      </c>
      <c r="B14" t="s">
        <v>205</v>
      </c>
      <c r="C14">
        <v>2019</v>
      </c>
      <c r="D14">
        <v>1507463</v>
      </c>
      <c r="E14">
        <v>6195</v>
      </c>
      <c r="F14">
        <v>12399</v>
      </c>
      <c r="G14">
        <v>18594</v>
      </c>
    </row>
    <row r="15" spans="1:12" x14ac:dyDescent="0.25">
      <c r="A15">
        <v>14</v>
      </c>
      <c r="B15" t="s">
        <v>208</v>
      </c>
      <c r="C15">
        <v>2019</v>
      </c>
      <c r="D15">
        <v>1501268</v>
      </c>
      <c r="E15">
        <v>6246</v>
      </c>
      <c r="F15">
        <v>12348</v>
      </c>
      <c r="G15">
        <v>18594</v>
      </c>
    </row>
    <row r="16" spans="1:12" x14ac:dyDescent="0.25">
      <c r="A16">
        <v>15</v>
      </c>
      <c r="B16" t="s">
        <v>220</v>
      </c>
      <c r="C16">
        <v>2019</v>
      </c>
      <c r="D16">
        <v>1495022</v>
      </c>
      <c r="E16">
        <v>6297</v>
      </c>
      <c r="F16">
        <v>12297</v>
      </c>
      <c r="G16">
        <v>18594</v>
      </c>
    </row>
    <row r="17" spans="1:7" x14ac:dyDescent="0.25">
      <c r="A17">
        <v>16</v>
      </c>
      <c r="B17" t="s">
        <v>221</v>
      </c>
      <c r="C17">
        <v>2019</v>
      </c>
      <c r="D17">
        <v>1488725</v>
      </c>
      <c r="E17">
        <v>6349</v>
      </c>
      <c r="F17">
        <v>12245</v>
      </c>
      <c r="G17">
        <v>18594</v>
      </c>
    </row>
    <row r="18" spans="1:7" x14ac:dyDescent="0.25">
      <c r="A18">
        <v>17</v>
      </c>
      <c r="B18" t="s">
        <v>222</v>
      </c>
      <c r="C18">
        <v>2019</v>
      </c>
      <c r="D18">
        <v>1482376</v>
      </c>
      <c r="E18">
        <v>6401</v>
      </c>
      <c r="F18">
        <v>12193</v>
      </c>
      <c r="G18">
        <v>18594</v>
      </c>
    </row>
    <row r="19" spans="1:7" x14ac:dyDescent="0.25">
      <c r="A19">
        <v>18</v>
      </c>
      <c r="B19" t="s">
        <v>223</v>
      </c>
      <c r="C19">
        <v>2019</v>
      </c>
      <c r="D19">
        <v>1475975</v>
      </c>
      <c r="E19">
        <v>6454</v>
      </c>
      <c r="F19">
        <v>12140</v>
      </c>
      <c r="G19">
        <v>18594</v>
      </c>
    </row>
    <row r="20" spans="1:7" x14ac:dyDescent="0.25">
      <c r="A20">
        <v>19</v>
      </c>
      <c r="B20" t="s">
        <v>224</v>
      </c>
      <c r="C20">
        <v>2019</v>
      </c>
      <c r="D20">
        <v>1469521</v>
      </c>
      <c r="E20">
        <v>6507</v>
      </c>
      <c r="F20">
        <v>12087</v>
      </c>
      <c r="G20">
        <v>18594</v>
      </c>
    </row>
    <row r="21" spans="1:7" x14ac:dyDescent="0.25">
      <c r="A21">
        <v>20</v>
      </c>
      <c r="B21" t="s">
        <v>225</v>
      </c>
      <c r="C21">
        <v>2019</v>
      </c>
      <c r="D21">
        <v>1463014</v>
      </c>
      <c r="E21">
        <v>6561</v>
      </c>
      <c r="F21">
        <v>12033</v>
      </c>
      <c r="G21">
        <v>18594</v>
      </c>
    </row>
    <row r="22" spans="1:7" x14ac:dyDescent="0.25">
      <c r="A22">
        <v>21</v>
      </c>
      <c r="B22" t="s">
        <v>226</v>
      </c>
      <c r="C22">
        <v>2019</v>
      </c>
      <c r="D22">
        <v>1456453</v>
      </c>
      <c r="E22">
        <v>6615</v>
      </c>
      <c r="F22">
        <v>11979</v>
      </c>
      <c r="G22">
        <v>18594</v>
      </c>
    </row>
    <row r="23" spans="1:7" hidden="1" x14ac:dyDescent="0.25">
      <c r="A23">
        <v>22</v>
      </c>
      <c r="B23" t="s">
        <v>227</v>
      </c>
      <c r="C23">
        <v>2020</v>
      </c>
      <c r="D23">
        <v>1449838</v>
      </c>
      <c r="E23">
        <v>6669</v>
      </c>
      <c r="F23">
        <v>11925</v>
      </c>
      <c r="G23">
        <v>18594</v>
      </c>
    </row>
    <row r="24" spans="1:7" hidden="1" x14ac:dyDescent="0.25">
      <c r="A24">
        <v>23</v>
      </c>
      <c r="B24" t="s">
        <v>228</v>
      </c>
      <c r="C24">
        <v>2020</v>
      </c>
      <c r="D24">
        <v>1443169</v>
      </c>
      <c r="E24">
        <v>6724</v>
      </c>
      <c r="F24">
        <v>11870</v>
      </c>
      <c r="G24">
        <v>18594</v>
      </c>
    </row>
    <row r="25" spans="1:7" hidden="1" x14ac:dyDescent="0.25">
      <c r="A25">
        <v>24</v>
      </c>
      <c r="B25" t="s">
        <v>198</v>
      </c>
      <c r="C25">
        <v>2020</v>
      </c>
      <c r="D25">
        <v>1436445</v>
      </c>
      <c r="E25">
        <v>6779</v>
      </c>
      <c r="F25">
        <v>11815</v>
      </c>
      <c r="G25">
        <v>18594</v>
      </c>
    </row>
    <row r="26" spans="1:7" hidden="1" x14ac:dyDescent="0.25">
      <c r="A26">
        <v>25</v>
      </c>
      <c r="B26" t="s">
        <v>205</v>
      </c>
      <c r="C26">
        <v>2020</v>
      </c>
      <c r="D26">
        <v>1429666</v>
      </c>
      <c r="E26">
        <v>6835</v>
      </c>
      <c r="F26">
        <v>11759</v>
      </c>
      <c r="G26">
        <v>18594</v>
      </c>
    </row>
    <row r="27" spans="1:7" hidden="1" x14ac:dyDescent="0.25">
      <c r="A27">
        <v>26</v>
      </c>
      <c r="B27" t="s">
        <v>208</v>
      </c>
      <c r="C27">
        <v>2020</v>
      </c>
      <c r="D27">
        <v>1422831</v>
      </c>
      <c r="E27">
        <v>6891</v>
      </c>
      <c r="F27">
        <v>11703</v>
      </c>
      <c r="G27">
        <v>18594</v>
      </c>
    </row>
    <row r="28" spans="1:7" hidden="1" x14ac:dyDescent="0.25">
      <c r="A28">
        <v>27</v>
      </c>
      <c r="B28" t="s">
        <v>220</v>
      </c>
      <c r="C28">
        <v>2020</v>
      </c>
      <c r="D28">
        <v>1415940</v>
      </c>
      <c r="E28">
        <v>6948</v>
      </c>
      <c r="F28">
        <v>11646</v>
      </c>
      <c r="G28">
        <v>18594</v>
      </c>
    </row>
    <row r="29" spans="1:7" hidden="1" x14ac:dyDescent="0.25">
      <c r="A29">
        <v>28</v>
      </c>
      <c r="B29" t="s">
        <v>221</v>
      </c>
      <c r="C29">
        <v>2020</v>
      </c>
      <c r="D29">
        <v>1408992</v>
      </c>
      <c r="E29">
        <v>7005</v>
      </c>
      <c r="F29">
        <v>11589</v>
      </c>
      <c r="G29">
        <v>18594</v>
      </c>
    </row>
    <row r="30" spans="1:7" hidden="1" x14ac:dyDescent="0.25">
      <c r="A30">
        <v>29</v>
      </c>
      <c r="B30" t="s">
        <v>222</v>
      </c>
      <c r="C30">
        <v>2020</v>
      </c>
      <c r="D30">
        <v>1401987</v>
      </c>
      <c r="E30">
        <v>7063</v>
      </c>
      <c r="F30">
        <v>11531</v>
      </c>
      <c r="G30">
        <v>18594</v>
      </c>
    </row>
    <row r="31" spans="1:7" hidden="1" x14ac:dyDescent="0.25">
      <c r="A31">
        <v>30</v>
      </c>
      <c r="B31" t="s">
        <v>223</v>
      </c>
      <c r="C31">
        <v>2020</v>
      </c>
      <c r="D31">
        <v>1394924</v>
      </c>
      <c r="E31">
        <v>7121</v>
      </c>
      <c r="F31">
        <v>11473</v>
      </c>
      <c r="G31">
        <v>18594</v>
      </c>
    </row>
    <row r="32" spans="1:7" hidden="1" x14ac:dyDescent="0.25">
      <c r="A32">
        <v>31</v>
      </c>
      <c r="B32" t="s">
        <v>224</v>
      </c>
      <c r="C32">
        <v>2020</v>
      </c>
      <c r="D32">
        <v>1387803</v>
      </c>
      <c r="E32">
        <v>7179</v>
      </c>
      <c r="F32">
        <v>11415</v>
      </c>
      <c r="G32">
        <v>18594</v>
      </c>
    </row>
    <row r="33" spans="1:7" hidden="1" x14ac:dyDescent="0.25">
      <c r="A33">
        <v>32</v>
      </c>
      <c r="B33" t="s">
        <v>225</v>
      </c>
      <c r="C33">
        <v>2020</v>
      </c>
      <c r="D33">
        <v>1380624</v>
      </c>
      <c r="E33">
        <v>7238</v>
      </c>
      <c r="F33">
        <v>11356</v>
      </c>
      <c r="G33">
        <v>18594</v>
      </c>
    </row>
    <row r="34" spans="1:7" hidden="1" x14ac:dyDescent="0.25">
      <c r="A34">
        <v>33</v>
      </c>
      <c r="B34" t="s">
        <v>226</v>
      </c>
      <c r="C34">
        <v>2020</v>
      </c>
      <c r="D34">
        <v>1373386</v>
      </c>
      <c r="E34">
        <v>7298</v>
      </c>
      <c r="F34">
        <v>11296</v>
      </c>
      <c r="G34">
        <v>18594</v>
      </c>
    </row>
    <row r="35" spans="1:7" hidden="1" x14ac:dyDescent="0.25">
      <c r="A35">
        <v>34</v>
      </c>
      <c r="B35" t="s">
        <v>227</v>
      </c>
      <c r="C35">
        <v>2021</v>
      </c>
      <c r="D35">
        <v>1366088</v>
      </c>
      <c r="E35">
        <v>7358</v>
      </c>
      <c r="F35">
        <v>11236</v>
      </c>
      <c r="G35">
        <v>18594</v>
      </c>
    </row>
    <row r="36" spans="1:7" hidden="1" x14ac:dyDescent="0.25">
      <c r="A36">
        <v>35</v>
      </c>
      <c r="B36" t="s">
        <v>228</v>
      </c>
      <c r="C36">
        <v>2021</v>
      </c>
      <c r="D36">
        <v>1358730</v>
      </c>
      <c r="E36">
        <v>7418</v>
      </c>
      <c r="F36">
        <v>11176</v>
      </c>
      <c r="G36">
        <v>18594</v>
      </c>
    </row>
    <row r="37" spans="1:7" hidden="1" x14ac:dyDescent="0.25">
      <c r="A37">
        <v>36</v>
      </c>
      <c r="B37" t="s">
        <v>198</v>
      </c>
      <c r="C37">
        <v>2021</v>
      </c>
      <c r="D37">
        <v>1351312</v>
      </c>
      <c r="E37">
        <v>7479</v>
      </c>
      <c r="F37">
        <v>11115</v>
      </c>
      <c r="G37">
        <v>18594</v>
      </c>
    </row>
    <row r="38" spans="1:7" hidden="1" x14ac:dyDescent="0.25">
      <c r="A38">
        <v>37</v>
      </c>
      <c r="B38" t="s">
        <v>205</v>
      </c>
      <c r="C38">
        <v>2021</v>
      </c>
      <c r="D38">
        <v>1343833</v>
      </c>
      <c r="E38">
        <v>7541</v>
      </c>
      <c r="F38">
        <v>11053</v>
      </c>
      <c r="G38">
        <v>18594</v>
      </c>
    </row>
    <row r="39" spans="1:7" hidden="1" x14ac:dyDescent="0.25">
      <c r="A39">
        <v>38</v>
      </c>
      <c r="B39" t="s">
        <v>208</v>
      </c>
      <c r="C39">
        <v>2021</v>
      </c>
      <c r="D39">
        <v>1336292</v>
      </c>
      <c r="E39">
        <v>7603</v>
      </c>
      <c r="F39">
        <v>10991</v>
      </c>
      <c r="G39">
        <v>18594</v>
      </c>
    </row>
    <row r="40" spans="1:7" hidden="1" x14ac:dyDescent="0.25">
      <c r="A40">
        <v>39</v>
      </c>
      <c r="B40" t="s">
        <v>220</v>
      </c>
      <c r="C40">
        <v>2021</v>
      </c>
      <c r="D40">
        <v>1328689</v>
      </c>
      <c r="E40">
        <v>7666</v>
      </c>
      <c r="F40">
        <v>10928</v>
      </c>
      <c r="G40">
        <v>18594</v>
      </c>
    </row>
    <row r="41" spans="1:7" hidden="1" x14ac:dyDescent="0.25">
      <c r="A41">
        <v>40</v>
      </c>
      <c r="B41" t="s">
        <v>221</v>
      </c>
      <c r="C41">
        <v>2021</v>
      </c>
      <c r="D41">
        <v>1321023</v>
      </c>
      <c r="E41">
        <v>7729</v>
      </c>
      <c r="F41">
        <v>10865</v>
      </c>
      <c r="G41">
        <v>18594</v>
      </c>
    </row>
    <row r="42" spans="1:7" hidden="1" x14ac:dyDescent="0.25">
      <c r="A42">
        <v>41</v>
      </c>
      <c r="B42" t="s">
        <v>222</v>
      </c>
      <c r="C42">
        <v>2021</v>
      </c>
      <c r="D42">
        <v>1313294</v>
      </c>
      <c r="E42">
        <v>7792</v>
      </c>
      <c r="F42">
        <v>10802</v>
      </c>
      <c r="G42">
        <v>18594</v>
      </c>
    </row>
    <row r="43" spans="1:7" hidden="1" x14ac:dyDescent="0.25">
      <c r="A43">
        <v>42</v>
      </c>
      <c r="B43" t="s">
        <v>223</v>
      </c>
      <c r="C43">
        <v>2021</v>
      </c>
      <c r="D43">
        <v>1305502</v>
      </c>
      <c r="E43">
        <v>7856</v>
      </c>
      <c r="F43">
        <v>10738</v>
      </c>
      <c r="G43">
        <v>18594</v>
      </c>
    </row>
    <row r="44" spans="1:7" hidden="1" x14ac:dyDescent="0.25">
      <c r="A44">
        <v>43</v>
      </c>
      <c r="B44" t="s">
        <v>224</v>
      </c>
      <c r="C44">
        <v>2021</v>
      </c>
      <c r="D44">
        <v>1297646</v>
      </c>
      <c r="E44">
        <v>7921</v>
      </c>
      <c r="F44">
        <v>10673</v>
      </c>
      <c r="G44">
        <v>18594</v>
      </c>
    </row>
    <row r="45" spans="1:7" hidden="1" x14ac:dyDescent="0.25">
      <c r="A45">
        <v>44</v>
      </c>
      <c r="B45" t="s">
        <v>225</v>
      </c>
      <c r="C45">
        <v>2021</v>
      </c>
      <c r="D45">
        <v>1289725</v>
      </c>
      <c r="E45">
        <v>7986</v>
      </c>
      <c r="F45">
        <v>10608</v>
      </c>
      <c r="G45">
        <v>18594</v>
      </c>
    </row>
    <row r="46" spans="1:7" hidden="1" x14ac:dyDescent="0.25">
      <c r="A46">
        <v>45</v>
      </c>
      <c r="B46" t="s">
        <v>226</v>
      </c>
      <c r="C46">
        <v>2021</v>
      </c>
      <c r="D46">
        <v>1281739</v>
      </c>
      <c r="E46">
        <v>8052</v>
      </c>
      <c r="F46">
        <v>10542</v>
      </c>
      <c r="G46">
        <v>18594</v>
      </c>
    </row>
    <row r="47" spans="1:7" hidden="1" x14ac:dyDescent="0.25">
      <c r="A47">
        <v>46</v>
      </c>
      <c r="B47" t="s">
        <v>227</v>
      </c>
      <c r="C47">
        <v>2022</v>
      </c>
      <c r="D47">
        <v>1273687</v>
      </c>
      <c r="E47">
        <v>8118</v>
      </c>
      <c r="F47">
        <v>10476</v>
      </c>
      <c r="G47">
        <v>18594</v>
      </c>
    </row>
    <row r="48" spans="1:7" hidden="1" x14ac:dyDescent="0.25">
      <c r="A48">
        <v>47</v>
      </c>
      <c r="B48" t="s">
        <v>228</v>
      </c>
      <c r="C48">
        <v>2022</v>
      </c>
      <c r="D48">
        <v>1265569</v>
      </c>
      <c r="E48">
        <v>8185</v>
      </c>
      <c r="F48">
        <v>10409</v>
      </c>
      <c r="G48">
        <v>18594</v>
      </c>
    </row>
    <row r="49" spans="1:7" hidden="1" x14ac:dyDescent="0.25">
      <c r="A49">
        <v>48</v>
      </c>
      <c r="B49" t="s">
        <v>198</v>
      </c>
      <c r="C49">
        <v>2022</v>
      </c>
      <c r="D49">
        <v>1257384</v>
      </c>
      <c r="E49">
        <v>8252</v>
      </c>
      <c r="F49">
        <v>10342</v>
      </c>
      <c r="G49">
        <v>18594</v>
      </c>
    </row>
    <row r="50" spans="1:7" hidden="1" x14ac:dyDescent="0.25">
      <c r="A50">
        <v>49</v>
      </c>
      <c r="B50" t="s">
        <v>205</v>
      </c>
      <c r="C50">
        <v>2022</v>
      </c>
      <c r="D50">
        <v>1249132</v>
      </c>
      <c r="E50">
        <v>8320</v>
      </c>
      <c r="F50">
        <v>10274</v>
      </c>
      <c r="G50">
        <v>18594</v>
      </c>
    </row>
    <row r="51" spans="1:7" hidden="1" x14ac:dyDescent="0.25">
      <c r="A51">
        <v>50</v>
      </c>
      <c r="B51" t="s">
        <v>208</v>
      </c>
      <c r="C51">
        <v>2022</v>
      </c>
      <c r="D51">
        <v>1240812</v>
      </c>
      <c r="E51">
        <v>8388</v>
      </c>
      <c r="F51">
        <v>10206</v>
      </c>
      <c r="G51">
        <v>18594</v>
      </c>
    </row>
    <row r="52" spans="1:7" hidden="1" x14ac:dyDescent="0.25">
      <c r="A52">
        <v>51</v>
      </c>
      <c r="B52" t="s">
        <v>220</v>
      </c>
      <c r="C52">
        <v>2022</v>
      </c>
      <c r="D52">
        <v>1232424</v>
      </c>
      <c r="E52">
        <v>8457</v>
      </c>
      <c r="F52">
        <v>10137</v>
      </c>
      <c r="G52">
        <v>18594</v>
      </c>
    </row>
    <row r="53" spans="1:7" hidden="1" x14ac:dyDescent="0.25">
      <c r="A53">
        <v>52</v>
      </c>
      <c r="B53" t="s">
        <v>221</v>
      </c>
      <c r="C53">
        <v>2022</v>
      </c>
      <c r="D53">
        <v>1223967</v>
      </c>
      <c r="E53">
        <v>8527</v>
      </c>
      <c r="F53">
        <v>10067</v>
      </c>
      <c r="G53">
        <v>18594</v>
      </c>
    </row>
    <row r="54" spans="1:7" hidden="1" x14ac:dyDescent="0.25">
      <c r="A54">
        <v>53</v>
      </c>
      <c r="B54" t="s">
        <v>222</v>
      </c>
      <c r="C54">
        <v>2022</v>
      </c>
      <c r="D54">
        <v>1215440</v>
      </c>
      <c r="E54">
        <v>8597</v>
      </c>
      <c r="F54">
        <v>9997</v>
      </c>
      <c r="G54">
        <v>18594</v>
      </c>
    </row>
    <row r="55" spans="1:7" hidden="1" x14ac:dyDescent="0.25">
      <c r="A55">
        <v>54</v>
      </c>
      <c r="B55" t="s">
        <v>223</v>
      </c>
      <c r="C55">
        <v>2022</v>
      </c>
      <c r="D55">
        <v>1206843</v>
      </c>
      <c r="E55">
        <v>8668</v>
      </c>
      <c r="F55">
        <v>9926</v>
      </c>
      <c r="G55">
        <v>18594</v>
      </c>
    </row>
    <row r="56" spans="1:7" hidden="1" x14ac:dyDescent="0.25">
      <c r="A56">
        <v>55</v>
      </c>
      <c r="B56" t="s">
        <v>224</v>
      </c>
      <c r="C56">
        <v>2022</v>
      </c>
      <c r="D56">
        <v>1198175</v>
      </c>
      <c r="E56">
        <v>8739</v>
      </c>
      <c r="F56">
        <v>9855</v>
      </c>
      <c r="G56">
        <v>18594</v>
      </c>
    </row>
    <row r="57" spans="1:7" hidden="1" x14ac:dyDescent="0.25">
      <c r="A57">
        <v>56</v>
      </c>
      <c r="B57" t="s">
        <v>225</v>
      </c>
      <c r="C57">
        <v>2022</v>
      </c>
      <c r="D57">
        <v>1189436</v>
      </c>
      <c r="E57">
        <v>8811</v>
      </c>
      <c r="F57">
        <v>9783</v>
      </c>
      <c r="G57">
        <v>18594</v>
      </c>
    </row>
    <row r="58" spans="1:7" hidden="1" x14ac:dyDescent="0.25">
      <c r="A58">
        <v>57</v>
      </c>
      <c r="B58" t="s">
        <v>226</v>
      </c>
      <c r="C58">
        <v>2022</v>
      </c>
      <c r="D58">
        <v>1180625</v>
      </c>
      <c r="E58">
        <v>8883</v>
      </c>
      <c r="F58">
        <v>9711</v>
      </c>
      <c r="G58">
        <v>18594</v>
      </c>
    </row>
    <row r="59" spans="1:7" hidden="1" x14ac:dyDescent="0.25">
      <c r="A59">
        <v>58</v>
      </c>
      <c r="B59" t="s">
        <v>227</v>
      </c>
      <c r="C59">
        <v>2023</v>
      </c>
      <c r="D59">
        <v>1171742</v>
      </c>
      <c r="E59">
        <v>8956</v>
      </c>
      <c r="F59">
        <v>9638</v>
      </c>
      <c r="G59">
        <v>18594</v>
      </c>
    </row>
    <row r="60" spans="1:7" hidden="1" x14ac:dyDescent="0.25">
      <c r="A60">
        <v>59</v>
      </c>
      <c r="B60" t="s">
        <v>228</v>
      </c>
      <c r="C60">
        <v>2023</v>
      </c>
      <c r="D60">
        <v>1162786</v>
      </c>
      <c r="E60">
        <v>9030</v>
      </c>
      <c r="F60">
        <v>9564</v>
      </c>
      <c r="G60">
        <v>18594</v>
      </c>
    </row>
    <row r="61" spans="1:7" hidden="1" x14ac:dyDescent="0.25">
      <c r="A61">
        <v>60</v>
      </c>
      <c r="B61" t="s">
        <v>198</v>
      </c>
      <c r="C61">
        <v>2023</v>
      </c>
      <c r="D61">
        <v>1153756</v>
      </c>
      <c r="E61">
        <v>9104</v>
      </c>
      <c r="F61">
        <v>9490</v>
      </c>
      <c r="G61">
        <v>18594</v>
      </c>
    </row>
    <row r="62" spans="1:7" hidden="1" x14ac:dyDescent="0.25">
      <c r="A62">
        <v>61</v>
      </c>
      <c r="B62" t="s">
        <v>205</v>
      </c>
      <c r="C62">
        <v>2023</v>
      </c>
      <c r="D62">
        <v>1144652</v>
      </c>
      <c r="E62">
        <v>9179</v>
      </c>
      <c r="F62">
        <v>9415</v>
      </c>
      <c r="G62">
        <v>18594</v>
      </c>
    </row>
    <row r="63" spans="1:7" hidden="1" x14ac:dyDescent="0.25">
      <c r="A63">
        <v>62</v>
      </c>
      <c r="B63" t="s">
        <v>208</v>
      </c>
      <c r="C63">
        <v>2023</v>
      </c>
      <c r="D63">
        <v>1135473</v>
      </c>
      <c r="E63">
        <v>9255</v>
      </c>
      <c r="F63">
        <v>9339</v>
      </c>
      <c r="G63">
        <v>18594</v>
      </c>
    </row>
    <row r="64" spans="1:7" hidden="1" x14ac:dyDescent="0.25">
      <c r="A64">
        <v>63</v>
      </c>
      <c r="B64" t="s">
        <v>220</v>
      </c>
      <c r="C64">
        <v>2023</v>
      </c>
      <c r="D64">
        <v>1126218</v>
      </c>
      <c r="E64">
        <v>9331</v>
      </c>
      <c r="F64">
        <v>9263</v>
      </c>
      <c r="G64">
        <v>18594</v>
      </c>
    </row>
    <row r="65" spans="1:7" hidden="1" x14ac:dyDescent="0.25">
      <c r="A65">
        <v>64</v>
      </c>
      <c r="B65" t="s">
        <v>221</v>
      </c>
      <c r="C65">
        <v>2023</v>
      </c>
      <c r="D65">
        <v>1116887</v>
      </c>
      <c r="E65">
        <v>9408</v>
      </c>
      <c r="F65">
        <v>9186</v>
      </c>
      <c r="G65">
        <v>18594</v>
      </c>
    </row>
    <row r="66" spans="1:7" hidden="1" x14ac:dyDescent="0.25">
      <c r="A66">
        <v>65</v>
      </c>
      <c r="B66" t="s">
        <v>222</v>
      </c>
      <c r="C66">
        <v>2023</v>
      </c>
      <c r="D66">
        <v>1107479</v>
      </c>
      <c r="E66">
        <v>9485</v>
      </c>
      <c r="F66">
        <v>9109</v>
      </c>
      <c r="G66">
        <v>18594</v>
      </c>
    </row>
    <row r="67" spans="1:7" hidden="1" x14ac:dyDescent="0.25">
      <c r="A67">
        <v>66</v>
      </c>
      <c r="B67" t="s">
        <v>223</v>
      </c>
      <c r="C67">
        <v>2023</v>
      </c>
      <c r="D67">
        <v>1097994</v>
      </c>
      <c r="E67">
        <v>9563</v>
      </c>
      <c r="F67">
        <v>9031</v>
      </c>
      <c r="G67">
        <v>18594</v>
      </c>
    </row>
    <row r="68" spans="1:7" hidden="1" x14ac:dyDescent="0.25">
      <c r="A68">
        <v>67</v>
      </c>
      <c r="B68" t="s">
        <v>224</v>
      </c>
      <c r="C68">
        <v>2023</v>
      </c>
      <c r="D68">
        <v>1088431</v>
      </c>
      <c r="E68">
        <v>9642</v>
      </c>
      <c r="F68">
        <v>8952</v>
      </c>
      <c r="G68">
        <v>18594</v>
      </c>
    </row>
    <row r="69" spans="1:7" hidden="1" x14ac:dyDescent="0.25">
      <c r="A69">
        <v>68</v>
      </c>
      <c r="B69" t="s">
        <v>225</v>
      </c>
      <c r="C69">
        <v>2023</v>
      </c>
      <c r="D69">
        <v>1078789</v>
      </c>
      <c r="E69">
        <v>9721</v>
      </c>
      <c r="F69">
        <v>8873</v>
      </c>
      <c r="G69">
        <v>18594</v>
      </c>
    </row>
    <row r="70" spans="1:7" hidden="1" x14ac:dyDescent="0.25">
      <c r="A70">
        <v>69</v>
      </c>
      <c r="B70" t="s">
        <v>226</v>
      </c>
      <c r="C70">
        <v>2023</v>
      </c>
      <c r="D70">
        <v>1069068</v>
      </c>
      <c r="E70">
        <v>9801</v>
      </c>
      <c r="F70">
        <v>8793</v>
      </c>
      <c r="G70">
        <v>18594</v>
      </c>
    </row>
    <row r="71" spans="1:7" hidden="1" x14ac:dyDescent="0.25">
      <c r="A71">
        <v>70</v>
      </c>
      <c r="B71" t="s">
        <v>227</v>
      </c>
      <c r="C71">
        <v>2024</v>
      </c>
      <c r="D71">
        <v>1059267</v>
      </c>
      <c r="E71">
        <v>9882</v>
      </c>
      <c r="F71">
        <v>8712</v>
      </c>
      <c r="G71">
        <v>18594</v>
      </c>
    </row>
    <row r="72" spans="1:7" hidden="1" x14ac:dyDescent="0.25">
      <c r="A72">
        <v>71</v>
      </c>
      <c r="B72" t="s">
        <v>228</v>
      </c>
      <c r="C72">
        <v>2024</v>
      </c>
      <c r="D72">
        <v>1049385</v>
      </c>
      <c r="E72">
        <v>9963</v>
      </c>
      <c r="F72">
        <v>8631</v>
      </c>
      <c r="G72">
        <v>18594</v>
      </c>
    </row>
    <row r="73" spans="1:7" hidden="1" x14ac:dyDescent="0.25">
      <c r="A73">
        <v>72</v>
      </c>
      <c r="B73" t="s">
        <v>198</v>
      </c>
      <c r="C73">
        <v>2024</v>
      </c>
      <c r="D73">
        <v>1039422</v>
      </c>
      <c r="E73">
        <v>10045</v>
      </c>
      <c r="F73">
        <v>8549</v>
      </c>
      <c r="G73">
        <v>18594</v>
      </c>
    </row>
    <row r="74" spans="1:7" hidden="1" x14ac:dyDescent="0.25">
      <c r="A74">
        <v>73</v>
      </c>
      <c r="B74" t="s">
        <v>205</v>
      </c>
      <c r="C74">
        <v>2024</v>
      </c>
      <c r="D74">
        <v>1029377</v>
      </c>
      <c r="E74">
        <v>10127</v>
      </c>
      <c r="F74">
        <v>8467</v>
      </c>
      <c r="G74">
        <v>18594</v>
      </c>
    </row>
    <row r="75" spans="1:7" hidden="1" x14ac:dyDescent="0.25">
      <c r="A75">
        <v>74</v>
      </c>
      <c r="B75" t="s">
        <v>208</v>
      </c>
      <c r="C75">
        <v>2024</v>
      </c>
      <c r="D75">
        <v>1019250</v>
      </c>
      <c r="E75">
        <v>10211</v>
      </c>
      <c r="F75">
        <v>8383</v>
      </c>
      <c r="G75">
        <v>18594</v>
      </c>
    </row>
    <row r="76" spans="1:7" hidden="1" x14ac:dyDescent="0.25">
      <c r="A76">
        <v>75</v>
      </c>
      <c r="B76" t="s">
        <v>220</v>
      </c>
      <c r="C76">
        <v>2024</v>
      </c>
      <c r="D76">
        <v>1009039</v>
      </c>
      <c r="E76">
        <v>10295</v>
      </c>
      <c r="F76">
        <v>8299</v>
      </c>
      <c r="G76">
        <v>18594</v>
      </c>
    </row>
    <row r="77" spans="1:7" hidden="1" x14ac:dyDescent="0.25">
      <c r="A77">
        <v>76</v>
      </c>
      <c r="B77" t="s">
        <v>221</v>
      </c>
      <c r="C77">
        <v>2024</v>
      </c>
      <c r="D77">
        <v>998744</v>
      </c>
      <c r="E77">
        <v>10379</v>
      </c>
      <c r="F77">
        <v>8215</v>
      </c>
      <c r="G77">
        <v>18594</v>
      </c>
    </row>
    <row r="78" spans="1:7" hidden="1" x14ac:dyDescent="0.25">
      <c r="A78">
        <v>77</v>
      </c>
      <c r="B78" t="s">
        <v>222</v>
      </c>
      <c r="C78">
        <v>2024</v>
      </c>
      <c r="D78">
        <v>988365</v>
      </c>
      <c r="E78">
        <v>10465</v>
      </c>
      <c r="F78">
        <v>8129</v>
      </c>
      <c r="G78">
        <v>18594</v>
      </c>
    </row>
    <row r="79" spans="1:7" hidden="1" x14ac:dyDescent="0.25">
      <c r="A79">
        <v>78</v>
      </c>
      <c r="B79" t="s">
        <v>223</v>
      </c>
      <c r="C79">
        <v>2024</v>
      </c>
      <c r="D79">
        <v>977900</v>
      </c>
      <c r="E79">
        <v>10551</v>
      </c>
      <c r="F79">
        <v>8043</v>
      </c>
      <c r="G79">
        <v>18594</v>
      </c>
    </row>
    <row r="80" spans="1:7" hidden="1" x14ac:dyDescent="0.25">
      <c r="A80">
        <v>79</v>
      </c>
      <c r="B80" t="s">
        <v>224</v>
      </c>
      <c r="C80">
        <v>2024</v>
      </c>
      <c r="D80">
        <v>967349</v>
      </c>
      <c r="E80">
        <v>10638</v>
      </c>
      <c r="F80">
        <v>7956</v>
      </c>
      <c r="G80">
        <v>18594</v>
      </c>
    </row>
    <row r="81" spans="1:7" hidden="1" x14ac:dyDescent="0.25">
      <c r="A81">
        <v>80</v>
      </c>
      <c r="B81" t="s">
        <v>225</v>
      </c>
      <c r="C81">
        <v>2024</v>
      </c>
      <c r="D81">
        <v>956711</v>
      </c>
      <c r="E81">
        <v>10725</v>
      </c>
      <c r="F81">
        <v>7869</v>
      </c>
      <c r="G81">
        <v>18594</v>
      </c>
    </row>
    <row r="82" spans="1:7" hidden="1" x14ac:dyDescent="0.25">
      <c r="A82">
        <v>81</v>
      </c>
      <c r="B82" t="s">
        <v>226</v>
      </c>
      <c r="C82">
        <v>2024</v>
      </c>
      <c r="D82">
        <v>945986</v>
      </c>
      <c r="E82">
        <v>10813</v>
      </c>
      <c r="F82">
        <v>7781</v>
      </c>
      <c r="G82">
        <v>18594</v>
      </c>
    </row>
    <row r="83" spans="1:7" hidden="1" x14ac:dyDescent="0.25">
      <c r="A83">
        <v>82</v>
      </c>
      <c r="B83" t="s">
        <v>227</v>
      </c>
      <c r="C83">
        <v>2025</v>
      </c>
      <c r="D83">
        <v>935173</v>
      </c>
      <c r="E83">
        <v>10902</v>
      </c>
      <c r="F83">
        <v>7692</v>
      </c>
      <c r="G83">
        <v>18594</v>
      </c>
    </row>
    <row r="84" spans="1:7" hidden="1" x14ac:dyDescent="0.25">
      <c r="A84">
        <v>83</v>
      </c>
      <c r="B84" t="s">
        <v>228</v>
      </c>
      <c r="C84">
        <v>2025</v>
      </c>
      <c r="D84">
        <v>924271</v>
      </c>
      <c r="E84">
        <v>10992</v>
      </c>
      <c r="F84">
        <v>7602</v>
      </c>
      <c r="G84">
        <v>18594</v>
      </c>
    </row>
    <row r="85" spans="1:7" hidden="1" x14ac:dyDescent="0.25">
      <c r="A85">
        <v>84</v>
      </c>
      <c r="B85" t="s">
        <v>198</v>
      </c>
      <c r="C85">
        <v>2025</v>
      </c>
      <c r="D85">
        <v>913279</v>
      </c>
      <c r="E85">
        <v>11082</v>
      </c>
      <c r="F85">
        <v>7512</v>
      </c>
      <c r="G85">
        <v>18594</v>
      </c>
    </row>
    <row r="86" spans="1:7" hidden="1" x14ac:dyDescent="0.25">
      <c r="A86">
        <v>85</v>
      </c>
      <c r="B86" t="s">
        <v>205</v>
      </c>
      <c r="C86">
        <v>2025</v>
      </c>
      <c r="D86">
        <v>902197</v>
      </c>
      <c r="E86">
        <v>11173</v>
      </c>
      <c r="F86">
        <v>7421</v>
      </c>
      <c r="G86">
        <v>18594</v>
      </c>
    </row>
    <row r="87" spans="1:7" hidden="1" x14ac:dyDescent="0.25">
      <c r="A87">
        <v>86</v>
      </c>
      <c r="B87" t="s">
        <v>208</v>
      </c>
      <c r="C87">
        <v>2025</v>
      </c>
      <c r="D87">
        <v>891024</v>
      </c>
      <c r="E87">
        <v>11265</v>
      </c>
      <c r="F87">
        <v>7329</v>
      </c>
      <c r="G87">
        <v>18594</v>
      </c>
    </row>
    <row r="88" spans="1:7" hidden="1" x14ac:dyDescent="0.25">
      <c r="A88">
        <v>87</v>
      </c>
      <c r="B88" t="s">
        <v>220</v>
      </c>
      <c r="C88">
        <v>2025</v>
      </c>
      <c r="D88">
        <v>879759</v>
      </c>
      <c r="E88">
        <v>11358</v>
      </c>
      <c r="F88">
        <v>7236</v>
      </c>
      <c r="G88">
        <v>18594</v>
      </c>
    </row>
    <row r="89" spans="1:7" hidden="1" x14ac:dyDescent="0.25">
      <c r="A89">
        <v>88</v>
      </c>
      <c r="B89" t="s">
        <v>221</v>
      </c>
      <c r="C89">
        <v>2025</v>
      </c>
      <c r="D89">
        <v>868401</v>
      </c>
      <c r="E89">
        <v>11451</v>
      </c>
      <c r="F89">
        <v>7143</v>
      </c>
      <c r="G89">
        <v>18594</v>
      </c>
    </row>
    <row r="90" spans="1:7" hidden="1" x14ac:dyDescent="0.25">
      <c r="A90">
        <v>89</v>
      </c>
      <c r="B90" t="s">
        <v>222</v>
      </c>
      <c r="C90">
        <v>2025</v>
      </c>
      <c r="D90">
        <v>856950</v>
      </c>
      <c r="E90">
        <v>11546</v>
      </c>
      <c r="F90">
        <v>7048</v>
      </c>
      <c r="G90">
        <v>18594</v>
      </c>
    </row>
    <row r="91" spans="1:7" hidden="1" x14ac:dyDescent="0.25">
      <c r="A91">
        <v>90</v>
      </c>
      <c r="B91" t="s">
        <v>223</v>
      </c>
      <c r="C91">
        <v>2025</v>
      </c>
      <c r="D91">
        <v>845404</v>
      </c>
      <c r="E91">
        <v>11641</v>
      </c>
      <c r="F91">
        <v>6953</v>
      </c>
      <c r="G91">
        <v>18594</v>
      </c>
    </row>
    <row r="92" spans="1:7" hidden="1" x14ac:dyDescent="0.25">
      <c r="A92">
        <v>91</v>
      </c>
      <c r="B92" t="s">
        <v>224</v>
      </c>
      <c r="C92">
        <v>2025</v>
      </c>
      <c r="D92">
        <v>833763</v>
      </c>
      <c r="E92">
        <v>11736</v>
      </c>
      <c r="F92">
        <v>6858</v>
      </c>
      <c r="G92">
        <v>18594</v>
      </c>
    </row>
    <row r="93" spans="1:7" hidden="1" x14ac:dyDescent="0.25">
      <c r="A93">
        <v>92</v>
      </c>
      <c r="B93" t="s">
        <v>225</v>
      </c>
      <c r="C93">
        <v>2025</v>
      </c>
      <c r="D93">
        <v>822027</v>
      </c>
      <c r="E93">
        <v>11833</v>
      </c>
      <c r="F93">
        <v>6761</v>
      </c>
      <c r="G93">
        <v>18594</v>
      </c>
    </row>
    <row r="94" spans="1:7" hidden="1" x14ac:dyDescent="0.25">
      <c r="A94">
        <v>93</v>
      </c>
      <c r="B94" t="s">
        <v>226</v>
      </c>
      <c r="C94">
        <v>2025</v>
      </c>
      <c r="D94">
        <v>810194</v>
      </c>
      <c r="E94">
        <v>11930</v>
      </c>
      <c r="F94">
        <v>6664</v>
      </c>
      <c r="G94">
        <v>18594</v>
      </c>
    </row>
    <row r="95" spans="1:7" hidden="1" x14ac:dyDescent="0.25">
      <c r="A95">
        <v>94</v>
      </c>
      <c r="B95" t="s">
        <v>227</v>
      </c>
      <c r="C95">
        <v>2026</v>
      </c>
      <c r="D95">
        <v>798264</v>
      </c>
      <c r="E95">
        <v>12028</v>
      </c>
      <c r="F95">
        <v>6566</v>
      </c>
      <c r="G95">
        <v>18594</v>
      </c>
    </row>
    <row r="96" spans="1:7" hidden="1" x14ac:dyDescent="0.25">
      <c r="A96">
        <v>95</v>
      </c>
      <c r="B96" t="s">
        <v>228</v>
      </c>
      <c r="C96">
        <v>2026</v>
      </c>
      <c r="D96">
        <v>786236</v>
      </c>
      <c r="E96">
        <v>12127</v>
      </c>
      <c r="F96">
        <v>6467</v>
      </c>
      <c r="G96">
        <v>18594</v>
      </c>
    </row>
    <row r="97" spans="1:7" hidden="1" x14ac:dyDescent="0.25">
      <c r="A97">
        <v>96</v>
      </c>
      <c r="B97" t="s">
        <v>198</v>
      </c>
      <c r="C97">
        <v>2026</v>
      </c>
      <c r="D97">
        <v>774109</v>
      </c>
      <c r="E97">
        <v>12227</v>
      </c>
      <c r="F97">
        <v>6367</v>
      </c>
      <c r="G97">
        <v>18594</v>
      </c>
    </row>
    <row r="98" spans="1:7" hidden="1" x14ac:dyDescent="0.25">
      <c r="A98">
        <v>97</v>
      </c>
      <c r="B98" t="s">
        <v>205</v>
      </c>
      <c r="C98">
        <v>2026</v>
      </c>
      <c r="D98">
        <v>761882</v>
      </c>
      <c r="E98">
        <v>12328</v>
      </c>
      <c r="F98">
        <v>6266</v>
      </c>
      <c r="G98">
        <v>18594</v>
      </c>
    </row>
    <row r="99" spans="1:7" hidden="1" x14ac:dyDescent="0.25">
      <c r="A99">
        <v>98</v>
      </c>
      <c r="B99" t="s">
        <v>208</v>
      </c>
      <c r="C99">
        <v>2026</v>
      </c>
      <c r="D99">
        <v>749554</v>
      </c>
      <c r="E99">
        <v>12429</v>
      </c>
      <c r="F99">
        <v>6165</v>
      </c>
      <c r="G99">
        <v>18594</v>
      </c>
    </row>
    <row r="100" spans="1:7" hidden="1" x14ac:dyDescent="0.25">
      <c r="A100">
        <v>99</v>
      </c>
      <c r="B100" t="s">
        <v>220</v>
      </c>
      <c r="C100">
        <v>2026</v>
      </c>
      <c r="D100">
        <v>737125</v>
      </c>
      <c r="E100">
        <v>12531</v>
      </c>
      <c r="F100">
        <v>6063</v>
      </c>
      <c r="G100">
        <v>18594</v>
      </c>
    </row>
    <row r="101" spans="1:7" hidden="1" x14ac:dyDescent="0.25">
      <c r="A101">
        <v>100</v>
      </c>
      <c r="B101" t="s">
        <v>221</v>
      </c>
      <c r="C101">
        <v>2026</v>
      </c>
      <c r="D101">
        <v>724594</v>
      </c>
      <c r="E101">
        <v>12634</v>
      </c>
      <c r="F101">
        <v>5960</v>
      </c>
      <c r="G101">
        <v>18594</v>
      </c>
    </row>
    <row r="102" spans="1:7" hidden="1" x14ac:dyDescent="0.25">
      <c r="A102">
        <v>101</v>
      </c>
      <c r="B102" t="s">
        <v>222</v>
      </c>
      <c r="C102">
        <v>2026</v>
      </c>
      <c r="D102">
        <v>711960</v>
      </c>
      <c r="E102">
        <v>12738</v>
      </c>
      <c r="F102">
        <v>5856</v>
      </c>
      <c r="G102">
        <v>18594</v>
      </c>
    </row>
    <row r="103" spans="1:7" hidden="1" x14ac:dyDescent="0.25">
      <c r="A103">
        <v>102</v>
      </c>
      <c r="B103" t="s">
        <v>223</v>
      </c>
      <c r="C103">
        <v>2026</v>
      </c>
      <c r="D103">
        <v>699222</v>
      </c>
      <c r="E103">
        <v>12843</v>
      </c>
      <c r="F103">
        <v>5751</v>
      </c>
      <c r="G103">
        <v>18594</v>
      </c>
    </row>
    <row r="104" spans="1:7" hidden="1" x14ac:dyDescent="0.25">
      <c r="A104">
        <v>103</v>
      </c>
      <c r="B104" t="s">
        <v>224</v>
      </c>
      <c r="C104">
        <v>2026</v>
      </c>
      <c r="D104">
        <v>686379</v>
      </c>
      <c r="E104">
        <v>12949</v>
      </c>
      <c r="F104">
        <v>5645</v>
      </c>
      <c r="G104">
        <v>18594</v>
      </c>
    </row>
    <row r="105" spans="1:7" hidden="1" x14ac:dyDescent="0.25">
      <c r="A105">
        <v>104</v>
      </c>
      <c r="B105" t="s">
        <v>225</v>
      </c>
      <c r="C105">
        <v>2026</v>
      </c>
      <c r="D105">
        <v>673430</v>
      </c>
      <c r="E105">
        <v>13055</v>
      </c>
      <c r="F105">
        <v>5539</v>
      </c>
      <c r="G105">
        <v>18594</v>
      </c>
    </row>
    <row r="106" spans="1:7" hidden="1" x14ac:dyDescent="0.25">
      <c r="A106">
        <v>105</v>
      </c>
      <c r="B106" t="s">
        <v>226</v>
      </c>
      <c r="C106">
        <v>2026</v>
      </c>
      <c r="D106">
        <v>660375</v>
      </c>
      <c r="E106">
        <v>13162</v>
      </c>
      <c r="F106">
        <v>5432</v>
      </c>
      <c r="G106">
        <v>18594</v>
      </c>
    </row>
    <row r="107" spans="1:7" hidden="1" x14ac:dyDescent="0.25">
      <c r="A107">
        <v>106</v>
      </c>
      <c r="B107" t="s">
        <v>227</v>
      </c>
      <c r="C107">
        <v>2027</v>
      </c>
      <c r="D107">
        <v>647213</v>
      </c>
      <c r="E107">
        <v>13271</v>
      </c>
      <c r="F107">
        <v>5323</v>
      </c>
      <c r="G107">
        <v>18594</v>
      </c>
    </row>
    <row r="108" spans="1:7" hidden="1" x14ac:dyDescent="0.25">
      <c r="A108">
        <v>107</v>
      </c>
      <c r="B108" t="s">
        <v>228</v>
      </c>
      <c r="C108">
        <v>2027</v>
      </c>
      <c r="D108">
        <v>633942</v>
      </c>
      <c r="E108">
        <v>13380</v>
      </c>
      <c r="F108">
        <v>5214</v>
      </c>
      <c r="G108">
        <v>18594</v>
      </c>
    </row>
    <row r="109" spans="1:7" hidden="1" x14ac:dyDescent="0.25">
      <c r="A109">
        <v>108</v>
      </c>
      <c r="B109" t="s">
        <v>198</v>
      </c>
      <c r="C109">
        <v>2027</v>
      </c>
      <c r="D109">
        <v>620562</v>
      </c>
      <c r="E109">
        <v>13490</v>
      </c>
      <c r="F109">
        <v>5104</v>
      </c>
      <c r="G109">
        <v>18594</v>
      </c>
    </row>
    <row r="110" spans="1:7" hidden="1" x14ac:dyDescent="0.25">
      <c r="A110">
        <v>109</v>
      </c>
      <c r="B110" t="s">
        <v>205</v>
      </c>
      <c r="C110">
        <v>2027</v>
      </c>
      <c r="D110">
        <v>607072</v>
      </c>
      <c r="E110">
        <v>13601</v>
      </c>
      <c r="F110">
        <v>4993</v>
      </c>
      <c r="G110">
        <v>18594</v>
      </c>
    </row>
    <row r="111" spans="1:7" hidden="1" x14ac:dyDescent="0.25">
      <c r="A111">
        <v>110</v>
      </c>
      <c r="B111" t="s">
        <v>208</v>
      </c>
      <c r="C111">
        <v>2027</v>
      </c>
      <c r="D111">
        <v>593471</v>
      </c>
      <c r="E111">
        <v>13713</v>
      </c>
      <c r="F111">
        <v>4881</v>
      </c>
      <c r="G111">
        <v>18594</v>
      </c>
    </row>
    <row r="112" spans="1:7" hidden="1" x14ac:dyDescent="0.25">
      <c r="A112">
        <v>111</v>
      </c>
      <c r="B112" t="s">
        <v>220</v>
      </c>
      <c r="C112">
        <v>2027</v>
      </c>
      <c r="D112">
        <v>579758</v>
      </c>
      <c r="E112">
        <v>13825</v>
      </c>
      <c r="F112">
        <v>4769</v>
      </c>
      <c r="G112">
        <v>18594</v>
      </c>
    </row>
    <row r="113" spans="1:7" hidden="1" x14ac:dyDescent="0.25">
      <c r="A113">
        <v>112</v>
      </c>
      <c r="B113" t="s">
        <v>221</v>
      </c>
      <c r="C113">
        <v>2027</v>
      </c>
      <c r="D113">
        <v>565933</v>
      </c>
      <c r="E113">
        <v>13939</v>
      </c>
      <c r="F113">
        <v>4655</v>
      </c>
      <c r="G113">
        <v>18594</v>
      </c>
    </row>
    <row r="114" spans="1:7" hidden="1" x14ac:dyDescent="0.25">
      <c r="A114">
        <v>113</v>
      </c>
      <c r="B114" t="s">
        <v>222</v>
      </c>
      <c r="C114">
        <v>2027</v>
      </c>
      <c r="D114">
        <v>551994</v>
      </c>
      <c r="E114">
        <v>14054</v>
      </c>
      <c r="F114">
        <v>4540</v>
      </c>
      <c r="G114">
        <v>18594</v>
      </c>
    </row>
    <row r="115" spans="1:7" hidden="1" x14ac:dyDescent="0.25">
      <c r="A115">
        <v>114</v>
      </c>
      <c r="B115" t="s">
        <v>223</v>
      </c>
      <c r="C115">
        <v>2027</v>
      </c>
      <c r="D115">
        <v>537940</v>
      </c>
      <c r="E115">
        <v>14169</v>
      </c>
      <c r="F115">
        <v>4425</v>
      </c>
      <c r="G115">
        <v>18594</v>
      </c>
    </row>
    <row r="116" spans="1:7" hidden="1" x14ac:dyDescent="0.25">
      <c r="A116">
        <v>115</v>
      </c>
      <c r="B116" t="s">
        <v>224</v>
      </c>
      <c r="C116">
        <v>2027</v>
      </c>
      <c r="D116">
        <v>523771</v>
      </c>
      <c r="E116">
        <v>14286</v>
      </c>
      <c r="F116">
        <v>4308</v>
      </c>
      <c r="G116">
        <v>18594</v>
      </c>
    </row>
    <row r="117" spans="1:7" hidden="1" x14ac:dyDescent="0.25">
      <c r="A117">
        <v>115</v>
      </c>
      <c r="B117" t="s">
        <v>224</v>
      </c>
      <c r="C117">
        <v>2027</v>
      </c>
      <c r="D117">
        <v>523771</v>
      </c>
      <c r="E117">
        <v>14286</v>
      </c>
      <c r="F117">
        <v>4308</v>
      </c>
      <c r="G117">
        <v>18594</v>
      </c>
    </row>
    <row r="118" spans="1:7" hidden="1" x14ac:dyDescent="0.25">
      <c r="A118">
        <v>116</v>
      </c>
      <c r="B118" t="s">
        <v>225</v>
      </c>
      <c r="C118">
        <v>2027</v>
      </c>
      <c r="D118">
        <v>509485</v>
      </c>
      <c r="E118">
        <v>14403</v>
      </c>
      <c r="F118">
        <v>4191</v>
      </c>
      <c r="G118">
        <v>18594</v>
      </c>
    </row>
    <row r="119" spans="1:7" hidden="1" x14ac:dyDescent="0.25">
      <c r="A119">
        <v>117</v>
      </c>
      <c r="B119" t="s">
        <v>226</v>
      </c>
      <c r="C119">
        <v>2027</v>
      </c>
      <c r="D119">
        <v>495082</v>
      </c>
      <c r="E119">
        <v>14522</v>
      </c>
      <c r="F119">
        <v>4072</v>
      </c>
      <c r="G119">
        <v>18594</v>
      </c>
    </row>
    <row r="120" spans="1:7" hidden="1" x14ac:dyDescent="0.25">
      <c r="A120">
        <v>118</v>
      </c>
      <c r="B120" t="s">
        <v>227</v>
      </c>
      <c r="C120">
        <v>2028</v>
      </c>
      <c r="D120">
        <v>480560</v>
      </c>
      <c r="E120">
        <v>14641</v>
      </c>
      <c r="F120">
        <v>3953</v>
      </c>
      <c r="G120">
        <v>18594</v>
      </c>
    </row>
    <row r="121" spans="1:7" hidden="1" x14ac:dyDescent="0.25">
      <c r="A121">
        <v>119</v>
      </c>
      <c r="B121" t="s">
        <v>228</v>
      </c>
      <c r="C121">
        <v>2028</v>
      </c>
      <c r="D121">
        <v>465919</v>
      </c>
      <c r="E121">
        <v>14762</v>
      </c>
      <c r="F121">
        <v>3832</v>
      </c>
      <c r="G121">
        <v>18594</v>
      </c>
    </row>
    <row r="122" spans="1:7" hidden="1" x14ac:dyDescent="0.25">
      <c r="A122">
        <v>120</v>
      </c>
      <c r="B122" t="s">
        <v>198</v>
      </c>
      <c r="C122">
        <v>2028</v>
      </c>
      <c r="D122">
        <v>451157</v>
      </c>
      <c r="E122">
        <v>14883</v>
      </c>
      <c r="F122">
        <v>3711</v>
      </c>
      <c r="G122">
        <v>18594</v>
      </c>
    </row>
    <row r="123" spans="1:7" hidden="1" x14ac:dyDescent="0.25">
      <c r="A123">
        <v>121</v>
      </c>
      <c r="B123" t="s">
        <v>205</v>
      </c>
      <c r="C123">
        <v>2028</v>
      </c>
      <c r="D123">
        <v>436274</v>
      </c>
      <c r="E123">
        <v>15006</v>
      </c>
      <c r="F123">
        <v>3588</v>
      </c>
      <c r="G123">
        <v>18594</v>
      </c>
    </row>
    <row r="124" spans="1:7" hidden="1" x14ac:dyDescent="0.25">
      <c r="A124">
        <v>122</v>
      </c>
      <c r="B124" t="s">
        <v>208</v>
      </c>
      <c r="C124">
        <v>2028</v>
      </c>
      <c r="D124">
        <v>421268</v>
      </c>
      <c r="E124">
        <v>15129</v>
      </c>
      <c r="F124">
        <v>3465</v>
      </c>
      <c r="G124">
        <v>18594</v>
      </c>
    </row>
    <row r="125" spans="1:7" hidden="1" x14ac:dyDescent="0.25">
      <c r="A125">
        <v>123</v>
      </c>
      <c r="B125" t="s">
        <v>220</v>
      </c>
      <c r="C125">
        <v>2028</v>
      </c>
      <c r="D125">
        <v>406139</v>
      </c>
      <c r="E125">
        <v>15254</v>
      </c>
      <c r="F125">
        <v>3340</v>
      </c>
      <c r="G125">
        <v>18594</v>
      </c>
    </row>
    <row r="126" spans="1:7" hidden="1" x14ac:dyDescent="0.25">
      <c r="A126">
        <v>124</v>
      </c>
      <c r="B126" t="s">
        <v>221</v>
      </c>
      <c r="C126">
        <v>2028</v>
      </c>
      <c r="D126">
        <v>390885</v>
      </c>
      <c r="E126">
        <v>15379</v>
      </c>
      <c r="F126">
        <v>3215</v>
      </c>
      <c r="G126">
        <v>18594</v>
      </c>
    </row>
    <row r="127" spans="1:7" hidden="1" x14ac:dyDescent="0.25">
      <c r="A127">
        <v>125</v>
      </c>
      <c r="B127" t="s">
        <v>222</v>
      </c>
      <c r="C127">
        <v>2028</v>
      </c>
      <c r="D127">
        <v>375506</v>
      </c>
      <c r="E127">
        <v>15505</v>
      </c>
      <c r="F127">
        <v>3089</v>
      </c>
      <c r="G127">
        <v>18594</v>
      </c>
    </row>
    <row r="128" spans="1:7" hidden="1" x14ac:dyDescent="0.25">
      <c r="A128">
        <v>126</v>
      </c>
      <c r="B128" t="s">
        <v>223</v>
      </c>
      <c r="C128">
        <v>2028</v>
      </c>
      <c r="D128">
        <v>360001</v>
      </c>
      <c r="E128">
        <v>15633</v>
      </c>
      <c r="F128">
        <v>2961</v>
      </c>
      <c r="G128">
        <v>18594</v>
      </c>
    </row>
    <row r="129" spans="1:7" hidden="1" x14ac:dyDescent="0.25">
      <c r="A129">
        <v>127</v>
      </c>
      <c r="B129" t="s">
        <v>224</v>
      </c>
      <c r="C129">
        <v>2028</v>
      </c>
      <c r="D129">
        <v>344368</v>
      </c>
      <c r="E129">
        <v>15762</v>
      </c>
      <c r="F129">
        <v>2832</v>
      </c>
      <c r="G129">
        <v>18594</v>
      </c>
    </row>
    <row r="130" spans="1:7" hidden="1" x14ac:dyDescent="0.25">
      <c r="A130">
        <v>128</v>
      </c>
      <c r="B130" t="s">
        <v>225</v>
      </c>
      <c r="C130">
        <v>2028</v>
      </c>
      <c r="D130">
        <v>328606</v>
      </c>
      <c r="E130">
        <v>15891</v>
      </c>
      <c r="F130">
        <v>2703</v>
      </c>
      <c r="G130">
        <v>18594</v>
      </c>
    </row>
    <row r="131" spans="1:7" hidden="1" x14ac:dyDescent="0.25">
      <c r="A131">
        <v>129</v>
      </c>
      <c r="B131" t="s">
        <v>226</v>
      </c>
      <c r="C131">
        <v>2028</v>
      </c>
      <c r="D131">
        <v>312715</v>
      </c>
      <c r="E131">
        <v>16022</v>
      </c>
      <c r="F131">
        <v>2572</v>
      </c>
      <c r="G131">
        <v>18594</v>
      </c>
    </row>
    <row r="132" spans="1:7" hidden="1" x14ac:dyDescent="0.25">
      <c r="A132">
        <v>130</v>
      </c>
      <c r="B132" t="s">
        <v>227</v>
      </c>
      <c r="C132">
        <v>2029</v>
      </c>
      <c r="D132">
        <v>296693</v>
      </c>
      <c r="E132">
        <v>16154</v>
      </c>
      <c r="F132">
        <v>2440</v>
      </c>
      <c r="G132">
        <v>18594</v>
      </c>
    </row>
    <row r="133" spans="1:7" hidden="1" x14ac:dyDescent="0.25">
      <c r="A133">
        <v>131</v>
      </c>
      <c r="B133" t="s">
        <v>228</v>
      </c>
      <c r="C133">
        <v>2029</v>
      </c>
      <c r="D133">
        <v>280539</v>
      </c>
      <c r="E133">
        <v>16287</v>
      </c>
      <c r="F133">
        <v>2307</v>
      </c>
      <c r="G133">
        <v>18594</v>
      </c>
    </row>
    <row r="134" spans="1:7" hidden="1" x14ac:dyDescent="0.25">
      <c r="A134">
        <v>132</v>
      </c>
      <c r="B134" t="s">
        <v>198</v>
      </c>
      <c r="C134">
        <v>2029</v>
      </c>
      <c r="D134">
        <v>264252</v>
      </c>
      <c r="E134">
        <v>16421</v>
      </c>
      <c r="F134">
        <v>2173</v>
      </c>
      <c r="G134">
        <v>18594</v>
      </c>
    </row>
    <row r="135" spans="1:7" hidden="1" x14ac:dyDescent="0.25">
      <c r="A135">
        <v>133</v>
      </c>
      <c r="B135" t="s">
        <v>205</v>
      </c>
      <c r="C135">
        <v>2029</v>
      </c>
      <c r="D135">
        <v>247831</v>
      </c>
      <c r="E135">
        <v>16556</v>
      </c>
      <c r="F135">
        <v>2038</v>
      </c>
      <c r="G135">
        <v>18594</v>
      </c>
    </row>
    <row r="136" spans="1:7" hidden="1" x14ac:dyDescent="0.25">
      <c r="A136">
        <v>134</v>
      </c>
      <c r="B136" t="s">
        <v>208</v>
      </c>
      <c r="C136">
        <v>2029</v>
      </c>
      <c r="D136">
        <v>231275</v>
      </c>
      <c r="E136">
        <v>16692</v>
      </c>
      <c r="F136">
        <v>1902</v>
      </c>
      <c r="G136">
        <v>18594</v>
      </c>
    </row>
    <row r="137" spans="1:7" hidden="1" x14ac:dyDescent="0.25">
      <c r="A137">
        <v>135</v>
      </c>
      <c r="B137" t="s">
        <v>220</v>
      </c>
      <c r="C137">
        <v>2029</v>
      </c>
      <c r="D137">
        <v>214583</v>
      </c>
      <c r="E137">
        <v>16829</v>
      </c>
      <c r="F137">
        <v>1765</v>
      </c>
      <c r="G137">
        <v>18594</v>
      </c>
    </row>
    <row r="138" spans="1:7" hidden="1" x14ac:dyDescent="0.25">
      <c r="A138">
        <v>136</v>
      </c>
      <c r="B138" t="s">
        <v>221</v>
      </c>
      <c r="C138">
        <v>2029</v>
      </c>
      <c r="D138">
        <v>197754</v>
      </c>
      <c r="E138">
        <v>16967</v>
      </c>
      <c r="F138">
        <v>1627</v>
      </c>
      <c r="G138">
        <v>18594</v>
      </c>
    </row>
    <row r="139" spans="1:7" hidden="1" x14ac:dyDescent="0.25">
      <c r="A139">
        <v>137</v>
      </c>
      <c r="B139" t="s">
        <v>222</v>
      </c>
      <c r="C139">
        <v>2029</v>
      </c>
      <c r="D139">
        <v>180787</v>
      </c>
      <c r="E139">
        <v>17107</v>
      </c>
      <c r="F139">
        <v>1487</v>
      </c>
      <c r="G139">
        <v>18594</v>
      </c>
    </row>
    <row r="140" spans="1:7" hidden="1" x14ac:dyDescent="0.25">
      <c r="A140">
        <v>138</v>
      </c>
      <c r="B140" t="s">
        <v>223</v>
      </c>
      <c r="C140">
        <v>2029</v>
      </c>
      <c r="D140">
        <v>163680</v>
      </c>
      <c r="E140">
        <v>17248</v>
      </c>
      <c r="F140">
        <v>1346</v>
      </c>
      <c r="G140">
        <v>18594</v>
      </c>
    </row>
    <row r="141" spans="1:7" hidden="1" x14ac:dyDescent="0.25">
      <c r="A141">
        <v>139</v>
      </c>
      <c r="B141" t="s">
        <v>224</v>
      </c>
      <c r="C141">
        <v>2029</v>
      </c>
      <c r="D141">
        <v>146432</v>
      </c>
      <c r="E141">
        <v>17390</v>
      </c>
      <c r="F141">
        <v>1204</v>
      </c>
      <c r="G141">
        <v>18594</v>
      </c>
    </row>
    <row r="142" spans="1:7" hidden="1" x14ac:dyDescent="0.25">
      <c r="A142">
        <v>140</v>
      </c>
      <c r="B142" t="s">
        <v>225</v>
      </c>
      <c r="C142">
        <v>2029</v>
      </c>
      <c r="D142">
        <v>129042</v>
      </c>
      <c r="E142">
        <v>17533</v>
      </c>
      <c r="F142">
        <v>1061</v>
      </c>
      <c r="G142">
        <v>18594</v>
      </c>
    </row>
    <row r="143" spans="1:7" hidden="1" x14ac:dyDescent="0.25">
      <c r="A143">
        <v>141</v>
      </c>
      <c r="B143" t="s">
        <v>226</v>
      </c>
      <c r="C143">
        <v>2029</v>
      </c>
      <c r="D143">
        <v>111509</v>
      </c>
      <c r="E143">
        <v>17677</v>
      </c>
      <c r="F143">
        <v>917</v>
      </c>
      <c r="G143">
        <v>18594</v>
      </c>
    </row>
    <row r="144" spans="1:7" hidden="1" x14ac:dyDescent="0.25">
      <c r="A144">
        <v>142</v>
      </c>
      <c r="B144" t="s">
        <v>227</v>
      </c>
      <c r="C144">
        <v>2030</v>
      </c>
      <c r="D144">
        <v>93832</v>
      </c>
      <c r="E144">
        <v>17822</v>
      </c>
      <c r="F144">
        <v>772</v>
      </c>
      <c r="G144">
        <v>18594</v>
      </c>
    </row>
    <row r="145" spans="1:7" hidden="1" x14ac:dyDescent="0.25">
      <c r="A145">
        <v>143</v>
      </c>
      <c r="B145" t="s">
        <v>228</v>
      </c>
      <c r="C145">
        <v>2030</v>
      </c>
      <c r="D145">
        <v>76010</v>
      </c>
      <c r="E145">
        <v>17969</v>
      </c>
      <c r="F145">
        <v>625</v>
      </c>
      <c r="G145">
        <v>18594</v>
      </c>
    </row>
    <row r="146" spans="1:7" hidden="1" x14ac:dyDescent="0.25">
      <c r="A146">
        <v>144</v>
      </c>
      <c r="B146" t="s">
        <v>198</v>
      </c>
      <c r="C146">
        <v>2030</v>
      </c>
      <c r="D146">
        <v>58041</v>
      </c>
      <c r="E146">
        <v>18117</v>
      </c>
      <c r="F146">
        <v>477</v>
      </c>
      <c r="G146">
        <v>18594</v>
      </c>
    </row>
    <row r="147" spans="1:7" hidden="1" x14ac:dyDescent="0.25">
      <c r="A147">
        <v>145</v>
      </c>
      <c r="B147" t="s">
        <v>205</v>
      </c>
      <c r="C147">
        <v>2030</v>
      </c>
      <c r="D147">
        <v>39924</v>
      </c>
      <c r="E147">
        <v>18266</v>
      </c>
      <c r="F147">
        <v>328</v>
      </c>
      <c r="G147">
        <v>18594</v>
      </c>
    </row>
    <row r="148" spans="1:7" hidden="1" x14ac:dyDescent="0.25">
      <c r="A148">
        <v>146</v>
      </c>
      <c r="B148" t="s">
        <v>208</v>
      </c>
      <c r="C148">
        <v>2030</v>
      </c>
      <c r="D148">
        <v>21658</v>
      </c>
      <c r="E148">
        <v>18416</v>
      </c>
      <c r="F148">
        <v>178</v>
      </c>
      <c r="G148">
        <v>18594</v>
      </c>
    </row>
    <row r="149" spans="1:7" hidden="1" x14ac:dyDescent="0.25">
      <c r="A149">
        <v>147</v>
      </c>
      <c r="B149" t="s">
        <v>220</v>
      </c>
      <c r="C149">
        <v>2030</v>
      </c>
      <c r="D149">
        <v>3242</v>
      </c>
      <c r="E149">
        <v>3242</v>
      </c>
      <c r="F149">
        <v>27</v>
      </c>
      <c r="G149">
        <v>3269</v>
      </c>
    </row>
  </sheetData>
  <autoFilter ref="A1:L149" xr:uid="{00000000-0009-0000-0000-000008000000}">
    <filterColumn colId="2">
      <filters>
        <filter val="201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Sheet1</vt:lpstr>
      <vt:lpstr>Viswapriya</vt:lpstr>
      <vt:lpstr>Sheet2</vt:lpstr>
      <vt:lpstr>Home Loan detail</vt:lpstr>
      <vt:lpstr>Eric</vt:lpstr>
      <vt:lpstr>Interest Member</vt:lpstr>
      <vt:lpstr>Expenditure</vt:lpstr>
      <vt:lpstr>House Exp</vt:lpstr>
      <vt:lpstr>YESMNT</vt:lpstr>
      <vt:lpstr>Car1</vt:lpstr>
      <vt:lpstr>car2</vt:lpstr>
      <vt:lpstr>'Car1'!data</vt:lpstr>
      <vt:lpstr>'car2'!data</vt:lpstr>
      <vt:lpstr>YESMNT!data_1</vt:lpstr>
      <vt:lpstr>'House Exp'!Print_Area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Mahendran Suruli</dc:creator>
  <cp:lastModifiedBy>S Mahendran</cp:lastModifiedBy>
  <cp:lastPrinted>2016-07-08T12:53:11Z</cp:lastPrinted>
  <dcterms:created xsi:type="dcterms:W3CDTF">2015-05-31T04:31:52Z</dcterms:created>
  <dcterms:modified xsi:type="dcterms:W3CDTF">2020-11-01T09:56:07Z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c0841d5f-32ec-46b9-b3b0-2810db2c9e9a</vt:lpwstr>
  </property>
  <property fmtid="{D5CDD505-2E9C-101B-9397-08002B2CF9AE}" pid="3" name="HCLClassD6">
    <vt:lpwstr>False</vt:lpwstr>
  </property>
  <property fmtid="{D5CDD505-2E9C-101B-9397-08002B2CF9AE}" pid="4" name="HCLClassification">
    <vt:lpwstr>HCL_Cla5s_Publ1c</vt:lpwstr>
  </property>
</Properties>
</file>