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15938AD6-FB4F-4E52-9D47-BE173BAB8CEF}" xr6:coauthVersionLast="47" xr6:coauthVersionMax="47" xr10:uidLastSave="{00000000-0000-0000-0000-000000000000}"/>
  <bookViews>
    <workbookView xWindow="-108" yWindow="-108" windowWidth="23256" windowHeight="12456" activeTab="2" xr2:uid="{F8420BDF-C08E-4FBB-891B-F574F63AC6D0}"/>
  </bookViews>
  <sheets>
    <sheet name="Sheet Design" sheetId="3" r:id="rId1"/>
    <sheet name="BlinkIT Raw Data" sheetId="1" r:id="rId2"/>
    <sheet name="DashBoard" sheetId="4" r:id="rId3"/>
  </sheets>
  <definedNames>
    <definedName name="_xlchart.v2.0" hidden="1">'Sheet Design'!$D$82:$D$84</definedName>
    <definedName name="_xlchart.v2.1" hidden="1">'Sheet Design'!$E$82:$E$84</definedName>
    <definedName name="_xlchart.v2.2" hidden="1">'Sheet Design'!$D$82:$D$84</definedName>
    <definedName name="_xlchart.v2.3" hidden="1">'Sheet Design'!$E$82:$E$84</definedName>
    <definedName name="Slicer_Item_Type">#N/A</definedName>
    <definedName name="Slicer_Outlet_Location_Type">#N/A</definedName>
    <definedName name="Slicer_Outlet_Size">#N/A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3" i="3" l="1"/>
  <c r="D82" i="3"/>
  <c r="D84" i="3"/>
  <c r="E83" i="3"/>
  <c r="D10" i="3"/>
  <c r="C10" i="3"/>
  <c r="B10" i="3"/>
  <c r="E82" i="3"/>
  <c r="E84" i="3"/>
  <c r="A10" i="3"/>
</calcChain>
</file>

<file path=xl/sharedStrings.xml><?xml version="1.0" encoding="utf-8"?>
<sst xmlns="http://schemas.openxmlformats.org/spreadsheetml/2006/main" count="59750" uniqueCount="1630">
  <si>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</si>
  <si>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</si>
  <si>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</si>
  <si>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</si>
  <si>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</si>
  <si>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</si>
  <si>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</si>
  <si>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</si>
  <si>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</si>
  <si>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</si>
  <si>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</si>
  <si>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</si>
  <si>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</si>
  <si>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</si>
  <si>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</si>
  <si>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</si>
  <si>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</si>
  <si>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</si>
  <si>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</si>
  <si>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</si>
  <si>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</si>
  <si>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</si>
  <si>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</si>
  <si>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</si>
  <si>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</si>
  <si>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</si>
  <si>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</si>
  <si>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</si>
  <si>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</si>
  <si>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</si>
  <si>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</si>
  <si>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</si>
  <si>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</si>
  <si>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</si>
  <si>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</si>
  <si>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</si>
  <si>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</si>
  <si>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</si>
  <si>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</si>
  <si>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</si>
  <si>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</si>
  <si>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</si>
  <si>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</si>
  <si>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</si>
  <si>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</si>
  <si>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</si>
  <si>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</si>
  <si>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</si>
  <si>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</si>
  <si>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</si>
  <si>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</si>
  <si>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</si>
  <si>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</si>
  <si>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</si>
  <si>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</si>
  <si>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</si>
  <si>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</si>
  <si>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</si>
  <si>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</si>
  <si>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</si>
  <si>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</si>
  <si>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</si>
  <si>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</si>
  <si>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</si>
  <si>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</si>
  <si>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</si>
  <si>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</si>
  <si>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</si>
  <si>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</si>
  <si>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</si>
  <si>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</si>
  <si>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</si>
  <si>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</si>
  <si>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</si>
  <si>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</si>
  <si>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</si>
  <si>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</si>
  <si>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</si>
  <si>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</si>
  <si>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</si>
  <si>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</si>
  <si>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</si>
  <si>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</si>
  <si>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</si>
  <si>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</si>
  <si>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</si>
  <si>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</si>
  <si>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</si>
  <si>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</si>
  <si>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</si>
  <si>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</si>
  <si>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</si>
  <si>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</si>
  <si>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</si>
  <si>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</si>
  <si>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</si>
  <si>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</si>
  <si>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</si>
  <si>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</si>
  <si>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</si>
  <si>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</si>
  <si>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</si>
  <si>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</si>
  <si>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</si>
  <si>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</si>
  <si>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</si>
  <si>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</si>
  <si>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</si>
  <si>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</si>
  <si>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</si>
  <si>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</si>
  <si>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</si>
  <si>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</si>
  <si>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</si>
  <si>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</si>
  <si>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</si>
  <si>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</si>
  <si>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</si>
  <si>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</si>
  <si>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</si>
  <si>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</si>
  <si>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</si>
  <si>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</si>
  <si>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</si>
  <si>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</si>
  <si>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</si>
  <si>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</si>
  <si>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</si>
  <si>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</si>
  <si>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</si>
  <si>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</si>
  <si>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</si>
  <si>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</si>
  <si>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</si>
  <si>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</si>
  <si>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</si>
  <si>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</si>
  <si>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</si>
  <si>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</si>
  <si>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</si>
  <si>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</si>
  <si>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</si>
  <si>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</si>
  <si>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</si>
  <si>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</si>
  <si>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</si>
  <si>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</si>
  <si>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</si>
  <si>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</si>
  <si>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</si>
  <si>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</si>
  <si>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</si>
  <si>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</si>
  <si>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</si>
  <si>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</si>
  <si>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</si>
  <si>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</si>
  <si>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</si>
  <si>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</si>
  <si>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</si>
  <si>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</si>
  <si>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</si>
  <si>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</si>
  <si>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</si>
  <si>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</si>
  <si>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</si>
  <si>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</si>
  <si>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</si>
  <si>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</si>
  <si>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</si>
  <si>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</si>
  <si>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</si>
  <si>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</si>
  <si>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</si>
  <si>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</si>
  <si>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</si>
  <si>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</si>
  <si>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</si>
  <si>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</si>
  <si>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</si>
  <si>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</si>
  <si>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</si>
  <si>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</si>
  <si>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</si>
  <si>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</si>
  <si>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</si>
  <si>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</si>
  <si>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</si>
  <si>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</si>
  <si>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</si>
  <si>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</si>
  <si>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</si>
  <si>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</si>
  <si>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</si>
  <si>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</si>
  <si>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</si>
  <si>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</si>
  <si>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</si>
  <si>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</si>
  <si>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</si>
  <si>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</si>
  <si>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</si>
  <si>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</si>
  <si>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</si>
  <si>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</si>
  <si>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</si>
  <si>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</si>
  <si>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</si>
  <si>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</si>
  <si>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</si>
  <si>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</si>
  <si>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</si>
  <si>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</si>
  <si>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</si>
  <si>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</si>
  <si>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</si>
  <si>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</si>
  <si>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</si>
  <si>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</si>
  <si>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</si>
  <si>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</si>
  <si>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</si>
  <si>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</si>
  <si>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</si>
  <si>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</si>
  <si>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</si>
  <si>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</si>
  <si>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</si>
  <si>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</si>
  <si>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</si>
  <si>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</si>
  <si>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</si>
  <si>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</si>
  <si>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</si>
  <si>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</si>
  <si>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</si>
  <si>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</si>
  <si>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</si>
  <si>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</si>
  <si>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</si>
  <si>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</si>
  <si>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</si>
  <si>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</si>
  <si>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</si>
  <si>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</si>
  <si>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</si>
  <si>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</si>
  <si>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</si>
  <si>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</si>
  <si>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</si>
  <si>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</si>
  <si>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</si>
  <si>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</si>
  <si>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</si>
  <si>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</si>
  <si>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</si>
  <si>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</si>
  <si>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</si>
  <si>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</si>
  <si>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</si>
  <si>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</si>
  <si>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</si>
  <si>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</si>
  <si>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</si>
  <si>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</si>
  <si>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</si>
  <si>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</si>
  <si>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</si>
  <si>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</si>
  <si>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</si>
  <si>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</si>
  <si>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</si>
  <si>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</si>
  <si>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</si>
  <si>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</si>
  <si>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</si>
  <si>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</si>
  <si>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</si>
  <si>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</si>
  <si>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</si>
  <si>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</si>
  <si>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</si>
  <si>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</si>
  <si>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</si>
  <si>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</si>
  <si>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</si>
  <si>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</si>
  <si>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</si>
  <si>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</si>
  <si>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</si>
  <si>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</si>
  <si>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</si>
  <si>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</si>
  <si>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</si>
  <si>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</si>
  <si>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</si>
  <si>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</si>
  <si>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</si>
  <si>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</si>
  <si>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</si>
  <si>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</si>
  <si>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</si>
  <si>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</si>
  <si>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</si>
  <si>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</si>
  <si>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</si>
  <si>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</si>
  <si>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</si>
  <si>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</si>
  <si>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</si>
  <si>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</si>
  <si>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</si>
  <si>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</si>
  <si>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</si>
  <si>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</si>
  <si>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</si>
  <si>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</si>
  <si>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</si>
  <si>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</si>
  <si>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</si>
  <si>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</si>
  <si>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</si>
  <si>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</si>
  <si>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</si>
  <si>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</si>
  <si>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</si>
  <si>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</si>
  <si>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</si>
  <si>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</si>
  <si>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</si>
  <si>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</si>
  <si>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</si>
  <si>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</si>
  <si>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</si>
  <si>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</si>
  <si>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</si>
  <si>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</si>
  <si>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</si>
  <si>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</si>
  <si>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</si>
  <si>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</si>
  <si>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</si>
  <si>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</si>
  <si>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</si>
  <si>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</si>
  <si>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</si>
  <si>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</si>
  <si>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</si>
  <si>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</si>
  <si>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</si>
  <si>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</si>
  <si>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</si>
  <si>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</si>
  <si>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</si>
  <si>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</si>
  <si>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</si>
  <si>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</si>
  <si>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</si>
  <si>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</si>
  <si>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</si>
  <si>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</si>
  <si>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</si>
  <si>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</si>
  <si>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</si>
  <si>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</si>
  <si>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</si>
  <si>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</si>
  <si>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</si>
  <si>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</si>
  <si>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</si>
  <si>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</si>
  <si>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</si>
  <si>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</si>
  <si>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</si>
  <si>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</si>
  <si>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</si>
  <si>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</si>
  <si>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</si>
  <si>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</si>
  <si>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</si>
  <si>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</si>
  <si>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</si>
  <si>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</si>
  <si>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</si>
  <si>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</si>
  <si>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</si>
  <si>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</si>
  <si>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</si>
  <si>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</si>
  <si>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</si>
  <si>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</si>
  <si>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</si>
  <si>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</si>
  <si>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</si>
  <si>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</si>
  <si>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</si>
  <si>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</si>
  <si>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</si>
  <si>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</si>
  <si>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</si>
  <si>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</si>
  <si>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</si>
  <si>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</si>
  <si>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</si>
  <si>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</si>
  <si>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</si>
  <si>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</si>
  <si>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</si>
  <si>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</si>
  <si>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</si>
  <si>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</si>
  <si>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</si>
  <si>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</si>
  <si>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</si>
  <si>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</si>
  <si>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</si>
  <si>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</si>
  <si>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</si>
  <si>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</si>
  <si>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</si>
  <si>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</si>
  <si>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</si>
  <si>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</si>
  <si>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</si>
  <si>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</si>
  <si>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</si>
  <si>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</si>
  <si>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</si>
  <si>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</si>
  <si>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</si>
  <si>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</si>
  <si>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</si>
  <si>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</si>
  <si>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</si>
  <si>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</si>
  <si>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</si>
  <si>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</si>
  <si>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</si>
  <si>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</si>
  <si>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</si>
  <si>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</si>
  <si>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</si>
  <si>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</si>
  <si>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</si>
  <si>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</si>
  <si>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</si>
  <si>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</si>
  <si>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</si>
  <si>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</si>
  <si>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</si>
  <si>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</si>
  <si>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</si>
  <si>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</si>
  <si>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</si>
  <si>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</si>
  <si>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</si>
  <si>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</si>
  <si>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</si>
  <si>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</si>
  <si>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</si>
  <si>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</si>
  <si>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</si>
  <si>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</si>
  <si>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</si>
  <si>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</si>
  <si>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</si>
  <si>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</si>
  <si>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</si>
  <si>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</si>
  <si>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</si>
  <si>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</si>
  <si>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</si>
  <si>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</si>
  <si>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</si>
  <si>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</si>
  <si>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</si>
  <si>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</si>
  <si>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</si>
  <si>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</si>
  <si>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</si>
  <si>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</si>
  <si>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</si>
  <si>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</si>
  <si>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</si>
  <si>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</si>
  <si>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</si>
  <si>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</si>
  <si>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</si>
  <si>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</si>
  <si>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</si>
  <si>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</si>
  <si>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</si>
  <si>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</si>
  <si>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</si>
  <si>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</si>
  <si>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</si>
  <si>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</si>
  <si>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</si>
  <si>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</si>
  <si>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</si>
  <si>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</si>
  <si>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</si>
  <si>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</si>
  <si>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</si>
  <si>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</si>
  <si>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</si>
  <si>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</si>
  <si>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</si>
  <si>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</si>
  <si>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</si>
  <si>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</si>
  <si>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</si>
  <si>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</si>
  <si>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</si>
  <si>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</si>
  <si>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</si>
  <si>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</si>
  <si>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</si>
  <si>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</si>
  <si>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</si>
  <si>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</si>
  <si>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</si>
  <si>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</si>
  <si>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</si>
  <si>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</si>
  <si>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</si>
  <si>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</si>
  <si>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</si>
  <si>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</si>
  <si>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</si>
  <si>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</si>
  <si>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</si>
  <si>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</si>
  <si>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</si>
  <si>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</si>
  <si>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</si>
  <si>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</si>
  <si>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</si>
  <si>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</si>
  <si>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</si>
  <si>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</si>
  <si>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</si>
  <si>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</si>
  <si>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</si>
  <si>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</si>
  <si>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</si>
  <si>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</si>
  <si>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</si>
  <si>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</si>
  <si>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</si>
  <si>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</si>
  <si>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</si>
  <si>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</si>
  <si>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</si>
  <si>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</si>
  <si>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</si>
  <si>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</si>
  <si>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</si>
  <si>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</si>
  <si>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</si>
  <si>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</si>
  <si>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</si>
  <si>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</si>
  <si>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</si>
  <si>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</si>
  <si>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</si>
  <si>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</si>
  <si>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</si>
  <si>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</si>
  <si>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</si>
  <si>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</si>
  <si>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</si>
  <si>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</si>
  <si>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</si>
  <si>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</si>
  <si>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</si>
  <si>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</si>
  <si>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</si>
  <si>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</si>
  <si>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</si>
  <si>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</si>
  <si>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</si>
  <si>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</si>
  <si>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</si>
  <si>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</si>
  <si>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</si>
  <si>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</si>
  <si>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</si>
  <si>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</si>
  <si>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</si>
  <si>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</si>
  <si>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</si>
  <si>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</si>
  <si>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</si>
  <si>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</si>
  <si>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</si>
  <si>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</si>
  <si>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</si>
  <si>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</si>
  <si>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</si>
  <si>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</si>
  <si>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</si>
  <si>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</si>
  <si>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</si>
  <si>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</si>
  <si>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</si>
  <si>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</si>
  <si>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</si>
  <si>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</si>
  <si>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</si>
  <si>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</si>
  <si>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</si>
  <si>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</si>
  <si>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</si>
  <si>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</si>
  <si>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</si>
  <si>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</si>
  <si>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</si>
  <si>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</si>
  <si>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</si>
  <si>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</si>
  <si>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</si>
  <si>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</si>
  <si>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</si>
  <si>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</si>
  <si>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</si>
  <si>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</si>
  <si>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</si>
  <si>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</si>
  <si>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</si>
  <si>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</si>
  <si>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</si>
  <si>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</si>
  <si>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</si>
  <si>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</si>
  <si>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</si>
  <si>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</si>
  <si>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</si>
  <si>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</si>
  <si>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</si>
  <si>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</si>
  <si>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</si>
  <si>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</si>
  <si>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</si>
  <si>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</si>
  <si>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</si>
  <si>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</si>
  <si>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</si>
  <si>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</si>
  <si>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</si>
  <si>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</si>
  <si>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</si>
  <si>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</si>
  <si>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</si>
  <si>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</si>
  <si>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</si>
  <si>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</si>
  <si>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</si>
  <si>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</si>
  <si>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</si>
  <si>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</si>
  <si>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</si>
  <si>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</si>
  <si>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</si>
  <si>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</si>
  <si>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</si>
  <si>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</si>
  <si>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</si>
  <si>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</si>
  <si>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</si>
  <si>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</si>
  <si>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</si>
  <si>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</si>
  <si>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</si>
  <si>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</si>
  <si>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</si>
  <si>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</si>
  <si>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</si>
  <si>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</si>
  <si>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</si>
  <si>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</si>
  <si>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</si>
  <si>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</si>
  <si>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</si>
  <si>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</si>
  <si>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</si>
  <si>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</si>
  <si>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</si>
  <si>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</si>
  <si>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</si>
  <si>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</si>
  <si>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</si>
  <si>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</si>
  <si>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</si>
  <si>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</si>
  <si>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</si>
  <si>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</si>
  <si>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</si>
  <si>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</si>
  <si>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</si>
  <si>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</si>
  <si>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</si>
  <si>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</si>
  <si>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</si>
  <si>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</si>
  <si>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</si>
  <si>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</si>
  <si>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</si>
  <si>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</si>
  <si>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</si>
  <si>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</si>
  <si>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</si>
  <si>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</si>
  <si>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</si>
  <si>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</si>
  <si>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</si>
  <si>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</si>
  <si>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</si>
  <si>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</si>
  <si>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</si>
  <si>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</si>
  <si>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</si>
  <si>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</si>
  <si>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</si>
  <si>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</si>
  <si>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</si>
  <si>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</si>
  <si>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</si>
  <si>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</si>
  <si>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</si>
  <si>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</si>
  <si>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</si>
  <si>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</si>
  <si>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</si>
  <si>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</si>
  <si>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</si>
  <si>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</si>
  <si>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</si>
  <si>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</si>
  <si>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</si>
  <si>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</si>
  <si>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</si>
  <si>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</si>
  <si>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</si>
  <si>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</si>
  <si>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</si>
  <si>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</si>
  <si>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</si>
  <si>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</si>
  <si>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</si>
  <si>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</si>
  <si>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</si>
  <si>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</si>
  <si>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</si>
  <si>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</si>
  <si>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</si>
  <si>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</si>
  <si>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</si>
  <si>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</si>
  <si>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</si>
  <si>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</si>
  <si>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</si>
  <si>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</si>
  <si>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</si>
  <si>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</si>
  <si>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</si>
  <si>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</si>
  <si>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</si>
  <si>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</si>
  <si>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</si>
  <si>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</si>
  <si>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</si>
  <si>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</si>
  <si>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</si>
  <si>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</si>
  <si>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</si>
  <si>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</si>
  <si>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</si>
  <si>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</si>
  <si>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</si>
  <si>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</si>
  <si>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</si>
  <si>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</si>
  <si>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</si>
  <si>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</si>
  <si>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</si>
  <si>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</si>
  <si>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</si>
  <si>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</si>
  <si>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</si>
  <si>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</si>
  <si>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</si>
  <si>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</si>
  <si>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</si>
  <si>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</si>
  <si>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</si>
  <si>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</si>
  <si>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</si>
  <si>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</si>
  <si>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</si>
  <si>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</si>
  <si>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</si>
  <si>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</si>
  <si>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</si>
  <si>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</si>
  <si>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</si>
  <si>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</si>
  <si>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</si>
  <si>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</si>
  <si>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</si>
  <si>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</si>
  <si>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</si>
  <si>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</si>
  <si>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</si>
  <si>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</si>
  <si>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</si>
  <si>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</si>
  <si>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</si>
  <si>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</si>
  <si>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</si>
  <si>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</si>
  <si>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</si>
  <si>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</si>
  <si>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</si>
  <si>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</si>
  <si>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</si>
  <si>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</si>
  <si>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</si>
  <si>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</si>
  <si>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</si>
  <si>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</si>
  <si>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</si>
  <si>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</si>
  <si>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</si>
  <si>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</si>
  <si>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</si>
  <si>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</si>
  <si>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</si>
  <si>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</si>
  <si>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</si>
  <si>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</si>
  <si>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</si>
  <si>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</si>
  <si>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</si>
  <si>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</si>
  <si>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</si>
  <si>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</si>
  <si>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</si>
  <si>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</si>
  <si>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</si>
  <si>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</si>
  <si>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</si>
  <si>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</si>
  <si>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</si>
  <si>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</si>
  <si>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</si>
  <si>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</si>
  <si>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</si>
  <si>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</si>
  <si>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</si>
  <si>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</si>
  <si>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</si>
  <si>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</si>
  <si>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</si>
  <si>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</si>
  <si>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</si>
  <si>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</si>
  <si>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</si>
  <si>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</si>
  <si>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</si>
  <si>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</si>
  <si>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</si>
  <si>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</si>
  <si>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</si>
  <si>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</si>
  <si>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</si>
  <si>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</si>
  <si>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</si>
  <si>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</si>
  <si>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</si>
  <si>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</si>
  <si>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</si>
  <si>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</si>
  <si>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</si>
  <si>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</si>
  <si>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</si>
  <si>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</si>
  <si>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</si>
  <si>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</si>
  <si>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</si>
  <si>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</si>
  <si>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</si>
  <si>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</si>
  <si>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</si>
  <si>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</si>
  <si>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</si>
  <si>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</si>
  <si>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</si>
  <si>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</si>
  <si>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</si>
  <si>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</si>
  <si>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</si>
  <si>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</si>
  <si>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</si>
  <si>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</si>
  <si>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</si>
  <si>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</si>
  <si>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</si>
  <si>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</si>
  <si>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</si>
  <si>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</si>
  <si>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</si>
  <si>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</si>
  <si>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</si>
  <si>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</si>
  <si>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</si>
  <si>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</si>
  <si>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</si>
  <si>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</si>
  <si>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</si>
  <si>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</si>
  <si>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</si>
  <si>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</si>
  <si>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</si>
  <si>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</si>
  <si>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</si>
  <si>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</si>
  <si>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</si>
  <si>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</si>
  <si>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</si>
  <si>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</si>
  <si>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</si>
  <si>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</si>
  <si>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</si>
  <si>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</si>
  <si>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</si>
  <si>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</si>
  <si>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</si>
  <si>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</si>
  <si>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</si>
  <si>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</si>
  <si>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</si>
  <si>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</si>
  <si>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</si>
  <si>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</si>
  <si>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</si>
  <si>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</si>
  <si>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</si>
  <si>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</si>
  <si>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</si>
  <si>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</si>
  <si>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</si>
  <si>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</si>
  <si>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</si>
  <si>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</si>
  <si>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</si>
  <si>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</si>
  <si>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</si>
  <si>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</si>
  <si>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</si>
  <si>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</si>
  <si>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</si>
  <si>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</si>
  <si>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</si>
  <si>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</si>
  <si>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</si>
  <si>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</si>
  <si>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</si>
  <si>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</si>
  <si>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</si>
  <si>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</si>
  <si>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</si>
  <si>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</si>
  <si>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</si>
  <si>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</si>
  <si>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</si>
  <si>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</si>
  <si>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</si>
  <si>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</si>
  <si>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</si>
  <si>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</si>
  <si>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</si>
  <si>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</si>
  <si>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</si>
  <si>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</si>
  <si>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</si>
  <si>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</si>
  <si>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</si>
  <si>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</si>
  <si>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</si>
  <si>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</si>
  <si>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</si>
  <si>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</si>
  <si>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</si>
  <si>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</si>
  <si>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</si>
  <si>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</si>
  <si>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</si>
  <si>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</si>
  <si>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</si>
  <si>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</si>
  <si>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</si>
  <si>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</si>
  <si>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</si>
  <si>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</si>
  <si>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</si>
  <si>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</si>
  <si>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</si>
  <si>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</si>
  <si>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</si>
  <si>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</si>
  <si>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</si>
  <si>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</si>
  <si>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</si>
  <si>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</si>
  <si>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</si>
  <si>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</si>
  <si>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</si>
  <si>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</si>
  <si>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</si>
  <si>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</si>
  <si>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</si>
  <si>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</si>
  <si>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</si>
  <si>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</si>
  <si>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</si>
  <si>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</si>
  <si>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</si>
  <si>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</si>
  <si>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</si>
  <si>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</si>
  <si>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</si>
  <si>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</si>
  <si>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</si>
  <si>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</si>
  <si>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</si>
  <si>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</si>
  <si>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</si>
  <si>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</si>
  <si>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</si>
  <si>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</si>
  <si>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</si>
  <si>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</si>
  <si>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</si>
  <si>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</si>
  <si>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</si>
  <si>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</si>
  <si>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</si>
  <si>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</si>
  <si>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</si>
  <si>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</si>
  <si>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</si>
  <si>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</si>
  <si>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</si>
  <si>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</si>
  <si>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</si>
  <si>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</si>
  <si>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</si>
  <si>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</si>
  <si>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</si>
  <si>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</si>
  <si>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</si>
  <si>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</si>
  <si>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</si>
  <si>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</si>
  <si>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</si>
  <si>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</si>
  <si>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</si>
  <si>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</si>
  <si>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</si>
  <si>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</si>
  <si>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</si>
  <si>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</si>
  <si>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</si>
  <si>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</si>
  <si>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</si>
  <si>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</si>
  <si>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</si>
  <si>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</si>
  <si>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</si>
  <si>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</si>
  <si>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</si>
  <si>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</si>
  <si>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</si>
  <si>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</si>
  <si>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</si>
  <si>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</si>
  <si>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</si>
  <si>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</si>
  <si>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</si>
  <si>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</si>
  <si>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</si>
  <si>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</si>
  <si>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</si>
  <si>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</si>
  <si>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</si>
  <si>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</si>
  <si>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</si>
  <si>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</si>
  <si>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</si>
  <si>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</si>
  <si>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</si>
  <si>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</si>
  <si>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</si>
  <si>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</si>
  <si>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</si>
  <si>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</si>
  <si>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</si>
  <si>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</si>
  <si>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</si>
  <si>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</si>
  <si>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</si>
  <si>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</si>
  <si>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</si>
  <si>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</si>
  <si>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</si>
  <si>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</si>
  <si>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</si>
  <si>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</si>
  <si>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</si>
  <si>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</si>
  <si>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</si>
  <si>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</si>
  <si>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</si>
  <si>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</si>
  <si>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</si>
  <si>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</si>
  <si>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</si>
  <si>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</si>
  <si>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</si>
  <si>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</si>
  <si>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</si>
  <si>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</si>
  <si>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</si>
  <si>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</si>
  <si>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</si>
  <si>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</si>
  <si>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</si>
  <si>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</si>
  <si>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</si>
  <si>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</si>
  <si>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</si>
  <si>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</si>
  <si>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</si>
  <si>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</si>
  <si>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</si>
  <si>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</si>
  <si>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</si>
  <si>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</si>
  <si>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</si>
  <si>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</si>
  <si>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</si>
  <si>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</si>
  <si>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</si>
  <si>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</si>
  <si>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</si>
  <si>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</si>
  <si>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</si>
  <si>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</si>
  <si>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</si>
  <si>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</si>
  <si>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</si>
  <si>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</si>
  <si>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</si>
  <si>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</si>
  <si>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</si>
  <si>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</si>
  <si>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</si>
  <si>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</si>
  <si>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</si>
  <si>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</si>
  <si>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</si>
  <si>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</si>
  <si>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</si>
  <si>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</si>
  <si>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</si>
  <si>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</si>
  <si>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</si>
  <si>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</si>
  <si>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</si>
  <si>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</si>
  <si>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</si>
  <si>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</si>
  <si>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</si>
  <si>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</si>
  <si>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</si>
  <si>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</si>
  <si>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</si>
  <si>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</si>
  <si>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</si>
  <si>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</si>
  <si>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</si>
  <si>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</si>
  <si>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</si>
  <si>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</si>
  <si>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</si>
  <si>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</si>
  <si>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</si>
  <si>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</si>
  <si>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</si>
  <si>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</si>
  <si>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</si>
  <si>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</si>
  <si>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</si>
  <si>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</si>
  <si>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</si>
  <si>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</si>
  <si>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</si>
  <si>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</si>
  <si>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</si>
  <si>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</si>
  <si>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</si>
  <si>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</si>
  <si>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</si>
  <si>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</si>
  <si>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</si>
  <si>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</si>
  <si>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</si>
  <si>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</si>
  <si>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</si>
  <si>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</si>
  <si>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</si>
  <si>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</si>
  <si>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</si>
  <si>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</si>
  <si>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</si>
  <si>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</si>
  <si>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</si>
  <si>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</si>
  <si>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</si>
  <si>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</si>
  <si>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</si>
  <si>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</si>
  <si>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</si>
  <si>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</si>
  <si>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</si>
  <si>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</si>
  <si>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</si>
  <si>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</si>
  <si>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</si>
  <si>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</si>
  <si>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</si>
  <si>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</si>
  <si>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</si>
  <si>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</si>
  <si>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</si>
  <si>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</si>
  <si>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</si>
  <si>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</si>
  <si>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</si>
  <si>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</si>
  <si>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</si>
  <si>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</si>
  <si>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</si>
  <si>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</si>
  <si>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</si>
  <si>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</si>
  <si>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</si>
  <si>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</si>
  <si>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</si>
  <si>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</si>
  <si>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</si>
  <si>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</si>
  <si>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</si>
  <si>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</si>
  <si>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</si>
  <si>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</si>
  <si>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</si>
  <si>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</si>
  <si>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</si>
  <si>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</si>
  <si>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</si>
  <si>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</si>
  <si>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</si>
  <si>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</si>
  <si>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</si>
  <si>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</si>
  <si>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</si>
  <si>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</si>
  <si>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</si>
  <si>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</si>
  <si>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</si>
  <si>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</si>
  <si>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</si>
  <si>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</si>
  <si>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</si>
  <si>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</si>
  <si>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</si>
  <si>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</si>
  <si>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</si>
  <si>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</si>
  <si>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</si>
  <si>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</si>
  <si>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</si>
  <si>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</si>
  <si>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</si>
  <si>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</si>
  <si>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</si>
  <si>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</si>
  <si>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</si>
  <si>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</si>
  <si>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</si>
  <si>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</si>
  <si>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</si>
  <si>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</si>
  <si>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</si>
  <si>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</si>
  <si>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</si>
  <si>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</si>
  <si>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</si>
  <si>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</si>
  <si>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</si>
  <si>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</si>
  <si>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</si>
  <si>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</si>
  <si>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</si>
  <si>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</si>
  <si>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</si>
  <si>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</si>
  <si>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</si>
  <si>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</si>
  <si>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</si>
  <si>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</si>
  <si>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</si>
  <si>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</si>
  <si>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</si>
  <si>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</si>
  <si>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</si>
  <si>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</si>
  <si>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</si>
  <si>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</si>
  <si>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</si>
  <si>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</si>
  <si>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</si>
  <si>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</si>
  <si>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</si>
  <si>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</si>
  <si>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</si>
  <si>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</si>
  <si>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</si>
  <si>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</si>
  <si>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</si>
  <si>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</si>
  <si>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</si>
  <si>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</si>
  <si>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</si>
  <si>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</si>
  <si>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</si>
  <si>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</si>
  <si>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</si>
  <si>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</si>
  <si>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</si>
  <si>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</si>
  <si>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</si>
  <si>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</si>
  <si>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</si>
  <si>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</si>
  <si>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</si>
  <si>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</si>
  <si>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</si>
  <si>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</si>
  <si>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</si>
  <si>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</si>
  <si>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</si>
  <si>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</si>
  <si>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</si>
  <si>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</si>
  <si>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</si>
  <si>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</si>
  <si>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</si>
  <si>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</si>
  <si>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</si>
  <si>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</si>
  <si>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</si>
  <si>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</si>
  <si>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</si>
  <si>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</si>
  <si>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</si>
  <si>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</si>
  <si>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</si>
  <si>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</si>
  <si>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</si>
  <si>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</si>
  <si>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</si>
  <si>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</si>
  <si>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</si>
  <si>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</si>
  <si>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</si>
  <si>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</si>
  <si>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</si>
  <si>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</si>
  <si>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</si>
  <si>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</si>
  <si>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</si>
  <si>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</si>
  <si>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</si>
  <si>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</si>
  <si>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</si>
  <si>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</si>
  <si>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</si>
  <si>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</si>
  <si>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</si>
  <si>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</si>
  <si>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</si>
  <si>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</si>
  <si>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</si>
  <si>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</si>
  <si>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</si>
  <si>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</si>
  <si>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</si>
  <si>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</si>
  <si>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</si>
  <si>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</si>
  <si>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</si>
  <si>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</si>
  <si>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</si>
  <si>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</si>
  <si>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</si>
  <si>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</si>
  <si>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</si>
  <si>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</si>
  <si>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</si>
  <si>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</si>
  <si>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</si>
  <si>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</si>
  <si>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</si>
  <si>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</si>
  <si>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</si>
  <si>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</si>
  <si>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</si>
  <si>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</si>
  <si>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</si>
  <si>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</si>
  <si>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</si>
  <si>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</si>
  <si>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</si>
  <si>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</si>
  <si>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</si>
  <si>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</si>
  <si>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</si>
  <si>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</si>
  <si>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</si>
  <si>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</si>
  <si>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</si>
  <si>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</si>
  <si>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</si>
  <si>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</si>
  <si>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</si>
  <si>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</si>
  <si>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</si>
  <si>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</si>
  <si>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</si>
  <si>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</si>
  <si>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</si>
  <si>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</si>
  <si>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</si>
  <si>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</si>
  <si>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</si>
  <si>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</si>
  <si>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</si>
  <si>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</si>
  <si>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</si>
  <si>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</si>
  <si>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</si>
  <si>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</si>
  <si>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</si>
  <si>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</si>
  <si>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</si>
  <si>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</si>
  <si>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</si>
  <si>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</si>
  <si>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</si>
  <si>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</si>
  <si>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</si>
  <si>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</si>
  <si>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</si>
  <si>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</si>
  <si>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</si>
  <si>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</si>
  <si>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</si>
  <si>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</si>
  <si>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</si>
  <si>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</si>
  <si>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</si>
  <si>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</si>
  <si>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</si>
  <si>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</si>
  <si>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</si>
  <si>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</si>
  <si>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</si>
  <si>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</si>
  <si>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</si>
  <si>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</si>
  <si>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</si>
  <si>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</si>
  <si>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</si>
  <si>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</si>
  <si>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</si>
  <si>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</si>
  <si>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</si>
  <si>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</si>
  <si>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</si>
  <si>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</si>
  <si>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</si>
  <si>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</si>
  <si>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</si>
  <si>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</si>
  <si>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</si>
  <si>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</si>
  <si>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</si>
  <si>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</si>
  <si>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</si>
  <si>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</si>
  <si>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</si>
  <si>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</si>
  <si>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</si>
  <si>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</si>
  <si>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</si>
  <si>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</si>
  <si>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</si>
  <si>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</si>
  <si>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</si>
  <si>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</si>
  <si>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</si>
  <si>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</si>
  <si>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</si>
  <si>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</si>
  <si>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</si>
  <si>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</si>
  <si>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</si>
  <si>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</si>
  <si>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</si>
  <si>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</si>
  <si>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</si>
  <si>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</si>
  <si>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</si>
  <si>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</si>
  <si>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</si>
  <si>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</si>
  <si>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</si>
  <si>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</si>
  <si>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</si>
  <si>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</si>
  <si>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</si>
  <si>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</si>
  <si>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</si>
  <si>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</si>
  <si>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</si>
  <si>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</si>
  <si>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</si>
  <si>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</si>
  <si>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</si>
  <si>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</si>
  <si>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</si>
  <si>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</si>
  <si>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</si>
  <si>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</si>
  <si>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</si>
  <si>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</si>
  <si>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</si>
  <si>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</si>
  <si>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</si>
  <si>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</si>
  <si>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</si>
  <si>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</si>
  <si>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</si>
  <si>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</si>
  <si>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</si>
  <si>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</si>
  <si>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</si>
  <si>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</si>
  <si>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</si>
  <si>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</si>
  <si>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</si>
  <si>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</si>
  <si>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</si>
  <si>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</si>
  <si>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</si>
  <si>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</si>
  <si>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</si>
  <si>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</si>
  <si>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</si>
  <si>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</si>
  <si>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</si>
  <si>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</si>
  <si>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</si>
  <si>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</si>
  <si>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</si>
  <si>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</si>
  <si>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</si>
  <si>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</si>
  <si>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</si>
  <si>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</si>
  <si>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</si>
  <si>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</si>
  <si>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</si>
  <si>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</si>
  <si>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</si>
  <si>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</si>
  <si>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</si>
  <si>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</si>
  <si>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</si>
  <si>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</si>
  <si>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</si>
  <si>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</si>
  <si>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</si>
  <si>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</si>
  <si>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</si>
  <si>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</si>
  <si>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</si>
  <si>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 xml:space="preserve">Sr No </t>
  </si>
  <si>
    <t>Sum of Sales</t>
  </si>
  <si>
    <t>Average of Sales</t>
  </si>
  <si>
    <t xml:space="preserve">Number of Items </t>
  </si>
  <si>
    <t>Average of Rating</t>
  </si>
  <si>
    <t>Total Sales</t>
  </si>
  <si>
    <t>Avg Sales</t>
  </si>
  <si>
    <t xml:space="preserve">No of Items </t>
  </si>
  <si>
    <t>Avg  Rating</t>
  </si>
  <si>
    <t xml:space="preserve">KPI's Requirements </t>
  </si>
  <si>
    <t>Row Labels</t>
  </si>
  <si>
    <t>Total Sales by Fat Content</t>
  </si>
  <si>
    <t xml:space="preserve">Total Sales By Items </t>
  </si>
  <si>
    <t>Column Labels</t>
  </si>
  <si>
    <t xml:space="preserve">ITEM TYPES </t>
  </si>
  <si>
    <t>Total Sales By Outlet Establishment</t>
  </si>
  <si>
    <t>OUTLET SIZE BY SALES</t>
  </si>
  <si>
    <t>SALES BY OUTLET LOCATION</t>
  </si>
  <si>
    <t xml:space="preserve">All metrices by Outlet Type </t>
  </si>
  <si>
    <t xml:space="preserve">Count of Sr 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</si>
</sst>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quot;M&quot;"/>
    <numFmt numFmtId="165" formatCode="&quot;$&quot;0"/>
    <numFmt numFmtId="166" formatCode="0.0"/>
    <numFmt numFmtId="167" formatCode="&quot;$&quot;0.00,,&quot;M&quot;"/>
    <numFmt numFmtId="168" formatCode="&quot;$&quot;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Arial Black"/>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0070C0"/>
        <bgColor indexed="64"/>
      </patternFill>
    </fill>
    <fill>
      <patternFill patternType="solid">
        <fgColor theme="3" tint="0.39997558519241921"/>
        <bgColor indexed="64"/>
      </patternFill>
    </fill>
    <fill>
      <patternFill patternType="solid">
        <fgColor theme="2"/>
        <bgColor indexed="64"/>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0">
    <xf numFmtId="0" fontId="0" fillId="0" borderId="0" xfId="0"/>
    <xf numFmtId="0" fontId="0" fillId="0" borderId="10" xfId="0" applyBorder="1"/>
    <xf numFmtId="0" fontId="0" fillId="0" borderId="13" xfId="0" applyBorder="1"/>
    <xf numFmtId="0" fontId="0" fillId="0" borderId="14" xfId="0" applyBorder="1"/>
    <xf numFmtId="0" fontId="0" fillId="0" borderId="15" xfId="0" applyBorder="1"/>
    <xf numFmtId="0" fontId="0" fillId="0" borderId="16" xfId="0" applyBorder="1"/>
    <xf numFmtId="164" fontId="0" fillId="0" borderId="15" xfId="0" applyNumberFormat="1" applyBorder="1"/>
    <xf numFmtId="165" fontId="0" fillId="0" borderId="18" xfId="0" applyNumberFormat="1" applyBorder="1"/>
    <xf numFmtId="0" fontId="0" fillId="0" borderId="18" xfId="0" applyBorder="1"/>
    <xf numFmtId="166" fontId="0" fillId="0" borderId="19" xfId="0" applyNumberFormat="1" applyBorder="1"/>
    <xf numFmtId="0" fontId="0" fillId="0" borderId="23" xfId="0" applyBorder="1"/>
    <xf numFmtId="0" fontId="0" fillId="0" borderId="24" xfId="0" applyBorder="1"/>
    <xf numFmtId="0" fontId="0" fillId="0" borderId="25" xfId="0" applyBorder="1"/>
    <xf numFmtId="0" fontId="0" fillId="0" borderId="29" xfId="0" applyBorder="1"/>
    <xf numFmtId="0" fontId="0" fillId="0" borderId="30" xfId="0" applyBorder="1"/>
    <xf numFmtId="0" fontId="0" fillId="0" borderId="31" xfId="0" applyBorder="1"/>
    <xf numFmtId="167" fontId="0" fillId="0" borderId="17" xfId="0" applyNumberFormat="1" applyBorder="1"/>
    <xf numFmtId="0" fontId="0" fillId="0" borderId="34" xfId="0" applyBorder="1" applyAlignment="1">
      <alignment horizontal="left"/>
    </xf>
    <xf numFmtId="0" fontId="0" fillId="0" borderId="33" xfId="0" applyBorder="1" applyAlignment="1">
      <alignment horizontal="left"/>
    </xf>
    <xf numFmtId="0" fontId="0" fillId="0" borderId="35" xfId="0" applyBorder="1"/>
    <xf numFmtId="0" fontId="0" fillId="0" borderId="36" xfId="0" applyBorder="1"/>
    <xf numFmtId="0" fontId="0" fillId="0" borderId="26" xfId="0" applyBorder="1"/>
    <xf numFmtId="0" fontId="0" fillId="0" borderId="27" xfId="0" applyBorder="1"/>
    <xf numFmtId="0" fontId="0" fillId="0" borderId="28" xfId="0" applyBorder="1"/>
    <xf numFmtId="0" fontId="0" fillId="0" borderId="11" xfId="0" pivotButton="1" applyBorder="1"/>
    <xf numFmtId="0" fontId="0" fillId="0" borderId="32" xfId="0" applyBorder="1" applyAlignment="1">
      <alignment horizontal="left"/>
    </xf>
    <xf numFmtId="0" fontId="0" fillId="0" borderId="11" xfId="0" applyBorder="1"/>
    <xf numFmtId="168" fontId="0" fillId="0" borderId="33" xfId="0" applyNumberFormat="1" applyBorder="1"/>
    <xf numFmtId="168" fontId="0" fillId="0" borderId="32" xfId="0" applyNumberFormat="1" applyBorder="1"/>
    <xf numFmtId="168" fontId="0" fillId="0" borderId="0" xfId="0" applyNumberFormat="1"/>
    <xf numFmtId="168" fontId="0" fillId="0" borderId="23" xfId="0" applyNumberFormat="1" applyBorder="1"/>
    <xf numFmtId="168" fontId="0" fillId="0" borderId="35" xfId="0" applyNumberFormat="1" applyBorder="1"/>
    <xf numFmtId="168" fontId="0" fillId="0" borderId="26" xfId="0" applyNumberFormat="1" applyBorder="1"/>
    <xf numFmtId="168" fontId="0" fillId="0" borderId="25" xfId="0" applyNumberFormat="1" applyBorder="1"/>
    <xf numFmtId="168" fontId="0" fillId="0" borderId="36" xfId="0" applyNumberFormat="1" applyBorder="1"/>
    <xf numFmtId="168" fontId="0" fillId="0" borderId="28" xfId="0" applyNumberFormat="1" applyBorder="1"/>
    <xf numFmtId="0" fontId="0" fillId="0" borderId="17" xfId="0" applyBorder="1"/>
    <xf numFmtId="0" fontId="0" fillId="0" borderId="19" xfId="0" applyBorder="1"/>
    <xf numFmtId="168" fontId="0" fillId="0" borderId="34" xfId="0" applyNumberFormat="1" applyBorder="1"/>
    <xf numFmtId="165" fontId="0" fillId="0" borderId="32" xfId="0" applyNumberFormat="1" applyBorder="1"/>
    <xf numFmtId="165" fontId="0" fillId="0" borderId="34" xfId="0" applyNumberFormat="1" applyBorder="1"/>
    <xf numFmtId="165" fontId="0" fillId="0" borderId="33" xfId="0" applyNumberFormat="1" applyBorder="1"/>
    <xf numFmtId="0" fontId="0" fillId="39" borderId="23" xfId="0" applyFill="1" applyBorder="1" applyAlignment="1">
      <alignment horizontal="center"/>
    </xf>
    <xf numFmtId="0" fontId="0" fillId="39" borderId="24" xfId="0" applyFill="1" applyBorder="1" applyAlignment="1">
      <alignment horizontal="center"/>
    </xf>
    <xf numFmtId="0" fontId="18" fillId="33" borderId="20" xfId="0" applyFont="1" applyFill="1" applyBorder="1" applyAlignment="1">
      <alignment horizontal="center"/>
    </xf>
    <xf numFmtId="0" fontId="18" fillId="33" borderId="21" xfId="0" applyFont="1" applyFill="1" applyBorder="1" applyAlignment="1">
      <alignment horizontal="center"/>
    </xf>
    <xf numFmtId="0" fontId="18" fillId="33" borderId="22" xfId="0" applyFont="1" applyFill="1" applyBorder="1" applyAlignment="1">
      <alignment horizontal="center"/>
    </xf>
    <xf numFmtId="0" fontId="16" fillId="34" borderId="0" xfId="0" applyFont="1" applyFill="1" applyAlignment="1">
      <alignment horizontal="center"/>
    </xf>
    <xf numFmtId="0" fontId="0" fillId="34" borderId="0" xfId="0" applyFill="1" applyAlignment="1">
      <alignment horizontal="center"/>
    </xf>
    <xf numFmtId="0" fontId="0" fillId="34" borderId="36" xfId="0" applyFill="1" applyBorder="1" applyAlignment="1">
      <alignment horizontal="center"/>
    </xf>
    <xf numFmtId="0" fontId="16" fillId="35" borderId="12" xfId="0" applyFont="1" applyFill="1" applyBorder="1" applyAlignment="1">
      <alignment horizontal="center"/>
    </xf>
    <xf numFmtId="0" fontId="0" fillId="35" borderId="13" xfId="0" applyFill="1" applyBorder="1" applyAlignment="1">
      <alignment horizontal="center"/>
    </xf>
    <xf numFmtId="0" fontId="0" fillId="36" borderId="29" xfId="0" applyFill="1" applyBorder="1" applyAlignment="1">
      <alignment horizontal="center"/>
    </xf>
    <xf numFmtId="0" fontId="0" fillId="36" borderId="30" xfId="0" applyFill="1" applyBorder="1" applyAlignment="1">
      <alignment horizontal="center"/>
    </xf>
    <xf numFmtId="0" fontId="0" fillId="37" borderId="23" xfId="0" applyFill="1" applyBorder="1" applyAlignment="1">
      <alignment horizontal="center"/>
    </xf>
    <xf numFmtId="0" fontId="0" fillId="37" borderId="24" xfId="0" applyFill="1" applyBorder="1" applyAlignment="1">
      <alignment horizontal="center"/>
    </xf>
    <xf numFmtId="0" fontId="0" fillId="37" borderId="25" xfId="0" applyFill="1" applyBorder="1" applyAlignment="1">
      <alignment horizontal="center"/>
    </xf>
    <xf numFmtId="0" fontId="0" fillId="38" borderId="23" xfId="0" applyFill="1" applyBorder="1" applyAlignment="1">
      <alignment horizontal="center"/>
    </xf>
    <xf numFmtId="0" fontId="0" fillId="38" borderId="24" xfId="0" applyFill="1" applyBorder="1" applyAlignment="1">
      <alignment horizontal="center"/>
    </xf>
    <xf numFmtId="0" fontId="0" fillId="38" borderId="25" xfId="0" applyFill="1" applyBorder="1" applyAlignment="1">
      <alignment horizontal="center"/>
    </xf>
    <xf numFmtId="0" fontId="0" fillId="0" borderId="29" xfId="0" applyNumberFormat="1" applyBorder="1"/>
    <xf numFmtId="0" fontId="0" fillId="0" borderId="30" xfId="0" applyNumberFormat="1" applyBorder="1"/>
    <xf numFmtId="0" fontId="0" fillId="0" borderId="31" xfId="0" applyNumberFormat="1" applyBorder="1"/>
    <xf numFmtId="0" fontId="0" fillId="0" borderId="0" xfId="0" applyBorder="1"/>
    <xf numFmtId="1" fontId="0" fillId="0" borderId="32" xfId="0" applyNumberFormat="1" applyBorder="1"/>
    <xf numFmtId="1" fontId="0" fillId="0" borderId="34" xfId="0" applyNumberFormat="1" applyBorder="1"/>
    <xf numFmtId="1" fontId="0" fillId="0" borderId="33" xfId="0" applyNumberFormat="1" applyBorder="1"/>
    <xf numFmtId="0" fontId="0" fillId="40" borderId="23" xfId="0" applyFill="1" applyBorder="1" applyAlignment="1">
      <alignment horizontal="center"/>
    </xf>
    <xf numFmtId="0" fontId="0" fillId="40" borderId="24" xfId="0" applyFill="1" applyBorder="1" applyAlignment="1">
      <alignment horizontal="center"/>
    </xf>
    <xf numFmtId="0" fontId="0" fillId="40" borderId="25"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9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 analysis" pivot="0" table="0" count="10" xr9:uid="{784A333F-FE78-4911-840F-6B79D66F1595}">
      <tableStyleElement type="wholeTable" dxfId="2031"/>
      <tableStyleElement type="headerRow" dxfId="2030"/>
    </tableStyle>
  </tableStyles>
  <colors>
    <mruColors>
      <color rgb="FFFFD200"/>
      <color rgb="FFD0AC2C"/>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614401858304298"/>
          <c:y val="0.17368226030569708"/>
          <c:w val="0.57986776043238497"/>
          <c:h val="0.65263547938860589"/>
        </c:manualLayout>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9A-43E3-9040-724E4BAD19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9A-43E3-9040-724E4BAD19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Lit>
              <c:ptCount val="2"/>
              <c:pt idx="0">
                <c:v>Low Fat</c:v>
              </c:pt>
              <c:pt idx="1">
                <c:v>Regular</c:v>
              </c:pt>
            </c:strLit>
          </c:cat>
          <c:val>
            <c:numLit>
              <c:formatCode>General</c:formatCode>
              <c:ptCount val="2"/>
              <c:pt idx="0">
                <c:v>776319.68840000057</c:v>
              </c:pt>
              <c:pt idx="1">
                <c:v>425361.8043999995</c:v>
              </c:pt>
            </c:numLit>
          </c:val>
          <c:extLst>
            <c:ext xmlns:c16="http://schemas.microsoft.com/office/drawing/2014/chart" uri="{C3380CC4-5D6E-409C-BE32-E72D297353CC}">
              <c16:uniqueId val="{00000000-147E-4743-B7B4-8BE7FF3F9C74}"/>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PROJECT1.xlsx]Sheet Design!PivotTable5</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4062199420311"/>
          <c:y val="0.24268113745070122"/>
          <c:w val="0.82359371363788725"/>
          <c:h val="0.63547107442245432"/>
        </c:manualLayout>
      </c:layout>
      <c:barChart>
        <c:barDir val="bar"/>
        <c:grouping val="clustered"/>
        <c:varyColors val="0"/>
        <c:ser>
          <c:idx val="0"/>
          <c:order val="0"/>
          <c:tx>
            <c:strRef>
              <c:f>'Sheet Design'!$B$26:$B$27</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Design'!$A$28:$A$30</c:f>
              <c:strCache>
                <c:ptCount val="3"/>
                <c:pt idx="0">
                  <c:v>Tier 1</c:v>
                </c:pt>
                <c:pt idx="1">
                  <c:v>Tier 2</c:v>
                </c:pt>
                <c:pt idx="2">
                  <c:v>Tier 3</c:v>
                </c:pt>
              </c:strCache>
            </c:strRef>
          </c:cat>
          <c:val>
            <c:numRef>
              <c:f>'Sheet Design'!$B$28:$B$30</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0C11-48DA-8F9C-AB38745FA3EE}"/>
            </c:ext>
          </c:extLst>
        </c:ser>
        <c:ser>
          <c:idx val="1"/>
          <c:order val="1"/>
          <c:tx>
            <c:strRef>
              <c:f>'Sheet Design'!$C$26:$C$27</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Design'!$A$28:$A$30</c:f>
              <c:strCache>
                <c:ptCount val="3"/>
                <c:pt idx="0">
                  <c:v>Tier 1</c:v>
                </c:pt>
                <c:pt idx="1">
                  <c:v>Tier 2</c:v>
                </c:pt>
                <c:pt idx="2">
                  <c:v>Tier 3</c:v>
                </c:pt>
              </c:strCache>
            </c:strRef>
          </c:cat>
          <c:val>
            <c:numRef>
              <c:f>'Sheet Design'!$C$28:$C$30</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0B07-4502-8F1A-14DC07BDDE04}"/>
            </c:ext>
          </c:extLst>
        </c:ser>
        <c:dLbls>
          <c:showLegendKey val="0"/>
          <c:showVal val="0"/>
          <c:showCatName val="0"/>
          <c:showSerName val="0"/>
          <c:showPercent val="0"/>
          <c:showBubbleSize val="0"/>
        </c:dLbls>
        <c:gapWidth val="60"/>
        <c:axId val="534890655"/>
        <c:axId val="534874815"/>
      </c:barChart>
      <c:catAx>
        <c:axId val="534890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534874815"/>
        <c:crosses val="autoZero"/>
        <c:auto val="1"/>
        <c:lblAlgn val="ctr"/>
        <c:lblOffset val="100"/>
        <c:noMultiLvlLbl val="0"/>
      </c:catAx>
      <c:valAx>
        <c:axId val="534874815"/>
        <c:scaling>
          <c:orientation val="minMax"/>
        </c:scaling>
        <c:delete val="1"/>
        <c:axPos val="b"/>
        <c:numFmt formatCode="&quot;$&quot;0.0,&quot;K&quot;" sourceLinked="1"/>
        <c:majorTickMark val="none"/>
        <c:minorTickMark val="none"/>
        <c:tickLblPos val="nextTo"/>
        <c:crossAx val="5348906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PROJECT1.xlsx]Sheet Design!PivotTable8</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Design'!$B$37</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Design'!$A$38:$A$53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Design'!$B$38:$B$53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5889-4D25-AEA6-4F6B1AD78C52}"/>
            </c:ext>
          </c:extLst>
        </c:ser>
        <c:dLbls>
          <c:dLblPos val="outEnd"/>
          <c:showLegendKey val="0"/>
          <c:showVal val="1"/>
          <c:showCatName val="0"/>
          <c:showSerName val="0"/>
          <c:showPercent val="0"/>
          <c:showBubbleSize val="0"/>
        </c:dLbls>
        <c:gapWidth val="125"/>
        <c:axId val="532387679"/>
        <c:axId val="532375199"/>
      </c:barChart>
      <c:catAx>
        <c:axId val="532387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532375199"/>
        <c:crosses val="autoZero"/>
        <c:auto val="1"/>
        <c:lblAlgn val="ctr"/>
        <c:lblOffset val="100"/>
        <c:noMultiLvlLbl val="0"/>
      </c:catAx>
      <c:valAx>
        <c:axId val="532375199"/>
        <c:scaling>
          <c:orientation val="minMax"/>
        </c:scaling>
        <c:delete val="1"/>
        <c:axPos val="b"/>
        <c:numFmt formatCode="&quot;$&quot;0.0,&quot;K&quot;" sourceLinked="1"/>
        <c:majorTickMark val="none"/>
        <c:minorTickMark val="none"/>
        <c:tickLblPos val="nextTo"/>
        <c:crossAx val="5323876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PROJECT1.xlsx]Sheet Design!PivotTable9</c:name>
    <c:fmtId val="17"/>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3671569842321763E-3"/>
              <c:y val="-0.2247787610619469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6326268436948538E-2"/>
              <c:y val="-0.2997050147492625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7.0077599951379483E-3"/>
              <c:y val="-0.2809734513274336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809734513274336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7768649299387767E-2"/>
              <c:y val="-0.2809734513274336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0929387064830964E-2"/>
              <c:y val="-0.2934611602753195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9.2624638302999125E-3"/>
              <c:y val="-0.3808751229105211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385899175743892E-3"/>
              <c:y val="-0.3496558505408062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6593452024174878E-3"/>
              <c:y val="-0.3121927236971484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774156956209868E-2"/>
          <c:y val="6.8682399213372658E-2"/>
          <c:w val="0.92927406579273464"/>
          <c:h val="0.77557571288102256"/>
        </c:manualLayout>
      </c:layout>
      <c:areaChart>
        <c:grouping val="standard"/>
        <c:varyColors val="0"/>
        <c:ser>
          <c:idx val="0"/>
          <c:order val="0"/>
          <c:tx>
            <c:strRef>
              <c:f>'Sheet Design'!$B$57</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53EA-4C51-A1C8-6CB46A44269C}"/>
              </c:ext>
            </c:extLst>
          </c:dPt>
          <c:dPt>
            <c:idx val="1"/>
            <c:bubble3D val="0"/>
            <c:extLst>
              <c:ext xmlns:c16="http://schemas.microsoft.com/office/drawing/2014/chart" uri="{C3380CC4-5D6E-409C-BE32-E72D297353CC}">
                <c16:uniqueId val="{00000002-53EA-4C51-A1C8-6CB46A44269C}"/>
              </c:ext>
            </c:extLst>
          </c:dPt>
          <c:dPt>
            <c:idx val="2"/>
            <c:bubble3D val="0"/>
            <c:extLst>
              <c:ext xmlns:c16="http://schemas.microsoft.com/office/drawing/2014/chart" uri="{C3380CC4-5D6E-409C-BE32-E72D297353CC}">
                <c16:uniqueId val="{00000003-53EA-4C51-A1C8-6CB46A44269C}"/>
              </c:ext>
            </c:extLst>
          </c:dPt>
          <c:dPt>
            <c:idx val="3"/>
            <c:bubble3D val="0"/>
            <c:extLst>
              <c:ext xmlns:c16="http://schemas.microsoft.com/office/drawing/2014/chart" uri="{C3380CC4-5D6E-409C-BE32-E72D297353CC}">
                <c16:uniqueId val="{00000004-53EA-4C51-A1C8-6CB46A44269C}"/>
              </c:ext>
            </c:extLst>
          </c:dPt>
          <c:dPt>
            <c:idx val="4"/>
            <c:bubble3D val="0"/>
            <c:extLst>
              <c:ext xmlns:c16="http://schemas.microsoft.com/office/drawing/2014/chart" uri="{C3380CC4-5D6E-409C-BE32-E72D297353CC}">
                <c16:uniqueId val="{00000005-53EA-4C51-A1C8-6CB46A44269C}"/>
              </c:ext>
            </c:extLst>
          </c:dPt>
          <c:dPt>
            <c:idx val="5"/>
            <c:bubble3D val="0"/>
            <c:extLst>
              <c:ext xmlns:c16="http://schemas.microsoft.com/office/drawing/2014/chart" uri="{C3380CC4-5D6E-409C-BE32-E72D297353CC}">
                <c16:uniqueId val="{00000006-53EA-4C51-A1C8-6CB46A44269C}"/>
              </c:ext>
            </c:extLst>
          </c:dPt>
          <c:dPt>
            <c:idx val="6"/>
            <c:bubble3D val="0"/>
            <c:extLst>
              <c:ext xmlns:c16="http://schemas.microsoft.com/office/drawing/2014/chart" uri="{C3380CC4-5D6E-409C-BE32-E72D297353CC}">
                <c16:uniqueId val="{00000007-53EA-4C51-A1C8-6CB46A44269C}"/>
              </c:ext>
            </c:extLst>
          </c:dPt>
          <c:dPt>
            <c:idx val="7"/>
            <c:bubble3D val="0"/>
            <c:extLst>
              <c:ext xmlns:c16="http://schemas.microsoft.com/office/drawing/2014/chart" uri="{C3380CC4-5D6E-409C-BE32-E72D297353CC}">
                <c16:uniqueId val="{00000008-53EA-4C51-A1C8-6CB46A44269C}"/>
              </c:ext>
            </c:extLst>
          </c:dPt>
          <c:dPt>
            <c:idx val="8"/>
            <c:bubble3D val="0"/>
            <c:extLst>
              <c:ext xmlns:c16="http://schemas.microsoft.com/office/drawing/2014/chart" uri="{C3380CC4-5D6E-409C-BE32-E72D297353CC}">
                <c16:uniqueId val="{00000009-53EA-4C51-A1C8-6CB46A44269C}"/>
              </c:ext>
            </c:extLst>
          </c:dPt>
          <c:dLbls>
            <c:dLbl>
              <c:idx val="0"/>
              <c:layout>
                <c:manualLayout>
                  <c:x val="-2.3671569842321763E-3"/>
                  <c:y val="-0.224778761061946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3EA-4C51-A1C8-6CB46A44269C}"/>
                </c:ext>
              </c:extLst>
            </c:dLbl>
            <c:dLbl>
              <c:idx val="1"/>
              <c:layout>
                <c:manualLayout>
                  <c:x val="-1.6326268436948538E-2"/>
                  <c:y val="-0.299705014749262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3EA-4C51-A1C8-6CB46A44269C}"/>
                </c:ext>
              </c:extLst>
            </c:dLbl>
            <c:dLbl>
              <c:idx val="2"/>
              <c:layout>
                <c:manualLayout>
                  <c:x val="-7.0077599951379483E-3"/>
                  <c:y val="-0.280973451327433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3EA-4C51-A1C8-6CB46A44269C}"/>
                </c:ext>
              </c:extLst>
            </c:dLbl>
            <c:dLbl>
              <c:idx val="3"/>
              <c:layout>
                <c:manualLayout>
                  <c:x val="0"/>
                  <c:y val="-0.280973451327433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3EA-4C51-A1C8-6CB46A44269C}"/>
                </c:ext>
              </c:extLst>
            </c:dLbl>
            <c:dLbl>
              <c:idx val="4"/>
              <c:layout>
                <c:manualLayout>
                  <c:x val="-2.7768649299387767E-2"/>
                  <c:y val="-0.2809734513274336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5-53EA-4C51-A1C8-6CB46A44269C}"/>
                </c:ext>
              </c:extLst>
            </c:dLbl>
            <c:dLbl>
              <c:idx val="5"/>
              <c:layout>
                <c:manualLayout>
                  <c:x val="-2.0929387064830964E-2"/>
                  <c:y val="-0.293461160275319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3EA-4C51-A1C8-6CB46A44269C}"/>
                </c:ext>
              </c:extLst>
            </c:dLbl>
            <c:dLbl>
              <c:idx val="6"/>
              <c:layout>
                <c:manualLayout>
                  <c:x val="-9.2624638302999125E-3"/>
                  <c:y val="-0.38087512291052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3EA-4C51-A1C8-6CB46A44269C}"/>
                </c:ext>
              </c:extLst>
            </c:dLbl>
            <c:dLbl>
              <c:idx val="7"/>
              <c:layout>
                <c:manualLayout>
                  <c:x val="2.385899175743892E-3"/>
                  <c:y val="-0.349655850540806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3EA-4C51-A1C8-6CB46A44269C}"/>
                </c:ext>
              </c:extLst>
            </c:dLbl>
            <c:dLbl>
              <c:idx val="8"/>
              <c:layout>
                <c:manualLayout>
                  <c:x val="-4.6593452024174878E-3"/>
                  <c:y val="-0.312192723697148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3EA-4C51-A1C8-6CB46A44269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 Design'!$A$58:$A$66</c:f>
              <c:strCache>
                <c:ptCount val="9"/>
                <c:pt idx="0">
                  <c:v>2011</c:v>
                </c:pt>
                <c:pt idx="1">
                  <c:v>2012</c:v>
                </c:pt>
                <c:pt idx="2">
                  <c:v>2014</c:v>
                </c:pt>
                <c:pt idx="3">
                  <c:v>2015</c:v>
                </c:pt>
                <c:pt idx="4">
                  <c:v>2016</c:v>
                </c:pt>
                <c:pt idx="5">
                  <c:v>2017</c:v>
                </c:pt>
                <c:pt idx="6">
                  <c:v>2018</c:v>
                </c:pt>
                <c:pt idx="7">
                  <c:v>2020</c:v>
                </c:pt>
                <c:pt idx="8">
                  <c:v>2022</c:v>
                </c:pt>
              </c:strCache>
            </c:strRef>
          </c:cat>
          <c:val>
            <c:numRef>
              <c:f>'Sheet Design'!$B$58:$B$66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53EA-4C51-A1C8-6CB46A44269C}"/>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484488383"/>
        <c:axId val="484472063"/>
      </c:areaChart>
      <c:catAx>
        <c:axId val="48448838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65000"/>
                  </a:schemeClr>
                </a:solidFill>
                <a:latin typeface="Segoe UI Semibold" panose="020B0702040204020203" pitchFamily="34" charset="0"/>
                <a:ea typeface="+mn-ea"/>
                <a:cs typeface="Segoe UI Semibold" panose="020B0702040204020203" pitchFamily="34" charset="0"/>
              </a:defRPr>
            </a:pPr>
            <a:endParaRPr lang="en-US"/>
          </a:p>
        </c:txPr>
        <c:crossAx val="484472063"/>
        <c:crosses val="autoZero"/>
        <c:auto val="1"/>
        <c:lblAlgn val="ctr"/>
        <c:lblOffset val="100"/>
        <c:noMultiLvlLbl val="0"/>
      </c:catAx>
      <c:valAx>
        <c:axId val="484472063"/>
        <c:scaling>
          <c:orientation val="minMax"/>
        </c:scaling>
        <c:delete val="1"/>
        <c:axPos val="l"/>
        <c:numFmt formatCode="&quot;$&quot;0.0,&quot;K&quot;" sourceLinked="1"/>
        <c:majorTickMark val="out"/>
        <c:minorTickMark val="none"/>
        <c:tickLblPos val="nextTo"/>
        <c:crossAx val="48448838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PROJECT1.xlsx]Sheet Design!PivotTable10</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6601307189542483"/>
              <c:y val="-5.381842426434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0751633986928097"/>
              <c:y val="-1.79394747547800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0.10145243282498184"/>
              <c:y val="-0.119596498365200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9.3476034858387777E-2"/>
          <c:y val="0.10104209043378687"/>
          <c:w val="0.79595025417574439"/>
          <c:h val="0.89895790956621313"/>
        </c:manualLayout>
      </c:layout>
      <c:doughnutChart>
        <c:varyColors val="1"/>
        <c:ser>
          <c:idx val="0"/>
          <c:order val="0"/>
          <c:tx>
            <c:strRef>
              <c:f>'Sheet Design'!$B$71</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E3B2-4396-B931-9E119BAF9B98}"/>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E3B2-4396-B931-9E119BAF9B98}"/>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E3B2-4396-B931-9E119BAF9B98}"/>
              </c:ext>
            </c:extLst>
          </c:dPt>
          <c:dLbls>
            <c:dLbl>
              <c:idx val="0"/>
              <c:layout>
                <c:manualLayout>
                  <c:x val="0.16601307189542483"/>
                  <c:y val="-5.38184242643403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3B2-4396-B931-9E119BAF9B98}"/>
                </c:ext>
              </c:extLst>
            </c:dLbl>
            <c:dLbl>
              <c:idx val="1"/>
              <c:layout>
                <c:manualLayout>
                  <c:x val="0.20751633986928097"/>
                  <c:y val="-1.793947475478009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3B2-4396-B931-9E119BAF9B98}"/>
                </c:ext>
              </c:extLst>
            </c:dLbl>
            <c:dLbl>
              <c:idx val="2"/>
              <c:layout>
                <c:manualLayout>
                  <c:x val="-0.10145243282498184"/>
                  <c:y val="-0.11959649836520064"/>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3B2-4396-B931-9E119BAF9B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Design'!$A$72:$A$74</c:f>
              <c:strCache>
                <c:ptCount val="3"/>
                <c:pt idx="0">
                  <c:v>High</c:v>
                </c:pt>
                <c:pt idx="1">
                  <c:v>Medium</c:v>
                </c:pt>
                <c:pt idx="2">
                  <c:v>Small</c:v>
                </c:pt>
              </c:strCache>
            </c:strRef>
          </c:cat>
          <c:val>
            <c:numRef>
              <c:f>'Sheet Design'!$B$72:$B$74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E3B2-4396-B931-9E119BAF9B98}"/>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layout>
        <c:manualLayout>
          <c:xMode val="edge"/>
          <c:yMode val="edge"/>
          <c:x val="0.25941975308641974"/>
          <c:y val="0"/>
          <c:w val="0.66596332607116926"/>
          <c:h val="0.114614880441169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PROJECT1.xlsx]Sheet Design!PivotTable13</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75222061815627"/>
                  <c:h val="0.17602842484148398"/>
                </c:manualLayout>
              </c15:layout>
            </c:ext>
          </c:extLst>
        </c:dLbl>
      </c:pivotFmt>
      <c:pivotFmt>
        <c:idx val="4"/>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620994042548715"/>
                  <c:h val="0.17602842484148398"/>
                </c:manualLayout>
              </c15:layout>
            </c:ext>
          </c:extLst>
        </c:dLbl>
      </c:pivotFmt>
      <c:pivotFmt>
        <c:idx val="5"/>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26485559679949"/>
                  <c:h val="0.1433579673727601"/>
                </c:manualLayout>
              </c15:layout>
            </c:ext>
          </c:extLst>
        </c:dLbl>
      </c:pivotFmt>
    </c:pivotFmts>
    <c:plotArea>
      <c:layout>
        <c:manualLayout>
          <c:layoutTarget val="inner"/>
          <c:xMode val="edge"/>
          <c:yMode val="edge"/>
          <c:x val="0.5431543672120539"/>
          <c:y val="5.2916666666666667E-2"/>
          <c:w val="0.45684563278794604"/>
          <c:h val="0.87064814814814817"/>
        </c:manualLayout>
      </c:layout>
      <c:barChart>
        <c:barDir val="bar"/>
        <c:grouping val="clustered"/>
        <c:varyColors val="0"/>
        <c:ser>
          <c:idx val="0"/>
          <c:order val="0"/>
          <c:tx>
            <c:strRef>
              <c:f>'Sheet Design'!$B$93</c:f>
              <c:strCache>
                <c:ptCount val="1"/>
                <c:pt idx="0">
                  <c:v>Total</c:v>
                </c:pt>
              </c:strCache>
            </c:strRef>
          </c:tx>
          <c:spPr>
            <a:solidFill>
              <a:schemeClr val="accent2">
                <a:lumMod val="75000"/>
              </a:schemeClr>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2-7FC0-495C-B58F-C51164F2E9FA}"/>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7FC0-495C-B58F-C51164F2E9FA}"/>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3-7FC0-495C-B58F-C51164F2E9FA}"/>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620994042548715"/>
                      <c:h val="0.17602842484148398"/>
                    </c:manualLayout>
                  </c15:layout>
                </c:ext>
                <c:ext xmlns:c16="http://schemas.microsoft.com/office/drawing/2014/chart" uri="{C3380CC4-5D6E-409C-BE32-E72D297353CC}">
                  <c16:uniqueId val="{00000002-7FC0-495C-B58F-C51164F2E9FA}"/>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4275222061815627"/>
                      <c:h val="0.17602842484148398"/>
                    </c:manualLayout>
                  </c15:layout>
                </c:ext>
                <c:ext xmlns:c16="http://schemas.microsoft.com/office/drawing/2014/chart" uri="{C3380CC4-5D6E-409C-BE32-E72D297353CC}">
                  <c16:uniqueId val="{00000001-7FC0-495C-B58F-C51164F2E9FA}"/>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26485559679949"/>
                      <c:h val="0.1433579673727601"/>
                    </c:manualLayout>
                  </c15:layout>
                </c:ext>
                <c:ext xmlns:c16="http://schemas.microsoft.com/office/drawing/2014/chart" uri="{C3380CC4-5D6E-409C-BE32-E72D297353CC}">
                  <c16:uniqueId val="{00000003-7FC0-495C-B58F-C51164F2E9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Design'!$A$94:$A$97</c:f>
              <c:strCache>
                <c:ptCount val="4"/>
                <c:pt idx="0">
                  <c:v>Grocery Store</c:v>
                </c:pt>
                <c:pt idx="1">
                  <c:v>Supermarket Type3</c:v>
                </c:pt>
                <c:pt idx="2">
                  <c:v>Supermarket Type2</c:v>
                </c:pt>
                <c:pt idx="3">
                  <c:v>Supermarket Type1</c:v>
                </c:pt>
              </c:strCache>
            </c:strRef>
          </c:cat>
          <c:val>
            <c:numRef>
              <c:f>'Sheet Design'!$B$94:$B$97</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7FC0-495C-B58F-C51164F2E9FA}"/>
            </c:ext>
          </c:extLst>
        </c:ser>
        <c:dLbls>
          <c:dLblPos val="outEnd"/>
          <c:showLegendKey val="0"/>
          <c:showVal val="1"/>
          <c:showCatName val="0"/>
          <c:showSerName val="0"/>
          <c:showPercent val="0"/>
          <c:showBubbleSize val="0"/>
        </c:dLbls>
        <c:gapWidth val="60"/>
        <c:axId val="532396799"/>
        <c:axId val="532397279"/>
      </c:barChart>
      <c:catAx>
        <c:axId val="532396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532397279"/>
        <c:crosses val="autoZero"/>
        <c:auto val="1"/>
        <c:lblAlgn val="ctr"/>
        <c:lblOffset val="100"/>
        <c:noMultiLvlLbl val="0"/>
      </c:catAx>
      <c:valAx>
        <c:axId val="532397279"/>
        <c:scaling>
          <c:orientation val="minMax"/>
        </c:scaling>
        <c:delete val="1"/>
        <c:axPos val="b"/>
        <c:numFmt formatCode="&quot;$&quot;0.0,&quot;K&quot;" sourceLinked="1"/>
        <c:majorTickMark val="none"/>
        <c:minorTickMark val="none"/>
        <c:tickLblPos val="nextTo"/>
        <c:crossAx val="532396799"/>
        <c:crosses val="autoZero"/>
        <c:crossBetween val="between"/>
      </c:valAx>
      <c:spPr>
        <a:noFill/>
        <a:ln>
          <a:noFill/>
        </a:ln>
        <a:effectLst>
          <a:outerShdw sx="1000" sy="1000" algn="ctr" rotWithShape="0">
            <a:srgbClr val="000000"/>
          </a:out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PROJECT1.xlsx]Sheet Design!PivotTable14</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8154720612258602E-2"/>
          <c:w val="0.87055645897325418"/>
          <c:h val="0.84369055877548282"/>
        </c:manualLayout>
      </c:layout>
      <c:barChart>
        <c:barDir val="bar"/>
        <c:grouping val="clustered"/>
        <c:varyColors val="0"/>
        <c:ser>
          <c:idx val="0"/>
          <c:order val="0"/>
          <c:tx>
            <c:strRef>
              <c:f>'Sheet Design'!$B$102</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Design'!$A$103:$A$106</c:f>
              <c:strCache>
                <c:ptCount val="4"/>
                <c:pt idx="0">
                  <c:v>Grocery Store</c:v>
                </c:pt>
                <c:pt idx="1">
                  <c:v>Supermarket Type3</c:v>
                </c:pt>
                <c:pt idx="2">
                  <c:v>Supermarket Type2</c:v>
                </c:pt>
                <c:pt idx="3">
                  <c:v>Supermarket Type1</c:v>
                </c:pt>
              </c:strCache>
            </c:strRef>
          </c:cat>
          <c:val>
            <c:numRef>
              <c:f>'Sheet Design'!$B$103:$B$106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8FD9-475C-85A3-954D8DD14E02}"/>
            </c:ext>
          </c:extLst>
        </c:ser>
        <c:dLbls>
          <c:showLegendKey val="0"/>
          <c:showVal val="0"/>
          <c:showCatName val="0"/>
          <c:showSerName val="0"/>
          <c:showPercent val="0"/>
          <c:showBubbleSize val="0"/>
        </c:dLbls>
        <c:gapWidth val="60"/>
        <c:axId val="622328447"/>
        <c:axId val="622312127"/>
      </c:barChart>
      <c:catAx>
        <c:axId val="622328447"/>
        <c:scaling>
          <c:orientation val="minMax"/>
        </c:scaling>
        <c:delete val="1"/>
        <c:axPos val="l"/>
        <c:numFmt formatCode="General" sourceLinked="1"/>
        <c:majorTickMark val="none"/>
        <c:minorTickMark val="none"/>
        <c:tickLblPos val="nextTo"/>
        <c:crossAx val="622312127"/>
        <c:crosses val="autoZero"/>
        <c:auto val="1"/>
        <c:lblAlgn val="ctr"/>
        <c:lblOffset val="100"/>
        <c:noMultiLvlLbl val="0"/>
      </c:catAx>
      <c:valAx>
        <c:axId val="622312127"/>
        <c:scaling>
          <c:orientation val="minMax"/>
        </c:scaling>
        <c:delete val="1"/>
        <c:axPos val="b"/>
        <c:numFmt formatCode="&quot;$&quot;0" sourceLinked="1"/>
        <c:majorTickMark val="none"/>
        <c:minorTickMark val="none"/>
        <c:tickLblPos val="nextTo"/>
        <c:crossAx val="6223284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PROJECT1.xlsx]Sheet Design!PivotTable2</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Design'!$B$111</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Design'!$A$112:$A$115</c:f>
              <c:strCache>
                <c:ptCount val="4"/>
                <c:pt idx="0">
                  <c:v>Grocery Store</c:v>
                </c:pt>
                <c:pt idx="1">
                  <c:v>Supermarket Type3</c:v>
                </c:pt>
                <c:pt idx="2">
                  <c:v>Supermarket Type2</c:v>
                </c:pt>
                <c:pt idx="3">
                  <c:v>Supermarket Type1</c:v>
                </c:pt>
              </c:strCache>
            </c:strRef>
          </c:cat>
          <c:val>
            <c:numRef>
              <c:f>'Sheet Design'!$B$112:$B$115</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FFD5-4133-8EF1-D31007DC179A}"/>
            </c:ext>
          </c:extLst>
        </c:ser>
        <c:dLbls>
          <c:dLblPos val="outEnd"/>
          <c:showLegendKey val="0"/>
          <c:showVal val="1"/>
          <c:showCatName val="0"/>
          <c:showSerName val="0"/>
          <c:showPercent val="0"/>
          <c:showBubbleSize val="0"/>
        </c:dLbls>
        <c:gapWidth val="60"/>
        <c:axId val="1966637295"/>
        <c:axId val="1966637775"/>
      </c:barChart>
      <c:catAx>
        <c:axId val="1966637295"/>
        <c:scaling>
          <c:orientation val="minMax"/>
        </c:scaling>
        <c:delete val="1"/>
        <c:axPos val="l"/>
        <c:numFmt formatCode="General" sourceLinked="1"/>
        <c:majorTickMark val="none"/>
        <c:minorTickMark val="none"/>
        <c:tickLblPos val="nextTo"/>
        <c:crossAx val="1966637775"/>
        <c:crosses val="autoZero"/>
        <c:auto val="1"/>
        <c:lblAlgn val="ctr"/>
        <c:lblOffset val="100"/>
        <c:noMultiLvlLbl val="0"/>
      </c:catAx>
      <c:valAx>
        <c:axId val="1966637775"/>
        <c:scaling>
          <c:orientation val="minMax"/>
        </c:scaling>
        <c:delete val="1"/>
        <c:axPos val="b"/>
        <c:numFmt formatCode="0" sourceLinked="1"/>
        <c:majorTickMark val="none"/>
        <c:minorTickMark val="none"/>
        <c:tickLblPos val="nextTo"/>
        <c:crossAx val="1966637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PROJECT1.xlsx]Sheet Design!PivotTable5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 Design'!$B$26:$B$27</c:f>
              <c:strCache>
                <c:ptCount val="1"/>
                <c:pt idx="0">
                  <c:v>Regular</c:v>
                </c:pt>
              </c:strCache>
            </c:strRef>
          </c:tx>
          <c:spPr>
            <a:solidFill>
              <a:schemeClr val="accent1"/>
            </a:solidFill>
            <a:ln>
              <a:noFill/>
            </a:ln>
            <a:effectLst/>
          </c:spPr>
          <c:invertIfNegative val="0"/>
          <c:cat>
            <c:strRef>
              <c:f>'Sheet Design'!$A$28:$A$30</c:f>
              <c:strCache>
                <c:ptCount val="3"/>
                <c:pt idx="0">
                  <c:v>Tier 1</c:v>
                </c:pt>
                <c:pt idx="1">
                  <c:v>Tier 2</c:v>
                </c:pt>
                <c:pt idx="2">
                  <c:v>Tier 3</c:v>
                </c:pt>
              </c:strCache>
            </c:strRef>
          </c:cat>
          <c:val>
            <c:numRef>
              <c:f>'Sheet Design'!$B$28:$B$30</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D366-419B-90F8-F3B34B3E3FBC}"/>
            </c:ext>
          </c:extLst>
        </c:ser>
        <c:ser>
          <c:idx val="1"/>
          <c:order val="1"/>
          <c:tx>
            <c:strRef>
              <c:f>'Sheet Design'!$C$26:$C$27</c:f>
              <c:strCache>
                <c:ptCount val="1"/>
                <c:pt idx="0">
                  <c:v>Low Fat</c:v>
                </c:pt>
              </c:strCache>
            </c:strRef>
          </c:tx>
          <c:spPr>
            <a:solidFill>
              <a:schemeClr val="accent2"/>
            </a:solidFill>
            <a:ln>
              <a:noFill/>
            </a:ln>
            <a:effectLst/>
          </c:spPr>
          <c:invertIfNegative val="0"/>
          <c:cat>
            <c:strRef>
              <c:f>'Sheet Design'!$A$28:$A$30</c:f>
              <c:strCache>
                <c:ptCount val="3"/>
                <c:pt idx="0">
                  <c:v>Tier 1</c:v>
                </c:pt>
                <c:pt idx="1">
                  <c:v>Tier 2</c:v>
                </c:pt>
                <c:pt idx="2">
                  <c:v>Tier 3</c:v>
                </c:pt>
              </c:strCache>
            </c:strRef>
          </c:cat>
          <c:val>
            <c:numRef>
              <c:f>'Sheet Design'!$C$28:$C$30</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839C-47A4-9D0E-CE7A5903BFB7}"/>
            </c:ext>
          </c:extLst>
        </c:ser>
        <c:dLbls>
          <c:showLegendKey val="0"/>
          <c:showVal val="0"/>
          <c:showCatName val="0"/>
          <c:showSerName val="0"/>
          <c:showPercent val="0"/>
          <c:showBubbleSize val="0"/>
        </c:dLbls>
        <c:gapWidth val="182"/>
        <c:axId val="534890655"/>
        <c:axId val="534874815"/>
      </c:barChart>
      <c:catAx>
        <c:axId val="534890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874815"/>
        <c:crosses val="autoZero"/>
        <c:auto val="1"/>
        <c:lblAlgn val="ctr"/>
        <c:lblOffset val="100"/>
        <c:noMultiLvlLbl val="0"/>
      </c:catAx>
      <c:valAx>
        <c:axId val="534874815"/>
        <c:scaling>
          <c:orientation val="minMax"/>
        </c:scaling>
        <c:delete val="1"/>
        <c:axPos val="b"/>
        <c:numFmt formatCode="&quot;$&quot;0.0,&quot;K&quot;" sourceLinked="1"/>
        <c:majorTickMark val="none"/>
        <c:minorTickMark val="none"/>
        <c:tickLblPos val="nextTo"/>
        <c:crossAx val="5348906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PROJECT1.xlsx]Sheet Design!PivotTable8</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Design'!$A$38:$A$53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Design'!$B$38:$B$53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4083-4444-A3A7-910AEBEC6EB4}"/>
            </c:ext>
          </c:extLst>
        </c:ser>
        <c:dLbls>
          <c:dLblPos val="outEnd"/>
          <c:showLegendKey val="0"/>
          <c:showVal val="1"/>
          <c:showCatName val="0"/>
          <c:showSerName val="0"/>
          <c:showPercent val="0"/>
          <c:showBubbleSize val="0"/>
        </c:dLbls>
        <c:gapWidth val="182"/>
        <c:axId val="532387679"/>
        <c:axId val="532375199"/>
      </c:barChart>
      <c:catAx>
        <c:axId val="532387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375199"/>
        <c:crosses val="autoZero"/>
        <c:auto val="1"/>
        <c:lblAlgn val="ctr"/>
        <c:lblOffset val="100"/>
        <c:noMultiLvlLbl val="0"/>
      </c:catAx>
      <c:valAx>
        <c:axId val="532375199"/>
        <c:scaling>
          <c:orientation val="minMax"/>
        </c:scaling>
        <c:delete val="1"/>
        <c:axPos val="b"/>
        <c:numFmt formatCode="&quot;$&quot;0.0,&quot;K&quot;" sourceLinked="1"/>
        <c:majorTickMark val="none"/>
        <c:minorTickMark val="none"/>
        <c:tickLblPos val="nextTo"/>
        <c:crossAx val="5323876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PROJECT1.xlsx]Sheet Design!PivotTable9</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Design'!$B$57</c:f>
              <c:strCache>
                <c:ptCount val="1"/>
                <c:pt idx="0">
                  <c:v>Total</c:v>
                </c:pt>
              </c:strCache>
            </c:strRef>
          </c:tx>
          <c:spPr>
            <a:solidFill>
              <a:schemeClr val="accent1"/>
            </a:solidFill>
            <a:ln>
              <a:noFill/>
            </a:ln>
            <a:effectLst/>
          </c:spPr>
          <c:cat>
            <c:strRef>
              <c:f>'Sheet Design'!$A$58:$A$66</c:f>
              <c:strCache>
                <c:ptCount val="9"/>
                <c:pt idx="0">
                  <c:v>2011</c:v>
                </c:pt>
                <c:pt idx="1">
                  <c:v>2012</c:v>
                </c:pt>
                <c:pt idx="2">
                  <c:v>2014</c:v>
                </c:pt>
                <c:pt idx="3">
                  <c:v>2015</c:v>
                </c:pt>
                <c:pt idx="4">
                  <c:v>2016</c:v>
                </c:pt>
                <c:pt idx="5">
                  <c:v>2017</c:v>
                </c:pt>
                <c:pt idx="6">
                  <c:v>2018</c:v>
                </c:pt>
                <c:pt idx="7">
                  <c:v>2020</c:v>
                </c:pt>
                <c:pt idx="8">
                  <c:v>2022</c:v>
                </c:pt>
              </c:strCache>
            </c:strRef>
          </c:cat>
          <c:val>
            <c:numRef>
              <c:f>'Sheet Design'!$B$58:$B$66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323A-4116-9FD5-8656F76B0953}"/>
            </c:ext>
          </c:extLst>
        </c:ser>
        <c:dLbls>
          <c:showLegendKey val="0"/>
          <c:showVal val="0"/>
          <c:showCatName val="0"/>
          <c:showSerName val="0"/>
          <c:showPercent val="0"/>
          <c:showBubbleSize val="0"/>
        </c:dLbls>
        <c:axId val="484488383"/>
        <c:axId val="484472063"/>
      </c:areaChart>
      <c:catAx>
        <c:axId val="4844883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472063"/>
        <c:crosses val="autoZero"/>
        <c:auto val="1"/>
        <c:lblAlgn val="ctr"/>
        <c:lblOffset val="100"/>
        <c:noMultiLvlLbl val="0"/>
      </c:catAx>
      <c:valAx>
        <c:axId val="4844720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48838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PROJECT1.xlsx]Sheet Design!PivotTable10</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Design'!$B$71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CD-43C0-950D-75A3155657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CD-43C0-950D-75A3155657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CD-43C0-950D-75A3155657DC}"/>
              </c:ext>
            </c:extLst>
          </c:dPt>
          <c:cat>
            <c:strRef>
              <c:f>'Sheet Design'!$A$72:$A$74</c:f>
              <c:strCache>
                <c:ptCount val="3"/>
                <c:pt idx="0">
                  <c:v>High</c:v>
                </c:pt>
                <c:pt idx="1">
                  <c:v>Medium</c:v>
                </c:pt>
                <c:pt idx="2">
                  <c:v>Small</c:v>
                </c:pt>
              </c:strCache>
            </c:strRef>
          </c:cat>
          <c:val>
            <c:numRef>
              <c:f>'Sheet Design'!$B$72:$B$74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3FB2-40A2-999B-03FC8E68E68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PROJECT1.xlsx]Sheet Design!PivotTable13</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Design'!$B$93</c:f>
              <c:strCache>
                <c:ptCount val="1"/>
                <c:pt idx="0">
                  <c:v>Total</c:v>
                </c:pt>
              </c:strCache>
            </c:strRef>
          </c:tx>
          <c:spPr>
            <a:solidFill>
              <a:schemeClr val="accent1"/>
            </a:solidFill>
            <a:ln>
              <a:noFill/>
            </a:ln>
            <a:effectLst/>
          </c:spPr>
          <c:invertIfNegative val="0"/>
          <c:cat>
            <c:strRef>
              <c:f>'Sheet Design'!$A$94:$A$97</c:f>
              <c:strCache>
                <c:ptCount val="4"/>
                <c:pt idx="0">
                  <c:v>Grocery Store</c:v>
                </c:pt>
                <c:pt idx="1">
                  <c:v>Supermarket Type3</c:v>
                </c:pt>
                <c:pt idx="2">
                  <c:v>Supermarket Type2</c:v>
                </c:pt>
                <c:pt idx="3">
                  <c:v>Supermarket Type1</c:v>
                </c:pt>
              </c:strCache>
            </c:strRef>
          </c:cat>
          <c:val>
            <c:numRef>
              <c:f>'Sheet Design'!$B$94:$B$97</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9E4C-40EE-AF5A-85F9558AC626}"/>
            </c:ext>
          </c:extLst>
        </c:ser>
        <c:dLbls>
          <c:showLegendKey val="0"/>
          <c:showVal val="0"/>
          <c:showCatName val="0"/>
          <c:showSerName val="0"/>
          <c:showPercent val="0"/>
          <c:showBubbleSize val="0"/>
        </c:dLbls>
        <c:gapWidth val="182"/>
        <c:axId val="532396799"/>
        <c:axId val="532397279"/>
      </c:barChart>
      <c:catAx>
        <c:axId val="532396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397279"/>
        <c:crosses val="autoZero"/>
        <c:auto val="1"/>
        <c:lblAlgn val="ctr"/>
        <c:lblOffset val="100"/>
        <c:noMultiLvlLbl val="0"/>
      </c:catAx>
      <c:valAx>
        <c:axId val="532397279"/>
        <c:scaling>
          <c:orientation val="minMax"/>
        </c:scaling>
        <c:delete val="1"/>
        <c:axPos val="b"/>
        <c:numFmt formatCode="&quot;$&quot;0.0,&quot;K&quot;" sourceLinked="1"/>
        <c:majorTickMark val="none"/>
        <c:minorTickMark val="none"/>
        <c:tickLblPos val="nextTo"/>
        <c:crossAx val="5323967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PROJECT1.xlsx]Sheet Design!PivotTable14</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Design'!$B$102</c:f>
              <c:strCache>
                <c:ptCount val="1"/>
                <c:pt idx="0">
                  <c:v>Total</c:v>
                </c:pt>
              </c:strCache>
            </c:strRef>
          </c:tx>
          <c:spPr>
            <a:solidFill>
              <a:schemeClr val="accent1"/>
            </a:solidFill>
            <a:ln>
              <a:noFill/>
            </a:ln>
            <a:effectLst/>
          </c:spPr>
          <c:invertIfNegative val="0"/>
          <c:cat>
            <c:strRef>
              <c:f>'Sheet Design'!$A$103:$A$106</c:f>
              <c:strCache>
                <c:ptCount val="4"/>
                <c:pt idx="0">
                  <c:v>Grocery Store</c:v>
                </c:pt>
                <c:pt idx="1">
                  <c:v>Supermarket Type3</c:v>
                </c:pt>
                <c:pt idx="2">
                  <c:v>Supermarket Type2</c:v>
                </c:pt>
                <c:pt idx="3">
                  <c:v>Supermarket Type1</c:v>
                </c:pt>
              </c:strCache>
            </c:strRef>
          </c:cat>
          <c:val>
            <c:numRef>
              <c:f>'Sheet Design'!$B$103:$B$106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1734-45E7-849A-7DFE644AC825}"/>
            </c:ext>
          </c:extLst>
        </c:ser>
        <c:dLbls>
          <c:showLegendKey val="0"/>
          <c:showVal val="0"/>
          <c:showCatName val="0"/>
          <c:showSerName val="0"/>
          <c:showPercent val="0"/>
          <c:showBubbleSize val="0"/>
        </c:dLbls>
        <c:gapWidth val="182"/>
        <c:axId val="622328447"/>
        <c:axId val="622312127"/>
      </c:barChart>
      <c:catAx>
        <c:axId val="622328447"/>
        <c:scaling>
          <c:orientation val="minMax"/>
        </c:scaling>
        <c:delete val="1"/>
        <c:axPos val="l"/>
        <c:numFmt formatCode="General" sourceLinked="1"/>
        <c:majorTickMark val="none"/>
        <c:minorTickMark val="none"/>
        <c:tickLblPos val="nextTo"/>
        <c:crossAx val="622312127"/>
        <c:crosses val="autoZero"/>
        <c:auto val="1"/>
        <c:lblAlgn val="ctr"/>
        <c:lblOffset val="100"/>
        <c:noMultiLvlLbl val="0"/>
      </c:catAx>
      <c:valAx>
        <c:axId val="622312127"/>
        <c:scaling>
          <c:orientation val="minMax"/>
        </c:scaling>
        <c:delete val="1"/>
        <c:axPos val="b"/>
        <c:numFmt formatCode="&quot;$&quot;0" sourceLinked="1"/>
        <c:majorTickMark val="none"/>
        <c:minorTickMark val="none"/>
        <c:tickLblPos val="nextTo"/>
        <c:crossAx val="6223284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PROJECT1.xlsx]Sheet Design!PivotTable2</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Design'!$B$111</c:f>
              <c:strCache>
                <c:ptCount val="1"/>
                <c:pt idx="0">
                  <c:v>Total</c:v>
                </c:pt>
              </c:strCache>
            </c:strRef>
          </c:tx>
          <c:spPr>
            <a:solidFill>
              <a:schemeClr val="accent1"/>
            </a:solidFill>
            <a:ln>
              <a:noFill/>
            </a:ln>
            <a:effectLst/>
          </c:spPr>
          <c:invertIfNegative val="0"/>
          <c:cat>
            <c:strRef>
              <c:f>'Sheet Design'!$A$112:$A$115</c:f>
              <c:strCache>
                <c:ptCount val="4"/>
                <c:pt idx="0">
                  <c:v>Grocery Store</c:v>
                </c:pt>
                <c:pt idx="1">
                  <c:v>Supermarket Type3</c:v>
                </c:pt>
                <c:pt idx="2">
                  <c:v>Supermarket Type2</c:v>
                </c:pt>
                <c:pt idx="3">
                  <c:v>Supermarket Type1</c:v>
                </c:pt>
              </c:strCache>
            </c:strRef>
          </c:cat>
          <c:val>
            <c:numRef>
              <c:f>'Sheet Design'!$B$112:$B$115</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F272-4BA1-8530-C1E34159E0E8}"/>
            </c:ext>
          </c:extLst>
        </c:ser>
        <c:dLbls>
          <c:showLegendKey val="0"/>
          <c:showVal val="0"/>
          <c:showCatName val="0"/>
          <c:showSerName val="0"/>
          <c:showPercent val="0"/>
          <c:showBubbleSize val="0"/>
        </c:dLbls>
        <c:gapWidth val="182"/>
        <c:axId val="1966637295"/>
        <c:axId val="1966637775"/>
      </c:barChart>
      <c:catAx>
        <c:axId val="1966637295"/>
        <c:scaling>
          <c:orientation val="minMax"/>
        </c:scaling>
        <c:delete val="1"/>
        <c:axPos val="l"/>
        <c:numFmt formatCode="General" sourceLinked="1"/>
        <c:majorTickMark val="none"/>
        <c:minorTickMark val="none"/>
        <c:tickLblPos val="nextTo"/>
        <c:crossAx val="1966637775"/>
        <c:crosses val="autoZero"/>
        <c:auto val="1"/>
        <c:lblAlgn val="ctr"/>
        <c:lblOffset val="100"/>
        <c:noMultiLvlLbl val="0"/>
      </c:catAx>
      <c:valAx>
        <c:axId val="1966637775"/>
        <c:scaling>
          <c:orientation val="minMax"/>
        </c:scaling>
        <c:delete val="1"/>
        <c:axPos val="b"/>
        <c:numFmt formatCode="0" sourceLinked="1"/>
        <c:majorTickMark val="none"/>
        <c:minorTickMark val="none"/>
        <c:tickLblPos val="nextTo"/>
        <c:crossAx val="1966637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32378472222222"/>
          <c:y val="0.12800106273945078"/>
          <c:w val="0.63653129489428428"/>
          <c:h val="0.76925915436567294"/>
        </c:manualLayout>
      </c:layout>
      <c:doughnutChart>
        <c:varyColors val="1"/>
        <c:ser>
          <c:idx val="0"/>
          <c:order val="0"/>
          <c:tx>
            <c:v>Total</c:v>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FE5E-4BC6-A020-B8B50E40B06E}"/>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FE5E-4BC6-A020-B8B50E40B06E}"/>
              </c:ext>
            </c:extLst>
          </c:dPt>
          <c:dLbls>
            <c:dLbl>
              <c:idx val="0"/>
              <c:layout>
                <c:manualLayout>
                  <c:x val="0.10179218364271736"/>
                  <c:y val="0.17573946647158509"/>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E5E-4BC6-A020-B8B50E40B06E}"/>
                </c:ext>
              </c:extLst>
            </c:dLbl>
            <c:dLbl>
              <c:idx val="1"/>
              <c:layout>
                <c:manualLayout>
                  <c:x val="-0.13087566468349388"/>
                  <c:y val="-0.16988125362664452"/>
                </c:manualLayout>
              </c:layout>
              <c:showLegendKey val="0"/>
              <c:showVal val="1"/>
              <c:showCatName val="0"/>
              <c:showSerName val="0"/>
              <c:showPercent val="1"/>
              <c:showBubbleSize val="0"/>
              <c:extLst>
                <c:ext xmlns:c15="http://schemas.microsoft.com/office/drawing/2012/chart" uri="{CE6537A1-D6FC-4f65-9D91-7224C49458BB}">
                  <c15:layout>
                    <c:manualLayout>
                      <c:w val="0.17927523354569619"/>
                      <c:h val="0.22793408801364587"/>
                    </c:manualLayout>
                  </c15:layout>
                </c:ext>
                <c:ext xmlns:c16="http://schemas.microsoft.com/office/drawing/2014/chart" uri="{C3380CC4-5D6E-409C-BE32-E72D297353CC}">
                  <c16:uniqueId val="{00000003-FE5E-4BC6-A020-B8B50E40B06E}"/>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Lit>
              <c:ptCount val="2"/>
              <c:pt idx="0">
                <c:v>Low Fat</c:v>
              </c:pt>
              <c:pt idx="1">
                <c:v>Regular</c:v>
              </c:pt>
            </c:strLit>
          </c:cat>
          <c:val>
            <c:numLit>
              <c:formatCode>General</c:formatCode>
              <c:ptCount val="2"/>
              <c:pt idx="0">
                <c:v>776319.68840000057</c:v>
              </c:pt>
              <c:pt idx="1">
                <c:v>425361.8043999995</c:v>
              </c:pt>
            </c:numLit>
          </c:val>
          <c:extLst>
            <c:ext xmlns:c16="http://schemas.microsoft.com/office/drawing/2014/chart" uri="{C3380CC4-5D6E-409C-BE32-E72D297353CC}">
              <c16:uniqueId val="{00000004-FE5E-4BC6-A020-B8B50E40B06E}"/>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25256865915228904"/>
          <c:y val="2.2304613230183644E-2"/>
          <c:w val="0.57383277999647142"/>
          <c:h val="0.123613650213284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6CAAE010-FED8-4D55-88DC-457273D29678}">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plotSurface>
          <cx:spPr>
            <a:noFill/>
            <a:ln>
              <a:noFill/>
            </a:ln>
          </cx:spPr>
        </cx:plotSurface>
        <cx:series layoutId="funnel" uniqueId="{6CAAE010-FED8-4D55-88DC-457273D29678}">
          <cx:spPr>
            <a:solidFill>
              <a:schemeClr val="accent4">
                <a:lumMod val="75000"/>
              </a:schemeClr>
            </a:solidFill>
          </cx:spPr>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sz="1000">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00000012"/>
        <cx:tick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Raw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38100</xdr:colOff>
      <xdr:row>1</xdr:row>
      <xdr:rowOff>15241</xdr:rowOff>
    </xdr:from>
    <xdr:to>
      <xdr:col>6</xdr:col>
      <xdr:colOff>662940</xdr:colOff>
      <xdr:row>7</xdr:row>
      <xdr:rowOff>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C3C9D497-D7BB-C2BA-78C2-91CD0DF91E0D}"/>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229100" y="220981"/>
              <a:ext cx="1965960" cy="1234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13</xdr:row>
      <xdr:rowOff>0</xdr:rowOff>
    </xdr:from>
    <xdr:to>
      <xdr:col>3</xdr:col>
      <xdr:colOff>990600</xdr:colOff>
      <xdr:row>21</xdr:row>
      <xdr:rowOff>0</xdr:rowOff>
    </xdr:to>
    <xdr:graphicFrame macro="">
      <xdr:nvGraphicFramePr>
        <xdr:cNvPr id="3" name="Chart 2">
          <a:extLst>
            <a:ext uri="{FF2B5EF4-FFF2-40B4-BE49-F238E27FC236}">
              <a16:creationId xmlns:a16="http://schemas.microsoft.com/office/drawing/2014/main" id="{C6C562F0-51CF-F719-2860-52CC707DC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25</xdr:row>
      <xdr:rowOff>0</xdr:rowOff>
    </xdr:from>
    <xdr:to>
      <xdr:col>5</xdr:col>
      <xdr:colOff>441960</xdr:colOff>
      <xdr:row>30</xdr:row>
      <xdr:rowOff>175260</xdr:rowOff>
    </xdr:to>
    <xdr:graphicFrame macro="">
      <xdr:nvGraphicFramePr>
        <xdr:cNvPr id="4" name="Chart 3">
          <a:extLst>
            <a:ext uri="{FF2B5EF4-FFF2-40B4-BE49-F238E27FC236}">
              <a16:creationId xmlns:a16="http://schemas.microsoft.com/office/drawing/2014/main" id="{3A6A3D7C-220E-F331-F528-84EC750D2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37</xdr:row>
      <xdr:rowOff>144780</xdr:rowOff>
    </xdr:from>
    <xdr:to>
      <xdr:col>6</xdr:col>
      <xdr:colOff>0</xdr:colOff>
      <xdr:row>51</xdr:row>
      <xdr:rowOff>114300</xdr:rowOff>
    </xdr:to>
    <xdr:graphicFrame macro="">
      <xdr:nvGraphicFramePr>
        <xdr:cNvPr id="7" name="Chart 6">
          <a:extLst>
            <a:ext uri="{FF2B5EF4-FFF2-40B4-BE49-F238E27FC236}">
              <a16:creationId xmlns:a16="http://schemas.microsoft.com/office/drawing/2014/main" id="{259A7EC9-5A28-B6F3-6BE1-F435D6198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160020</xdr:colOff>
      <xdr:row>56</xdr:row>
      <xdr:rowOff>152400</xdr:rowOff>
    </xdr:from>
    <xdr:to>
      <xdr:col>7</xdr:col>
      <xdr:colOff>514350</xdr:colOff>
      <xdr:row>66</xdr:row>
      <xdr:rowOff>53340</xdr:rowOff>
    </xdr:to>
    <xdr:graphicFrame macro="">
      <xdr:nvGraphicFramePr>
        <xdr:cNvPr id="8" name="Chart 7">
          <a:extLst>
            <a:ext uri="{FF2B5EF4-FFF2-40B4-BE49-F238E27FC236}">
              <a16:creationId xmlns:a16="http://schemas.microsoft.com/office/drawing/2014/main" id="{EF461CA1-7869-3DEC-4C72-55378E48A7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160020</xdr:colOff>
      <xdr:row>70</xdr:row>
      <xdr:rowOff>0</xdr:rowOff>
    </xdr:from>
    <xdr:to>
      <xdr:col>5</xdr:col>
      <xdr:colOff>514350</xdr:colOff>
      <xdr:row>77</xdr:row>
      <xdr:rowOff>76200</xdr:rowOff>
    </xdr:to>
    <xdr:graphicFrame macro="">
      <xdr:nvGraphicFramePr>
        <xdr:cNvPr id="9" name="Chart 8">
          <a:extLst>
            <a:ext uri="{FF2B5EF4-FFF2-40B4-BE49-F238E27FC236}">
              <a16:creationId xmlns:a16="http://schemas.microsoft.com/office/drawing/2014/main" id="{8DEF97A7-EC5F-7E6F-936F-11A7B7A39C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7620</xdr:colOff>
      <xdr:row>79</xdr:row>
      <xdr:rowOff>60960</xdr:rowOff>
    </xdr:from>
    <xdr:to>
      <xdr:col>9</xdr:col>
      <xdr:colOff>0</xdr:colOff>
      <xdr:row>88</xdr:row>
      <xdr:rowOff>15240</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EDFBBB37-C2B7-A09F-B463-79E354583C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869180" y="15986760"/>
              <a:ext cx="2674620" cy="17602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7620</xdr:colOff>
      <xdr:row>92</xdr:row>
      <xdr:rowOff>53340</xdr:rowOff>
    </xdr:from>
    <xdr:to>
      <xdr:col>7</xdr:col>
      <xdr:colOff>0</xdr:colOff>
      <xdr:row>99</xdr:row>
      <xdr:rowOff>0</xdr:rowOff>
    </xdr:to>
    <xdr:graphicFrame macro="">
      <xdr:nvGraphicFramePr>
        <xdr:cNvPr id="11" name="Chart 10">
          <a:extLst>
            <a:ext uri="{FF2B5EF4-FFF2-40B4-BE49-F238E27FC236}">
              <a16:creationId xmlns:a16="http://schemas.microsoft.com/office/drawing/2014/main" id="{76BA7F48-C397-7EEA-93AA-728AC84CB6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7620</xdr:colOff>
      <xdr:row>100</xdr:row>
      <xdr:rowOff>7620</xdr:rowOff>
    </xdr:from>
    <xdr:to>
      <xdr:col>5</xdr:col>
      <xdr:colOff>441960</xdr:colOff>
      <xdr:row>107</xdr:row>
      <xdr:rowOff>175260</xdr:rowOff>
    </xdr:to>
    <xdr:graphicFrame macro="">
      <xdr:nvGraphicFramePr>
        <xdr:cNvPr id="12" name="Chart 11">
          <a:extLst>
            <a:ext uri="{FF2B5EF4-FFF2-40B4-BE49-F238E27FC236}">
              <a16:creationId xmlns:a16="http://schemas.microsoft.com/office/drawing/2014/main" id="{D7E355A9-497D-DE5B-9C76-35D0038D1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487680</xdr:colOff>
      <xdr:row>109</xdr:row>
      <xdr:rowOff>30480</xdr:rowOff>
    </xdr:from>
    <xdr:to>
      <xdr:col>4</xdr:col>
      <xdr:colOff>464820</xdr:colOff>
      <xdr:row>115</xdr:row>
      <xdr:rowOff>163830</xdr:rowOff>
    </xdr:to>
    <xdr:graphicFrame macro="">
      <xdr:nvGraphicFramePr>
        <xdr:cNvPr id="5" name="Chart 4">
          <a:extLst>
            <a:ext uri="{FF2B5EF4-FFF2-40B4-BE49-F238E27FC236}">
              <a16:creationId xmlns:a16="http://schemas.microsoft.com/office/drawing/2014/main" id="{E427A129-05AD-1112-167B-EB2803FFE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11</xdr:col>
      <xdr:colOff>411480</xdr:colOff>
      <xdr:row>76</xdr:row>
      <xdr:rowOff>60960</xdr:rowOff>
    </xdr:from>
    <xdr:to>
      <xdr:col>14</xdr:col>
      <xdr:colOff>228600</xdr:colOff>
      <xdr:row>89</xdr:row>
      <xdr:rowOff>135255</xdr:rowOff>
    </xdr:to>
    <mc:AlternateContent xmlns:mc="http://schemas.openxmlformats.org/markup-compatibility/2006">
      <mc:Choice xmlns:a14="http://schemas.microsoft.com/office/drawing/2010/main" Requires="a14">
        <xdr:graphicFrame macro="">
          <xdr:nvGraphicFramePr>
            <xdr:cNvPr id="6" name="Item Type">
              <a:extLst>
                <a:ext uri="{FF2B5EF4-FFF2-40B4-BE49-F238E27FC236}">
                  <a16:creationId xmlns:a16="http://schemas.microsoft.com/office/drawing/2014/main" id="{4081D2AC-0EBB-E28B-E159-B2D996A600F3}"/>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9235440" y="153771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274320</xdr:colOff>
      <xdr:row>69</xdr:row>
      <xdr:rowOff>99061</xdr:rowOff>
    </xdr:from>
    <xdr:to>
      <xdr:col>14</xdr:col>
      <xdr:colOff>91440</xdr:colOff>
      <xdr:row>75</xdr:row>
      <xdr:rowOff>99061</xdr:rowOff>
    </xdr:to>
    <mc:AlternateContent xmlns:mc="http://schemas.openxmlformats.org/markup-compatibility/2006">
      <mc:Choice xmlns:a14="http://schemas.microsoft.com/office/drawing/2010/main" Requires="a14">
        <xdr:graphicFrame macro="">
          <xdr:nvGraphicFramePr>
            <xdr:cNvPr id="13" name="Outlet Location Type">
              <a:extLst>
                <a:ext uri="{FF2B5EF4-FFF2-40B4-BE49-F238E27FC236}">
                  <a16:creationId xmlns:a16="http://schemas.microsoft.com/office/drawing/2014/main" id="{1105623A-58C2-38C3-D3F6-49BF51B59982}"/>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9098280" y="14005561"/>
              <a:ext cx="182880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220980</xdr:colOff>
      <xdr:row>1</xdr:row>
      <xdr:rowOff>91440</xdr:rowOff>
    </xdr:from>
    <xdr:to>
      <xdr:col>26</xdr:col>
      <xdr:colOff>160632</xdr:colOff>
      <xdr:row>40</xdr:row>
      <xdr:rowOff>176119</xdr:rowOff>
    </xdr:to>
    <xdr:sp macro="" textlink="">
      <xdr:nvSpPr>
        <xdr:cNvPr id="3" name="Rectangle 2">
          <a:extLst>
            <a:ext uri="{FF2B5EF4-FFF2-40B4-BE49-F238E27FC236}">
              <a16:creationId xmlns:a16="http://schemas.microsoft.com/office/drawing/2014/main" id="{21184654-BF30-CCFE-6B68-DADBBF700149}"/>
            </a:ext>
          </a:extLst>
        </xdr:cNvPr>
        <xdr:cNvSpPr/>
      </xdr:nvSpPr>
      <xdr:spPr>
        <a:xfrm>
          <a:off x="2915589" y="290223"/>
          <a:ext cx="14760000" cy="7837200"/>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371608</xdr:colOff>
      <xdr:row>2</xdr:row>
      <xdr:rowOff>66264</xdr:rowOff>
    </xdr:from>
    <xdr:to>
      <xdr:col>7</xdr:col>
      <xdr:colOff>546652</xdr:colOff>
      <xdr:row>40</xdr:row>
      <xdr:rowOff>36525</xdr:rowOff>
    </xdr:to>
    <xdr:sp macro="" textlink="">
      <xdr:nvSpPr>
        <xdr:cNvPr id="4" name="Rectangle: Top Corners Rounded 3">
          <a:extLst>
            <a:ext uri="{FF2B5EF4-FFF2-40B4-BE49-F238E27FC236}">
              <a16:creationId xmlns:a16="http://schemas.microsoft.com/office/drawing/2014/main" id="{58D3097E-A14B-B1FE-7F6F-C406A399E645}"/>
            </a:ext>
          </a:extLst>
        </xdr:cNvPr>
        <xdr:cNvSpPr/>
      </xdr:nvSpPr>
      <xdr:spPr>
        <a:xfrm rot="5400000">
          <a:off x="402217" y="3127829"/>
          <a:ext cx="7524000" cy="219600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508000</xdr:colOff>
      <xdr:row>2</xdr:row>
      <xdr:rowOff>154607</xdr:rowOff>
    </xdr:from>
    <xdr:to>
      <xdr:col>7</xdr:col>
      <xdr:colOff>309218</xdr:colOff>
      <xdr:row>5</xdr:row>
      <xdr:rowOff>66260</xdr:rowOff>
    </xdr:to>
    <xdr:sp macro="" textlink="">
      <xdr:nvSpPr>
        <xdr:cNvPr id="5" name="TextBox 4">
          <a:extLst>
            <a:ext uri="{FF2B5EF4-FFF2-40B4-BE49-F238E27FC236}">
              <a16:creationId xmlns:a16="http://schemas.microsoft.com/office/drawing/2014/main" id="{CFF23997-C533-98A6-8FDE-0C44DF71AD2D}"/>
            </a:ext>
          </a:extLst>
        </xdr:cNvPr>
        <xdr:cNvSpPr txBox="1"/>
      </xdr:nvSpPr>
      <xdr:spPr>
        <a:xfrm>
          <a:off x="3202609" y="552172"/>
          <a:ext cx="1822174" cy="508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4</xdr:col>
      <xdr:colOff>505791</xdr:colOff>
      <xdr:row>4</xdr:row>
      <xdr:rowOff>130312</xdr:rowOff>
    </xdr:from>
    <xdr:to>
      <xdr:col>7</xdr:col>
      <xdr:colOff>307009</xdr:colOff>
      <xdr:row>7</xdr:row>
      <xdr:rowOff>41965</xdr:rowOff>
    </xdr:to>
    <xdr:sp macro="" textlink="">
      <xdr:nvSpPr>
        <xdr:cNvPr id="6" name="TextBox 5">
          <a:extLst>
            <a:ext uri="{FF2B5EF4-FFF2-40B4-BE49-F238E27FC236}">
              <a16:creationId xmlns:a16="http://schemas.microsoft.com/office/drawing/2014/main" id="{4F693C9B-691D-460F-ABCC-F58900F9C838}"/>
            </a:ext>
          </a:extLst>
        </xdr:cNvPr>
        <xdr:cNvSpPr txBox="1"/>
      </xdr:nvSpPr>
      <xdr:spPr>
        <a:xfrm>
          <a:off x="3200400" y="925442"/>
          <a:ext cx="1822174" cy="508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ea typeface="Segoe UI Black" panose="020B0A02040204020203" pitchFamily="34" charset="0"/>
            </a:rPr>
            <a:t>India's Last Minute App</a:t>
          </a:r>
          <a:endParaRPr lang="en-IN" sz="1200" b="1">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xdr:from>
      <xdr:col>7</xdr:col>
      <xdr:colOff>651565</xdr:colOff>
      <xdr:row>2</xdr:row>
      <xdr:rowOff>98385</xdr:rowOff>
    </xdr:from>
    <xdr:to>
      <xdr:col>16</xdr:col>
      <xdr:colOff>348399</xdr:colOff>
      <xdr:row>13</xdr:row>
      <xdr:rowOff>132193</xdr:rowOff>
    </xdr:to>
    <xdr:grpSp>
      <xdr:nvGrpSpPr>
        <xdr:cNvPr id="11" name="Group 10">
          <a:extLst>
            <a:ext uri="{FF2B5EF4-FFF2-40B4-BE49-F238E27FC236}">
              <a16:creationId xmlns:a16="http://schemas.microsoft.com/office/drawing/2014/main" id="{52003BE3-3CFA-C437-0E85-C44CFEDCA1B4}"/>
            </a:ext>
          </a:extLst>
        </xdr:cNvPr>
        <xdr:cNvGrpSpPr/>
      </xdr:nvGrpSpPr>
      <xdr:grpSpPr>
        <a:xfrm>
          <a:off x="5367130" y="495950"/>
          <a:ext cx="5759704" cy="2220417"/>
          <a:chOff x="5367130" y="479284"/>
          <a:chExt cx="5759704" cy="2220417"/>
        </a:xfrm>
      </xdr:grpSpPr>
      <xdr:sp macro="" textlink="">
        <xdr:nvSpPr>
          <xdr:cNvPr id="7" name="Rectangle: Rounded Corners 6">
            <a:extLst>
              <a:ext uri="{FF2B5EF4-FFF2-40B4-BE49-F238E27FC236}">
                <a16:creationId xmlns:a16="http://schemas.microsoft.com/office/drawing/2014/main" id="{4D2FA4F6-9FE4-AAD4-C951-3AC82EE2B0D4}"/>
              </a:ext>
            </a:extLst>
          </xdr:cNvPr>
          <xdr:cNvSpPr/>
        </xdr:nvSpPr>
        <xdr:spPr>
          <a:xfrm>
            <a:off x="5367130" y="479284"/>
            <a:ext cx="2736000" cy="1047600"/>
          </a:xfrm>
          <a:prstGeom prst="roundRect">
            <a:avLst>
              <a:gd name="adj" fmla="val 12450"/>
            </a:avLst>
          </a:prstGeom>
          <a:gradFill flip="none" rotWithShape="1">
            <a:gsLst>
              <a:gs pos="43000">
                <a:schemeClr val="accent6">
                  <a:lumMod val="75000"/>
                  <a:alpha val="45000"/>
                </a:schemeClr>
              </a:gs>
              <a:gs pos="4000">
                <a:srgbClr val="FFD200">
                  <a:alpha val="60000"/>
                </a:srgbClr>
              </a:gs>
              <a:gs pos="100000">
                <a:schemeClr val="accent6">
                  <a:lumMod val="50000"/>
                  <a:alpha val="5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BDCA676C-DF50-4E19-A520-36467E0425AD}"/>
              </a:ext>
            </a:extLst>
          </xdr:cNvPr>
          <xdr:cNvSpPr/>
        </xdr:nvSpPr>
        <xdr:spPr>
          <a:xfrm>
            <a:off x="8390834" y="479284"/>
            <a:ext cx="2736000" cy="1047600"/>
          </a:xfrm>
          <a:prstGeom prst="roundRect">
            <a:avLst>
              <a:gd name="adj" fmla="val 1350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24EC719D-3637-44BA-AC80-346D781E80E8}"/>
              </a:ext>
            </a:extLst>
          </xdr:cNvPr>
          <xdr:cNvSpPr/>
        </xdr:nvSpPr>
        <xdr:spPr>
          <a:xfrm>
            <a:off x="5367130" y="1652101"/>
            <a:ext cx="2736000" cy="1047600"/>
          </a:xfrm>
          <a:prstGeom prst="roundRect">
            <a:avLst>
              <a:gd name="adj" fmla="val 1245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D4C517D8-E182-4B2E-B700-4F9B0E9F24A4}"/>
              </a:ext>
            </a:extLst>
          </xdr:cNvPr>
          <xdr:cNvSpPr/>
        </xdr:nvSpPr>
        <xdr:spPr>
          <a:xfrm>
            <a:off x="8390834" y="1652101"/>
            <a:ext cx="2736000" cy="1047600"/>
          </a:xfrm>
          <a:prstGeom prst="roundRect">
            <a:avLst>
              <a:gd name="adj" fmla="val 13504"/>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8</xdr:col>
      <xdr:colOff>220870</xdr:colOff>
      <xdr:row>3</xdr:row>
      <xdr:rowOff>78074</xdr:rowOff>
    </xdr:from>
    <xdr:to>
      <xdr:col>10</xdr:col>
      <xdr:colOff>220870</xdr:colOff>
      <xdr:row>5</xdr:row>
      <xdr:rowOff>67031</xdr:rowOff>
    </xdr:to>
    <xdr:sp macro="" textlink="'Sheet Design'!A10">
      <xdr:nvSpPr>
        <xdr:cNvPr id="12" name="TextBox 11">
          <a:extLst>
            <a:ext uri="{FF2B5EF4-FFF2-40B4-BE49-F238E27FC236}">
              <a16:creationId xmlns:a16="http://schemas.microsoft.com/office/drawing/2014/main" id="{8AD06489-DFA2-D67C-3AEF-1AA389291FDD}"/>
            </a:ext>
          </a:extLst>
        </xdr:cNvPr>
        <xdr:cNvSpPr txBox="1"/>
      </xdr:nvSpPr>
      <xdr:spPr>
        <a:xfrm>
          <a:off x="5610087" y="674422"/>
          <a:ext cx="1347305" cy="386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5852B4-542F-44F4-9006-E78FF146EC8D}"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US" sz="2400">
            <a:latin typeface="Segoe UI Black" panose="020B0A02040204020203" pitchFamily="34" charset="0"/>
            <a:ea typeface="Segoe UI Black" panose="020B0A02040204020203" pitchFamily="34" charset="0"/>
            <a:cs typeface="Lato black" panose="020F0502020204030204" pitchFamily="34" charset="0"/>
          </a:endParaRPr>
        </a:p>
      </xdr:txBody>
    </xdr:sp>
    <xdr:clientData/>
  </xdr:twoCellAnchor>
  <xdr:twoCellAnchor editAs="oneCell">
    <xdr:from>
      <xdr:col>4</xdr:col>
      <xdr:colOff>483487</xdr:colOff>
      <xdr:row>9</xdr:row>
      <xdr:rowOff>3200</xdr:rowOff>
    </xdr:from>
    <xdr:to>
      <xdr:col>7</xdr:col>
      <xdr:colOff>428491</xdr:colOff>
      <xdr:row>15</xdr:row>
      <xdr:rowOff>44943</xdr:rowOff>
    </xdr:to>
    <mc:AlternateContent xmlns:mc="http://schemas.openxmlformats.org/markup-compatibility/2006">
      <mc:Choice xmlns:a14="http://schemas.microsoft.com/office/drawing/2010/main" Requires="a14">
        <xdr:graphicFrame macro="">
          <xdr:nvGraphicFramePr>
            <xdr:cNvPr id="13" name="Outlet Size 1">
              <a:extLst>
                <a:ext uri="{FF2B5EF4-FFF2-40B4-BE49-F238E27FC236}">
                  <a16:creationId xmlns:a16="http://schemas.microsoft.com/office/drawing/2014/main" id="{870390F9-7E6E-48CB-BEC9-FFCC4228170A}"/>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3178096" y="1792243"/>
              <a:ext cx="1965960" cy="1234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297071</xdr:colOff>
      <xdr:row>5</xdr:row>
      <xdr:rowOff>54772</xdr:rowOff>
    </xdr:from>
    <xdr:to>
      <xdr:col>10</xdr:col>
      <xdr:colOff>177800</xdr:colOff>
      <xdr:row>7</xdr:row>
      <xdr:rowOff>13029</xdr:rowOff>
    </xdr:to>
    <xdr:sp macro="" textlink="">
      <xdr:nvSpPr>
        <xdr:cNvPr id="14" name="TextBox 13">
          <a:extLst>
            <a:ext uri="{FF2B5EF4-FFF2-40B4-BE49-F238E27FC236}">
              <a16:creationId xmlns:a16="http://schemas.microsoft.com/office/drawing/2014/main" id="{D3B81532-B22F-F9F0-CA8E-5C2EAC31062B}"/>
            </a:ext>
          </a:extLst>
        </xdr:cNvPr>
        <xdr:cNvSpPr txBox="1"/>
      </xdr:nvSpPr>
      <xdr:spPr>
        <a:xfrm>
          <a:off x="5686288" y="1048685"/>
          <a:ext cx="1228034" cy="35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xdr:from>
      <xdr:col>13</xdr:col>
      <xdr:colOff>0</xdr:colOff>
      <xdr:row>3</xdr:row>
      <xdr:rowOff>78074</xdr:rowOff>
    </xdr:from>
    <xdr:to>
      <xdr:col>15</xdr:col>
      <xdr:colOff>0</xdr:colOff>
      <xdr:row>5</xdr:row>
      <xdr:rowOff>67031</xdr:rowOff>
    </xdr:to>
    <xdr:sp macro="" textlink="'Sheet Design'!B10">
      <xdr:nvSpPr>
        <xdr:cNvPr id="15" name="TextBox 14">
          <a:extLst>
            <a:ext uri="{FF2B5EF4-FFF2-40B4-BE49-F238E27FC236}">
              <a16:creationId xmlns:a16="http://schemas.microsoft.com/office/drawing/2014/main" id="{03BD4ABA-FB92-4100-989A-26199D9EEE9D}"/>
            </a:ext>
          </a:extLst>
        </xdr:cNvPr>
        <xdr:cNvSpPr txBox="1"/>
      </xdr:nvSpPr>
      <xdr:spPr>
        <a:xfrm>
          <a:off x="8757478" y="674422"/>
          <a:ext cx="1347305" cy="386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81D742D-98C9-45B8-B0BF-6B088FB7A6F0}"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13</xdr:col>
      <xdr:colOff>242957</xdr:colOff>
      <xdr:row>5</xdr:row>
      <xdr:rowOff>41743</xdr:rowOff>
    </xdr:from>
    <xdr:to>
      <xdr:col>15</xdr:col>
      <xdr:colOff>123686</xdr:colOff>
      <xdr:row>7</xdr:row>
      <xdr:rowOff>0</xdr:rowOff>
    </xdr:to>
    <xdr:sp macro="" textlink="">
      <xdr:nvSpPr>
        <xdr:cNvPr id="17" name="TextBox 16">
          <a:extLst>
            <a:ext uri="{FF2B5EF4-FFF2-40B4-BE49-F238E27FC236}">
              <a16:creationId xmlns:a16="http://schemas.microsoft.com/office/drawing/2014/main" id="{C16D3295-3828-473D-89EE-102EBB4F5F0D}"/>
            </a:ext>
          </a:extLst>
        </xdr:cNvPr>
        <xdr:cNvSpPr txBox="1"/>
      </xdr:nvSpPr>
      <xdr:spPr>
        <a:xfrm>
          <a:off x="9000435" y="1035656"/>
          <a:ext cx="1228034" cy="35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ea typeface="Segoe UI Black" panose="020B0A02040204020203" pitchFamily="34" charset="0"/>
              <a:cs typeface="Segoe UI Semibold" panose="020B0702040204020203" pitchFamily="34" charset="0"/>
            </a:rPr>
            <a:t>AVG SALES</a:t>
          </a:r>
        </a:p>
      </xdr:txBody>
    </xdr:sp>
    <xdr:clientData/>
  </xdr:twoCellAnchor>
  <xdr:twoCellAnchor>
    <xdr:from>
      <xdr:col>8</xdr:col>
      <xdr:colOff>209827</xdr:colOff>
      <xdr:row>9</xdr:row>
      <xdr:rowOff>0</xdr:rowOff>
    </xdr:from>
    <xdr:to>
      <xdr:col>10</xdr:col>
      <xdr:colOff>209827</xdr:colOff>
      <xdr:row>10</xdr:row>
      <xdr:rowOff>187739</xdr:rowOff>
    </xdr:to>
    <xdr:sp macro="" textlink="'Sheet Design'!C10">
      <xdr:nvSpPr>
        <xdr:cNvPr id="18" name="TextBox 17">
          <a:extLst>
            <a:ext uri="{FF2B5EF4-FFF2-40B4-BE49-F238E27FC236}">
              <a16:creationId xmlns:a16="http://schemas.microsoft.com/office/drawing/2014/main" id="{991B96D2-C9F0-4CE9-902F-F115B0548E89}"/>
            </a:ext>
          </a:extLst>
        </xdr:cNvPr>
        <xdr:cNvSpPr txBox="1"/>
      </xdr:nvSpPr>
      <xdr:spPr>
        <a:xfrm>
          <a:off x="5599044" y="1789043"/>
          <a:ext cx="1347305" cy="386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C7075B2-67D5-4206-9366-6428A3948A1D}"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8</xdr:col>
      <xdr:colOff>297071</xdr:colOff>
      <xdr:row>10</xdr:row>
      <xdr:rowOff>186634</xdr:rowOff>
    </xdr:from>
    <xdr:to>
      <xdr:col>10</xdr:col>
      <xdr:colOff>177800</xdr:colOff>
      <xdr:row>12</xdr:row>
      <xdr:rowOff>144891</xdr:rowOff>
    </xdr:to>
    <xdr:sp macro="" textlink="">
      <xdr:nvSpPr>
        <xdr:cNvPr id="20" name="TextBox 19">
          <a:extLst>
            <a:ext uri="{FF2B5EF4-FFF2-40B4-BE49-F238E27FC236}">
              <a16:creationId xmlns:a16="http://schemas.microsoft.com/office/drawing/2014/main" id="{CCA1522C-EA77-4650-A749-A61AB9483B0C}"/>
            </a:ext>
          </a:extLst>
        </xdr:cNvPr>
        <xdr:cNvSpPr txBox="1"/>
      </xdr:nvSpPr>
      <xdr:spPr>
        <a:xfrm>
          <a:off x="5686288" y="2174460"/>
          <a:ext cx="1228034" cy="35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ea typeface="Segoe UI Black" panose="020B0A02040204020203" pitchFamily="34" charset="0"/>
              <a:cs typeface="Segoe UI Semibold" panose="020B0702040204020203" pitchFamily="34" charset="0"/>
            </a:rPr>
            <a:t>NO</a:t>
          </a:r>
          <a:r>
            <a:rPr lang="en-IN" sz="1200" baseline="0">
              <a:latin typeface="Segoe UI Semibold" panose="020B0702040204020203" pitchFamily="34" charset="0"/>
              <a:ea typeface="Segoe UI Black" panose="020B0A02040204020203" pitchFamily="34" charset="0"/>
              <a:cs typeface="Segoe UI Semibold" panose="020B0702040204020203" pitchFamily="34" charset="0"/>
            </a:rPr>
            <a:t> </a:t>
          </a:r>
          <a:r>
            <a:rPr lang="en-IN" sz="1200" i="0" baseline="0">
              <a:latin typeface="Segoe UI Semibold" panose="020B0702040204020203" pitchFamily="34" charset="0"/>
              <a:ea typeface="Segoe UI Black" panose="020B0A02040204020203" pitchFamily="34" charset="0"/>
              <a:cs typeface="Segoe UI Semibold" panose="020B0702040204020203" pitchFamily="34" charset="0"/>
            </a:rPr>
            <a:t>OF</a:t>
          </a:r>
          <a:r>
            <a:rPr lang="en-IN" sz="1200" baseline="0">
              <a:latin typeface="Segoe UI Semibold" panose="020B0702040204020203" pitchFamily="34" charset="0"/>
              <a:ea typeface="Segoe UI Black" panose="020B0A02040204020203" pitchFamily="34" charset="0"/>
              <a:cs typeface="Segoe UI Semibold" panose="020B0702040204020203" pitchFamily="34" charset="0"/>
            </a:rPr>
            <a:t> ITEMS</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13</xdr:col>
      <xdr:colOff>121478</xdr:colOff>
      <xdr:row>9</xdr:row>
      <xdr:rowOff>11044</xdr:rowOff>
    </xdr:from>
    <xdr:to>
      <xdr:col>15</xdr:col>
      <xdr:colOff>121478</xdr:colOff>
      <xdr:row>11</xdr:row>
      <xdr:rowOff>0</xdr:rowOff>
    </xdr:to>
    <xdr:sp macro="" textlink="'Sheet Design'!D10">
      <xdr:nvSpPr>
        <xdr:cNvPr id="21" name="TextBox 20">
          <a:extLst>
            <a:ext uri="{FF2B5EF4-FFF2-40B4-BE49-F238E27FC236}">
              <a16:creationId xmlns:a16="http://schemas.microsoft.com/office/drawing/2014/main" id="{399ABC22-188E-498E-AE0F-4B03ACE2EB06}"/>
            </a:ext>
          </a:extLst>
        </xdr:cNvPr>
        <xdr:cNvSpPr txBox="1"/>
      </xdr:nvSpPr>
      <xdr:spPr>
        <a:xfrm>
          <a:off x="8878956" y="1800087"/>
          <a:ext cx="1347305" cy="386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ED9D9AF-1235-4366-AF14-9D59B7676318}"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13</xdr:col>
      <xdr:colOff>240749</xdr:colOff>
      <xdr:row>10</xdr:row>
      <xdr:rowOff>186634</xdr:rowOff>
    </xdr:from>
    <xdr:to>
      <xdr:col>15</xdr:col>
      <xdr:colOff>397565</xdr:colOff>
      <xdr:row>12</xdr:row>
      <xdr:rowOff>144891</xdr:rowOff>
    </xdr:to>
    <xdr:sp macro="" textlink="">
      <xdr:nvSpPr>
        <xdr:cNvPr id="22" name="TextBox 21">
          <a:extLst>
            <a:ext uri="{FF2B5EF4-FFF2-40B4-BE49-F238E27FC236}">
              <a16:creationId xmlns:a16="http://schemas.microsoft.com/office/drawing/2014/main" id="{4474FE3A-0CC2-4DF8-AC70-1BD4554B751A}"/>
            </a:ext>
          </a:extLst>
        </xdr:cNvPr>
        <xdr:cNvSpPr txBox="1"/>
      </xdr:nvSpPr>
      <xdr:spPr>
        <a:xfrm>
          <a:off x="8998227" y="2174460"/>
          <a:ext cx="1504121" cy="35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latin typeface="Segoe UI Semibold" panose="020B0702040204020203" pitchFamily="34" charset="0"/>
              <a:ea typeface="Segoe UI Black" panose="020B0A02040204020203" pitchFamily="34" charset="0"/>
              <a:cs typeface="Segoe UI Semibold" panose="020B0702040204020203" pitchFamily="34" charset="0"/>
            </a:rPr>
            <a:t>AVG RATING</a:t>
          </a:r>
        </a:p>
      </xdr:txBody>
    </xdr:sp>
    <xdr:clientData/>
  </xdr:twoCellAnchor>
  <xdr:twoCellAnchor editAs="oneCell">
    <xdr:from>
      <xdr:col>15</xdr:col>
      <xdr:colOff>617735</xdr:colOff>
      <xdr:row>2</xdr:row>
      <xdr:rowOff>154607</xdr:rowOff>
    </xdr:from>
    <xdr:to>
      <xdr:col>16</xdr:col>
      <xdr:colOff>269336</xdr:colOff>
      <xdr:row>4</xdr:row>
      <xdr:rowOff>81914</xdr:rowOff>
    </xdr:to>
    <xdr:pic>
      <xdr:nvPicPr>
        <xdr:cNvPr id="23" name="Picture 22">
          <a:extLst>
            <a:ext uri="{FF2B5EF4-FFF2-40B4-BE49-F238E27FC236}">
              <a16:creationId xmlns:a16="http://schemas.microsoft.com/office/drawing/2014/main" id="{CCC01784-F00C-EB73-2D0E-EEF5CBE4923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22518" y="552172"/>
          <a:ext cx="325253" cy="3248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216319</xdr:colOff>
      <xdr:row>8</xdr:row>
      <xdr:rowOff>139461</xdr:rowOff>
    </xdr:from>
    <xdr:to>
      <xdr:col>11</xdr:col>
      <xdr:colOff>596348</xdr:colOff>
      <xdr:row>10</xdr:row>
      <xdr:rowOff>121479</xdr:rowOff>
    </xdr:to>
    <xdr:pic>
      <xdr:nvPicPr>
        <xdr:cNvPr id="24" name="Picture 23">
          <a:extLst>
            <a:ext uri="{FF2B5EF4-FFF2-40B4-BE49-F238E27FC236}">
              <a16:creationId xmlns:a16="http://schemas.microsoft.com/office/drawing/2014/main" id="{BBC21859-1524-C203-0264-1CB01C2864E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26493" y="1729722"/>
          <a:ext cx="380029" cy="379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603458</xdr:colOff>
      <xdr:row>8</xdr:row>
      <xdr:rowOff>152557</xdr:rowOff>
    </xdr:from>
    <xdr:to>
      <xdr:col>16</xdr:col>
      <xdr:colOff>283612</xdr:colOff>
      <xdr:row>10</xdr:row>
      <xdr:rowOff>108383</xdr:rowOff>
    </xdr:to>
    <xdr:pic>
      <xdr:nvPicPr>
        <xdr:cNvPr id="28" name="Picture 27">
          <a:extLst>
            <a:ext uri="{FF2B5EF4-FFF2-40B4-BE49-F238E27FC236}">
              <a16:creationId xmlns:a16="http://schemas.microsoft.com/office/drawing/2014/main" id="{9FE2D491-D829-A24F-506D-9BF4AFBB305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708241" y="1742818"/>
          <a:ext cx="353806" cy="3533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245794</xdr:colOff>
      <xdr:row>2</xdr:row>
      <xdr:rowOff>156692</xdr:rowOff>
    </xdr:from>
    <xdr:to>
      <xdr:col>11</xdr:col>
      <xdr:colOff>566872</xdr:colOff>
      <xdr:row>4</xdr:row>
      <xdr:rowOff>79829</xdr:rowOff>
    </xdr:to>
    <xdr:pic>
      <xdr:nvPicPr>
        <xdr:cNvPr id="29" name="Picture 28">
          <a:extLst>
            <a:ext uri="{FF2B5EF4-FFF2-40B4-BE49-F238E27FC236}">
              <a16:creationId xmlns:a16="http://schemas.microsoft.com/office/drawing/2014/main" id="{4BEAA264-A66F-6247-B65B-32490A22FCCE}"/>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655968" y="554257"/>
          <a:ext cx="321078" cy="3207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11043</xdr:colOff>
      <xdr:row>14</xdr:row>
      <xdr:rowOff>145095</xdr:rowOff>
    </xdr:from>
    <xdr:to>
      <xdr:col>16</xdr:col>
      <xdr:colOff>348398</xdr:colOff>
      <xdr:row>40</xdr:row>
      <xdr:rowOff>0</xdr:rowOff>
    </xdr:to>
    <xdr:sp macro="" textlink="">
      <xdr:nvSpPr>
        <xdr:cNvPr id="30" name="Rectangle: Rounded Corners 29">
          <a:extLst>
            <a:ext uri="{FF2B5EF4-FFF2-40B4-BE49-F238E27FC236}">
              <a16:creationId xmlns:a16="http://schemas.microsoft.com/office/drawing/2014/main" id="{E8EFABD1-D9AF-4BDE-AE7F-A9C16669297C}"/>
            </a:ext>
          </a:extLst>
        </xdr:cNvPr>
        <xdr:cNvSpPr/>
      </xdr:nvSpPr>
      <xdr:spPr>
        <a:xfrm>
          <a:off x="5400260" y="2928052"/>
          <a:ext cx="5726573" cy="5023252"/>
        </a:xfrm>
        <a:prstGeom prst="roundRect">
          <a:avLst>
            <a:gd name="adj" fmla="val 361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93869</xdr:colOff>
      <xdr:row>16</xdr:row>
      <xdr:rowOff>18626</xdr:rowOff>
    </xdr:from>
    <xdr:to>
      <xdr:col>11</xdr:col>
      <xdr:colOff>566872</xdr:colOff>
      <xdr:row>26</xdr:row>
      <xdr:rowOff>0</xdr:rowOff>
    </xdr:to>
    <xdr:graphicFrame macro="">
      <xdr:nvGraphicFramePr>
        <xdr:cNvPr id="31" name="Chart 30">
          <a:extLst>
            <a:ext uri="{FF2B5EF4-FFF2-40B4-BE49-F238E27FC236}">
              <a16:creationId xmlns:a16="http://schemas.microsoft.com/office/drawing/2014/main" id="{3FAEA7FE-7563-4DBB-8CB8-AD39F1705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97187</xdr:colOff>
      <xdr:row>14</xdr:row>
      <xdr:rowOff>145095</xdr:rowOff>
    </xdr:from>
    <xdr:to>
      <xdr:col>10</xdr:col>
      <xdr:colOff>20986</xdr:colOff>
      <xdr:row>16</xdr:row>
      <xdr:rowOff>103352</xdr:rowOff>
    </xdr:to>
    <xdr:sp macro="" textlink="">
      <xdr:nvSpPr>
        <xdr:cNvPr id="32" name="TextBox 31">
          <a:extLst>
            <a:ext uri="{FF2B5EF4-FFF2-40B4-BE49-F238E27FC236}">
              <a16:creationId xmlns:a16="http://schemas.microsoft.com/office/drawing/2014/main" id="{B47DBCD1-A4A7-493F-A633-AB4F495C9CA4}"/>
            </a:ext>
          </a:extLst>
        </xdr:cNvPr>
        <xdr:cNvSpPr txBox="1"/>
      </xdr:nvSpPr>
      <xdr:spPr>
        <a:xfrm>
          <a:off x="5486404" y="2928052"/>
          <a:ext cx="1271104" cy="35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IN" sz="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rPr>
            <a:t> CONTENT</a:t>
          </a:r>
          <a:endParaRPr lang="en-IN" sz="120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12</xdr:col>
      <xdr:colOff>179721</xdr:colOff>
      <xdr:row>14</xdr:row>
      <xdr:rowOff>145095</xdr:rowOff>
    </xdr:from>
    <xdr:to>
      <xdr:col>12</xdr:col>
      <xdr:colOff>179721</xdr:colOff>
      <xdr:row>40</xdr:row>
      <xdr:rowOff>0</xdr:rowOff>
    </xdr:to>
    <xdr:cxnSp macro="">
      <xdr:nvCxnSpPr>
        <xdr:cNvPr id="34" name="Straight Connector 33">
          <a:extLst>
            <a:ext uri="{FF2B5EF4-FFF2-40B4-BE49-F238E27FC236}">
              <a16:creationId xmlns:a16="http://schemas.microsoft.com/office/drawing/2014/main" id="{45E2FD6F-9CE9-E90B-8662-13099B869B34}"/>
            </a:ext>
          </a:extLst>
        </xdr:cNvPr>
        <xdr:cNvCxnSpPr>
          <a:stCxn id="30" idx="0"/>
          <a:endCxn id="30" idx="2"/>
        </xdr:cNvCxnSpPr>
      </xdr:nvCxnSpPr>
      <xdr:spPr>
        <a:xfrm>
          <a:off x="8263547" y="2928052"/>
          <a:ext cx="0" cy="5023252"/>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64056</xdr:colOff>
      <xdr:row>26</xdr:row>
      <xdr:rowOff>198781</xdr:rowOff>
    </xdr:from>
    <xdr:to>
      <xdr:col>12</xdr:col>
      <xdr:colOff>179721</xdr:colOff>
      <xdr:row>27</xdr:row>
      <xdr:rowOff>0</xdr:rowOff>
    </xdr:to>
    <xdr:cxnSp macro="">
      <xdr:nvCxnSpPr>
        <xdr:cNvPr id="37" name="Straight Connector 36">
          <a:extLst>
            <a:ext uri="{FF2B5EF4-FFF2-40B4-BE49-F238E27FC236}">
              <a16:creationId xmlns:a16="http://schemas.microsoft.com/office/drawing/2014/main" id="{40F7C921-21C3-43C4-96B1-BF2E242227CE}"/>
            </a:ext>
          </a:extLst>
        </xdr:cNvPr>
        <xdr:cNvCxnSpPr/>
      </xdr:nvCxnSpPr>
      <xdr:spPr>
        <a:xfrm>
          <a:off x="5453273" y="5367129"/>
          <a:ext cx="2810274" cy="1"/>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64056</xdr:colOff>
      <xdr:row>28</xdr:row>
      <xdr:rowOff>0</xdr:rowOff>
    </xdr:from>
    <xdr:to>
      <xdr:col>12</xdr:col>
      <xdr:colOff>179721</xdr:colOff>
      <xdr:row>39</xdr:row>
      <xdr:rowOff>1</xdr:rowOff>
    </xdr:to>
    <xdr:graphicFrame macro="">
      <xdr:nvGraphicFramePr>
        <xdr:cNvPr id="40" name="Chart 39">
          <a:extLst>
            <a:ext uri="{FF2B5EF4-FFF2-40B4-BE49-F238E27FC236}">
              <a16:creationId xmlns:a16="http://schemas.microsoft.com/office/drawing/2014/main" id="{C9F6D1EC-AF41-403F-82DE-0A76A2B8F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97187</xdr:colOff>
      <xdr:row>26</xdr:row>
      <xdr:rowOff>184629</xdr:rowOff>
    </xdr:from>
    <xdr:to>
      <xdr:col>11</xdr:col>
      <xdr:colOff>122111</xdr:colOff>
      <xdr:row>28</xdr:row>
      <xdr:rowOff>142886</xdr:rowOff>
    </xdr:to>
    <xdr:sp macro="" textlink="">
      <xdr:nvSpPr>
        <xdr:cNvPr id="42" name="TextBox 41">
          <a:extLst>
            <a:ext uri="{FF2B5EF4-FFF2-40B4-BE49-F238E27FC236}">
              <a16:creationId xmlns:a16="http://schemas.microsoft.com/office/drawing/2014/main" id="{B9284904-6324-46D5-B969-20DF98447850}"/>
            </a:ext>
          </a:extLst>
        </xdr:cNvPr>
        <xdr:cNvSpPr txBox="1"/>
      </xdr:nvSpPr>
      <xdr:spPr>
        <a:xfrm>
          <a:off x="5486404" y="5352977"/>
          <a:ext cx="2045881" cy="35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IN" sz="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rPr>
            <a:t> BY OUTLET</a:t>
          </a:r>
          <a:endParaRPr lang="en-IN" sz="120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12</xdr:col>
      <xdr:colOff>261733</xdr:colOff>
      <xdr:row>14</xdr:row>
      <xdr:rowOff>145095</xdr:rowOff>
    </xdr:from>
    <xdr:to>
      <xdr:col>14</xdr:col>
      <xdr:colOff>185533</xdr:colOff>
      <xdr:row>16</xdr:row>
      <xdr:rowOff>103352</xdr:rowOff>
    </xdr:to>
    <xdr:sp macro="" textlink="">
      <xdr:nvSpPr>
        <xdr:cNvPr id="43" name="TextBox 42">
          <a:extLst>
            <a:ext uri="{FF2B5EF4-FFF2-40B4-BE49-F238E27FC236}">
              <a16:creationId xmlns:a16="http://schemas.microsoft.com/office/drawing/2014/main" id="{2A3D4C2C-51DA-475D-86D1-A7B67B5CA161}"/>
            </a:ext>
          </a:extLst>
        </xdr:cNvPr>
        <xdr:cNvSpPr txBox="1"/>
      </xdr:nvSpPr>
      <xdr:spPr>
        <a:xfrm>
          <a:off x="8345559" y="2928052"/>
          <a:ext cx="1271104" cy="35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rPr>
            <a:t>ITEM</a:t>
          </a:r>
          <a:r>
            <a:rPr lang="en-IN" sz="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rPr>
            <a:t> TYPES </a:t>
          </a:r>
          <a:endParaRPr lang="en-IN" sz="120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12</xdr:col>
      <xdr:colOff>179721</xdr:colOff>
      <xdr:row>16</xdr:row>
      <xdr:rowOff>18626</xdr:rowOff>
    </xdr:from>
    <xdr:to>
      <xdr:col>16</xdr:col>
      <xdr:colOff>348398</xdr:colOff>
      <xdr:row>39</xdr:row>
      <xdr:rowOff>1</xdr:rowOff>
    </xdr:to>
    <xdr:graphicFrame macro="">
      <xdr:nvGraphicFramePr>
        <xdr:cNvPr id="44" name="Chart 43">
          <a:extLst>
            <a:ext uri="{FF2B5EF4-FFF2-40B4-BE49-F238E27FC236}">
              <a16:creationId xmlns:a16="http://schemas.microsoft.com/office/drawing/2014/main" id="{A50D5CF3-E0E4-4E6E-A7D4-3DE6C10BA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314210</xdr:colOff>
      <xdr:row>2</xdr:row>
      <xdr:rowOff>66263</xdr:rowOff>
    </xdr:from>
    <xdr:to>
      <xdr:col>25</xdr:col>
      <xdr:colOff>651566</xdr:colOff>
      <xdr:row>39</xdr:row>
      <xdr:rowOff>198781</xdr:rowOff>
    </xdr:to>
    <xdr:sp macro="" textlink="">
      <xdr:nvSpPr>
        <xdr:cNvPr id="46" name="Rectangle: Rounded Corners 45">
          <a:extLst>
            <a:ext uri="{FF2B5EF4-FFF2-40B4-BE49-F238E27FC236}">
              <a16:creationId xmlns:a16="http://schemas.microsoft.com/office/drawing/2014/main" id="{A35F2664-2CB6-4BFD-9A1D-A8260C7E1679}"/>
            </a:ext>
          </a:extLst>
        </xdr:cNvPr>
        <xdr:cNvSpPr/>
      </xdr:nvSpPr>
      <xdr:spPr>
        <a:xfrm>
          <a:off x="11766297" y="463828"/>
          <a:ext cx="5726573" cy="7487475"/>
        </a:xfrm>
        <a:prstGeom prst="roundRect">
          <a:avLst>
            <a:gd name="adj" fmla="val 361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314209</xdr:colOff>
      <xdr:row>2</xdr:row>
      <xdr:rowOff>191593</xdr:rowOff>
    </xdr:from>
    <xdr:to>
      <xdr:col>25</xdr:col>
      <xdr:colOff>420614</xdr:colOff>
      <xdr:row>13</xdr:row>
      <xdr:rowOff>38984</xdr:rowOff>
    </xdr:to>
    <xdr:graphicFrame macro="">
      <xdr:nvGraphicFramePr>
        <xdr:cNvPr id="45" name="Chart 44">
          <a:extLst>
            <a:ext uri="{FF2B5EF4-FFF2-40B4-BE49-F238E27FC236}">
              <a16:creationId xmlns:a16="http://schemas.microsoft.com/office/drawing/2014/main" id="{FA59A669-BB58-4B70-9CCC-144213DCD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314210</xdr:colOff>
      <xdr:row>2</xdr:row>
      <xdr:rowOff>0</xdr:rowOff>
    </xdr:from>
    <xdr:to>
      <xdr:col>21</xdr:col>
      <xdr:colOff>0</xdr:colOff>
      <xdr:row>3</xdr:row>
      <xdr:rowOff>157039</xdr:rowOff>
    </xdr:to>
    <xdr:sp macro="" textlink="">
      <xdr:nvSpPr>
        <xdr:cNvPr id="47" name="TextBox 46">
          <a:extLst>
            <a:ext uri="{FF2B5EF4-FFF2-40B4-BE49-F238E27FC236}">
              <a16:creationId xmlns:a16="http://schemas.microsoft.com/office/drawing/2014/main" id="{0689934C-0CC7-4B14-BDB2-388040A7D060}"/>
            </a:ext>
          </a:extLst>
        </xdr:cNvPr>
        <xdr:cNvSpPr txBox="1"/>
      </xdr:nvSpPr>
      <xdr:spPr>
        <a:xfrm>
          <a:off x="11766297" y="397565"/>
          <a:ext cx="2380399" cy="35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rPr>
            <a:t> ESTABLISHMENT</a:t>
          </a:r>
          <a:endParaRPr lang="en-IN" sz="120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17</xdr:col>
      <xdr:colOff>413600</xdr:colOff>
      <xdr:row>13</xdr:row>
      <xdr:rowOff>195391</xdr:rowOff>
    </xdr:from>
    <xdr:to>
      <xdr:col>25</xdr:col>
      <xdr:colOff>520004</xdr:colOff>
      <xdr:row>14</xdr:row>
      <xdr:rowOff>50295</xdr:rowOff>
    </xdr:to>
    <xdr:cxnSp macro="">
      <xdr:nvCxnSpPr>
        <xdr:cNvPr id="50" name="Straight Connector 49">
          <a:extLst>
            <a:ext uri="{FF2B5EF4-FFF2-40B4-BE49-F238E27FC236}">
              <a16:creationId xmlns:a16="http://schemas.microsoft.com/office/drawing/2014/main" id="{2F6C4CA4-0CB4-4EB0-8144-6F4C126FD65A}"/>
            </a:ext>
          </a:extLst>
        </xdr:cNvPr>
        <xdr:cNvCxnSpPr/>
      </xdr:nvCxnSpPr>
      <xdr:spPr>
        <a:xfrm flipV="1">
          <a:off x="11865687" y="2779565"/>
          <a:ext cx="5495621" cy="53687"/>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292121</xdr:colOff>
      <xdr:row>14</xdr:row>
      <xdr:rowOff>43273</xdr:rowOff>
    </xdr:from>
    <xdr:to>
      <xdr:col>19</xdr:col>
      <xdr:colOff>651562</xdr:colOff>
      <xdr:row>16</xdr:row>
      <xdr:rowOff>1530</xdr:rowOff>
    </xdr:to>
    <xdr:sp macro="" textlink="">
      <xdr:nvSpPr>
        <xdr:cNvPr id="51" name="TextBox 50">
          <a:extLst>
            <a:ext uri="{FF2B5EF4-FFF2-40B4-BE49-F238E27FC236}">
              <a16:creationId xmlns:a16="http://schemas.microsoft.com/office/drawing/2014/main" id="{E8716EFA-4F32-428C-A09F-73A42927DE95}"/>
            </a:ext>
          </a:extLst>
        </xdr:cNvPr>
        <xdr:cNvSpPr txBox="1"/>
      </xdr:nvSpPr>
      <xdr:spPr>
        <a:xfrm>
          <a:off x="11744208" y="2826230"/>
          <a:ext cx="1706745" cy="35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rPr>
            <a:t> SIZE</a:t>
          </a:r>
        </a:p>
        <a:p>
          <a:endParaRPr lang="en-IN" sz="120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17</xdr:col>
      <xdr:colOff>413600</xdr:colOff>
      <xdr:row>15</xdr:row>
      <xdr:rowOff>176696</xdr:rowOff>
    </xdr:from>
    <xdr:to>
      <xdr:col>21</xdr:col>
      <xdr:colOff>472991</xdr:colOff>
      <xdr:row>26</xdr:row>
      <xdr:rowOff>113895</xdr:rowOff>
    </xdr:to>
    <xdr:graphicFrame macro="">
      <xdr:nvGraphicFramePr>
        <xdr:cNvPr id="52" name="Chart 51">
          <a:extLst>
            <a:ext uri="{FF2B5EF4-FFF2-40B4-BE49-F238E27FC236}">
              <a16:creationId xmlns:a16="http://schemas.microsoft.com/office/drawing/2014/main" id="{92B21B67-7001-442D-BA26-755A45E46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413600</xdr:colOff>
      <xdr:row>27</xdr:row>
      <xdr:rowOff>128452</xdr:rowOff>
    </xdr:from>
    <xdr:to>
      <xdr:col>25</xdr:col>
      <xdr:colOff>520004</xdr:colOff>
      <xdr:row>27</xdr:row>
      <xdr:rowOff>182139</xdr:rowOff>
    </xdr:to>
    <xdr:cxnSp macro="">
      <xdr:nvCxnSpPr>
        <xdr:cNvPr id="54" name="Straight Connector 53">
          <a:extLst>
            <a:ext uri="{FF2B5EF4-FFF2-40B4-BE49-F238E27FC236}">
              <a16:creationId xmlns:a16="http://schemas.microsoft.com/office/drawing/2014/main" id="{E7894488-667C-4692-A491-E9C773E3A948}"/>
            </a:ext>
          </a:extLst>
        </xdr:cNvPr>
        <xdr:cNvCxnSpPr/>
      </xdr:nvCxnSpPr>
      <xdr:spPr>
        <a:xfrm flipV="1">
          <a:off x="11865687" y="5495582"/>
          <a:ext cx="5495621" cy="53687"/>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592358</xdr:colOff>
      <xdr:row>14</xdr:row>
      <xdr:rowOff>18695</xdr:rowOff>
    </xdr:from>
    <xdr:to>
      <xdr:col>21</xdr:col>
      <xdr:colOff>592358</xdr:colOff>
      <xdr:row>27</xdr:row>
      <xdr:rowOff>182139</xdr:rowOff>
    </xdr:to>
    <xdr:cxnSp macro="">
      <xdr:nvCxnSpPr>
        <xdr:cNvPr id="55" name="Straight Connector 54">
          <a:extLst>
            <a:ext uri="{FF2B5EF4-FFF2-40B4-BE49-F238E27FC236}">
              <a16:creationId xmlns:a16="http://schemas.microsoft.com/office/drawing/2014/main" id="{E26A8F6B-D05C-4EE8-9B9E-0F67D677B25B}"/>
            </a:ext>
          </a:extLst>
        </xdr:cNvPr>
        <xdr:cNvCxnSpPr/>
      </xdr:nvCxnSpPr>
      <xdr:spPr>
        <a:xfrm flipV="1">
          <a:off x="14739054" y="2801652"/>
          <a:ext cx="0" cy="2747617"/>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568059</xdr:colOff>
      <xdr:row>14</xdr:row>
      <xdr:rowOff>18695</xdr:rowOff>
    </xdr:from>
    <xdr:to>
      <xdr:col>24</xdr:col>
      <xdr:colOff>253848</xdr:colOff>
      <xdr:row>15</xdr:row>
      <xdr:rowOff>175735</xdr:rowOff>
    </xdr:to>
    <xdr:sp macro="" textlink="">
      <xdr:nvSpPr>
        <xdr:cNvPr id="58" name="TextBox 57">
          <a:extLst>
            <a:ext uri="{FF2B5EF4-FFF2-40B4-BE49-F238E27FC236}">
              <a16:creationId xmlns:a16="http://schemas.microsoft.com/office/drawing/2014/main" id="{322C4E26-E5A8-4781-A386-7705BA40B005}"/>
            </a:ext>
          </a:extLst>
        </xdr:cNvPr>
        <xdr:cNvSpPr txBox="1"/>
      </xdr:nvSpPr>
      <xdr:spPr>
        <a:xfrm>
          <a:off x="14714755" y="2801652"/>
          <a:ext cx="1706745" cy="35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rPr>
            <a:t> LOCATION</a:t>
          </a:r>
        </a:p>
        <a:p>
          <a:endParaRPr lang="en-IN" sz="120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22</xdr:col>
      <xdr:colOff>0</xdr:colOff>
      <xdr:row>15</xdr:row>
      <xdr:rowOff>175735</xdr:rowOff>
    </xdr:from>
    <xdr:to>
      <xdr:col>25</xdr:col>
      <xdr:colOff>501908</xdr:colOff>
      <xdr:row>27</xdr:row>
      <xdr:rowOff>0</xdr:rowOff>
    </xdr:to>
    <mc:AlternateContent xmlns:mc="http://schemas.openxmlformats.org/markup-compatibility/2006">
      <mc:Choice xmlns:cx2="http://schemas.microsoft.com/office/drawing/2015/10/21/chartex" Requires="cx2">
        <xdr:graphicFrame macro="">
          <xdr:nvGraphicFramePr>
            <xdr:cNvPr id="59" name="Chart 58">
              <a:extLst>
                <a:ext uri="{FF2B5EF4-FFF2-40B4-BE49-F238E27FC236}">
                  <a16:creationId xmlns:a16="http://schemas.microsoft.com/office/drawing/2014/main" id="{B0C63440-D3C7-41DA-A6B6-4651D70A40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4752320" y="3147535"/>
              <a:ext cx="2513588" cy="220170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0</xdr:colOff>
      <xdr:row>29</xdr:row>
      <xdr:rowOff>537</xdr:rowOff>
    </xdr:from>
    <xdr:to>
      <xdr:col>20</xdr:col>
      <xdr:colOff>536139</xdr:colOff>
      <xdr:row>37</xdr:row>
      <xdr:rowOff>153393</xdr:rowOff>
    </xdr:to>
    <xdr:graphicFrame macro="">
      <xdr:nvGraphicFramePr>
        <xdr:cNvPr id="60" name="Chart 59">
          <a:extLst>
            <a:ext uri="{FF2B5EF4-FFF2-40B4-BE49-F238E27FC236}">
              <a16:creationId xmlns:a16="http://schemas.microsoft.com/office/drawing/2014/main" id="{B5DECAE3-5493-4B1B-A815-FC3A17C1C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413600</xdr:colOff>
      <xdr:row>28</xdr:row>
      <xdr:rowOff>21409</xdr:rowOff>
    </xdr:from>
    <xdr:to>
      <xdr:col>20</xdr:col>
      <xdr:colOff>99389</xdr:colOff>
      <xdr:row>29</xdr:row>
      <xdr:rowOff>178448</xdr:rowOff>
    </xdr:to>
    <xdr:sp macro="" textlink="">
      <xdr:nvSpPr>
        <xdr:cNvPr id="61" name="TextBox 60">
          <a:extLst>
            <a:ext uri="{FF2B5EF4-FFF2-40B4-BE49-F238E27FC236}">
              <a16:creationId xmlns:a16="http://schemas.microsoft.com/office/drawing/2014/main" id="{9C8C41C9-2AB1-41CD-97DA-35F4AC2BC891}"/>
            </a:ext>
          </a:extLst>
        </xdr:cNvPr>
        <xdr:cNvSpPr txBox="1"/>
      </xdr:nvSpPr>
      <xdr:spPr>
        <a:xfrm>
          <a:off x="11865687" y="5587322"/>
          <a:ext cx="1706745" cy="35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rPr>
            <a:t> TYPE</a:t>
          </a:r>
        </a:p>
        <a:p>
          <a:endParaRPr lang="en-IN" sz="120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20</xdr:col>
      <xdr:colOff>536139</xdr:colOff>
      <xdr:row>28</xdr:row>
      <xdr:rowOff>148409</xdr:rowOff>
    </xdr:from>
    <xdr:to>
      <xdr:col>23</xdr:col>
      <xdr:colOff>0</xdr:colOff>
      <xdr:row>38</xdr:row>
      <xdr:rowOff>5522</xdr:rowOff>
    </xdr:to>
    <xdr:graphicFrame macro="">
      <xdr:nvGraphicFramePr>
        <xdr:cNvPr id="62" name="Chart 61">
          <a:extLst>
            <a:ext uri="{FF2B5EF4-FFF2-40B4-BE49-F238E27FC236}">
              <a16:creationId xmlns:a16="http://schemas.microsoft.com/office/drawing/2014/main" id="{CDC31F22-95F0-46C6-9142-4B2F62985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190521</xdr:colOff>
      <xdr:row>37</xdr:row>
      <xdr:rowOff>77729</xdr:rowOff>
    </xdr:from>
    <xdr:to>
      <xdr:col>20</xdr:col>
      <xdr:colOff>549962</xdr:colOff>
      <xdr:row>39</xdr:row>
      <xdr:rowOff>35986</xdr:rowOff>
    </xdr:to>
    <xdr:sp macro="" textlink="">
      <xdr:nvSpPr>
        <xdr:cNvPr id="16" name="TextBox 15">
          <a:extLst>
            <a:ext uri="{FF2B5EF4-FFF2-40B4-BE49-F238E27FC236}">
              <a16:creationId xmlns:a16="http://schemas.microsoft.com/office/drawing/2014/main" id="{7D04FB07-CC6B-4D21-AFA0-FD75E5B5C9AB}"/>
            </a:ext>
          </a:extLst>
        </xdr:cNvPr>
        <xdr:cNvSpPr txBox="1"/>
      </xdr:nvSpPr>
      <xdr:spPr>
        <a:xfrm>
          <a:off x="12316260" y="7432686"/>
          <a:ext cx="1706745" cy="35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accent1"/>
              </a:solidFill>
              <a:latin typeface="Segoe UI Semibold" panose="020B0702040204020203" pitchFamily="34" charset="0"/>
              <a:ea typeface="Segoe UI Black" panose="020B0A02040204020203" pitchFamily="34" charset="0"/>
              <a:cs typeface="Segoe UI Semibold" panose="020B0702040204020203" pitchFamily="34" charset="0"/>
            </a:rPr>
            <a:t>TOTAL</a:t>
          </a:r>
          <a:r>
            <a:rPr lang="en-IN" sz="1200" baseline="0">
              <a:solidFill>
                <a:schemeClr val="accent1"/>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200">
            <a:solidFill>
              <a:schemeClr val="accent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20</xdr:col>
      <xdr:colOff>420227</xdr:colOff>
      <xdr:row>37</xdr:row>
      <xdr:rowOff>77729</xdr:rowOff>
    </xdr:from>
    <xdr:to>
      <xdr:col>22</xdr:col>
      <xdr:colOff>331305</xdr:colOff>
      <xdr:row>39</xdr:row>
      <xdr:rowOff>35986</xdr:rowOff>
    </xdr:to>
    <xdr:sp macro="" textlink="">
      <xdr:nvSpPr>
        <xdr:cNvPr id="19" name="TextBox 18">
          <a:extLst>
            <a:ext uri="{FF2B5EF4-FFF2-40B4-BE49-F238E27FC236}">
              <a16:creationId xmlns:a16="http://schemas.microsoft.com/office/drawing/2014/main" id="{D7EE5C4D-16F8-4563-9735-9E4ACE377B83}"/>
            </a:ext>
          </a:extLst>
        </xdr:cNvPr>
        <xdr:cNvSpPr txBox="1"/>
      </xdr:nvSpPr>
      <xdr:spPr>
        <a:xfrm>
          <a:off x="13893270" y="7432686"/>
          <a:ext cx="1258383" cy="35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solidFill>
                <a:schemeClr val="accent1"/>
              </a:solidFill>
              <a:latin typeface="Segoe UI Semibold" panose="020B0702040204020203" pitchFamily="34" charset="0"/>
              <a:ea typeface="Segoe UI Black" panose="020B0A02040204020203" pitchFamily="34" charset="0"/>
              <a:cs typeface="Segoe UI Semibold" panose="020B0702040204020203" pitchFamily="34" charset="0"/>
            </a:rPr>
            <a:t>AVG SALES</a:t>
          </a:r>
        </a:p>
        <a:p>
          <a:endParaRPr lang="en-IN" sz="1200">
            <a:solidFill>
              <a:schemeClr val="accent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23</xdr:col>
      <xdr:colOff>27079</xdr:colOff>
      <xdr:row>28</xdr:row>
      <xdr:rowOff>176357</xdr:rowOff>
    </xdr:from>
    <xdr:to>
      <xdr:col>25</xdr:col>
      <xdr:colOff>417135</xdr:colOff>
      <xdr:row>37</xdr:row>
      <xdr:rowOff>176355</xdr:rowOff>
    </xdr:to>
    <xdr:graphicFrame macro="">
      <xdr:nvGraphicFramePr>
        <xdr:cNvPr id="25" name="Chart 24">
          <a:extLst>
            <a:ext uri="{FF2B5EF4-FFF2-40B4-BE49-F238E27FC236}">
              <a16:creationId xmlns:a16="http://schemas.microsoft.com/office/drawing/2014/main" id="{3CC26C5C-B2E9-4F2A-A503-20C76B92C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64626</xdr:colOff>
      <xdr:row>37</xdr:row>
      <xdr:rowOff>77729</xdr:rowOff>
    </xdr:from>
    <xdr:to>
      <xdr:col>24</xdr:col>
      <xdr:colOff>649357</xdr:colOff>
      <xdr:row>39</xdr:row>
      <xdr:rowOff>35986</xdr:rowOff>
    </xdr:to>
    <xdr:sp macro="" textlink="">
      <xdr:nvSpPr>
        <xdr:cNvPr id="26" name="TextBox 25">
          <a:extLst>
            <a:ext uri="{FF2B5EF4-FFF2-40B4-BE49-F238E27FC236}">
              <a16:creationId xmlns:a16="http://schemas.microsoft.com/office/drawing/2014/main" id="{AEFDBC44-99CF-4FD0-9670-A6D7A5781E18}"/>
            </a:ext>
          </a:extLst>
        </xdr:cNvPr>
        <xdr:cNvSpPr txBox="1"/>
      </xdr:nvSpPr>
      <xdr:spPr>
        <a:xfrm>
          <a:off x="15558626" y="7432686"/>
          <a:ext cx="1258383" cy="35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solidFill>
                <a:schemeClr val="accent1"/>
              </a:solidFill>
              <a:latin typeface="Segoe UI Semibold" panose="020B0702040204020203" pitchFamily="34" charset="0"/>
              <a:ea typeface="Segoe UI Black" panose="020B0A02040204020203" pitchFamily="34" charset="0"/>
              <a:cs typeface="Segoe UI Semibold" panose="020B0702040204020203" pitchFamily="34" charset="0"/>
            </a:rPr>
            <a:t>NO OF ITEMS</a:t>
          </a:r>
        </a:p>
        <a:p>
          <a:endParaRPr lang="en-IN" sz="1200">
            <a:solidFill>
              <a:schemeClr val="accent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4</xdr:col>
      <xdr:colOff>507999</xdr:colOff>
      <xdr:row>7</xdr:row>
      <xdr:rowOff>77305</xdr:rowOff>
    </xdr:from>
    <xdr:to>
      <xdr:col>7</xdr:col>
      <xdr:colOff>287130</xdr:colOff>
      <xdr:row>8</xdr:row>
      <xdr:rowOff>143566</xdr:rowOff>
    </xdr:to>
    <xdr:grpSp>
      <xdr:nvGrpSpPr>
        <xdr:cNvPr id="35" name="Group 34">
          <a:extLst>
            <a:ext uri="{FF2B5EF4-FFF2-40B4-BE49-F238E27FC236}">
              <a16:creationId xmlns:a16="http://schemas.microsoft.com/office/drawing/2014/main" id="{8F6C4155-53A6-0ECC-698C-9ADE6AFF8509}"/>
            </a:ext>
          </a:extLst>
        </xdr:cNvPr>
        <xdr:cNvGrpSpPr/>
      </xdr:nvGrpSpPr>
      <xdr:grpSpPr>
        <a:xfrm>
          <a:off x="3202608" y="1468783"/>
          <a:ext cx="1800087" cy="265044"/>
          <a:chOff x="3268869" y="1490870"/>
          <a:chExt cx="1800087" cy="265044"/>
        </a:xfrm>
      </xdr:grpSpPr>
      <xdr:sp macro="" textlink="">
        <xdr:nvSpPr>
          <xdr:cNvPr id="27" name="TextBox 26">
            <a:extLst>
              <a:ext uri="{FF2B5EF4-FFF2-40B4-BE49-F238E27FC236}">
                <a16:creationId xmlns:a16="http://schemas.microsoft.com/office/drawing/2014/main" id="{45A67F22-2709-E4C3-303B-D6680BCC8F49}"/>
              </a:ext>
            </a:extLst>
          </xdr:cNvPr>
          <xdr:cNvSpPr txBox="1"/>
        </xdr:nvSpPr>
        <xdr:spPr>
          <a:xfrm>
            <a:off x="3268869" y="1490870"/>
            <a:ext cx="1800087" cy="265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ptos Display" panose="020B0004020202020204" pitchFamily="34" charset="0"/>
              </a:rPr>
              <a:t>       FILTER PANEL</a:t>
            </a:r>
          </a:p>
          <a:p>
            <a:endParaRPr lang="en-IN" sz="1100"/>
          </a:p>
        </xdr:txBody>
      </xdr:sp>
      <xdr:pic>
        <xdr:nvPicPr>
          <xdr:cNvPr id="33" name="Picture 32">
            <a:extLst>
              <a:ext uri="{FF2B5EF4-FFF2-40B4-BE49-F238E27FC236}">
                <a16:creationId xmlns:a16="http://schemas.microsoft.com/office/drawing/2014/main" id="{B4E40225-87BD-710E-2311-4525121E8C78}"/>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flipV="1">
            <a:off x="3385296" y="1540567"/>
            <a:ext cx="165845" cy="165651"/>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4</xdr:col>
      <xdr:colOff>552067</xdr:colOff>
      <xdr:row>15</xdr:row>
      <xdr:rowOff>154612</xdr:rowOff>
    </xdr:from>
    <xdr:to>
      <xdr:col>7</xdr:col>
      <xdr:colOff>359911</xdr:colOff>
      <xdr:row>21</xdr:row>
      <xdr:rowOff>173496</xdr:rowOff>
    </xdr:to>
    <mc:AlternateContent xmlns:mc="http://schemas.openxmlformats.org/markup-compatibility/2006">
      <mc:Choice xmlns:a14="http://schemas.microsoft.com/office/drawing/2010/main" Requires="a14">
        <xdr:graphicFrame macro="">
          <xdr:nvGraphicFramePr>
            <xdr:cNvPr id="36" name="Outlet Location Type 1">
              <a:extLst>
                <a:ext uri="{FF2B5EF4-FFF2-40B4-BE49-F238E27FC236}">
                  <a16:creationId xmlns:a16="http://schemas.microsoft.com/office/drawing/2014/main" id="{99454DA0-85D2-4F92-B689-8FFD23F9A9F3}"/>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3246676" y="3136351"/>
              <a:ext cx="182880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552067</xdr:colOff>
      <xdr:row>22</xdr:row>
      <xdr:rowOff>55221</xdr:rowOff>
    </xdr:from>
    <xdr:to>
      <xdr:col>7</xdr:col>
      <xdr:colOff>359911</xdr:colOff>
      <xdr:row>34</xdr:row>
      <xdr:rowOff>77304</xdr:rowOff>
    </xdr:to>
    <mc:AlternateContent xmlns:mc="http://schemas.openxmlformats.org/markup-compatibility/2006">
      <mc:Choice xmlns:a14="http://schemas.microsoft.com/office/drawing/2010/main" Requires="a14">
        <xdr:graphicFrame macro="">
          <xdr:nvGraphicFramePr>
            <xdr:cNvPr id="38" name="Item Type 1">
              <a:extLst>
                <a:ext uri="{FF2B5EF4-FFF2-40B4-BE49-F238E27FC236}">
                  <a16:creationId xmlns:a16="http://schemas.microsoft.com/office/drawing/2014/main" id="{DD398C90-501B-4D0D-A1B4-7073E183EDE5}"/>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3246676" y="4428438"/>
              <a:ext cx="1828800" cy="2407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568556</xdr:colOff>
      <xdr:row>36</xdr:row>
      <xdr:rowOff>60739</xdr:rowOff>
    </xdr:from>
    <xdr:to>
      <xdr:col>5</xdr:col>
      <xdr:colOff>238095</xdr:colOff>
      <xdr:row>38</xdr:row>
      <xdr:rowOff>5963</xdr:rowOff>
    </xdr:to>
    <xdr:pic>
      <xdr:nvPicPr>
        <xdr:cNvPr id="39" name="Picture 38">
          <a:hlinkClick xmlns:r="http://schemas.openxmlformats.org/officeDocument/2006/relationships" r:id="rId15"/>
          <a:extLst>
            <a:ext uri="{FF2B5EF4-FFF2-40B4-BE49-F238E27FC236}">
              <a16:creationId xmlns:a16="http://schemas.microsoft.com/office/drawing/2014/main" id="{A4B30336-C0A3-7D5A-A99E-5B7365E9600A}"/>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3263165" y="7216913"/>
          <a:ext cx="343191" cy="3427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458124</xdr:colOff>
      <xdr:row>36</xdr:row>
      <xdr:rowOff>60739</xdr:rowOff>
    </xdr:from>
    <xdr:to>
      <xdr:col>7</xdr:col>
      <xdr:colOff>127663</xdr:colOff>
      <xdr:row>38</xdr:row>
      <xdr:rowOff>5963</xdr:rowOff>
    </xdr:to>
    <xdr:pic>
      <xdr:nvPicPr>
        <xdr:cNvPr id="41" name="Picture 40">
          <a:hlinkClick xmlns:r="http://schemas.openxmlformats.org/officeDocument/2006/relationships" r:id="rId17"/>
          <a:extLst>
            <a:ext uri="{FF2B5EF4-FFF2-40B4-BE49-F238E27FC236}">
              <a16:creationId xmlns:a16="http://schemas.microsoft.com/office/drawing/2014/main" id="{82DCADC3-7139-F7D8-5EC5-3AF9342DBDD2}"/>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4500037" y="7216913"/>
          <a:ext cx="343191" cy="3427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88.410564120371" createdVersion="8" refreshedVersion="8" minRefreshableVersion="3" recordCount="8523" xr:uid="{1653DA3B-8B98-4431-84A0-622FDDE45393}">
  <cacheSource type="worksheet">
    <worksheetSource name="Table1"/>
  </cacheSource>
  <cacheFields count="13">
    <cacheField name="Item Fat Content" numFmtId="0">
      <sharedItems count="2">
        <s v="Regular"/>
        <s v="Low Fat"/>
      </sharedItems>
    </cacheField>
    <cacheField name="Sr No "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29614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8073DF-A9FA-4672-BA7A-F7C461BC8FFD}"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2">
  <location ref="A111:B115"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 fld="1" subtotal="count" baseField="8" baseItem="0" numFmtId="1"/>
  </dataFields>
  <formats count="17">
    <format dxfId="2183">
      <pivotArea type="all" dataOnly="0" outline="0" fieldPosition="0"/>
    </format>
    <format dxfId="2184">
      <pivotArea dataOnly="0" labelOnly="1" grandRow="1" outline="0" fieldPosition="0"/>
    </format>
    <format dxfId="2185">
      <pivotArea type="all" dataOnly="0" outline="0" fieldPosition="0"/>
    </format>
    <format dxfId="2186">
      <pivotArea outline="0" collapsedLevelsAreSubtotals="1" fieldPosition="0"/>
    </format>
    <format dxfId="2187">
      <pivotArea type="origin" dataOnly="0" labelOnly="1" outline="0" fieldPosition="0"/>
    </format>
    <format dxfId="2188">
      <pivotArea field="0" type="button" dataOnly="0" labelOnly="1" outline="0"/>
    </format>
    <format dxfId="2189">
      <pivotArea type="topRight" dataOnly="0" labelOnly="1" outline="0" fieldPosition="0"/>
    </format>
    <format dxfId="2190">
      <pivotArea outline="0" collapsedLevelsAreSubtotals="1" fieldPosition="0"/>
    </format>
    <format dxfId="2191">
      <pivotArea type="all" dataOnly="0" outline="0" fieldPosition="0"/>
    </format>
    <format dxfId="2192">
      <pivotArea outline="0" collapsedLevelsAreSubtotals="1" fieldPosition="0"/>
    </format>
    <format dxfId="2193">
      <pivotArea field="6" type="button" dataOnly="0" labelOnly="1" outline="0"/>
    </format>
    <format dxfId="2182">
      <pivotArea outline="0" collapsedLevelsAreSubtotals="1" fieldPosition="0"/>
    </format>
    <format dxfId="2181">
      <pivotArea type="all" dataOnly="0" outline="0" fieldPosition="0"/>
    </format>
    <format dxfId="2180">
      <pivotArea outline="0" collapsedLevelsAreSubtotals="1" fieldPosition="0"/>
    </format>
    <format dxfId="2179">
      <pivotArea field="8" type="button" dataOnly="0" labelOnly="1" outline="0" axis="axisRow" fieldPosition="0"/>
    </format>
    <format dxfId="2177">
      <pivotArea dataOnly="0" labelOnly="1" fieldPosition="0">
        <references count="1">
          <reference field="8" count="0"/>
        </references>
      </pivotArea>
    </format>
    <format dxfId="2176">
      <pivotArea dataOnly="0" labelOnly="1" outline="0" axis="axisValues" fieldPosition="0"/>
    </format>
  </formats>
  <chartFormats count="2">
    <chartFormat chart="35"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33CB1B3-71BF-42A5-BBB1-615B597E95A5}"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71:B74"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8"/>
  </dataFields>
  <formats count="14">
    <format dxfId="2292">
      <pivotArea type="all" dataOnly="0" outline="0" fieldPosition="0"/>
    </format>
    <format dxfId="2291">
      <pivotArea dataOnly="0" labelOnly="1" grandRow="1" outline="0" fieldPosition="0"/>
    </format>
    <format dxfId="2290">
      <pivotArea type="all" dataOnly="0" outline="0" fieldPosition="0"/>
    </format>
    <format dxfId="2289">
      <pivotArea outline="0" collapsedLevelsAreSubtotals="1" fieldPosition="0"/>
    </format>
    <format dxfId="2288">
      <pivotArea type="origin" dataOnly="0" labelOnly="1" outline="0" fieldPosition="0"/>
    </format>
    <format dxfId="2287">
      <pivotArea field="0" type="button" dataOnly="0" labelOnly="1" outline="0"/>
    </format>
    <format dxfId="2286">
      <pivotArea type="topRight" dataOnly="0" labelOnly="1" outline="0" fieldPosition="0"/>
    </format>
    <format dxfId="2285">
      <pivotArea field="6" type="button" dataOnly="0" labelOnly="1" outline="0"/>
    </format>
    <format dxfId="2284">
      <pivotArea outline="0" collapsedLevelsAreSubtotals="1" fieldPosition="0"/>
    </format>
    <format dxfId="2283">
      <pivotArea type="all" dataOnly="0" outline="0" fieldPosition="0"/>
    </format>
    <format dxfId="2282">
      <pivotArea outline="0" collapsedLevelsAreSubtotals="1" fieldPosition="0"/>
    </format>
    <format dxfId="2281">
      <pivotArea field="7" type="button" dataOnly="0" labelOnly="1" outline="0" axis="axisRow" fieldPosition="0"/>
    </format>
    <format dxfId="2280">
      <pivotArea dataOnly="0" labelOnly="1" fieldPosition="0">
        <references count="1">
          <reference field="7" count="0"/>
        </references>
      </pivotArea>
    </format>
    <format dxfId="2279">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3" format="6">
      <pivotArea type="data" outline="0" fieldPosition="0">
        <references count="2">
          <reference field="4294967294" count="1" selected="0">
            <x v="0"/>
          </reference>
          <reference field="7" count="1" selected="0">
            <x v="0"/>
          </reference>
        </references>
      </pivotArea>
    </chartFormat>
    <chartFormat chart="23" format="7">
      <pivotArea type="data" outline="0" fieldPosition="0">
        <references count="2">
          <reference field="4294967294" count="1" selected="0">
            <x v="0"/>
          </reference>
          <reference field="7" count="1" selected="0">
            <x v="1"/>
          </reference>
        </references>
      </pivotArea>
    </chartFormat>
    <chartFormat chart="23" format="8">
      <pivotArea type="data" outline="0" fieldPosition="0">
        <references count="2">
          <reference field="4294967294" count="1" selected="0">
            <x v="0"/>
          </reference>
          <reference field="7" count="1" selected="0">
            <x v="2"/>
          </reference>
        </references>
      </pivotArea>
    </chartFormat>
    <chartFormat chart="19" format="1">
      <pivotArea type="data" outline="0" fieldPosition="0">
        <references count="2">
          <reference field="4294967294" count="1" selected="0">
            <x v="0"/>
          </reference>
          <reference field="7" count="1" selected="0">
            <x v="0"/>
          </reference>
        </references>
      </pivotArea>
    </chartFormat>
    <chartFormat chart="19" format="2">
      <pivotArea type="data" outline="0" fieldPosition="0">
        <references count="2">
          <reference field="4294967294" count="1" selected="0">
            <x v="0"/>
          </reference>
          <reference field="7" count="1" selected="0">
            <x v="1"/>
          </reference>
        </references>
      </pivotArea>
    </chartFormat>
    <chartFormat chart="19"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42B92D-32F5-4441-B657-22501CCCE15F}"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57:B66"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8"/>
  </dataFields>
  <formats count="14">
    <format dxfId="2207">
      <pivotArea type="all" dataOnly="0" outline="0" fieldPosition="0"/>
    </format>
    <format dxfId="2206">
      <pivotArea dataOnly="0" labelOnly="1" grandRow="1" outline="0" fieldPosition="0"/>
    </format>
    <format dxfId="2205">
      <pivotArea type="all" dataOnly="0" outline="0" fieldPosition="0"/>
    </format>
    <format dxfId="2204">
      <pivotArea outline="0" collapsedLevelsAreSubtotals="1" fieldPosition="0"/>
    </format>
    <format dxfId="2203">
      <pivotArea type="origin" dataOnly="0" labelOnly="1" outline="0" fieldPosition="0"/>
    </format>
    <format dxfId="2202">
      <pivotArea field="0" type="button" dataOnly="0" labelOnly="1" outline="0"/>
    </format>
    <format dxfId="2201">
      <pivotArea type="topRight" dataOnly="0" labelOnly="1" outline="0" fieldPosition="0"/>
    </format>
    <format dxfId="2200">
      <pivotArea field="6" type="button" dataOnly="0" labelOnly="1" outline="0"/>
    </format>
    <format dxfId="2199">
      <pivotArea outline="0" collapsedLevelsAreSubtotals="1" fieldPosition="0"/>
    </format>
    <format dxfId="2198">
      <pivotArea type="all" dataOnly="0" outline="0" fieldPosition="0"/>
    </format>
    <format dxfId="2197">
      <pivotArea outline="0" collapsedLevelsAreSubtotals="1" fieldPosition="0"/>
    </format>
    <format dxfId="2196">
      <pivotArea field="4" type="button" dataOnly="0" labelOnly="1" outline="0" axis="axisRow" fieldPosition="0"/>
    </format>
    <format dxfId="2195">
      <pivotArea dataOnly="0" labelOnly="1" fieldPosition="0">
        <references count="1">
          <reference field="4" count="0"/>
        </references>
      </pivotArea>
    </format>
    <format dxfId="2194">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4" count="1" selected="0">
            <x v="0"/>
          </reference>
        </references>
      </pivotArea>
    </chartFormat>
    <chartFormat chart="17" format="4">
      <pivotArea type="data" outline="0" fieldPosition="0">
        <references count="2">
          <reference field="4294967294" count="1" selected="0">
            <x v="0"/>
          </reference>
          <reference field="4" count="1" selected="0">
            <x v="1"/>
          </reference>
        </references>
      </pivotArea>
    </chartFormat>
    <chartFormat chart="17" format="5">
      <pivotArea type="data" outline="0" fieldPosition="0">
        <references count="2">
          <reference field="4294967294" count="1" selected="0">
            <x v="0"/>
          </reference>
          <reference field="4" count="1" selected="0">
            <x v="2"/>
          </reference>
        </references>
      </pivotArea>
    </chartFormat>
    <chartFormat chart="17" format="6">
      <pivotArea type="data" outline="0" fieldPosition="0">
        <references count="2">
          <reference field="4294967294" count="1" selected="0">
            <x v="0"/>
          </reference>
          <reference field="4" count="1" selected="0">
            <x v="3"/>
          </reference>
        </references>
      </pivotArea>
    </chartFormat>
    <chartFormat chart="17" format="7">
      <pivotArea type="data" outline="0" fieldPosition="0">
        <references count="2">
          <reference field="4294967294" count="1" selected="0">
            <x v="0"/>
          </reference>
          <reference field="4" count="1" selected="0">
            <x v="4"/>
          </reference>
        </references>
      </pivotArea>
    </chartFormat>
    <chartFormat chart="17" format="8">
      <pivotArea type="data" outline="0" fieldPosition="0">
        <references count="2">
          <reference field="4294967294" count="1" selected="0">
            <x v="0"/>
          </reference>
          <reference field="4" count="1" selected="0">
            <x v="5"/>
          </reference>
        </references>
      </pivotArea>
    </chartFormat>
    <chartFormat chart="17" format="9">
      <pivotArea type="data" outline="0" fieldPosition="0">
        <references count="2">
          <reference field="4294967294" count="1" selected="0">
            <x v="0"/>
          </reference>
          <reference field="4" count="1" selected="0">
            <x v="6"/>
          </reference>
        </references>
      </pivotArea>
    </chartFormat>
    <chartFormat chart="17" format="10">
      <pivotArea type="data" outline="0" fieldPosition="0">
        <references count="2">
          <reference field="4294967294" count="1" selected="0">
            <x v="0"/>
          </reference>
          <reference field="4" count="1" selected="0">
            <x v="7"/>
          </reference>
        </references>
      </pivotArea>
    </chartFormat>
    <chartFormat chart="17"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69EA46-5589-4589-999D-DA9A81C314BF}"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A102:B106"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5"/>
  </dataFields>
  <formats count="17">
    <format dxfId="2219">
      <pivotArea type="all" dataOnly="0" outline="0" fieldPosition="0"/>
    </format>
    <format dxfId="2218">
      <pivotArea dataOnly="0" labelOnly="1" grandRow="1" outline="0" fieldPosition="0"/>
    </format>
    <format dxfId="2217">
      <pivotArea type="all" dataOnly="0" outline="0" fieldPosition="0"/>
    </format>
    <format dxfId="2216">
      <pivotArea outline="0" collapsedLevelsAreSubtotals="1" fieldPosition="0"/>
    </format>
    <format dxfId="2215">
      <pivotArea type="origin" dataOnly="0" labelOnly="1" outline="0" fieldPosition="0"/>
    </format>
    <format dxfId="2214">
      <pivotArea field="0" type="button" dataOnly="0" labelOnly="1" outline="0"/>
    </format>
    <format dxfId="2213">
      <pivotArea type="topRight" dataOnly="0" labelOnly="1" outline="0" fieldPosition="0"/>
    </format>
    <format dxfId="2212">
      <pivotArea outline="0" collapsedLevelsAreSubtotals="1" fieldPosition="0"/>
    </format>
    <format dxfId="2211">
      <pivotArea type="all" dataOnly="0" outline="0" fieldPosition="0"/>
    </format>
    <format dxfId="2210">
      <pivotArea outline="0" collapsedLevelsAreSubtotals="1" fieldPosition="0"/>
    </format>
    <format dxfId="2209">
      <pivotArea field="6" type="button" dataOnly="0" labelOnly="1" outline="0"/>
    </format>
    <format dxfId="2208">
      <pivotArea outline="0" collapsedLevelsAreSubtotals="1" fieldPosition="0"/>
    </format>
    <format dxfId="2174">
      <pivotArea type="all" dataOnly="0" outline="0" fieldPosition="0"/>
    </format>
    <format dxfId="2173">
      <pivotArea outline="0" collapsedLevelsAreSubtotals="1" fieldPosition="0"/>
    </format>
    <format dxfId="2172">
      <pivotArea field="8" type="button" dataOnly="0" labelOnly="1" outline="0" axis="axisRow" fieldPosition="0"/>
    </format>
    <format dxfId="2170">
      <pivotArea dataOnly="0" labelOnly="1" fieldPosition="0">
        <references count="1">
          <reference field="8" count="0"/>
        </references>
      </pivotArea>
    </format>
    <format dxfId="2169">
      <pivotArea dataOnly="0" labelOnly="1" outline="0" axis="axisValues" fieldPosition="0"/>
    </format>
  </formats>
  <chartFormats count="4">
    <chartFormat chart="30"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71EA5D-8EA9-4F21-B10A-9F95B872FDA9}"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7:B53"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8"/>
  </dataFields>
  <formats count="14">
    <format dxfId="2233">
      <pivotArea type="all" dataOnly="0" outline="0" fieldPosition="0"/>
    </format>
    <format dxfId="2232">
      <pivotArea dataOnly="0" labelOnly="1" grandRow="1" outline="0" fieldPosition="0"/>
    </format>
    <format dxfId="2231">
      <pivotArea type="all" dataOnly="0" outline="0" fieldPosition="0"/>
    </format>
    <format dxfId="2230">
      <pivotArea outline="0" collapsedLevelsAreSubtotals="1" fieldPosition="0"/>
    </format>
    <format dxfId="2229">
      <pivotArea type="origin" dataOnly="0" labelOnly="1" outline="0" fieldPosition="0"/>
    </format>
    <format dxfId="2228">
      <pivotArea field="0" type="button" dataOnly="0" labelOnly="1" outline="0"/>
    </format>
    <format dxfId="2227">
      <pivotArea type="topRight" dataOnly="0" labelOnly="1" outline="0" fieldPosition="0"/>
    </format>
    <format dxfId="2226">
      <pivotArea field="6" type="button" dataOnly="0" labelOnly="1" outline="0"/>
    </format>
    <format dxfId="2225">
      <pivotArea outline="0" collapsedLevelsAreSubtotals="1" fieldPosition="0"/>
    </format>
    <format dxfId="2224">
      <pivotArea type="all" dataOnly="0" outline="0" fieldPosition="0"/>
    </format>
    <format dxfId="2223">
      <pivotArea outline="0" collapsedLevelsAreSubtotals="1" fieldPosition="0"/>
    </format>
    <format dxfId="2222">
      <pivotArea field="3" type="button" dataOnly="0" labelOnly="1" outline="0" axis="axisRow" fieldPosition="0"/>
    </format>
    <format dxfId="2221">
      <pivotArea dataOnly="0" labelOnly="1" fieldPosition="0">
        <references count="1">
          <reference field="3" count="0"/>
        </references>
      </pivotArea>
    </format>
    <format dxfId="222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BDDC80-792B-480A-AFD8-0ECC6E18033D}"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A93:B97"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8"/>
  </dataFields>
  <formats count="13">
    <format dxfId="2241">
      <pivotArea type="all" dataOnly="0" outline="0" fieldPosition="0"/>
    </format>
    <format dxfId="2240">
      <pivotArea dataOnly="0" labelOnly="1" grandRow="1" outline="0" fieldPosition="0"/>
    </format>
    <format dxfId="2239">
      <pivotArea type="all" dataOnly="0" outline="0" fieldPosition="0"/>
    </format>
    <format dxfId="2238">
      <pivotArea outline="0" collapsedLevelsAreSubtotals="1" fieldPosition="0"/>
    </format>
    <format dxfId="2237">
      <pivotArea type="origin" dataOnly="0" labelOnly="1" outline="0" fieldPosition="0"/>
    </format>
    <format dxfId="2236">
      <pivotArea field="0" type="button" dataOnly="0" labelOnly="1" outline="0"/>
    </format>
    <format dxfId="2235">
      <pivotArea type="topRight" dataOnly="0" labelOnly="1" outline="0" fieldPosition="0"/>
    </format>
    <format dxfId="2234">
      <pivotArea outline="0" collapsedLevelsAreSubtotals="1" fieldPosition="0"/>
    </format>
    <format dxfId="2167">
      <pivotArea type="all" dataOnly="0" outline="0" fieldPosition="0"/>
    </format>
    <format dxfId="2162">
      <pivotArea outline="0" collapsedLevelsAreSubtotals="1" fieldPosition="0"/>
    </format>
    <format dxfId="2161">
      <pivotArea field="8" type="button" dataOnly="0" labelOnly="1" outline="0" axis="axisRow" fieldPosition="0"/>
    </format>
    <format dxfId="2160">
      <pivotArea dataOnly="0" labelOnly="1" fieldPosition="0">
        <references count="1">
          <reference field="8" count="0"/>
        </references>
      </pivotArea>
    </format>
    <format dxfId="2159">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8" count="1" selected="0">
            <x v="1"/>
          </reference>
        </references>
      </pivotArea>
    </chartFormat>
    <chartFormat chart="28" format="4">
      <pivotArea type="data" outline="0" fieldPosition="0">
        <references count="2">
          <reference field="4294967294" count="1" selected="0">
            <x v="0"/>
          </reference>
          <reference field="8" count="1" selected="0">
            <x v="0"/>
          </reference>
        </references>
      </pivotArea>
    </chartFormat>
    <chartFormat chart="28" format="5">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BD312D-893F-4495-BE39-0B272DA8F759}"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26:C30"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13">
    <format dxfId="2254">
      <pivotArea type="all" dataOnly="0" outline="0" fieldPosition="0"/>
    </format>
    <format dxfId="2253">
      <pivotArea dataOnly="0" labelOnly="1" grandRow="1" outline="0" fieldPosition="0"/>
    </format>
    <format dxfId="2252">
      <pivotArea dataOnly="0" labelOnly="1" outline="0" axis="axisValues" fieldPosition="0"/>
    </format>
    <format dxfId="2251">
      <pivotArea collapsedLevelsAreSubtotals="1" fieldPosition="0">
        <references count="1">
          <reference field="0" count="1">
            <x v="0"/>
          </reference>
        </references>
      </pivotArea>
    </format>
    <format dxfId="2250">
      <pivotArea collapsedLevelsAreSubtotals="1" fieldPosition="0">
        <references count="1">
          <reference field="0" count="1">
            <x v="1"/>
          </reference>
        </references>
      </pivotArea>
    </format>
    <format dxfId="2249">
      <pivotArea type="all" dataOnly="0" outline="0" fieldPosition="0"/>
    </format>
    <format dxfId="2248">
      <pivotArea outline="0" collapsedLevelsAreSubtotals="1" fieldPosition="0"/>
    </format>
    <format dxfId="2247">
      <pivotArea type="origin" dataOnly="0" labelOnly="1" outline="0" fieldPosition="0"/>
    </format>
    <format dxfId="2246">
      <pivotArea field="0" type="button" dataOnly="0" labelOnly="1" outline="0" axis="axisCol" fieldPosition="0"/>
    </format>
    <format dxfId="2245">
      <pivotArea type="topRight" dataOnly="0" labelOnly="1" outline="0" fieldPosition="0"/>
    </format>
    <format dxfId="2244">
      <pivotArea field="6" type="button" dataOnly="0" labelOnly="1" outline="0" axis="axisRow" fieldPosition="0"/>
    </format>
    <format dxfId="2243">
      <pivotArea dataOnly="0" labelOnly="1" fieldPosition="0">
        <references count="1">
          <reference field="6" count="0"/>
        </references>
      </pivotArea>
    </format>
    <format dxfId="2242">
      <pivotArea dataOnly="0" labelOnly="1" fieldPosition="0">
        <references count="1">
          <reference field="0" count="0"/>
        </references>
      </pivotArea>
    </format>
  </formats>
  <chartFormats count="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2390CD-0464-4F0C-8A43-40FCC7FB0575}"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A16:B18"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dataFields>
  <formats count="8">
    <format dxfId="2262">
      <pivotArea type="all" dataOnly="0" outline="0" fieldPosition="0"/>
    </format>
    <format dxfId="2261">
      <pivotArea outline="0" collapsedLevelsAreSubtotals="1" fieldPosition="0"/>
    </format>
    <format dxfId="2260">
      <pivotArea field="0" type="button" dataOnly="0" labelOnly="1" outline="0" axis="axisRow" fieldPosition="0"/>
    </format>
    <format dxfId="2259">
      <pivotArea dataOnly="0" labelOnly="1" fieldPosition="0">
        <references count="1">
          <reference field="0" count="0"/>
        </references>
      </pivotArea>
    </format>
    <format dxfId="2258">
      <pivotArea dataOnly="0" labelOnly="1" grandRow="1" outline="0" fieldPosition="0"/>
    </format>
    <format dxfId="2257">
      <pivotArea dataOnly="0" labelOnly="1" outline="0" axis="axisValues" fieldPosition="0"/>
    </format>
    <format dxfId="2256">
      <pivotArea collapsedLevelsAreSubtotals="1" fieldPosition="0">
        <references count="1">
          <reference field="0" count="1">
            <x v="1"/>
          </reference>
        </references>
      </pivotArea>
    </format>
    <format dxfId="2255">
      <pivotArea collapsedLevelsAreSubtotals="1" fieldPosition="0">
        <references count="1">
          <reference field="0"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B92F44-33F6-4456-91A9-28A744695BFC}"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81:B84"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8"/>
  </dataFields>
  <formats count="13">
    <format dxfId="2275">
      <pivotArea type="all" dataOnly="0" outline="0" fieldPosition="0"/>
    </format>
    <format dxfId="2274">
      <pivotArea dataOnly="0" labelOnly="1" grandRow="1" outline="0" fieldPosition="0"/>
    </format>
    <format dxfId="2273">
      <pivotArea type="all" dataOnly="0" outline="0" fieldPosition="0"/>
    </format>
    <format dxfId="2272">
      <pivotArea outline="0" collapsedLevelsAreSubtotals="1" fieldPosition="0"/>
    </format>
    <format dxfId="2271">
      <pivotArea type="origin" dataOnly="0" labelOnly="1" outline="0" fieldPosition="0"/>
    </format>
    <format dxfId="2270">
      <pivotArea field="0" type="button" dataOnly="0" labelOnly="1" outline="0"/>
    </format>
    <format dxfId="2269">
      <pivotArea type="topRight" dataOnly="0" labelOnly="1" outline="0" fieldPosition="0"/>
    </format>
    <format dxfId="2268">
      <pivotArea outline="0" collapsedLevelsAreSubtotals="1" fieldPosition="0"/>
    </format>
    <format dxfId="2267">
      <pivotArea type="all" dataOnly="0" outline="0" fieldPosition="0"/>
    </format>
    <format dxfId="2266">
      <pivotArea outline="0" collapsedLevelsAreSubtotals="1" fieldPosition="0"/>
    </format>
    <format dxfId="2265">
      <pivotArea field="6" type="button" dataOnly="0" labelOnly="1" outline="0" axis="axisRow" fieldPosition="0"/>
    </format>
    <format dxfId="2264">
      <pivotArea dataOnly="0" labelOnly="1" fieldPosition="0">
        <references count="1">
          <reference field="6" count="0"/>
        </references>
      </pivotArea>
    </format>
    <format dxfId="2263">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18D87C4-707C-4DE1-A462-736A26878D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Number of Items " fld="1" subtotal="count" baseField="0" baseItem="1"/>
    <dataField name="Average of Rating" fld="12" subtotal="average" baseField="0" baseItem="1"/>
  </dataFields>
  <formats count="3">
    <format dxfId="2278">
      <pivotArea type="all" dataOnly="0" outline="0" fieldPosition="0"/>
    </format>
    <format dxfId="2277">
      <pivotArea outline="0" collapsedLevelsAreSubtotals="1" fieldPosition="0"/>
    </format>
    <format dxfId="227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B5D88D96-70B8-4C2C-BE63-84C145CB2040}" sourceName="Outlet Size">
  <pivotTables>
    <pivotTable tabId="3" name="PivotTable1"/>
    <pivotTable tabId="3" name="PivotTable4"/>
    <pivotTable tabId="3" name="PivotTable5"/>
    <pivotTable tabId="3" name="PivotTable8"/>
    <pivotTable tabId="3" name="PivotTable9"/>
    <pivotTable tabId="3" name="PivotTable10"/>
    <pivotTable tabId="3" name="PivotTable12"/>
    <pivotTable tabId="3" name="PivotTable13"/>
    <pivotTable tabId="3" name="PivotTable14"/>
    <pivotTable tabId="3" name="PivotTable2"/>
  </pivotTables>
  <data>
    <tabular pivotCacheId="12961452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4C73C49-1E08-48D1-BAD8-A4E28222FF4C}" sourceName="Item Type">
  <pivotTables>
    <pivotTable tabId="3" name="PivotTable10"/>
    <pivotTable tabId="3" name="PivotTable1"/>
    <pivotTable tabId="3" name="PivotTable12"/>
    <pivotTable tabId="3" name="PivotTable13"/>
    <pivotTable tabId="3" name="PivotTable14"/>
    <pivotTable tabId="3" name="PivotTable2"/>
    <pivotTable tabId="3" name="PivotTable4"/>
    <pivotTable tabId="3" name="PivotTable5"/>
    <pivotTable tabId="3" name="PivotTable8"/>
    <pivotTable tabId="3" name="PivotTable9"/>
  </pivotTables>
  <data>
    <tabular pivotCacheId="129614520">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4A0BD448-2870-4A0B-8B45-F3287A66675B}" sourceName="Outlet Location Type">
  <pivotTables>
    <pivotTable tabId="3" name="PivotTable10"/>
    <pivotTable tabId="3" name="PivotTable1"/>
    <pivotTable tabId="3" name="PivotTable12"/>
    <pivotTable tabId="3" name="PivotTable13"/>
    <pivotTable tabId="3" name="PivotTable14"/>
    <pivotTable tabId="3" name="PivotTable2"/>
    <pivotTable tabId="3" name="PivotTable4"/>
    <pivotTable tabId="3" name="PivotTable5"/>
    <pivotTable tabId="3" name="PivotTable8"/>
    <pivotTable tabId="3" name="PivotTable9"/>
  </pivotTables>
  <data>
    <tabular pivotCacheId="1296145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5E7E47C2-E92E-437C-9288-D8DDF8424791}" cache="Slicer_Outlet_Size" caption="Outlet Size" rowHeight="260350"/>
  <slicer name="Item Type" xr10:uid="{273D3B92-C44E-4CB9-9F2C-6AB8D0CE9824}" cache="Slicer_Item_Type" caption="Item Type" rowHeight="260350"/>
  <slicer name="Outlet Location Type" xr10:uid="{8CAD3F5F-7F96-4E85-9257-82B9FF271AD6}" cache="Slicer_Outlet_Location_Type" caption="Outlet Location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36E4A4B7-7AAF-4839-AE7A-DD76C00F27BE}" cache="Slicer_Outlet_Size" caption="Outlet Size" style="Blinkit analysis" rowHeight="260350"/>
  <slicer name="Item Type 1" xr10:uid="{F3F47BCD-F6FF-49DC-85B0-D823CE81CABE}" cache="Slicer_Item_Type" caption="Item Type" startItem="8" style="Blinkit analysis" rowHeight="260350"/>
  <slicer name="Outlet Location Type 1" xr10:uid="{4A0F83DB-B88B-4438-99C1-F92BD5CF332C}" cache="Slicer_Outlet_Location_Type" caption="Outlet Location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B8926CBD-8D99-468B-8E62-FA24ACA5562A}" name="Sr No "/>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53A66-CF3F-45E2-8710-8F554E2F28F1}">
  <dimension ref="A1:I217"/>
  <sheetViews>
    <sheetView workbookViewId="0"/>
  </sheetViews>
  <sheetFormatPr defaultRowHeight="15.6" x14ac:dyDescent="0.3"/>
  <cols>
    <col min="1" max="1" width="17.296875" bestFit="1" customWidth="1"/>
    <col min="2" max="2" width="13.796875" bestFit="1" customWidth="1"/>
    <col min="3" max="3" width="7.3984375" bestFit="1" customWidth="1"/>
    <col min="4" max="4" width="15.69921875" bestFit="1" customWidth="1"/>
  </cols>
  <sheetData>
    <row r="1" spans="1:4" ht="16.2" thickBot="1" x14ac:dyDescent="0.35"/>
    <row r="2" spans="1:4" ht="19.2" thickBot="1" x14ac:dyDescent="0.5">
      <c r="A2" s="44" t="s">
        <v>1619</v>
      </c>
      <c r="B2" s="45"/>
      <c r="C2" s="45"/>
      <c r="D2" s="46"/>
    </row>
    <row r="3" spans="1:4" ht="16.2" thickBot="1" x14ac:dyDescent="0.35">
      <c r="A3" s="13" t="s">
        <v>1611</v>
      </c>
      <c r="B3" s="14" t="s">
        <v>1612</v>
      </c>
      <c r="C3" s="14" t="s">
        <v>1613</v>
      </c>
      <c r="D3" s="15" t="s">
        <v>1614</v>
      </c>
    </row>
    <row r="4" spans="1:4" ht="16.2" thickBot="1" x14ac:dyDescent="0.35">
      <c r="A4" s="60">
        <v>1201681.4928000034</v>
      </c>
      <c r="B4" s="61">
        <v>140.99278338613203</v>
      </c>
      <c r="C4" s="61">
        <v>8523</v>
      </c>
      <c r="D4" s="62">
        <v>3.9658570925731196</v>
      </c>
    </row>
    <row r="5" spans="1:4" x14ac:dyDescent="0.3">
      <c r="A5" s="4"/>
      <c r="B5" s="1"/>
      <c r="C5" s="1"/>
      <c r="D5" s="5"/>
    </row>
    <row r="6" spans="1:4" x14ac:dyDescent="0.3">
      <c r="A6" s="4"/>
      <c r="B6" s="1"/>
      <c r="C6" s="1"/>
      <c r="D6" s="5"/>
    </row>
    <row r="7" spans="1:4" x14ac:dyDescent="0.3">
      <c r="A7" s="4"/>
      <c r="B7" s="1"/>
      <c r="C7" s="1"/>
      <c r="D7" s="5"/>
    </row>
    <row r="8" spans="1:4" x14ac:dyDescent="0.3">
      <c r="A8" s="4"/>
      <c r="B8" s="1"/>
      <c r="C8" s="1"/>
      <c r="D8" s="5"/>
    </row>
    <row r="9" spans="1:4" x14ac:dyDescent="0.3">
      <c r="A9" s="6" t="s">
        <v>1615</v>
      </c>
      <c r="B9" s="1" t="s">
        <v>1616</v>
      </c>
      <c r="C9" s="1" t="s">
        <v>1617</v>
      </c>
      <c r="D9" s="5" t="s">
        <v>1618</v>
      </c>
    </row>
    <row r="10" spans="1:4" ht="16.2" thickBot="1" x14ac:dyDescent="0.35">
      <c r="A10" s="16">
        <f>GETPIVOTDATA("Sum of Sales",$A$3)</f>
        <v>1201681.4928000034</v>
      </c>
      <c r="B10" s="7">
        <f>GETPIVOTDATA("Average of Sales",$A$3)</f>
        <v>140.99278338613203</v>
      </c>
      <c r="C10" s="8">
        <f>GETPIVOTDATA("Number of Items ",$A$3)</f>
        <v>8523</v>
      </c>
      <c r="D10" s="9">
        <f>GETPIVOTDATA("Average of Rating",$A$3)</f>
        <v>3.9658570925731196</v>
      </c>
    </row>
    <row r="11" spans="1:4" ht="16.2" thickBot="1" x14ac:dyDescent="0.35"/>
    <row r="12" spans="1:4" x14ac:dyDescent="0.3">
      <c r="A12" s="10"/>
      <c r="B12" s="11"/>
      <c r="C12" s="11"/>
      <c r="D12" s="12"/>
    </row>
    <row r="13" spans="1:4" x14ac:dyDescent="0.3">
      <c r="A13" s="47" t="s">
        <v>1621</v>
      </c>
      <c r="B13" s="48"/>
      <c r="C13" s="48"/>
      <c r="D13" s="49"/>
    </row>
    <row r="14" spans="1:4" x14ac:dyDescent="0.3">
      <c r="A14" s="19"/>
      <c r="D14" s="20"/>
    </row>
    <row r="15" spans="1:4" ht="16.2" thickBot="1" x14ac:dyDescent="0.35">
      <c r="A15" s="19"/>
      <c r="D15" s="20"/>
    </row>
    <row r="16" spans="1:4" ht="16.2" thickBot="1" x14ac:dyDescent="0.35">
      <c r="A16" s="24" t="s">
        <v>1620</v>
      </c>
      <c r="B16" s="26" t="s">
        <v>1611</v>
      </c>
      <c r="D16" s="20"/>
    </row>
    <row r="17" spans="1:6" x14ac:dyDescent="0.3">
      <c r="A17" s="25" t="s">
        <v>17</v>
      </c>
      <c r="B17" s="28">
        <v>776319.68840000057</v>
      </c>
      <c r="D17" s="20"/>
    </row>
    <row r="18" spans="1:6" ht="16.2" thickBot="1" x14ac:dyDescent="0.35">
      <c r="A18" s="18" t="s">
        <v>10</v>
      </c>
      <c r="B18" s="27">
        <v>425361.8043999995</v>
      </c>
      <c r="D18" s="20"/>
    </row>
    <row r="19" spans="1:6" x14ac:dyDescent="0.3">
      <c r="D19" s="20"/>
    </row>
    <row r="20" spans="1:6" x14ac:dyDescent="0.3">
      <c r="A20" s="19"/>
      <c r="D20" s="20"/>
    </row>
    <row r="21" spans="1:6" x14ac:dyDescent="0.3">
      <c r="A21" s="19"/>
      <c r="D21" s="20"/>
    </row>
    <row r="22" spans="1:6" ht="16.2" thickBot="1" x14ac:dyDescent="0.35">
      <c r="A22" s="21"/>
      <c r="B22" s="22"/>
      <c r="C22" s="22"/>
      <c r="D22" s="23"/>
    </row>
    <row r="23" spans="1:6" ht="16.2" thickBot="1" x14ac:dyDescent="0.35"/>
    <row r="24" spans="1:6" x14ac:dyDescent="0.3">
      <c r="A24" s="50" t="s">
        <v>1622</v>
      </c>
      <c r="B24" s="51"/>
      <c r="C24" s="51"/>
      <c r="D24" s="51"/>
      <c r="E24" s="2"/>
      <c r="F24" s="3"/>
    </row>
    <row r="25" spans="1:6" ht="16.2" thickBot="1" x14ac:dyDescent="0.35">
      <c r="A25" s="4"/>
      <c r="B25" s="1"/>
      <c r="C25" s="1"/>
      <c r="D25" s="1"/>
      <c r="E25" s="1"/>
      <c r="F25" s="5"/>
    </row>
    <row r="26" spans="1:6" ht="16.2" thickBot="1" x14ac:dyDescent="0.35">
      <c r="A26" s="24" t="s">
        <v>1611</v>
      </c>
      <c r="B26" s="24" t="s">
        <v>1623</v>
      </c>
      <c r="C26" s="26"/>
      <c r="D26" s="1"/>
      <c r="E26" s="1"/>
      <c r="F26" s="5"/>
    </row>
    <row r="27" spans="1:6" ht="16.2" thickBot="1" x14ac:dyDescent="0.35">
      <c r="A27" s="24" t="s">
        <v>1620</v>
      </c>
      <c r="B27" s="13" t="s">
        <v>10</v>
      </c>
      <c r="C27" s="15" t="s">
        <v>17</v>
      </c>
      <c r="D27" s="1"/>
      <c r="E27" s="1"/>
      <c r="F27" s="5"/>
    </row>
    <row r="28" spans="1:6" x14ac:dyDescent="0.3">
      <c r="A28" s="25" t="s">
        <v>14</v>
      </c>
      <c r="B28" s="30">
        <v>121349.89940000001</v>
      </c>
      <c r="C28" s="33">
        <v>215047.9126000001</v>
      </c>
      <c r="D28" s="1"/>
      <c r="E28" s="1"/>
      <c r="F28" s="5"/>
    </row>
    <row r="29" spans="1:6" x14ac:dyDescent="0.3">
      <c r="A29" s="17" t="s">
        <v>34</v>
      </c>
      <c r="B29" s="31">
        <v>138685.86819999994</v>
      </c>
      <c r="C29" s="34">
        <v>254464.77940000014</v>
      </c>
      <c r="D29" s="1"/>
      <c r="E29" s="1"/>
      <c r="F29" s="5"/>
    </row>
    <row r="30" spans="1:6" ht="16.2" thickBot="1" x14ac:dyDescent="0.35">
      <c r="A30" s="18" t="s">
        <v>21</v>
      </c>
      <c r="B30" s="32">
        <v>165326.0368</v>
      </c>
      <c r="C30" s="35">
        <v>306806.99640000012</v>
      </c>
      <c r="D30" s="1"/>
      <c r="E30" s="1"/>
      <c r="F30" s="5"/>
    </row>
    <row r="31" spans="1:6" x14ac:dyDescent="0.3">
      <c r="A31" s="4"/>
      <c r="B31" s="1"/>
      <c r="C31" s="1"/>
      <c r="D31" s="1"/>
      <c r="E31" s="1"/>
      <c r="F31" s="5"/>
    </row>
    <row r="32" spans="1:6" x14ac:dyDescent="0.3">
      <c r="A32" s="4"/>
      <c r="B32" s="1"/>
      <c r="C32" s="1"/>
      <c r="D32" s="1"/>
      <c r="E32" s="1"/>
      <c r="F32" s="5"/>
    </row>
    <row r="33" spans="1:9" ht="16.2" thickBot="1" x14ac:dyDescent="0.35">
      <c r="A33" s="36"/>
      <c r="B33" s="8"/>
      <c r="C33" s="8"/>
      <c r="D33" s="8"/>
      <c r="E33" s="8"/>
      <c r="F33" s="37"/>
    </row>
    <row r="35" spans="1:9" ht="16.2" thickBot="1" x14ac:dyDescent="0.35"/>
    <row r="36" spans="1:9" ht="16.2" thickBot="1" x14ac:dyDescent="0.35">
      <c r="A36" s="52" t="s">
        <v>1624</v>
      </c>
      <c r="B36" s="53"/>
      <c r="C36" s="11"/>
      <c r="D36" s="11"/>
      <c r="E36" s="11"/>
      <c r="F36" s="11"/>
      <c r="G36" s="11"/>
      <c r="H36" s="11"/>
      <c r="I36" s="12"/>
    </row>
    <row r="37" spans="1:9" ht="16.2" thickBot="1" x14ac:dyDescent="0.35">
      <c r="A37" s="24" t="s">
        <v>1620</v>
      </c>
      <c r="B37" s="26" t="s">
        <v>1611</v>
      </c>
      <c r="I37" s="20"/>
    </row>
    <row r="38" spans="1:9" x14ac:dyDescent="0.3">
      <c r="A38" s="25" t="s">
        <v>153</v>
      </c>
      <c r="B38" s="28">
        <v>9077.869999999999</v>
      </c>
      <c r="I38" s="20"/>
    </row>
    <row r="39" spans="1:9" x14ac:dyDescent="0.3">
      <c r="A39" s="17" t="s">
        <v>74</v>
      </c>
      <c r="B39" s="38">
        <v>15596.696600000001</v>
      </c>
      <c r="I39" s="20"/>
    </row>
    <row r="40" spans="1:9" x14ac:dyDescent="0.3">
      <c r="A40" s="17" t="s">
        <v>159</v>
      </c>
      <c r="B40" s="38">
        <v>21880.027399999992</v>
      </c>
      <c r="I40" s="20"/>
    </row>
    <row r="41" spans="1:9" x14ac:dyDescent="0.3">
      <c r="A41" s="17" t="s">
        <v>64</v>
      </c>
      <c r="B41" s="38">
        <v>22451.891599999999</v>
      </c>
      <c r="I41" s="20"/>
    </row>
    <row r="42" spans="1:9" x14ac:dyDescent="0.3">
      <c r="A42" s="17" t="s">
        <v>61</v>
      </c>
      <c r="B42" s="38">
        <v>29334.680599999996</v>
      </c>
      <c r="I42" s="20"/>
    </row>
    <row r="43" spans="1:9" x14ac:dyDescent="0.3">
      <c r="A43" s="17" t="s">
        <v>57</v>
      </c>
      <c r="B43" s="38">
        <v>35379.119800000015</v>
      </c>
      <c r="I43" s="20"/>
    </row>
    <row r="44" spans="1:9" x14ac:dyDescent="0.3">
      <c r="A44" s="17" t="s">
        <v>32</v>
      </c>
      <c r="B44" s="38">
        <v>58514.166999999987</v>
      </c>
      <c r="I44" s="20"/>
    </row>
    <row r="45" spans="1:9" x14ac:dyDescent="0.3">
      <c r="A45" s="17" t="s">
        <v>54</v>
      </c>
      <c r="B45" s="38">
        <v>59449.863799999992</v>
      </c>
      <c r="I45" s="20"/>
    </row>
    <row r="46" spans="1:9" x14ac:dyDescent="0.3">
      <c r="A46" s="17" t="s">
        <v>19</v>
      </c>
      <c r="B46" s="38">
        <v>68025.838800000012</v>
      </c>
      <c r="I46" s="20"/>
    </row>
    <row r="47" spans="1:9" x14ac:dyDescent="0.3">
      <c r="A47" s="17" t="s">
        <v>95</v>
      </c>
      <c r="B47" s="38">
        <v>81894.736400000009</v>
      </c>
      <c r="I47" s="20"/>
    </row>
    <row r="48" spans="1:9" x14ac:dyDescent="0.3">
      <c r="A48" s="17" t="s">
        <v>28</v>
      </c>
      <c r="B48" s="38">
        <v>90706.728999999992</v>
      </c>
      <c r="I48" s="20"/>
    </row>
    <row r="49" spans="1:9" x14ac:dyDescent="0.3">
      <c r="A49" s="17" t="s">
        <v>67</v>
      </c>
      <c r="B49" s="38">
        <v>101276.46159999995</v>
      </c>
      <c r="I49" s="20"/>
    </row>
    <row r="50" spans="1:9" x14ac:dyDescent="0.3">
      <c r="A50" s="17" t="s">
        <v>24</v>
      </c>
      <c r="B50" s="38">
        <v>118558.88140000009</v>
      </c>
      <c r="I50" s="20"/>
    </row>
    <row r="51" spans="1:9" x14ac:dyDescent="0.3">
      <c r="A51" s="17" t="s">
        <v>42</v>
      </c>
      <c r="B51" s="38">
        <v>135976.52539999998</v>
      </c>
      <c r="I51" s="20"/>
    </row>
    <row r="52" spans="1:9" x14ac:dyDescent="0.3">
      <c r="A52" s="17" t="s">
        <v>48</v>
      </c>
      <c r="B52" s="38">
        <v>175433.92240000021</v>
      </c>
      <c r="I52" s="20"/>
    </row>
    <row r="53" spans="1:9" ht="16.2" thickBot="1" x14ac:dyDescent="0.35">
      <c r="A53" s="18" t="s">
        <v>12</v>
      </c>
      <c r="B53" s="27">
        <v>178124.08099999995</v>
      </c>
      <c r="C53" s="22"/>
      <c r="D53" s="22"/>
      <c r="E53" s="22"/>
      <c r="F53" s="22"/>
      <c r="G53" s="22"/>
      <c r="H53" s="22"/>
      <c r="I53" s="23"/>
    </row>
    <row r="55" spans="1:9" ht="16.2" thickBot="1" x14ac:dyDescent="0.35"/>
    <row r="56" spans="1:9" ht="16.2" thickBot="1" x14ac:dyDescent="0.35">
      <c r="A56" s="54" t="s">
        <v>1625</v>
      </c>
      <c r="B56" s="55"/>
      <c r="C56" s="55"/>
      <c r="D56" s="55"/>
      <c r="E56" s="55"/>
      <c r="F56" s="55"/>
      <c r="G56" s="55"/>
      <c r="H56" s="55"/>
      <c r="I56" s="56"/>
    </row>
    <row r="57" spans="1:9" ht="16.2" thickBot="1" x14ac:dyDescent="0.35">
      <c r="A57" s="24" t="s">
        <v>1620</v>
      </c>
      <c r="B57" s="26" t="s">
        <v>1611</v>
      </c>
      <c r="I57" s="20"/>
    </row>
    <row r="58" spans="1:9" x14ac:dyDescent="0.3">
      <c r="A58" s="25">
        <v>2011</v>
      </c>
      <c r="B58" s="28">
        <v>78131.566599999976</v>
      </c>
      <c r="I58" s="20"/>
    </row>
    <row r="59" spans="1:9" x14ac:dyDescent="0.3">
      <c r="A59" s="17">
        <v>2012</v>
      </c>
      <c r="B59" s="38">
        <v>130476.85979999998</v>
      </c>
      <c r="I59" s="20"/>
    </row>
    <row r="60" spans="1:9" x14ac:dyDescent="0.3">
      <c r="A60" s="17">
        <v>2014</v>
      </c>
      <c r="B60" s="38">
        <v>131809.01560000007</v>
      </c>
      <c r="I60" s="20"/>
    </row>
    <row r="61" spans="1:9" x14ac:dyDescent="0.3">
      <c r="A61" s="17">
        <v>2015</v>
      </c>
      <c r="B61" s="38">
        <v>130942.78019999999</v>
      </c>
      <c r="I61" s="20"/>
    </row>
    <row r="62" spans="1:9" x14ac:dyDescent="0.3">
      <c r="A62" s="17">
        <v>2016</v>
      </c>
      <c r="B62" s="38">
        <v>132113.36980000007</v>
      </c>
      <c r="I62" s="20"/>
    </row>
    <row r="63" spans="1:9" x14ac:dyDescent="0.3">
      <c r="A63" s="17">
        <v>2017</v>
      </c>
      <c r="B63" s="38">
        <v>133103.90699999989</v>
      </c>
      <c r="I63" s="20"/>
    </row>
    <row r="64" spans="1:9" x14ac:dyDescent="0.3">
      <c r="A64" s="17">
        <v>2018</v>
      </c>
      <c r="B64" s="38">
        <v>204522.25700000025</v>
      </c>
      <c r="I64" s="20"/>
    </row>
    <row r="65" spans="1:9" x14ac:dyDescent="0.3">
      <c r="A65" s="17">
        <v>2020</v>
      </c>
      <c r="B65" s="38">
        <v>129103.96039999987</v>
      </c>
      <c r="I65" s="20"/>
    </row>
    <row r="66" spans="1:9" ht="16.2" thickBot="1" x14ac:dyDescent="0.35">
      <c r="A66" s="18">
        <v>2022</v>
      </c>
      <c r="B66" s="27">
        <v>131477.77639999994</v>
      </c>
      <c r="I66" s="20"/>
    </row>
    <row r="67" spans="1:9" ht="16.2" thickBot="1" x14ac:dyDescent="0.35">
      <c r="A67" s="21"/>
      <c r="B67" s="22"/>
      <c r="C67" s="22"/>
      <c r="D67" s="22"/>
      <c r="E67" s="22"/>
      <c r="F67" s="22"/>
      <c r="G67" s="22"/>
      <c r="H67" s="22"/>
      <c r="I67" s="23"/>
    </row>
    <row r="69" spans="1:9" ht="16.2" thickBot="1" x14ac:dyDescent="0.35"/>
    <row r="70" spans="1:9" ht="16.2" thickBot="1" x14ac:dyDescent="0.35">
      <c r="A70" s="57" t="s">
        <v>1626</v>
      </c>
      <c r="B70" s="58"/>
      <c r="C70" s="58"/>
      <c r="D70" s="58"/>
      <c r="E70" s="58"/>
      <c r="F70" s="59"/>
    </row>
    <row r="71" spans="1:9" ht="16.2" thickBot="1" x14ac:dyDescent="0.35">
      <c r="A71" s="24" t="s">
        <v>1620</v>
      </c>
      <c r="B71" s="26" t="s">
        <v>1611</v>
      </c>
      <c r="F71" s="20"/>
    </row>
    <row r="72" spans="1:9" x14ac:dyDescent="0.3">
      <c r="A72" s="25" t="s">
        <v>30</v>
      </c>
      <c r="B72" s="28">
        <v>248991.58600000024</v>
      </c>
      <c r="F72" s="20"/>
    </row>
    <row r="73" spans="1:9" x14ac:dyDescent="0.3">
      <c r="A73" s="17" t="s">
        <v>15</v>
      </c>
      <c r="B73" s="38">
        <v>507895.7363999993</v>
      </c>
      <c r="F73" s="20"/>
    </row>
    <row r="74" spans="1:9" ht="16.2" thickBot="1" x14ac:dyDescent="0.35">
      <c r="A74" s="18" t="s">
        <v>26</v>
      </c>
      <c r="B74" s="27">
        <v>444794.17039999936</v>
      </c>
      <c r="F74" s="20"/>
    </row>
    <row r="75" spans="1:9" x14ac:dyDescent="0.3">
      <c r="A75" s="19"/>
      <c r="F75" s="20"/>
    </row>
    <row r="76" spans="1:9" x14ac:dyDescent="0.3">
      <c r="A76" s="19"/>
      <c r="F76" s="20"/>
    </row>
    <row r="77" spans="1:9" x14ac:dyDescent="0.3">
      <c r="A77" s="19"/>
      <c r="F77" s="20"/>
    </row>
    <row r="78" spans="1:9" ht="16.2" thickBot="1" x14ac:dyDescent="0.35">
      <c r="A78" s="21"/>
      <c r="B78" s="22"/>
      <c r="C78" s="22"/>
      <c r="D78" s="22"/>
      <c r="E78" s="22"/>
      <c r="F78" s="23"/>
    </row>
    <row r="79" spans="1:9" ht="16.2" thickBot="1" x14ac:dyDescent="0.35"/>
    <row r="80" spans="1:9" ht="16.2" thickBot="1" x14ac:dyDescent="0.35">
      <c r="A80" s="42" t="s">
        <v>1627</v>
      </c>
      <c r="B80" s="43"/>
      <c r="C80" s="43"/>
      <c r="D80" s="43"/>
      <c r="E80" s="43"/>
      <c r="F80" s="43"/>
      <c r="G80" s="11"/>
      <c r="H80" s="11"/>
      <c r="I80" s="12"/>
    </row>
    <row r="81" spans="1:9" ht="16.2" thickBot="1" x14ac:dyDescent="0.35">
      <c r="A81" s="24" t="s">
        <v>1620</v>
      </c>
      <c r="B81" s="26" t="s">
        <v>1611</v>
      </c>
      <c r="I81" s="20"/>
    </row>
    <row r="82" spans="1:9" x14ac:dyDescent="0.3">
      <c r="A82" s="25" t="s">
        <v>21</v>
      </c>
      <c r="B82" s="28">
        <v>472133.03319999954</v>
      </c>
      <c r="D82" t="str">
        <f>A82</f>
        <v>Tier 3</v>
      </c>
      <c r="E82" s="29">
        <f>GETPIVOTDATA("Sales",$A$81,"Outlet Location Type",A82)</f>
        <v>472133.03319999954</v>
      </c>
      <c r="I82" s="20"/>
    </row>
    <row r="83" spans="1:9" x14ac:dyDescent="0.3">
      <c r="A83" s="17" t="s">
        <v>34</v>
      </c>
      <c r="B83" s="38">
        <v>393150.64759999956</v>
      </c>
      <c r="D83" t="str">
        <f>A83</f>
        <v>Tier 2</v>
      </c>
      <c r="E83" s="29">
        <f>GETPIVOTDATA("Sales",$A$81,"Outlet Location Type",A83)</f>
        <v>393150.64759999956</v>
      </c>
      <c r="I83" s="20"/>
    </row>
    <row r="84" spans="1:9" ht="16.2" thickBot="1" x14ac:dyDescent="0.35">
      <c r="A84" s="18" t="s">
        <v>14</v>
      </c>
      <c r="B84" s="27">
        <v>336397.81199999945</v>
      </c>
      <c r="D84" t="str">
        <f>A84</f>
        <v>Tier 1</v>
      </c>
      <c r="E84" s="29">
        <f>GETPIVOTDATA("Sales",$A$81,"Outlet Location Type",A84)</f>
        <v>336397.81199999945</v>
      </c>
      <c r="I84" s="20"/>
    </row>
    <row r="85" spans="1:9" x14ac:dyDescent="0.3">
      <c r="A85" s="19"/>
      <c r="I85" s="20"/>
    </row>
    <row r="86" spans="1:9" x14ac:dyDescent="0.3">
      <c r="A86" s="19"/>
      <c r="I86" s="20"/>
    </row>
    <row r="87" spans="1:9" x14ac:dyDescent="0.3">
      <c r="A87" s="19"/>
      <c r="I87" s="20"/>
    </row>
    <row r="88" spans="1:9" x14ac:dyDescent="0.3">
      <c r="A88" s="19"/>
      <c r="I88" s="20"/>
    </row>
    <row r="89" spans="1:9" ht="16.2" thickBot="1" x14ac:dyDescent="0.35">
      <c r="A89" s="21"/>
      <c r="B89" s="22"/>
      <c r="C89" s="22"/>
      <c r="D89" s="22"/>
      <c r="E89" s="22"/>
      <c r="F89" s="22"/>
      <c r="G89" s="22"/>
      <c r="H89" s="22"/>
      <c r="I89" s="23"/>
    </row>
    <row r="91" spans="1:9" ht="16.2" thickBot="1" x14ac:dyDescent="0.35"/>
    <row r="92" spans="1:9" ht="16.2" thickBot="1" x14ac:dyDescent="0.35">
      <c r="A92" s="67" t="s">
        <v>1628</v>
      </c>
      <c r="B92" s="68"/>
      <c r="C92" s="68"/>
      <c r="D92" s="68"/>
      <c r="E92" s="68"/>
      <c r="F92" s="68"/>
      <c r="G92" s="69"/>
    </row>
    <row r="93" spans="1:9" ht="16.2" thickBot="1" x14ac:dyDescent="0.35">
      <c r="A93" s="24" t="s">
        <v>1620</v>
      </c>
      <c r="B93" s="26" t="s">
        <v>1611</v>
      </c>
      <c r="C93" s="63"/>
      <c r="D93" s="63"/>
      <c r="E93" s="63"/>
      <c r="F93" s="63"/>
      <c r="G93" s="20"/>
    </row>
    <row r="94" spans="1:9" x14ac:dyDescent="0.3">
      <c r="A94" s="25" t="s">
        <v>40</v>
      </c>
      <c r="B94" s="28">
        <v>151939.149</v>
      </c>
      <c r="C94" s="63"/>
      <c r="D94" s="63"/>
      <c r="E94" s="63"/>
      <c r="F94" s="63"/>
      <c r="G94" s="20"/>
    </row>
    <row r="95" spans="1:9" x14ac:dyDescent="0.3">
      <c r="A95" s="17" t="s">
        <v>46</v>
      </c>
      <c r="B95" s="38">
        <v>130714.67460000006</v>
      </c>
      <c r="C95" s="63"/>
      <c r="D95" s="63"/>
      <c r="E95" s="63"/>
      <c r="F95" s="63"/>
      <c r="G95" s="20"/>
    </row>
    <row r="96" spans="1:9" x14ac:dyDescent="0.3">
      <c r="A96" s="17" t="s">
        <v>22</v>
      </c>
      <c r="B96" s="38">
        <v>131477.77639999994</v>
      </c>
      <c r="C96" s="63"/>
      <c r="D96" s="63"/>
      <c r="E96" s="63"/>
      <c r="F96" s="63"/>
      <c r="G96" s="20"/>
    </row>
    <row r="97" spans="1:7" ht="16.2" thickBot="1" x14ac:dyDescent="0.35">
      <c r="A97" s="18" t="s">
        <v>16</v>
      </c>
      <c r="B97" s="27">
        <v>787549.89280000131</v>
      </c>
      <c r="C97" s="63"/>
      <c r="D97" s="63"/>
      <c r="E97" s="63"/>
      <c r="F97" s="63"/>
      <c r="G97" s="20"/>
    </row>
    <row r="98" spans="1:7" x14ac:dyDescent="0.3">
      <c r="A98" s="19"/>
      <c r="B98" s="63"/>
      <c r="C98" s="63"/>
      <c r="D98" s="63"/>
      <c r="E98" s="63"/>
      <c r="F98" s="63"/>
      <c r="G98" s="20"/>
    </row>
    <row r="99" spans="1:7" x14ac:dyDescent="0.3">
      <c r="A99" s="19"/>
      <c r="B99" s="63"/>
      <c r="C99" s="63"/>
      <c r="D99" s="63"/>
      <c r="E99" s="63"/>
      <c r="F99" s="63"/>
      <c r="G99" s="20"/>
    </row>
    <row r="100" spans="1:7" x14ac:dyDescent="0.3">
      <c r="A100" s="19"/>
      <c r="B100" s="63"/>
      <c r="C100" s="63"/>
      <c r="D100" s="63"/>
      <c r="E100" s="63"/>
      <c r="F100" s="63"/>
      <c r="G100" s="20"/>
    </row>
    <row r="101" spans="1:7" ht="16.2" thickBot="1" x14ac:dyDescent="0.35">
      <c r="A101" s="19"/>
      <c r="B101" s="63"/>
      <c r="C101" s="63"/>
      <c r="D101" s="63"/>
      <c r="E101" s="63"/>
      <c r="F101" s="63"/>
      <c r="G101" s="20"/>
    </row>
    <row r="102" spans="1:7" ht="16.2" thickBot="1" x14ac:dyDescent="0.35">
      <c r="A102" s="24" t="s">
        <v>1620</v>
      </c>
      <c r="B102" s="26" t="s">
        <v>1612</v>
      </c>
      <c r="C102" s="63"/>
      <c r="D102" s="63"/>
      <c r="E102" s="63"/>
      <c r="F102" s="63"/>
      <c r="G102" s="20"/>
    </row>
    <row r="103" spans="1:7" x14ac:dyDescent="0.3">
      <c r="A103" s="25" t="s">
        <v>40</v>
      </c>
      <c r="B103" s="39">
        <v>140.29468975069253</v>
      </c>
      <c r="C103" s="63"/>
      <c r="D103" s="63"/>
      <c r="E103" s="63"/>
      <c r="F103" s="63"/>
      <c r="G103" s="20"/>
    </row>
    <row r="104" spans="1:7" x14ac:dyDescent="0.3">
      <c r="A104" s="17" t="s">
        <v>46</v>
      </c>
      <c r="B104" s="40">
        <v>139.80179101604284</v>
      </c>
      <c r="C104" s="63"/>
      <c r="D104" s="63"/>
      <c r="E104" s="63"/>
      <c r="F104" s="63"/>
      <c r="G104" s="20"/>
    </row>
    <row r="105" spans="1:7" x14ac:dyDescent="0.3">
      <c r="A105" s="17" t="s">
        <v>22</v>
      </c>
      <c r="B105" s="40">
        <v>141.67863836206891</v>
      </c>
      <c r="C105" s="63"/>
      <c r="D105" s="63"/>
      <c r="E105" s="63"/>
      <c r="F105" s="63"/>
      <c r="G105" s="20"/>
    </row>
    <row r="106" spans="1:7" ht="16.2" thickBot="1" x14ac:dyDescent="0.35">
      <c r="A106" s="18" t="s">
        <v>16</v>
      </c>
      <c r="B106" s="41">
        <v>141.21389506903375</v>
      </c>
      <c r="C106" s="63"/>
      <c r="D106" s="63"/>
      <c r="E106" s="63"/>
      <c r="F106" s="63"/>
      <c r="G106" s="20"/>
    </row>
    <row r="107" spans="1:7" x14ac:dyDescent="0.3">
      <c r="A107" s="19"/>
      <c r="B107" s="63"/>
      <c r="C107" s="63"/>
      <c r="D107" s="63"/>
      <c r="E107" s="63"/>
      <c r="F107" s="63"/>
      <c r="G107" s="20"/>
    </row>
    <row r="108" spans="1:7" x14ac:dyDescent="0.3">
      <c r="A108" s="19"/>
      <c r="B108" s="63"/>
      <c r="C108" s="63"/>
      <c r="D108" s="63"/>
      <c r="E108" s="63"/>
      <c r="F108" s="63"/>
      <c r="G108" s="20"/>
    </row>
    <row r="109" spans="1:7" x14ac:dyDescent="0.3">
      <c r="A109" s="19"/>
      <c r="B109" s="63"/>
      <c r="C109" s="63"/>
      <c r="D109" s="63"/>
      <c r="E109" s="63"/>
      <c r="F109" s="63"/>
      <c r="G109" s="20"/>
    </row>
    <row r="110" spans="1:7" ht="16.2" thickBot="1" x14ac:dyDescent="0.35">
      <c r="A110" s="19"/>
      <c r="B110" s="63"/>
      <c r="C110" s="63"/>
      <c r="D110" s="63"/>
      <c r="E110" s="63"/>
      <c r="F110" s="63"/>
      <c r="G110" s="20"/>
    </row>
    <row r="111" spans="1:7" ht="16.2" thickBot="1" x14ac:dyDescent="0.35">
      <c r="A111" s="24" t="s">
        <v>1620</v>
      </c>
      <c r="B111" s="26" t="s">
        <v>1629</v>
      </c>
      <c r="C111" s="63"/>
      <c r="D111" s="63"/>
      <c r="E111" s="63"/>
      <c r="F111" s="63"/>
      <c r="G111" s="20"/>
    </row>
    <row r="112" spans="1:7" x14ac:dyDescent="0.3">
      <c r="A112" s="25" t="s">
        <v>40</v>
      </c>
      <c r="B112" s="64">
        <v>1083</v>
      </c>
      <c r="C112" s="63"/>
      <c r="D112" s="63"/>
      <c r="E112" s="63"/>
      <c r="F112" s="63"/>
      <c r="G112" s="20"/>
    </row>
    <row r="113" spans="1:7" x14ac:dyDescent="0.3">
      <c r="A113" s="17" t="s">
        <v>46</v>
      </c>
      <c r="B113" s="65">
        <v>935</v>
      </c>
      <c r="C113" s="63"/>
      <c r="D113" s="63"/>
      <c r="E113" s="63"/>
      <c r="F113" s="63"/>
      <c r="G113" s="20"/>
    </row>
    <row r="114" spans="1:7" x14ac:dyDescent="0.3">
      <c r="A114" s="17" t="s">
        <v>22</v>
      </c>
      <c r="B114" s="65">
        <v>928</v>
      </c>
      <c r="C114" s="63"/>
      <c r="D114" s="63"/>
      <c r="E114" s="63"/>
      <c r="F114" s="63"/>
      <c r="G114" s="20"/>
    </row>
    <row r="115" spans="1:7" ht="16.2" thickBot="1" x14ac:dyDescent="0.35">
      <c r="A115" s="18" t="s">
        <v>16</v>
      </c>
      <c r="B115" s="66">
        <v>5577</v>
      </c>
      <c r="C115" s="63"/>
      <c r="D115" s="63"/>
      <c r="E115" s="63"/>
      <c r="F115" s="63"/>
      <c r="G115" s="20"/>
    </row>
    <row r="116" spans="1:7" x14ac:dyDescent="0.3">
      <c r="A116" s="19"/>
      <c r="B116" s="63"/>
      <c r="C116" s="63"/>
      <c r="D116" s="63"/>
      <c r="E116" s="63"/>
      <c r="F116" s="63"/>
      <c r="G116" s="20"/>
    </row>
    <row r="117" spans="1:7" ht="16.2" thickBot="1" x14ac:dyDescent="0.35">
      <c r="A117" s="21"/>
      <c r="B117" s="22"/>
      <c r="C117" s="22"/>
      <c r="D117" s="22"/>
      <c r="E117" s="22"/>
      <c r="F117" s="22"/>
      <c r="G117" s="23"/>
    </row>
    <row r="127" spans="1:7" ht="16.2" thickBot="1" x14ac:dyDescent="0.35"/>
    <row r="128" spans="1:7" ht="16.2" thickBot="1" x14ac:dyDescent="0.35"/>
    <row r="137" ht="16.2" thickBot="1" x14ac:dyDescent="0.35"/>
    <row r="138" ht="16.2" thickBot="1" x14ac:dyDescent="0.35"/>
    <row r="147" ht="16.2" thickBot="1" x14ac:dyDescent="0.35"/>
    <row r="148" ht="16.2" thickBot="1" x14ac:dyDescent="0.35"/>
    <row r="157" ht="16.2" thickBot="1" x14ac:dyDescent="0.35"/>
    <row r="158" ht="16.2" thickBot="1" x14ac:dyDescent="0.35"/>
    <row r="167" ht="16.2" thickBot="1" x14ac:dyDescent="0.35"/>
    <row r="168" ht="16.2" thickBot="1" x14ac:dyDescent="0.35"/>
    <row r="177" ht="16.2" thickBot="1" x14ac:dyDescent="0.35"/>
    <row r="178" ht="16.2" thickBot="1" x14ac:dyDescent="0.35"/>
    <row r="187" ht="16.2" thickBot="1" x14ac:dyDescent="0.35"/>
    <row r="188" ht="16.2" thickBot="1" x14ac:dyDescent="0.35"/>
    <row r="197" ht="16.2" thickBot="1" x14ac:dyDescent="0.35"/>
    <row r="198" ht="16.2" thickBot="1" x14ac:dyDescent="0.35"/>
    <row r="207" ht="16.2" thickBot="1" x14ac:dyDescent="0.35"/>
    <row r="208" ht="16.2" thickBot="1" x14ac:dyDescent="0.35"/>
    <row r="217" ht="16.2" thickBot="1" x14ac:dyDescent="0.35"/>
  </sheetData>
  <mergeCells count="8">
    <mergeCell ref="A80:F80"/>
    <mergeCell ref="A2:D2"/>
    <mergeCell ref="A13:D13"/>
    <mergeCell ref="A24:D24"/>
    <mergeCell ref="A36:B36"/>
    <mergeCell ref="A56:I56"/>
    <mergeCell ref="A70:F70"/>
    <mergeCell ref="A92:G92"/>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opLeftCell="A2" workbookViewId="0">
      <selection activeCell="D459" sqref="D459"/>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1610</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79652-F972-4EAD-896A-3043BB9F5C7F}">
  <dimension ref="A1"/>
  <sheetViews>
    <sheetView showGridLines="0" tabSelected="1" topLeftCell="A2" zoomScale="69" workbookViewId="0">
      <selection activeCell="AB13" sqref="AB13"/>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BlinkIT Raw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Mahendra</dc:creator>
  <cp:lastModifiedBy>Mahendra Kumar p</cp:lastModifiedBy>
  <dcterms:created xsi:type="dcterms:W3CDTF">2024-06-23T13:11:17Z</dcterms:created>
  <dcterms:modified xsi:type="dcterms:W3CDTF">2025-08-19T13:40:53Z</dcterms:modified>
</cp:coreProperties>
</file>