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riétaire\Desktop\IronHack\IronMaher\MODULE 2\"/>
    </mc:Choice>
  </mc:AlternateContent>
  <xr:revisionPtr revIDLastSave="0" documentId="8_{0F7597D3-BFE3-4252-B1ED-D0CB6F3859E2}" xr6:coauthVersionLast="47" xr6:coauthVersionMax="47" xr10:uidLastSave="{00000000-0000-0000-0000-000000000000}"/>
  <bookViews>
    <workbookView xWindow="-110" yWindow="-110" windowWidth="19420" windowHeight="10420" activeTab="2" xr2:uid="{67534746-545A-4C32-A202-7583D1AD2A2E}"/>
  </bookViews>
  <sheets>
    <sheet name="Data" sheetId="1" r:id="rId1"/>
    <sheet name="Employee" sheetId="2" r:id="rId2"/>
    <sheet name="Manager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F9" i="3"/>
  <c r="J9" i="3"/>
  <c r="F8" i="3"/>
  <c r="J8" i="3"/>
  <c r="F7" i="3"/>
  <c r="J7" i="3"/>
  <c r="F6" i="3"/>
  <c r="J6" i="3"/>
  <c r="G6" i="3" s="1"/>
  <c r="H6" i="3" s="1"/>
  <c r="F5" i="3"/>
  <c r="J5" i="3"/>
  <c r="L9" i="2"/>
  <c r="L8" i="2"/>
  <c r="L7" i="2"/>
  <c r="G8" i="2" s="1"/>
  <c r="E5" i="2"/>
  <c r="I11" i="2" s="1"/>
  <c r="Q1526" i="1"/>
  <c r="J1526" i="1"/>
  <c r="Q1525" i="1"/>
  <c r="J1525" i="1"/>
  <c r="Q1524" i="1"/>
  <c r="J1524" i="1"/>
  <c r="Q1523" i="1"/>
  <c r="J1523" i="1"/>
  <c r="Q1522" i="1"/>
  <c r="J1522" i="1"/>
  <c r="Q1521" i="1"/>
  <c r="J1521" i="1"/>
  <c r="Q1520" i="1"/>
  <c r="J1520" i="1"/>
  <c r="Q1519" i="1"/>
  <c r="J1519" i="1"/>
  <c r="Q1518" i="1"/>
  <c r="J1518" i="1"/>
  <c r="Q1517" i="1"/>
  <c r="J1517" i="1"/>
  <c r="Q1516" i="1"/>
  <c r="J1516" i="1"/>
  <c r="Q1515" i="1"/>
  <c r="J1515" i="1"/>
  <c r="Q1514" i="1"/>
  <c r="J1514" i="1"/>
  <c r="Q1513" i="1"/>
  <c r="J1513" i="1"/>
  <c r="Q1512" i="1"/>
  <c r="J1512" i="1"/>
  <c r="Q1511" i="1"/>
  <c r="J1511" i="1"/>
  <c r="Q1510" i="1"/>
  <c r="J1510" i="1"/>
  <c r="Q1509" i="1"/>
  <c r="J1509" i="1"/>
  <c r="Q1508" i="1"/>
  <c r="J1508" i="1"/>
  <c r="Q1507" i="1"/>
  <c r="J1507" i="1"/>
  <c r="Q1506" i="1"/>
  <c r="J1506" i="1"/>
  <c r="Q1505" i="1"/>
  <c r="J1505" i="1"/>
  <c r="Q1504" i="1"/>
  <c r="J1504" i="1"/>
  <c r="Q1503" i="1"/>
  <c r="J1503" i="1"/>
  <c r="Q1502" i="1"/>
  <c r="J1502" i="1"/>
  <c r="Q1501" i="1"/>
  <c r="J1501" i="1"/>
  <c r="Q1500" i="1"/>
  <c r="J1500" i="1"/>
  <c r="Q1499" i="1"/>
  <c r="J1499" i="1"/>
  <c r="Q1498" i="1"/>
  <c r="J1498" i="1"/>
  <c r="Q1497" i="1"/>
  <c r="J1497" i="1"/>
  <c r="Q1496" i="1"/>
  <c r="J1496" i="1"/>
  <c r="Q1495" i="1"/>
  <c r="J1495" i="1"/>
  <c r="Q1494" i="1"/>
  <c r="J1494" i="1"/>
  <c r="Q1493" i="1"/>
  <c r="J1493" i="1"/>
  <c r="Q1492" i="1"/>
  <c r="J1492" i="1"/>
  <c r="Q1491" i="1"/>
  <c r="J1491" i="1"/>
  <c r="Q1490" i="1"/>
  <c r="J1490" i="1"/>
  <c r="Q1489" i="1"/>
  <c r="J1489" i="1"/>
  <c r="Q1488" i="1"/>
  <c r="J1488" i="1"/>
  <c r="Q1487" i="1"/>
  <c r="J1487" i="1"/>
  <c r="Q1486" i="1"/>
  <c r="J1486" i="1"/>
  <c r="Q1485" i="1"/>
  <c r="J1485" i="1"/>
  <c r="Q1484" i="1"/>
  <c r="J1484" i="1"/>
  <c r="Q1483" i="1"/>
  <c r="J1483" i="1"/>
  <c r="Q1482" i="1"/>
  <c r="J1482" i="1"/>
  <c r="Q1481" i="1"/>
  <c r="J1481" i="1"/>
  <c r="Q1480" i="1"/>
  <c r="J1480" i="1"/>
  <c r="Q1479" i="1"/>
  <c r="J1479" i="1"/>
  <c r="Q1478" i="1"/>
  <c r="J1478" i="1"/>
  <c r="Q1477" i="1"/>
  <c r="J1477" i="1"/>
  <c r="Q1476" i="1"/>
  <c r="J1476" i="1"/>
  <c r="Q1475" i="1"/>
  <c r="J1475" i="1"/>
  <c r="Q1474" i="1"/>
  <c r="J1474" i="1"/>
  <c r="Q1473" i="1"/>
  <c r="J1473" i="1"/>
  <c r="Q1472" i="1"/>
  <c r="J1472" i="1"/>
  <c r="Q1471" i="1"/>
  <c r="J1471" i="1"/>
  <c r="Q1470" i="1"/>
  <c r="J1470" i="1"/>
  <c r="Q1469" i="1"/>
  <c r="J1469" i="1"/>
  <c r="Q1468" i="1"/>
  <c r="J1468" i="1"/>
  <c r="Q1467" i="1"/>
  <c r="J1467" i="1"/>
  <c r="Q1466" i="1"/>
  <c r="J1466" i="1"/>
  <c r="Q1465" i="1"/>
  <c r="J1465" i="1"/>
  <c r="Q1464" i="1"/>
  <c r="J1464" i="1"/>
  <c r="Q1463" i="1"/>
  <c r="J1463" i="1"/>
  <c r="Q1462" i="1"/>
  <c r="J1462" i="1"/>
  <c r="Q1461" i="1"/>
  <c r="J1461" i="1"/>
  <c r="Q1460" i="1"/>
  <c r="J1460" i="1"/>
  <c r="Q1459" i="1"/>
  <c r="J1459" i="1"/>
  <c r="Q1458" i="1"/>
  <c r="J1458" i="1"/>
  <c r="Q1457" i="1"/>
  <c r="J1457" i="1"/>
  <c r="Q1456" i="1"/>
  <c r="J1456" i="1"/>
  <c r="Q1455" i="1"/>
  <c r="J1455" i="1"/>
  <c r="Q1454" i="1"/>
  <c r="J1454" i="1"/>
  <c r="Q1453" i="1"/>
  <c r="J1453" i="1"/>
  <c r="Q1452" i="1"/>
  <c r="J1452" i="1"/>
  <c r="Q1451" i="1"/>
  <c r="J1451" i="1"/>
  <c r="Q1450" i="1"/>
  <c r="J1450" i="1"/>
  <c r="Q1449" i="1"/>
  <c r="J1449" i="1"/>
  <c r="Q1448" i="1"/>
  <c r="J1448" i="1"/>
  <c r="Q1447" i="1"/>
  <c r="J1447" i="1"/>
  <c r="Q1446" i="1"/>
  <c r="J1446" i="1"/>
  <c r="Q1445" i="1"/>
  <c r="J1445" i="1"/>
  <c r="Q1444" i="1"/>
  <c r="J1444" i="1"/>
  <c r="Q1443" i="1"/>
  <c r="J1443" i="1"/>
  <c r="Q1442" i="1"/>
  <c r="J1442" i="1"/>
  <c r="Q1441" i="1"/>
  <c r="J1441" i="1"/>
  <c r="Q1440" i="1"/>
  <c r="J1440" i="1"/>
  <c r="Q1439" i="1"/>
  <c r="J1439" i="1"/>
  <c r="Q1438" i="1"/>
  <c r="J1438" i="1"/>
  <c r="Q1437" i="1"/>
  <c r="J1437" i="1"/>
  <c r="Q1436" i="1"/>
  <c r="J1436" i="1"/>
  <c r="Q1435" i="1"/>
  <c r="J1435" i="1"/>
  <c r="Q1434" i="1"/>
  <c r="J1434" i="1"/>
  <c r="Q1433" i="1"/>
  <c r="J1433" i="1"/>
  <c r="Q1432" i="1"/>
  <c r="J1432" i="1"/>
  <c r="Q1431" i="1"/>
  <c r="J1431" i="1"/>
  <c r="Q1430" i="1"/>
  <c r="J1430" i="1"/>
  <c r="Q1429" i="1"/>
  <c r="J1429" i="1"/>
  <c r="Q1428" i="1"/>
  <c r="J1428" i="1"/>
  <c r="Q1427" i="1"/>
  <c r="J1427" i="1"/>
  <c r="Q1426" i="1"/>
  <c r="J1426" i="1"/>
  <c r="Q1425" i="1"/>
  <c r="J1425" i="1"/>
  <c r="Q1424" i="1"/>
  <c r="J1424" i="1"/>
  <c r="Q1423" i="1"/>
  <c r="J1423" i="1"/>
  <c r="Q1422" i="1"/>
  <c r="J1422" i="1"/>
  <c r="Q1421" i="1"/>
  <c r="J1421" i="1"/>
  <c r="Q1420" i="1"/>
  <c r="J1420" i="1"/>
  <c r="Q1419" i="1"/>
  <c r="J1419" i="1"/>
  <c r="Q1418" i="1"/>
  <c r="J1418" i="1"/>
  <c r="Q1417" i="1"/>
  <c r="J1417" i="1"/>
  <c r="Q1416" i="1"/>
  <c r="J1416" i="1"/>
  <c r="Q1415" i="1"/>
  <c r="J1415" i="1"/>
  <c r="Q1414" i="1"/>
  <c r="J1414" i="1"/>
  <c r="Q1413" i="1"/>
  <c r="J1413" i="1"/>
  <c r="Q1412" i="1"/>
  <c r="J1412" i="1"/>
  <c r="Q1411" i="1"/>
  <c r="J1411" i="1"/>
  <c r="Q1410" i="1"/>
  <c r="J1410" i="1"/>
  <c r="Q1409" i="1"/>
  <c r="J1409" i="1"/>
  <c r="Q1408" i="1"/>
  <c r="J1408" i="1"/>
  <c r="Q1407" i="1"/>
  <c r="J1407" i="1"/>
  <c r="Q1406" i="1"/>
  <c r="J1406" i="1"/>
  <c r="Q1405" i="1"/>
  <c r="J1405" i="1"/>
  <c r="Q1404" i="1"/>
  <c r="J1404" i="1"/>
  <c r="Q1403" i="1"/>
  <c r="J1403" i="1"/>
  <c r="Q1402" i="1"/>
  <c r="J1402" i="1"/>
  <c r="Q1401" i="1"/>
  <c r="J1401" i="1"/>
  <c r="Q1400" i="1"/>
  <c r="J1400" i="1"/>
  <c r="Q1399" i="1"/>
  <c r="J1399" i="1"/>
  <c r="Q1398" i="1"/>
  <c r="J1398" i="1"/>
  <c r="Q1397" i="1"/>
  <c r="J1397" i="1"/>
  <c r="Q1396" i="1"/>
  <c r="J1396" i="1"/>
  <c r="Q1395" i="1"/>
  <c r="J1395" i="1"/>
  <c r="Q1394" i="1"/>
  <c r="J1394" i="1"/>
  <c r="Q1393" i="1"/>
  <c r="J1393" i="1"/>
  <c r="Q1392" i="1"/>
  <c r="J1392" i="1"/>
  <c r="Q1391" i="1"/>
  <c r="J1391" i="1"/>
  <c r="Q1390" i="1"/>
  <c r="J1390" i="1"/>
  <c r="Q1389" i="1"/>
  <c r="J1389" i="1"/>
  <c r="Q1388" i="1"/>
  <c r="J1388" i="1"/>
  <c r="Q1387" i="1"/>
  <c r="J1387" i="1"/>
  <c r="Q1386" i="1"/>
  <c r="J1386" i="1"/>
  <c r="Q1385" i="1"/>
  <c r="J1385" i="1"/>
  <c r="Q1384" i="1"/>
  <c r="J1384" i="1"/>
  <c r="Q1383" i="1"/>
  <c r="J1383" i="1"/>
  <c r="Q1382" i="1"/>
  <c r="J1382" i="1"/>
  <c r="Q1381" i="1"/>
  <c r="J1381" i="1"/>
  <c r="Q1380" i="1"/>
  <c r="J1380" i="1"/>
  <c r="Q1379" i="1"/>
  <c r="J1379" i="1"/>
  <c r="Q1378" i="1"/>
  <c r="J1378" i="1"/>
  <c r="Q1377" i="1"/>
  <c r="J1377" i="1"/>
  <c r="Q1376" i="1"/>
  <c r="J1376" i="1"/>
  <c r="Q1375" i="1"/>
  <c r="J1375" i="1"/>
  <c r="Q1374" i="1"/>
  <c r="J1374" i="1"/>
  <c r="Q1373" i="1"/>
  <c r="J1373" i="1"/>
  <c r="Q1372" i="1"/>
  <c r="J1372" i="1"/>
  <c r="Q1371" i="1"/>
  <c r="J1371" i="1"/>
  <c r="Q1370" i="1"/>
  <c r="J1370" i="1"/>
  <c r="Q1369" i="1"/>
  <c r="J1369" i="1"/>
  <c r="Q1368" i="1"/>
  <c r="J1368" i="1"/>
  <c r="Q1367" i="1"/>
  <c r="J1367" i="1"/>
  <c r="Q1366" i="1"/>
  <c r="J1366" i="1"/>
  <c r="Q1365" i="1"/>
  <c r="J1365" i="1"/>
  <c r="Q1364" i="1"/>
  <c r="J1364" i="1"/>
  <c r="Q1363" i="1"/>
  <c r="J1363" i="1"/>
  <c r="Q1362" i="1"/>
  <c r="J1362" i="1"/>
  <c r="Q1361" i="1"/>
  <c r="J1361" i="1"/>
  <c r="Q1360" i="1"/>
  <c r="J1360" i="1"/>
  <c r="Q1359" i="1"/>
  <c r="J1359" i="1"/>
  <c r="Q1358" i="1"/>
  <c r="J1358" i="1"/>
  <c r="Q1357" i="1"/>
  <c r="J1357" i="1"/>
  <c r="Q1356" i="1"/>
  <c r="J1356" i="1"/>
  <c r="Q1355" i="1"/>
  <c r="J1355" i="1"/>
  <c r="Q1354" i="1"/>
  <c r="J1354" i="1"/>
  <c r="Q1353" i="1"/>
  <c r="J1353" i="1"/>
  <c r="Q1352" i="1"/>
  <c r="J1352" i="1"/>
  <c r="Q1351" i="1"/>
  <c r="J1351" i="1"/>
  <c r="Q1350" i="1"/>
  <c r="J1350" i="1"/>
  <c r="Q1349" i="1"/>
  <c r="J1349" i="1"/>
  <c r="Q1348" i="1"/>
  <c r="J1348" i="1"/>
  <c r="Q1347" i="1"/>
  <c r="J1347" i="1"/>
  <c r="Q1346" i="1"/>
  <c r="J1346" i="1"/>
  <c r="Q1345" i="1"/>
  <c r="J1345" i="1"/>
  <c r="Q1344" i="1"/>
  <c r="J1344" i="1"/>
  <c r="Q1343" i="1"/>
  <c r="J1343" i="1"/>
  <c r="Q1342" i="1"/>
  <c r="J1342" i="1"/>
  <c r="Q1341" i="1"/>
  <c r="J1341" i="1"/>
  <c r="Q1340" i="1"/>
  <c r="J1340" i="1"/>
  <c r="Q1339" i="1"/>
  <c r="J1339" i="1"/>
  <c r="Q1338" i="1"/>
  <c r="J1338" i="1"/>
  <c r="Q1337" i="1"/>
  <c r="J1337" i="1"/>
  <c r="Q1336" i="1"/>
  <c r="J1336" i="1"/>
  <c r="Q1335" i="1"/>
  <c r="J1335" i="1"/>
  <c r="Q1334" i="1"/>
  <c r="J1334" i="1"/>
  <c r="Q1333" i="1"/>
  <c r="J1333" i="1"/>
  <c r="Q1332" i="1"/>
  <c r="J1332" i="1"/>
  <c r="Q1331" i="1"/>
  <c r="J1331" i="1"/>
  <c r="Q1330" i="1"/>
  <c r="J1330" i="1"/>
  <c r="Q1329" i="1"/>
  <c r="J1329" i="1"/>
  <c r="Q1328" i="1"/>
  <c r="J1328" i="1"/>
  <c r="Q1327" i="1"/>
  <c r="J1327" i="1"/>
  <c r="Q1326" i="1"/>
  <c r="J1326" i="1"/>
  <c r="Q1325" i="1"/>
  <c r="J1325" i="1"/>
  <c r="Q1324" i="1"/>
  <c r="J1324" i="1"/>
  <c r="Q1323" i="1"/>
  <c r="J1323" i="1"/>
  <c r="Q1322" i="1"/>
  <c r="J1322" i="1"/>
  <c r="Q1321" i="1"/>
  <c r="J1321" i="1"/>
  <c r="Q1320" i="1"/>
  <c r="J1320" i="1"/>
  <c r="Q1319" i="1"/>
  <c r="J1319" i="1"/>
  <c r="Q1318" i="1"/>
  <c r="J1318" i="1"/>
  <c r="Q1317" i="1"/>
  <c r="J1317" i="1"/>
  <c r="Q1316" i="1"/>
  <c r="J1316" i="1"/>
  <c r="Q1315" i="1"/>
  <c r="J1315" i="1"/>
  <c r="Q1314" i="1"/>
  <c r="J1314" i="1"/>
  <c r="Q1313" i="1"/>
  <c r="J1313" i="1"/>
  <c r="Q1312" i="1"/>
  <c r="J1312" i="1"/>
  <c r="Q1311" i="1"/>
  <c r="J1311" i="1"/>
  <c r="Q1310" i="1"/>
  <c r="J1310" i="1"/>
  <c r="Q1309" i="1"/>
  <c r="J1309" i="1"/>
  <c r="Q1308" i="1"/>
  <c r="J1308" i="1"/>
  <c r="Q1307" i="1"/>
  <c r="J1307" i="1"/>
  <c r="Q1306" i="1"/>
  <c r="J1306" i="1"/>
  <c r="Q1305" i="1"/>
  <c r="J1305" i="1"/>
  <c r="Q1304" i="1"/>
  <c r="J1304" i="1"/>
  <c r="Q1303" i="1"/>
  <c r="J1303" i="1"/>
  <c r="Q1302" i="1"/>
  <c r="J1302" i="1"/>
  <c r="Q1301" i="1"/>
  <c r="J1301" i="1"/>
  <c r="Q1300" i="1"/>
  <c r="J1300" i="1"/>
  <c r="Q1299" i="1"/>
  <c r="J1299" i="1"/>
  <c r="Q1298" i="1"/>
  <c r="J1298" i="1"/>
  <c r="Q1297" i="1"/>
  <c r="J1297" i="1"/>
  <c r="Q1296" i="1"/>
  <c r="J1296" i="1"/>
  <c r="Q1295" i="1"/>
  <c r="J1295" i="1"/>
  <c r="Q1294" i="1"/>
  <c r="J1294" i="1"/>
  <c r="Q1293" i="1"/>
  <c r="J1293" i="1"/>
  <c r="Q1292" i="1"/>
  <c r="J1292" i="1"/>
  <c r="Q1291" i="1"/>
  <c r="J1291" i="1"/>
  <c r="Q1290" i="1"/>
  <c r="J1290" i="1"/>
  <c r="Q1289" i="1"/>
  <c r="J1289" i="1"/>
  <c r="Q1288" i="1"/>
  <c r="J1288" i="1"/>
  <c r="Q1287" i="1"/>
  <c r="J1287" i="1"/>
  <c r="Q1286" i="1"/>
  <c r="J1286" i="1"/>
  <c r="Q1285" i="1"/>
  <c r="J1285" i="1"/>
  <c r="Q1284" i="1"/>
  <c r="J1284" i="1"/>
  <c r="Q1283" i="1"/>
  <c r="J1283" i="1"/>
  <c r="Q1282" i="1"/>
  <c r="J1282" i="1"/>
  <c r="Q1281" i="1"/>
  <c r="J1281" i="1"/>
  <c r="Q1280" i="1"/>
  <c r="J1280" i="1"/>
  <c r="Q1279" i="1"/>
  <c r="J1279" i="1"/>
  <c r="Q1278" i="1"/>
  <c r="J1278" i="1"/>
  <c r="Q1277" i="1"/>
  <c r="J1277" i="1"/>
  <c r="Q1276" i="1"/>
  <c r="J1276" i="1"/>
  <c r="Q1275" i="1"/>
  <c r="J1275" i="1"/>
  <c r="Q1274" i="1"/>
  <c r="J1274" i="1"/>
  <c r="Q1273" i="1"/>
  <c r="J1273" i="1"/>
  <c r="Q1272" i="1"/>
  <c r="J1272" i="1"/>
  <c r="Q1271" i="1"/>
  <c r="J1271" i="1"/>
  <c r="Q1270" i="1"/>
  <c r="J1270" i="1"/>
  <c r="Q1269" i="1"/>
  <c r="J1269" i="1"/>
  <c r="Q1268" i="1"/>
  <c r="J1268" i="1"/>
  <c r="Q1267" i="1"/>
  <c r="J1267" i="1"/>
  <c r="Q1266" i="1"/>
  <c r="J1266" i="1"/>
  <c r="Q1265" i="1"/>
  <c r="J1265" i="1"/>
  <c r="Q1264" i="1"/>
  <c r="J1264" i="1"/>
  <c r="Q1263" i="1"/>
  <c r="J1263" i="1"/>
  <c r="Q1262" i="1"/>
  <c r="J1262" i="1"/>
  <c r="Q1261" i="1"/>
  <c r="J1261" i="1"/>
  <c r="Q1260" i="1"/>
  <c r="J1260" i="1"/>
  <c r="Q1259" i="1"/>
  <c r="J1259" i="1"/>
  <c r="Q1258" i="1"/>
  <c r="J1258" i="1"/>
  <c r="Q1257" i="1"/>
  <c r="J1257" i="1"/>
  <c r="Q1256" i="1"/>
  <c r="J1256" i="1"/>
  <c r="Q1255" i="1"/>
  <c r="J1255" i="1"/>
  <c r="Q1254" i="1"/>
  <c r="J1254" i="1"/>
  <c r="Q1253" i="1"/>
  <c r="J1253" i="1"/>
  <c r="Q1252" i="1"/>
  <c r="J1252" i="1"/>
  <c r="Q1251" i="1"/>
  <c r="J1251" i="1"/>
  <c r="Q1250" i="1"/>
  <c r="J1250" i="1"/>
  <c r="Q1249" i="1"/>
  <c r="J1249" i="1"/>
  <c r="Q1248" i="1"/>
  <c r="J1248" i="1"/>
  <c r="Q1247" i="1"/>
  <c r="J1247" i="1"/>
  <c r="Q1246" i="1"/>
  <c r="J1246" i="1"/>
  <c r="Q1245" i="1"/>
  <c r="J1245" i="1"/>
  <c r="Q1244" i="1"/>
  <c r="J1244" i="1"/>
  <c r="Q1243" i="1"/>
  <c r="J1243" i="1"/>
  <c r="Q1242" i="1"/>
  <c r="J1242" i="1"/>
  <c r="Q1241" i="1"/>
  <c r="J1241" i="1"/>
  <c r="Q1240" i="1"/>
  <c r="J1240" i="1"/>
  <c r="Q1239" i="1"/>
  <c r="J1239" i="1"/>
  <c r="Q1238" i="1"/>
  <c r="J1238" i="1"/>
  <c r="Q1237" i="1"/>
  <c r="J1237" i="1"/>
  <c r="Q1236" i="1"/>
  <c r="J1236" i="1"/>
  <c r="Q1235" i="1"/>
  <c r="J1235" i="1"/>
  <c r="Q1234" i="1"/>
  <c r="J1234" i="1"/>
  <c r="Q1233" i="1"/>
  <c r="J1233" i="1"/>
  <c r="Q1232" i="1"/>
  <c r="J1232" i="1"/>
  <c r="Q1231" i="1"/>
  <c r="J1231" i="1"/>
  <c r="Q1230" i="1"/>
  <c r="J1230" i="1"/>
  <c r="Q1229" i="1"/>
  <c r="J1229" i="1"/>
  <c r="Q1228" i="1"/>
  <c r="J1228" i="1"/>
  <c r="Q1227" i="1"/>
  <c r="J1227" i="1"/>
  <c r="Q1226" i="1"/>
  <c r="J1226" i="1"/>
  <c r="Q1225" i="1"/>
  <c r="J1225" i="1"/>
  <c r="Q1224" i="1"/>
  <c r="J1224" i="1"/>
  <c r="Q1223" i="1"/>
  <c r="J1223" i="1"/>
  <c r="Q1222" i="1"/>
  <c r="J1222" i="1"/>
  <c r="Q1221" i="1"/>
  <c r="J1221" i="1"/>
  <c r="Q1220" i="1"/>
  <c r="J1220" i="1"/>
  <c r="Q1219" i="1"/>
  <c r="J1219" i="1"/>
  <c r="Q1218" i="1"/>
  <c r="J1218" i="1"/>
  <c r="Q1217" i="1"/>
  <c r="J1217" i="1"/>
  <c r="Q1216" i="1"/>
  <c r="J1216" i="1"/>
  <c r="Q1215" i="1"/>
  <c r="J1215" i="1"/>
  <c r="Q1214" i="1"/>
  <c r="J1214" i="1"/>
  <c r="Q1213" i="1"/>
  <c r="J1213" i="1"/>
  <c r="Q1212" i="1"/>
  <c r="J1212" i="1"/>
  <c r="Q1211" i="1"/>
  <c r="J1211" i="1"/>
  <c r="Q1210" i="1"/>
  <c r="J1210" i="1"/>
  <c r="Q1209" i="1"/>
  <c r="J1209" i="1"/>
  <c r="Q1208" i="1"/>
  <c r="J1208" i="1"/>
  <c r="Q1207" i="1"/>
  <c r="J1207" i="1"/>
  <c r="Q1206" i="1"/>
  <c r="J1206" i="1"/>
  <c r="Q1205" i="1"/>
  <c r="J1205" i="1"/>
  <c r="Q1204" i="1"/>
  <c r="J1204" i="1"/>
  <c r="Q1203" i="1"/>
  <c r="J1203" i="1"/>
  <c r="Q1202" i="1"/>
  <c r="J1202" i="1"/>
  <c r="Q1201" i="1"/>
  <c r="J1201" i="1"/>
  <c r="Q1200" i="1"/>
  <c r="J1200" i="1"/>
  <c r="Q1199" i="1"/>
  <c r="J1199" i="1"/>
  <c r="Q1198" i="1"/>
  <c r="J1198" i="1"/>
  <c r="Q1197" i="1"/>
  <c r="J1197" i="1"/>
  <c r="Q1196" i="1"/>
  <c r="J1196" i="1"/>
  <c r="Q1195" i="1"/>
  <c r="J1195" i="1"/>
  <c r="Q1194" i="1"/>
  <c r="J1194" i="1"/>
  <c r="Q1193" i="1"/>
  <c r="J1193" i="1"/>
  <c r="Q1192" i="1"/>
  <c r="J1192" i="1"/>
  <c r="Q1191" i="1"/>
  <c r="J1191" i="1"/>
  <c r="Q1190" i="1"/>
  <c r="J1190" i="1"/>
  <c r="Q1189" i="1"/>
  <c r="J1189" i="1"/>
  <c r="Q1188" i="1"/>
  <c r="J1188" i="1"/>
  <c r="Q1187" i="1"/>
  <c r="J1187" i="1"/>
  <c r="Q1186" i="1"/>
  <c r="J1186" i="1"/>
  <c r="Q1185" i="1"/>
  <c r="J1185" i="1"/>
  <c r="Q1184" i="1"/>
  <c r="J1184" i="1"/>
  <c r="Q1183" i="1"/>
  <c r="J1183" i="1"/>
  <c r="Q1182" i="1"/>
  <c r="J1182" i="1"/>
  <c r="Q1181" i="1"/>
  <c r="J1181" i="1"/>
  <c r="Q1180" i="1"/>
  <c r="J1180" i="1"/>
  <c r="Q1179" i="1"/>
  <c r="J1179" i="1"/>
  <c r="Q1178" i="1"/>
  <c r="J1178" i="1"/>
  <c r="Q1177" i="1"/>
  <c r="J1177" i="1"/>
  <c r="Q1176" i="1"/>
  <c r="J1176" i="1"/>
  <c r="Q1175" i="1"/>
  <c r="J1175" i="1"/>
  <c r="Q1174" i="1"/>
  <c r="J1174" i="1"/>
  <c r="Q1173" i="1"/>
  <c r="J1173" i="1"/>
  <c r="Q1172" i="1"/>
  <c r="J1172" i="1"/>
  <c r="Q1171" i="1"/>
  <c r="J1171" i="1"/>
  <c r="Q1170" i="1"/>
  <c r="J1170" i="1"/>
  <c r="Q1169" i="1"/>
  <c r="J1169" i="1"/>
  <c r="Q1168" i="1"/>
  <c r="J1168" i="1"/>
  <c r="Q1167" i="1"/>
  <c r="J1167" i="1"/>
  <c r="Q1166" i="1"/>
  <c r="J1166" i="1"/>
  <c r="Q1165" i="1"/>
  <c r="J1165" i="1"/>
  <c r="Q1164" i="1"/>
  <c r="J1164" i="1"/>
  <c r="Q1163" i="1"/>
  <c r="J1163" i="1"/>
  <c r="Q1162" i="1"/>
  <c r="J1162" i="1"/>
  <c r="Q1161" i="1"/>
  <c r="J1161" i="1"/>
  <c r="Q1160" i="1"/>
  <c r="J1160" i="1"/>
  <c r="Q1159" i="1"/>
  <c r="J1159" i="1"/>
  <c r="Q1158" i="1"/>
  <c r="J1158" i="1"/>
  <c r="Q1157" i="1"/>
  <c r="J1157" i="1"/>
  <c r="Q1156" i="1"/>
  <c r="J1156" i="1"/>
  <c r="Q1155" i="1"/>
  <c r="J1155" i="1"/>
  <c r="Q1154" i="1"/>
  <c r="J1154" i="1"/>
  <c r="Q1153" i="1"/>
  <c r="J1153" i="1"/>
  <c r="Q1152" i="1"/>
  <c r="J1152" i="1"/>
  <c r="Q1151" i="1"/>
  <c r="J1151" i="1"/>
  <c r="Q1150" i="1"/>
  <c r="J1150" i="1"/>
  <c r="Q1149" i="1"/>
  <c r="J1149" i="1"/>
  <c r="Q1148" i="1"/>
  <c r="J1148" i="1"/>
  <c r="Q1147" i="1"/>
  <c r="J1147" i="1"/>
  <c r="Q1146" i="1"/>
  <c r="J1146" i="1"/>
  <c r="Q1145" i="1"/>
  <c r="J1145" i="1"/>
  <c r="Q1144" i="1"/>
  <c r="J1144" i="1"/>
  <c r="Q1143" i="1"/>
  <c r="J1143" i="1"/>
  <c r="Q1142" i="1"/>
  <c r="J1142" i="1"/>
  <c r="Q1141" i="1"/>
  <c r="J1141" i="1"/>
  <c r="Q1140" i="1"/>
  <c r="J1140" i="1"/>
  <c r="Q1139" i="1"/>
  <c r="J1139" i="1"/>
  <c r="Q1138" i="1"/>
  <c r="J1138" i="1"/>
  <c r="Q1137" i="1"/>
  <c r="J1137" i="1"/>
  <c r="Q1136" i="1"/>
  <c r="J1136" i="1"/>
  <c r="Q1135" i="1"/>
  <c r="J1135" i="1"/>
  <c r="Q1134" i="1"/>
  <c r="J1134" i="1"/>
  <c r="Q1133" i="1"/>
  <c r="J1133" i="1"/>
  <c r="Q1132" i="1"/>
  <c r="J1132" i="1"/>
  <c r="Q1131" i="1"/>
  <c r="J1131" i="1"/>
  <c r="Q1130" i="1"/>
  <c r="J1130" i="1"/>
  <c r="Q1129" i="1"/>
  <c r="J1129" i="1"/>
  <c r="Q1128" i="1"/>
  <c r="J1128" i="1"/>
  <c r="Q1127" i="1"/>
  <c r="J1127" i="1"/>
  <c r="Q1126" i="1"/>
  <c r="J1126" i="1"/>
  <c r="Q1125" i="1"/>
  <c r="J1125" i="1"/>
  <c r="Q1124" i="1"/>
  <c r="J1124" i="1"/>
  <c r="Q1123" i="1"/>
  <c r="J1123" i="1"/>
  <c r="Q1122" i="1"/>
  <c r="J1122" i="1"/>
  <c r="Q1121" i="1"/>
  <c r="J1121" i="1"/>
  <c r="Q1120" i="1"/>
  <c r="J1120" i="1"/>
  <c r="Q1119" i="1"/>
  <c r="J1119" i="1"/>
  <c r="Q1118" i="1"/>
  <c r="J1118" i="1"/>
  <c r="Q1117" i="1"/>
  <c r="J1117" i="1"/>
  <c r="Q1116" i="1"/>
  <c r="J1116" i="1"/>
  <c r="Q1115" i="1"/>
  <c r="J1115" i="1"/>
  <c r="Q1114" i="1"/>
  <c r="J1114" i="1"/>
  <c r="Q1113" i="1"/>
  <c r="J1113" i="1"/>
  <c r="Q1112" i="1"/>
  <c r="J1112" i="1"/>
  <c r="Q1111" i="1"/>
  <c r="J1111" i="1"/>
  <c r="Q1110" i="1"/>
  <c r="J1110" i="1"/>
  <c r="Q1109" i="1"/>
  <c r="J1109" i="1"/>
  <c r="Q1108" i="1"/>
  <c r="J1108" i="1"/>
  <c r="Q1107" i="1"/>
  <c r="J1107" i="1"/>
  <c r="Q1106" i="1"/>
  <c r="J1106" i="1"/>
  <c r="Q1105" i="1"/>
  <c r="J1105" i="1"/>
  <c r="Q1104" i="1"/>
  <c r="J1104" i="1"/>
  <c r="Q1103" i="1"/>
  <c r="J1103" i="1"/>
  <c r="Q1102" i="1"/>
  <c r="J1102" i="1"/>
  <c r="Q1101" i="1"/>
  <c r="J1101" i="1"/>
  <c r="Q1100" i="1"/>
  <c r="J1100" i="1"/>
  <c r="Q1099" i="1"/>
  <c r="J1099" i="1"/>
  <c r="Q1098" i="1"/>
  <c r="J1098" i="1"/>
  <c r="Q1097" i="1"/>
  <c r="J1097" i="1"/>
  <c r="Q1096" i="1"/>
  <c r="J1096" i="1"/>
  <c r="Q1095" i="1"/>
  <c r="J1095" i="1"/>
  <c r="Q1094" i="1"/>
  <c r="J1094" i="1"/>
  <c r="Q1093" i="1"/>
  <c r="J1093" i="1"/>
  <c r="Q1092" i="1"/>
  <c r="J1092" i="1"/>
  <c r="Q1091" i="1"/>
  <c r="J1091" i="1"/>
  <c r="Q1090" i="1"/>
  <c r="J1090" i="1"/>
  <c r="Q1089" i="1"/>
  <c r="J1089" i="1"/>
  <c r="Q1088" i="1"/>
  <c r="J1088" i="1"/>
  <c r="Q1087" i="1"/>
  <c r="J1087" i="1"/>
  <c r="Q1086" i="1"/>
  <c r="J1086" i="1"/>
  <c r="Q1085" i="1"/>
  <c r="J1085" i="1"/>
  <c r="Q1084" i="1"/>
  <c r="J1084" i="1"/>
  <c r="Q1083" i="1"/>
  <c r="J1083" i="1"/>
  <c r="Q1082" i="1"/>
  <c r="J1082" i="1"/>
  <c r="Q1081" i="1"/>
  <c r="J1081" i="1"/>
  <c r="Q1080" i="1"/>
  <c r="J1080" i="1"/>
  <c r="Q1079" i="1"/>
  <c r="J1079" i="1"/>
  <c r="Q1078" i="1"/>
  <c r="J1078" i="1"/>
  <c r="Q1077" i="1"/>
  <c r="J1077" i="1"/>
  <c r="Q1076" i="1"/>
  <c r="J1076" i="1"/>
  <c r="Q1075" i="1"/>
  <c r="J1075" i="1"/>
  <c r="Q1074" i="1"/>
  <c r="J1074" i="1"/>
  <c r="Q1073" i="1"/>
  <c r="J1073" i="1"/>
  <c r="Q1072" i="1"/>
  <c r="J1072" i="1"/>
  <c r="Q1071" i="1"/>
  <c r="J1071" i="1"/>
  <c r="Q1070" i="1"/>
  <c r="J1070" i="1"/>
  <c r="Q1069" i="1"/>
  <c r="J1069" i="1"/>
  <c r="Q1068" i="1"/>
  <c r="J1068" i="1"/>
  <c r="Q1067" i="1"/>
  <c r="J1067" i="1"/>
  <c r="Q1066" i="1"/>
  <c r="J1066" i="1"/>
  <c r="Q1065" i="1"/>
  <c r="J1065" i="1"/>
  <c r="Q1064" i="1"/>
  <c r="J1064" i="1"/>
  <c r="Q1063" i="1"/>
  <c r="J1063" i="1"/>
  <c r="Q1062" i="1"/>
  <c r="J1062" i="1"/>
  <c r="Q1061" i="1"/>
  <c r="J1061" i="1"/>
  <c r="Q1060" i="1"/>
  <c r="J1060" i="1"/>
  <c r="Q1059" i="1"/>
  <c r="J1059" i="1"/>
  <c r="Q1058" i="1"/>
  <c r="J1058" i="1"/>
  <c r="Q1057" i="1"/>
  <c r="J1057" i="1"/>
  <c r="Q1056" i="1"/>
  <c r="J1056" i="1"/>
  <c r="Q1055" i="1"/>
  <c r="J1055" i="1"/>
  <c r="Q1054" i="1"/>
  <c r="J1054" i="1"/>
  <c r="Q1053" i="1"/>
  <c r="J1053" i="1"/>
  <c r="Q1052" i="1"/>
  <c r="J1052" i="1"/>
  <c r="Q1051" i="1"/>
  <c r="J1051" i="1"/>
  <c r="Q1050" i="1"/>
  <c r="J1050" i="1"/>
  <c r="Q1049" i="1"/>
  <c r="J1049" i="1"/>
  <c r="Q1048" i="1"/>
  <c r="J1048" i="1"/>
  <c r="Q1047" i="1"/>
  <c r="J1047" i="1"/>
  <c r="Q1046" i="1"/>
  <c r="J1046" i="1"/>
  <c r="Q1045" i="1"/>
  <c r="J1045" i="1"/>
  <c r="Q1044" i="1"/>
  <c r="J1044" i="1"/>
  <c r="Q1043" i="1"/>
  <c r="J1043" i="1"/>
  <c r="Q1042" i="1"/>
  <c r="J1042" i="1"/>
  <c r="Q1041" i="1"/>
  <c r="J1041" i="1"/>
  <c r="Q1040" i="1"/>
  <c r="J1040" i="1"/>
  <c r="Q1039" i="1"/>
  <c r="J1039" i="1"/>
  <c r="Q1038" i="1"/>
  <c r="J1038" i="1"/>
  <c r="Q1037" i="1"/>
  <c r="J1037" i="1"/>
  <c r="Q1036" i="1"/>
  <c r="J1036" i="1"/>
  <c r="Q1035" i="1"/>
  <c r="J1035" i="1"/>
  <c r="Q1034" i="1"/>
  <c r="J1034" i="1"/>
  <c r="Q1033" i="1"/>
  <c r="J1033" i="1"/>
  <c r="Q1032" i="1"/>
  <c r="J1032" i="1"/>
  <c r="Q1031" i="1"/>
  <c r="J1031" i="1"/>
  <c r="Q1030" i="1"/>
  <c r="J1030" i="1"/>
  <c r="Q1029" i="1"/>
  <c r="J1029" i="1"/>
  <c r="Q1028" i="1"/>
  <c r="J1028" i="1"/>
  <c r="Q1027" i="1"/>
  <c r="J1027" i="1"/>
  <c r="Q1026" i="1"/>
  <c r="J1026" i="1"/>
  <c r="Q1025" i="1"/>
  <c r="J1025" i="1"/>
  <c r="Q1024" i="1"/>
  <c r="J1024" i="1"/>
  <c r="Q1023" i="1"/>
  <c r="J1023" i="1"/>
  <c r="Q1022" i="1"/>
  <c r="J1022" i="1"/>
  <c r="Q1021" i="1"/>
  <c r="J1021" i="1"/>
  <c r="Q1020" i="1"/>
  <c r="J1020" i="1"/>
  <c r="Q1019" i="1"/>
  <c r="J1019" i="1"/>
  <c r="Q1018" i="1"/>
  <c r="J1018" i="1"/>
  <c r="Q1017" i="1"/>
  <c r="J1017" i="1"/>
  <c r="Q1016" i="1"/>
  <c r="J1016" i="1"/>
  <c r="Q1015" i="1"/>
  <c r="J1015" i="1"/>
  <c r="Q1014" i="1"/>
  <c r="J1014" i="1"/>
  <c r="Q1013" i="1"/>
  <c r="J1013" i="1"/>
  <c r="Q1012" i="1"/>
  <c r="J1012" i="1"/>
  <c r="Q1011" i="1"/>
  <c r="J1011" i="1"/>
  <c r="Q1010" i="1"/>
  <c r="J1010" i="1"/>
  <c r="Q1009" i="1"/>
  <c r="J1009" i="1"/>
  <c r="Q1008" i="1"/>
  <c r="J1008" i="1"/>
  <c r="Q1007" i="1"/>
  <c r="J1007" i="1"/>
  <c r="Q1006" i="1"/>
  <c r="J1006" i="1"/>
  <c r="Q1005" i="1"/>
  <c r="J1005" i="1"/>
  <c r="Q1004" i="1"/>
  <c r="J1004" i="1"/>
  <c r="Q1003" i="1"/>
  <c r="J1003" i="1"/>
  <c r="Q1002" i="1"/>
  <c r="J1002" i="1"/>
  <c r="Q1001" i="1"/>
  <c r="J1001" i="1"/>
  <c r="Q1000" i="1"/>
  <c r="J1000" i="1"/>
  <c r="Q999" i="1"/>
  <c r="J999" i="1"/>
  <c r="Q998" i="1"/>
  <c r="J998" i="1"/>
  <c r="Q997" i="1"/>
  <c r="J997" i="1"/>
  <c r="Q996" i="1"/>
  <c r="J996" i="1"/>
  <c r="Q995" i="1"/>
  <c r="J995" i="1"/>
  <c r="Q994" i="1"/>
  <c r="J994" i="1"/>
  <c r="Q993" i="1"/>
  <c r="J993" i="1"/>
  <c r="Q992" i="1"/>
  <c r="J992" i="1"/>
  <c r="Q991" i="1"/>
  <c r="J991" i="1"/>
  <c r="Q990" i="1"/>
  <c r="J990" i="1"/>
  <c r="Q989" i="1"/>
  <c r="J989" i="1"/>
  <c r="Q988" i="1"/>
  <c r="J988" i="1"/>
  <c r="Q987" i="1"/>
  <c r="J987" i="1"/>
  <c r="Q986" i="1"/>
  <c r="J986" i="1"/>
  <c r="Q985" i="1"/>
  <c r="J985" i="1"/>
  <c r="Q984" i="1"/>
  <c r="J984" i="1"/>
  <c r="Q983" i="1"/>
  <c r="J983" i="1"/>
  <c r="Q982" i="1"/>
  <c r="J982" i="1"/>
  <c r="Q981" i="1"/>
  <c r="J981" i="1"/>
  <c r="Q980" i="1"/>
  <c r="J980" i="1"/>
  <c r="Q979" i="1"/>
  <c r="J979" i="1"/>
  <c r="Q978" i="1"/>
  <c r="J978" i="1"/>
  <c r="Q977" i="1"/>
  <c r="J977" i="1"/>
  <c r="Q976" i="1"/>
  <c r="J976" i="1"/>
  <c r="Q975" i="1"/>
  <c r="J975" i="1"/>
  <c r="Q974" i="1"/>
  <c r="J974" i="1"/>
  <c r="Q973" i="1"/>
  <c r="J973" i="1"/>
  <c r="Q972" i="1"/>
  <c r="J972" i="1"/>
  <c r="Q971" i="1"/>
  <c r="J971" i="1"/>
  <c r="Q970" i="1"/>
  <c r="J970" i="1"/>
  <c r="Q969" i="1"/>
  <c r="J969" i="1"/>
  <c r="Q968" i="1"/>
  <c r="J968" i="1"/>
  <c r="Q967" i="1"/>
  <c r="J967" i="1"/>
  <c r="Q966" i="1"/>
  <c r="J966" i="1"/>
  <c r="Q965" i="1"/>
  <c r="J965" i="1"/>
  <c r="Q964" i="1"/>
  <c r="J964" i="1"/>
  <c r="Q963" i="1"/>
  <c r="J963" i="1"/>
  <c r="Q962" i="1"/>
  <c r="J962" i="1"/>
  <c r="Q961" i="1"/>
  <c r="J961" i="1"/>
  <c r="Q960" i="1"/>
  <c r="J960" i="1"/>
  <c r="Q959" i="1"/>
  <c r="J959" i="1"/>
  <c r="Q958" i="1"/>
  <c r="J958" i="1"/>
  <c r="Q957" i="1"/>
  <c r="J957" i="1"/>
  <c r="Q956" i="1"/>
  <c r="J956" i="1"/>
  <c r="Q955" i="1"/>
  <c r="J955" i="1"/>
  <c r="Q954" i="1"/>
  <c r="J954" i="1"/>
  <c r="Q953" i="1"/>
  <c r="J953" i="1"/>
  <c r="Q952" i="1"/>
  <c r="J952" i="1"/>
  <c r="Q951" i="1"/>
  <c r="J951" i="1"/>
  <c r="Q950" i="1"/>
  <c r="J950" i="1"/>
  <c r="Q949" i="1"/>
  <c r="J949" i="1"/>
  <c r="Q948" i="1"/>
  <c r="J948" i="1"/>
  <c r="Q947" i="1"/>
  <c r="J947" i="1"/>
  <c r="Q946" i="1"/>
  <c r="J946" i="1"/>
  <c r="Q945" i="1"/>
  <c r="J945" i="1"/>
  <c r="Q944" i="1"/>
  <c r="J944" i="1"/>
  <c r="Q943" i="1"/>
  <c r="J943" i="1"/>
  <c r="Q942" i="1"/>
  <c r="J942" i="1"/>
  <c r="Q941" i="1"/>
  <c r="J941" i="1"/>
  <c r="Q940" i="1"/>
  <c r="J940" i="1"/>
  <c r="Q939" i="1"/>
  <c r="J939" i="1"/>
  <c r="Q938" i="1"/>
  <c r="J938" i="1"/>
  <c r="Q937" i="1"/>
  <c r="J937" i="1"/>
  <c r="Q936" i="1"/>
  <c r="J936" i="1"/>
  <c r="Q935" i="1"/>
  <c r="J935" i="1"/>
  <c r="Q934" i="1"/>
  <c r="J934" i="1"/>
  <c r="Q933" i="1"/>
  <c r="J933" i="1"/>
  <c r="Q932" i="1"/>
  <c r="J932" i="1"/>
  <c r="Q931" i="1"/>
  <c r="J931" i="1"/>
  <c r="Q930" i="1"/>
  <c r="J930" i="1"/>
  <c r="Q929" i="1"/>
  <c r="J929" i="1"/>
  <c r="Q928" i="1"/>
  <c r="J928" i="1"/>
  <c r="Q927" i="1"/>
  <c r="J927" i="1"/>
  <c r="Q926" i="1"/>
  <c r="J926" i="1"/>
  <c r="Q925" i="1"/>
  <c r="J925" i="1"/>
  <c r="Q924" i="1"/>
  <c r="J924" i="1"/>
  <c r="Q923" i="1"/>
  <c r="J923" i="1"/>
  <c r="Q922" i="1"/>
  <c r="J922" i="1"/>
  <c r="Q921" i="1"/>
  <c r="J921" i="1"/>
  <c r="Q920" i="1"/>
  <c r="J920" i="1"/>
  <c r="Q919" i="1"/>
  <c r="J919" i="1"/>
  <c r="Q918" i="1"/>
  <c r="J918" i="1"/>
  <c r="Q917" i="1"/>
  <c r="J917" i="1"/>
  <c r="Q916" i="1"/>
  <c r="J916" i="1"/>
  <c r="Q915" i="1"/>
  <c r="J915" i="1"/>
  <c r="Q914" i="1"/>
  <c r="J914" i="1"/>
  <c r="Q913" i="1"/>
  <c r="J913" i="1"/>
  <c r="Q912" i="1"/>
  <c r="J912" i="1"/>
  <c r="Q911" i="1"/>
  <c r="J911" i="1"/>
  <c r="Q910" i="1"/>
  <c r="J910" i="1"/>
  <c r="Q909" i="1"/>
  <c r="J909" i="1"/>
  <c r="Q908" i="1"/>
  <c r="J908" i="1"/>
  <c r="Q907" i="1"/>
  <c r="J907" i="1"/>
  <c r="Q906" i="1"/>
  <c r="J906" i="1"/>
  <c r="Q905" i="1"/>
  <c r="J905" i="1"/>
  <c r="Q904" i="1"/>
  <c r="J904" i="1"/>
  <c r="Q903" i="1"/>
  <c r="J903" i="1"/>
  <c r="Q902" i="1"/>
  <c r="J902" i="1"/>
  <c r="Q901" i="1"/>
  <c r="J901" i="1"/>
  <c r="Q900" i="1"/>
  <c r="J900" i="1"/>
  <c r="Q899" i="1"/>
  <c r="J899" i="1"/>
  <c r="Q898" i="1"/>
  <c r="J898" i="1"/>
  <c r="Q897" i="1"/>
  <c r="J897" i="1"/>
  <c r="Q896" i="1"/>
  <c r="J896" i="1"/>
  <c r="Q895" i="1"/>
  <c r="J895" i="1"/>
  <c r="Q894" i="1"/>
  <c r="J894" i="1"/>
  <c r="Q893" i="1"/>
  <c r="J893" i="1"/>
  <c r="Q892" i="1"/>
  <c r="J892" i="1"/>
  <c r="Q891" i="1"/>
  <c r="J891" i="1"/>
  <c r="Q890" i="1"/>
  <c r="J890" i="1"/>
  <c r="Q889" i="1"/>
  <c r="J889" i="1"/>
  <c r="Q888" i="1"/>
  <c r="J888" i="1"/>
  <c r="Q887" i="1"/>
  <c r="J887" i="1"/>
  <c r="Q886" i="1"/>
  <c r="J886" i="1"/>
  <c r="Q885" i="1"/>
  <c r="J885" i="1"/>
  <c r="Q884" i="1"/>
  <c r="J884" i="1"/>
  <c r="Q883" i="1"/>
  <c r="J883" i="1"/>
  <c r="Q882" i="1"/>
  <c r="J882" i="1"/>
  <c r="Q881" i="1"/>
  <c r="J881" i="1"/>
  <c r="Q880" i="1"/>
  <c r="J880" i="1"/>
  <c r="Q879" i="1"/>
  <c r="J879" i="1"/>
  <c r="Q878" i="1"/>
  <c r="J878" i="1"/>
  <c r="Q877" i="1"/>
  <c r="J877" i="1"/>
  <c r="Q876" i="1"/>
  <c r="J876" i="1"/>
  <c r="Q875" i="1"/>
  <c r="J875" i="1"/>
  <c r="Q874" i="1"/>
  <c r="J874" i="1"/>
  <c r="Q873" i="1"/>
  <c r="J873" i="1"/>
  <c r="Q872" i="1"/>
  <c r="J872" i="1"/>
  <c r="Q871" i="1"/>
  <c r="J871" i="1"/>
  <c r="Q870" i="1"/>
  <c r="J870" i="1"/>
  <c r="Q869" i="1"/>
  <c r="J869" i="1"/>
  <c r="Q868" i="1"/>
  <c r="J868" i="1"/>
  <c r="Q867" i="1"/>
  <c r="J867" i="1"/>
  <c r="Q866" i="1"/>
  <c r="J866" i="1"/>
  <c r="Q865" i="1"/>
  <c r="J865" i="1"/>
  <c r="Q864" i="1"/>
  <c r="J864" i="1"/>
  <c r="Q863" i="1"/>
  <c r="J863" i="1"/>
  <c r="Q862" i="1"/>
  <c r="J862" i="1"/>
  <c r="Q861" i="1"/>
  <c r="J861" i="1"/>
  <c r="Q860" i="1"/>
  <c r="J860" i="1"/>
  <c r="Q859" i="1"/>
  <c r="J859" i="1"/>
  <c r="Q858" i="1"/>
  <c r="J858" i="1"/>
  <c r="Q857" i="1"/>
  <c r="J857" i="1"/>
  <c r="Q856" i="1"/>
  <c r="J856" i="1"/>
  <c r="Q855" i="1"/>
  <c r="J855" i="1"/>
  <c r="Q854" i="1"/>
  <c r="J854" i="1"/>
  <c r="Q853" i="1"/>
  <c r="J853" i="1"/>
  <c r="Q852" i="1"/>
  <c r="J852" i="1"/>
  <c r="Q851" i="1"/>
  <c r="J851" i="1"/>
  <c r="Q850" i="1"/>
  <c r="J850" i="1"/>
  <c r="Q849" i="1"/>
  <c r="J849" i="1"/>
  <c r="Q848" i="1"/>
  <c r="J848" i="1"/>
  <c r="Q847" i="1"/>
  <c r="J847" i="1"/>
  <c r="Q846" i="1"/>
  <c r="J846" i="1"/>
  <c r="Q845" i="1"/>
  <c r="J845" i="1"/>
  <c r="Q844" i="1"/>
  <c r="J844" i="1"/>
  <c r="Q843" i="1"/>
  <c r="J843" i="1"/>
  <c r="Q842" i="1"/>
  <c r="J842" i="1"/>
  <c r="Q841" i="1"/>
  <c r="J841" i="1"/>
  <c r="Q840" i="1"/>
  <c r="J840" i="1"/>
  <c r="Q839" i="1"/>
  <c r="J839" i="1"/>
  <c r="Q838" i="1"/>
  <c r="J838" i="1"/>
  <c r="Q837" i="1"/>
  <c r="J837" i="1"/>
  <c r="Q836" i="1"/>
  <c r="J836" i="1"/>
  <c r="Q835" i="1"/>
  <c r="J835" i="1"/>
  <c r="Q834" i="1"/>
  <c r="J834" i="1"/>
  <c r="Q833" i="1"/>
  <c r="J833" i="1"/>
  <c r="Q832" i="1"/>
  <c r="J832" i="1"/>
  <c r="Q831" i="1"/>
  <c r="J831" i="1"/>
  <c r="Q830" i="1"/>
  <c r="J830" i="1"/>
  <c r="Q829" i="1"/>
  <c r="J829" i="1"/>
  <c r="Q828" i="1"/>
  <c r="J828" i="1"/>
  <c r="Q827" i="1"/>
  <c r="J827" i="1"/>
  <c r="Q826" i="1"/>
  <c r="J826" i="1"/>
  <c r="Q825" i="1"/>
  <c r="J825" i="1"/>
  <c r="Q824" i="1"/>
  <c r="J824" i="1"/>
  <c r="Q823" i="1"/>
  <c r="J823" i="1"/>
  <c r="Q822" i="1"/>
  <c r="J822" i="1"/>
  <c r="Q821" i="1"/>
  <c r="J821" i="1"/>
  <c r="Q820" i="1"/>
  <c r="J820" i="1"/>
  <c r="Q819" i="1"/>
  <c r="J819" i="1"/>
  <c r="Q818" i="1"/>
  <c r="J818" i="1"/>
  <c r="Q817" i="1"/>
  <c r="J817" i="1"/>
  <c r="Q816" i="1"/>
  <c r="J816" i="1"/>
  <c r="Q815" i="1"/>
  <c r="J815" i="1"/>
  <c r="Q814" i="1"/>
  <c r="J814" i="1"/>
  <c r="Q813" i="1"/>
  <c r="J813" i="1"/>
  <c r="Q812" i="1"/>
  <c r="J812" i="1"/>
  <c r="Q811" i="1"/>
  <c r="J811" i="1"/>
  <c r="Q810" i="1"/>
  <c r="J810" i="1"/>
  <c r="Q809" i="1"/>
  <c r="J809" i="1"/>
  <c r="Q808" i="1"/>
  <c r="J808" i="1"/>
  <c r="Q807" i="1"/>
  <c r="J807" i="1"/>
  <c r="Q806" i="1"/>
  <c r="J806" i="1"/>
  <c r="Q805" i="1"/>
  <c r="J805" i="1"/>
  <c r="Q804" i="1"/>
  <c r="J804" i="1"/>
  <c r="Q803" i="1"/>
  <c r="J803" i="1"/>
  <c r="Q802" i="1"/>
  <c r="J802" i="1"/>
  <c r="Q801" i="1"/>
  <c r="J801" i="1"/>
  <c r="Q800" i="1"/>
  <c r="J800" i="1"/>
  <c r="Q799" i="1"/>
  <c r="J799" i="1"/>
  <c r="Q798" i="1"/>
  <c r="J798" i="1"/>
  <c r="Q797" i="1"/>
  <c r="J797" i="1"/>
  <c r="Q796" i="1"/>
  <c r="J796" i="1"/>
  <c r="Q795" i="1"/>
  <c r="J795" i="1"/>
  <c r="Q794" i="1"/>
  <c r="J794" i="1"/>
  <c r="Q793" i="1"/>
  <c r="J793" i="1"/>
  <c r="Q792" i="1"/>
  <c r="J792" i="1"/>
  <c r="Q791" i="1"/>
  <c r="J791" i="1"/>
  <c r="Q790" i="1"/>
  <c r="J790" i="1"/>
  <c r="Q789" i="1"/>
  <c r="J789" i="1"/>
  <c r="Q788" i="1"/>
  <c r="J788" i="1"/>
  <c r="Q787" i="1"/>
  <c r="J787" i="1"/>
  <c r="Q786" i="1"/>
  <c r="J786" i="1"/>
  <c r="Q785" i="1"/>
  <c r="J785" i="1"/>
  <c r="Q784" i="1"/>
  <c r="J784" i="1"/>
  <c r="Q783" i="1"/>
  <c r="J783" i="1"/>
  <c r="Q782" i="1"/>
  <c r="J782" i="1"/>
  <c r="Q781" i="1"/>
  <c r="J781" i="1"/>
  <c r="Q780" i="1"/>
  <c r="J780" i="1"/>
  <c r="Q779" i="1"/>
  <c r="J779" i="1"/>
  <c r="Q778" i="1"/>
  <c r="J778" i="1"/>
  <c r="Q777" i="1"/>
  <c r="J777" i="1"/>
  <c r="Q776" i="1"/>
  <c r="J776" i="1"/>
  <c r="Q775" i="1"/>
  <c r="J775" i="1"/>
  <c r="Q774" i="1"/>
  <c r="J774" i="1"/>
  <c r="Q773" i="1"/>
  <c r="J773" i="1"/>
  <c r="Q772" i="1"/>
  <c r="J772" i="1"/>
  <c r="Q771" i="1"/>
  <c r="J771" i="1"/>
  <c r="Q770" i="1"/>
  <c r="J770" i="1"/>
  <c r="Q769" i="1"/>
  <c r="J769" i="1"/>
  <c r="Q768" i="1"/>
  <c r="J768" i="1"/>
  <c r="Q767" i="1"/>
  <c r="J767" i="1"/>
  <c r="Q766" i="1"/>
  <c r="J766" i="1"/>
  <c r="Q765" i="1"/>
  <c r="J765" i="1"/>
  <c r="Q764" i="1"/>
  <c r="J764" i="1"/>
  <c r="Q763" i="1"/>
  <c r="J763" i="1"/>
  <c r="Q762" i="1"/>
  <c r="J762" i="1"/>
  <c r="Q761" i="1"/>
  <c r="J761" i="1"/>
  <c r="Q760" i="1"/>
  <c r="J760" i="1"/>
  <c r="Q759" i="1"/>
  <c r="J759" i="1"/>
  <c r="Q758" i="1"/>
  <c r="J758" i="1"/>
  <c r="Q757" i="1"/>
  <c r="J757" i="1"/>
  <c r="Q756" i="1"/>
  <c r="J756" i="1"/>
  <c r="Q755" i="1"/>
  <c r="J755" i="1"/>
  <c r="Q754" i="1"/>
  <c r="J754" i="1"/>
  <c r="Q753" i="1"/>
  <c r="J753" i="1"/>
  <c r="Q752" i="1"/>
  <c r="J752" i="1"/>
  <c r="Q751" i="1"/>
  <c r="J751" i="1"/>
  <c r="Q750" i="1"/>
  <c r="J750" i="1"/>
  <c r="Q749" i="1"/>
  <c r="J749" i="1"/>
  <c r="Q748" i="1"/>
  <c r="J748" i="1"/>
  <c r="Q747" i="1"/>
  <c r="J747" i="1"/>
  <c r="Q746" i="1"/>
  <c r="J746" i="1"/>
  <c r="Q745" i="1"/>
  <c r="J745" i="1"/>
  <c r="Q744" i="1"/>
  <c r="J744" i="1"/>
  <c r="Q743" i="1"/>
  <c r="J743" i="1"/>
  <c r="Q742" i="1"/>
  <c r="J742" i="1"/>
  <c r="Q741" i="1"/>
  <c r="J741" i="1"/>
  <c r="Q740" i="1"/>
  <c r="J740" i="1"/>
  <c r="Q739" i="1"/>
  <c r="J739" i="1"/>
  <c r="Q738" i="1"/>
  <c r="J738" i="1"/>
  <c r="Q737" i="1"/>
  <c r="J737" i="1"/>
  <c r="Q736" i="1"/>
  <c r="J736" i="1"/>
  <c r="Q735" i="1"/>
  <c r="J735" i="1"/>
  <c r="Q734" i="1"/>
  <c r="J734" i="1"/>
  <c r="Q733" i="1"/>
  <c r="J733" i="1"/>
  <c r="Q732" i="1"/>
  <c r="J732" i="1"/>
  <c r="Q731" i="1"/>
  <c r="J731" i="1"/>
  <c r="Q730" i="1"/>
  <c r="J730" i="1"/>
  <c r="Q729" i="1"/>
  <c r="J729" i="1"/>
  <c r="Q728" i="1"/>
  <c r="J728" i="1"/>
  <c r="Q727" i="1"/>
  <c r="J727" i="1"/>
  <c r="Q726" i="1"/>
  <c r="J726" i="1"/>
  <c r="Q725" i="1"/>
  <c r="J725" i="1"/>
  <c r="Q724" i="1"/>
  <c r="J724" i="1"/>
  <c r="Q723" i="1"/>
  <c r="J723" i="1"/>
  <c r="Q722" i="1"/>
  <c r="J722" i="1"/>
  <c r="Q721" i="1"/>
  <c r="J721" i="1"/>
  <c r="Q720" i="1"/>
  <c r="J720" i="1"/>
  <c r="Q719" i="1"/>
  <c r="J719" i="1"/>
  <c r="Q718" i="1"/>
  <c r="J718" i="1"/>
  <c r="Q717" i="1"/>
  <c r="J717" i="1"/>
  <c r="Q716" i="1"/>
  <c r="J716" i="1"/>
  <c r="Q715" i="1"/>
  <c r="J715" i="1"/>
  <c r="Q714" i="1"/>
  <c r="J714" i="1"/>
  <c r="Q713" i="1"/>
  <c r="J713" i="1"/>
  <c r="Q712" i="1"/>
  <c r="J712" i="1"/>
  <c r="Q711" i="1"/>
  <c r="J711" i="1"/>
  <c r="Q710" i="1"/>
  <c r="J710" i="1"/>
  <c r="Q709" i="1"/>
  <c r="J709" i="1"/>
  <c r="Q708" i="1"/>
  <c r="J708" i="1"/>
  <c r="Q707" i="1"/>
  <c r="J707" i="1"/>
  <c r="Q706" i="1"/>
  <c r="J706" i="1"/>
  <c r="Q705" i="1"/>
  <c r="J705" i="1"/>
  <c r="Q704" i="1"/>
  <c r="J704" i="1"/>
  <c r="Q703" i="1"/>
  <c r="J703" i="1"/>
  <c r="Q702" i="1"/>
  <c r="J702" i="1"/>
  <c r="Q701" i="1"/>
  <c r="J701" i="1"/>
  <c r="Q700" i="1"/>
  <c r="J700" i="1"/>
  <c r="Q699" i="1"/>
  <c r="J699" i="1"/>
  <c r="Q698" i="1"/>
  <c r="J698" i="1"/>
  <c r="Q697" i="1"/>
  <c r="J697" i="1"/>
  <c r="Q696" i="1"/>
  <c r="J696" i="1"/>
  <c r="Q695" i="1"/>
  <c r="J695" i="1"/>
  <c r="Q694" i="1"/>
  <c r="J694" i="1"/>
  <c r="Q693" i="1"/>
  <c r="J693" i="1"/>
  <c r="Q692" i="1"/>
  <c r="J692" i="1"/>
  <c r="Q691" i="1"/>
  <c r="J691" i="1"/>
  <c r="Q690" i="1"/>
  <c r="J690" i="1"/>
  <c r="Q689" i="1"/>
  <c r="J689" i="1"/>
  <c r="Q688" i="1"/>
  <c r="J688" i="1"/>
  <c r="Q687" i="1"/>
  <c r="J687" i="1"/>
  <c r="Q686" i="1"/>
  <c r="J686" i="1"/>
  <c r="Q685" i="1"/>
  <c r="J685" i="1"/>
  <c r="Q684" i="1"/>
  <c r="J684" i="1"/>
  <c r="Q683" i="1"/>
  <c r="J683" i="1"/>
  <c r="Q682" i="1"/>
  <c r="J682" i="1"/>
  <c r="Q681" i="1"/>
  <c r="J681" i="1"/>
  <c r="Q680" i="1"/>
  <c r="J680" i="1"/>
  <c r="Q679" i="1"/>
  <c r="J679" i="1"/>
  <c r="Q678" i="1"/>
  <c r="J678" i="1"/>
  <c r="Q677" i="1"/>
  <c r="J677" i="1"/>
  <c r="Q676" i="1"/>
  <c r="J676" i="1"/>
  <c r="Q675" i="1"/>
  <c r="J675" i="1"/>
  <c r="Q674" i="1"/>
  <c r="J674" i="1"/>
  <c r="Q673" i="1"/>
  <c r="J673" i="1"/>
  <c r="Q672" i="1"/>
  <c r="J672" i="1"/>
  <c r="Q671" i="1"/>
  <c r="J671" i="1"/>
  <c r="Q670" i="1"/>
  <c r="J670" i="1"/>
  <c r="Q669" i="1"/>
  <c r="J669" i="1"/>
  <c r="Q668" i="1"/>
  <c r="J668" i="1"/>
  <c r="Q667" i="1"/>
  <c r="J667" i="1"/>
  <c r="Q666" i="1"/>
  <c r="J666" i="1"/>
  <c r="Q665" i="1"/>
  <c r="J665" i="1"/>
  <c r="Q664" i="1"/>
  <c r="J664" i="1"/>
  <c r="Q663" i="1"/>
  <c r="J663" i="1"/>
  <c r="Q662" i="1"/>
  <c r="J662" i="1"/>
  <c r="Q661" i="1"/>
  <c r="J661" i="1"/>
  <c r="Q660" i="1"/>
  <c r="J660" i="1"/>
  <c r="Q659" i="1"/>
  <c r="J659" i="1"/>
  <c r="Q658" i="1"/>
  <c r="J658" i="1"/>
  <c r="Q657" i="1"/>
  <c r="J657" i="1"/>
  <c r="Q656" i="1"/>
  <c r="J656" i="1"/>
  <c r="Q655" i="1"/>
  <c r="J655" i="1"/>
  <c r="Q654" i="1"/>
  <c r="J654" i="1"/>
  <c r="Q653" i="1"/>
  <c r="J653" i="1"/>
  <c r="Q652" i="1"/>
  <c r="J652" i="1"/>
  <c r="Q651" i="1"/>
  <c r="J651" i="1"/>
  <c r="Q650" i="1"/>
  <c r="J650" i="1"/>
  <c r="Q649" i="1"/>
  <c r="J649" i="1"/>
  <c r="Q648" i="1"/>
  <c r="J648" i="1"/>
  <c r="Q647" i="1"/>
  <c r="J647" i="1"/>
  <c r="Q646" i="1"/>
  <c r="J646" i="1"/>
  <c r="Q645" i="1"/>
  <c r="J645" i="1"/>
  <c r="Q644" i="1"/>
  <c r="J644" i="1"/>
  <c r="Q643" i="1"/>
  <c r="J643" i="1"/>
  <c r="Q642" i="1"/>
  <c r="J642" i="1"/>
  <c r="Q641" i="1"/>
  <c r="J641" i="1"/>
  <c r="Q640" i="1"/>
  <c r="J640" i="1"/>
  <c r="Q639" i="1"/>
  <c r="J639" i="1"/>
  <c r="Q638" i="1"/>
  <c r="J638" i="1"/>
  <c r="Q637" i="1"/>
  <c r="J637" i="1"/>
  <c r="Q636" i="1"/>
  <c r="J636" i="1"/>
  <c r="Q635" i="1"/>
  <c r="J635" i="1"/>
  <c r="Q634" i="1"/>
  <c r="J634" i="1"/>
  <c r="Q633" i="1"/>
  <c r="J633" i="1"/>
  <c r="Q632" i="1"/>
  <c r="J632" i="1"/>
  <c r="Q631" i="1"/>
  <c r="J631" i="1"/>
  <c r="Q630" i="1"/>
  <c r="J630" i="1"/>
  <c r="Q629" i="1"/>
  <c r="J629" i="1"/>
  <c r="Q628" i="1"/>
  <c r="J628" i="1"/>
  <c r="Q627" i="1"/>
  <c r="J627" i="1"/>
  <c r="Q626" i="1"/>
  <c r="J626" i="1"/>
  <c r="Q625" i="1"/>
  <c r="J625" i="1"/>
  <c r="Q624" i="1"/>
  <c r="J624" i="1"/>
  <c r="Q623" i="1"/>
  <c r="J623" i="1"/>
  <c r="Q622" i="1"/>
  <c r="J622" i="1"/>
  <c r="Q621" i="1"/>
  <c r="J621" i="1"/>
  <c r="Q620" i="1"/>
  <c r="J620" i="1"/>
  <c r="Q619" i="1"/>
  <c r="J619" i="1"/>
  <c r="Q618" i="1"/>
  <c r="J618" i="1"/>
  <c r="Q617" i="1"/>
  <c r="J617" i="1"/>
  <c r="Q616" i="1"/>
  <c r="J616" i="1"/>
  <c r="Q615" i="1"/>
  <c r="J615" i="1"/>
  <c r="Q614" i="1"/>
  <c r="J614" i="1"/>
  <c r="Q613" i="1"/>
  <c r="J613" i="1"/>
  <c r="Q612" i="1"/>
  <c r="J612" i="1"/>
  <c r="Q611" i="1"/>
  <c r="J611" i="1"/>
  <c r="Q610" i="1"/>
  <c r="J610" i="1"/>
  <c r="Q609" i="1"/>
  <c r="J609" i="1"/>
  <c r="Q608" i="1"/>
  <c r="J608" i="1"/>
  <c r="Q607" i="1"/>
  <c r="J607" i="1"/>
  <c r="Q606" i="1"/>
  <c r="J606" i="1"/>
  <c r="Q605" i="1"/>
  <c r="J605" i="1"/>
  <c r="Q604" i="1"/>
  <c r="J604" i="1"/>
  <c r="Q603" i="1"/>
  <c r="J603" i="1"/>
  <c r="Q602" i="1"/>
  <c r="J602" i="1"/>
  <c r="Q601" i="1"/>
  <c r="J601" i="1"/>
  <c r="Q600" i="1"/>
  <c r="J600" i="1"/>
  <c r="Q599" i="1"/>
  <c r="J599" i="1"/>
  <c r="Q598" i="1"/>
  <c r="J598" i="1"/>
  <c r="Q597" i="1"/>
  <c r="J597" i="1"/>
  <c r="Q596" i="1"/>
  <c r="J596" i="1"/>
  <c r="Q595" i="1"/>
  <c r="J595" i="1"/>
  <c r="Q594" i="1"/>
  <c r="J594" i="1"/>
  <c r="Q593" i="1"/>
  <c r="J593" i="1"/>
  <c r="Q592" i="1"/>
  <c r="J592" i="1"/>
  <c r="Q591" i="1"/>
  <c r="J591" i="1"/>
  <c r="Q590" i="1"/>
  <c r="J590" i="1"/>
  <c r="Q589" i="1"/>
  <c r="J589" i="1"/>
  <c r="Q588" i="1"/>
  <c r="J588" i="1"/>
  <c r="Q587" i="1"/>
  <c r="J587" i="1"/>
  <c r="Q586" i="1"/>
  <c r="J586" i="1"/>
  <c r="Q585" i="1"/>
  <c r="J585" i="1"/>
  <c r="Q584" i="1"/>
  <c r="J584" i="1"/>
  <c r="Q583" i="1"/>
  <c r="J583" i="1"/>
  <c r="Q582" i="1"/>
  <c r="J582" i="1"/>
  <c r="Q581" i="1"/>
  <c r="J581" i="1"/>
  <c r="Q580" i="1"/>
  <c r="J580" i="1"/>
  <c r="Q579" i="1"/>
  <c r="J579" i="1"/>
  <c r="Q578" i="1"/>
  <c r="J578" i="1"/>
  <c r="Q577" i="1"/>
  <c r="J577" i="1"/>
  <c r="Q576" i="1"/>
  <c r="J576" i="1"/>
  <c r="Q575" i="1"/>
  <c r="J575" i="1"/>
  <c r="Q574" i="1"/>
  <c r="J574" i="1"/>
  <c r="Q573" i="1"/>
  <c r="J573" i="1"/>
  <c r="Q572" i="1"/>
  <c r="J572" i="1"/>
  <c r="Q571" i="1"/>
  <c r="J571" i="1"/>
  <c r="Q570" i="1"/>
  <c r="J570" i="1"/>
  <c r="Q569" i="1"/>
  <c r="J569" i="1"/>
  <c r="Q568" i="1"/>
  <c r="J568" i="1"/>
  <c r="Q567" i="1"/>
  <c r="J567" i="1"/>
  <c r="Q566" i="1"/>
  <c r="J566" i="1"/>
  <c r="Q565" i="1"/>
  <c r="J565" i="1"/>
  <c r="Q564" i="1"/>
  <c r="J564" i="1"/>
  <c r="Q563" i="1"/>
  <c r="J563" i="1"/>
  <c r="Q562" i="1"/>
  <c r="J562" i="1"/>
  <c r="Q561" i="1"/>
  <c r="J561" i="1"/>
  <c r="Q560" i="1"/>
  <c r="J560" i="1"/>
  <c r="Q559" i="1"/>
  <c r="J559" i="1"/>
  <c r="Q558" i="1"/>
  <c r="J558" i="1"/>
  <c r="Q557" i="1"/>
  <c r="J557" i="1"/>
  <c r="Q556" i="1"/>
  <c r="J556" i="1"/>
  <c r="Q555" i="1"/>
  <c r="J555" i="1"/>
  <c r="Q554" i="1"/>
  <c r="J554" i="1"/>
  <c r="Q553" i="1"/>
  <c r="J553" i="1"/>
  <c r="Q552" i="1"/>
  <c r="J552" i="1"/>
  <c r="Q551" i="1"/>
  <c r="J551" i="1"/>
  <c r="Q550" i="1"/>
  <c r="J550" i="1"/>
  <c r="Q549" i="1"/>
  <c r="J549" i="1"/>
  <c r="Q548" i="1"/>
  <c r="J548" i="1"/>
  <c r="Q547" i="1"/>
  <c r="J547" i="1"/>
  <c r="Q546" i="1"/>
  <c r="J546" i="1"/>
  <c r="Q545" i="1"/>
  <c r="J545" i="1"/>
  <c r="Q544" i="1"/>
  <c r="J544" i="1"/>
  <c r="Q543" i="1"/>
  <c r="J543" i="1"/>
  <c r="Q542" i="1"/>
  <c r="J542" i="1"/>
  <c r="Q541" i="1"/>
  <c r="J541" i="1"/>
  <c r="Q540" i="1"/>
  <c r="J540" i="1"/>
  <c r="Q539" i="1"/>
  <c r="J539" i="1"/>
  <c r="Q538" i="1"/>
  <c r="J538" i="1"/>
  <c r="Q537" i="1"/>
  <c r="J537" i="1"/>
  <c r="Q536" i="1"/>
  <c r="J536" i="1"/>
  <c r="Q535" i="1"/>
  <c r="J535" i="1"/>
  <c r="Q534" i="1"/>
  <c r="J534" i="1"/>
  <c r="Q533" i="1"/>
  <c r="J533" i="1"/>
  <c r="Q532" i="1"/>
  <c r="J532" i="1"/>
  <c r="Q531" i="1"/>
  <c r="J531" i="1"/>
  <c r="Q530" i="1"/>
  <c r="J530" i="1"/>
  <c r="Q529" i="1"/>
  <c r="J529" i="1"/>
  <c r="Q528" i="1"/>
  <c r="J528" i="1"/>
  <c r="Q527" i="1"/>
  <c r="J527" i="1"/>
  <c r="Q526" i="1"/>
  <c r="J526" i="1"/>
  <c r="Q525" i="1"/>
  <c r="J525" i="1"/>
  <c r="Q524" i="1"/>
  <c r="J524" i="1"/>
  <c r="Q523" i="1"/>
  <c r="J523" i="1"/>
  <c r="Q522" i="1"/>
  <c r="J522" i="1"/>
  <c r="Q521" i="1"/>
  <c r="J521" i="1"/>
  <c r="Q520" i="1"/>
  <c r="J520" i="1"/>
  <c r="Q519" i="1"/>
  <c r="J519" i="1"/>
  <c r="Q518" i="1"/>
  <c r="J518" i="1"/>
  <c r="Q517" i="1"/>
  <c r="J517" i="1"/>
  <c r="Q516" i="1"/>
  <c r="J516" i="1"/>
  <c r="Q515" i="1"/>
  <c r="J515" i="1"/>
  <c r="Q514" i="1"/>
  <c r="J514" i="1"/>
  <c r="Q513" i="1"/>
  <c r="J513" i="1"/>
  <c r="Q512" i="1"/>
  <c r="J512" i="1"/>
  <c r="Q511" i="1"/>
  <c r="J511" i="1"/>
  <c r="Q510" i="1"/>
  <c r="J510" i="1"/>
  <c r="Q509" i="1"/>
  <c r="J509" i="1"/>
  <c r="Q508" i="1"/>
  <c r="J508" i="1"/>
  <c r="Q507" i="1"/>
  <c r="J507" i="1"/>
  <c r="Q506" i="1"/>
  <c r="J506" i="1"/>
  <c r="Q505" i="1"/>
  <c r="J505" i="1"/>
  <c r="Q504" i="1"/>
  <c r="J504" i="1"/>
  <c r="Q503" i="1"/>
  <c r="J503" i="1"/>
  <c r="Q502" i="1"/>
  <c r="J502" i="1"/>
  <c r="Q501" i="1"/>
  <c r="J501" i="1"/>
  <c r="Q500" i="1"/>
  <c r="J500" i="1"/>
  <c r="Q499" i="1"/>
  <c r="J499" i="1"/>
  <c r="Q498" i="1"/>
  <c r="J498" i="1"/>
  <c r="Q497" i="1"/>
  <c r="J497" i="1"/>
  <c r="Q496" i="1"/>
  <c r="J496" i="1"/>
  <c r="Q495" i="1"/>
  <c r="J495" i="1"/>
  <c r="Q494" i="1"/>
  <c r="J494" i="1"/>
  <c r="Q493" i="1"/>
  <c r="J493" i="1"/>
  <c r="Q492" i="1"/>
  <c r="J492" i="1"/>
  <c r="Q491" i="1"/>
  <c r="J491" i="1"/>
  <c r="Q490" i="1"/>
  <c r="J490" i="1"/>
  <c r="Q489" i="1"/>
  <c r="J489" i="1"/>
  <c r="Q488" i="1"/>
  <c r="J488" i="1"/>
  <c r="Q487" i="1"/>
  <c r="J487" i="1"/>
  <c r="Q486" i="1"/>
  <c r="J486" i="1"/>
  <c r="Q485" i="1"/>
  <c r="J485" i="1"/>
  <c r="Q484" i="1"/>
  <c r="J484" i="1"/>
  <c r="Q483" i="1"/>
  <c r="J483" i="1"/>
  <c r="Q482" i="1"/>
  <c r="J482" i="1"/>
  <c r="Q481" i="1"/>
  <c r="J481" i="1"/>
  <c r="Q480" i="1"/>
  <c r="J480" i="1"/>
  <c r="Q479" i="1"/>
  <c r="J479" i="1"/>
  <c r="Q478" i="1"/>
  <c r="J478" i="1"/>
  <c r="Q477" i="1"/>
  <c r="J477" i="1"/>
  <c r="Q476" i="1"/>
  <c r="J476" i="1"/>
  <c r="Q475" i="1"/>
  <c r="J475" i="1"/>
  <c r="Q474" i="1"/>
  <c r="J474" i="1"/>
  <c r="Q473" i="1"/>
  <c r="J473" i="1"/>
  <c r="Q472" i="1"/>
  <c r="J472" i="1"/>
  <c r="Q471" i="1"/>
  <c r="J471" i="1"/>
  <c r="Q470" i="1"/>
  <c r="J470" i="1"/>
  <c r="Q469" i="1"/>
  <c r="J469" i="1"/>
  <c r="Q468" i="1"/>
  <c r="J468" i="1"/>
  <c r="Q467" i="1"/>
  <c r="J467" i="1"/>
  <c r="Q466" i="1"/>
  <c r="J466" i="1"/>
  <c r="Q465" i="1"/>
  <c r="J465" i="1"/>
  <c r="Q464" i="1"/>
  <c r="J464" i="1"/>
  <c r="Q463" i="1"/>
  <c r="J463" i="1"/>
  <c r="Q462" i="1"/>
  <c r="J462" i="1"/>
  <c r="Q461" i="1"/>
  <c r="J461" i="1"/>
  <c r="Q460" i="1"/>
  <c r="J460" i="1"/>
  <c r="Q459" i="1"/>
  <c r="J459" i="1"/>
  <c r="Q458" i="1"/>
  <c r="J458" i="1"/>
  <c r="Q457" i="1"/>
  <c r="J457" i="1"/>
  <c r="Q456" i="1"/>
  <c r="J456" i="1"/>
  <c r="Q455" i="1"/>
  <c r="J455" i="1"/>
  <c r="Q454" i="1"/>
  <c r="J454" i="1"/>
  <c r="Q453" i="1"/>
  <c r="J453" i="1"/>
  <c r="Q452" i="1"/>
  <c r="J452" i="1"/>
  <c r="Q451" i="1"/>
  <c r="J451" i="1"/>
  <c r="Q450" i="1"/>
  <c r="J450" i="1"/>
  <c r="Q449" i="1"/>
  <c r="J449" i="1"/>
  <c r="Q448" i="1"/>
  <c r="J448" i="1"/>
  <c r="Q447" i="1"/>
  <c r="J447" i="1"/>
  <c r="Q446" i="1"/>
  <c r="J446" i="1"/>
  <c r="Q445" i="1"/>
  <c r="J445" i="1"/>
  <c r="Q444" i="1"/>
  <c r="J444" i="1"/>
  <c r="Q443" i="1"/>
  <c r="J443" i="1"/>
  <c r="Q442" i="1"/>
  <c r="J442" i="1"/>
  <c r="Q441" i="1"/>
  <c r="J441" i="1"/>
  <c r="Q440" i="1"/>
  <c r="J440" i="1"/>
  <c r="Q439" i="1"/>
  <c r="J439" i="1"/>
  <c r="Q438" i="1"/>
  <c r="J438" i="1"/>
  <c r="Q437" i="1"/>
  <c r="J437" i="1"/>
  <c r="Q436" i="1"/>
  <c r="J436" i="1"/>
  <c r="Q435" i="1"/>
  <c r="J435" i="1"/>
  <c r="Q434" i="1"/>
  <c r="J434" i="1"/>
  <c r="Q433" i="1"/>
  <c r="J433" i="1"/>
  <c r="Q432" i="1"/>
  <c r="J432" i="1"/>
  <c r="Q431" i="1"/>
  <c r="J431" i="1"/>
  <c r="Q430" i="1"/>
  <c r="J430" i="1"/>
  <c r="Q429" i="1"/>
  <c r="J429" i="1"/>
  <c r="Q428" i="1"/>
  <c r="J428" i="1"/>
  <c r="Q427" i="1"/>
  <c r="J427" i="1"/>
  <c r="Q426" i="1"/>
  <c r="J426" i="1"/>
  <c r="Q425" i="1"/>
  <c r="J425" i="1"/>
  <c r="Q424" i="1"/>
  <c r="J424" i="1"/>
  <c r="Q423" i="1"/>
  <c r="J423" i="1"/>
  <c r="Q422" i="1"/>
  <c r="J422" i="1"/>
  <c r="Q421" i="1"/>
  <c r="J421" i="1"/>
  <c r="Q420" i="1"/>
  <c r="J420" i="1"/>
  <c r="Q419" i="1"/>
  <c r="J419" i="1"/>
  <c r="Q418" i="1"/>
  <c r="J418" i="1"/>
  <c r="Q417" i="1"/>
  <c r="J417" i="1"/>
  <c r="Q416" i="1"/>
  <c r="J416" i="1"/>
  <c r="Q415" i="1"/>
  <c r="J415" i="1"/>
  <c r="Q414" i="1"/>
  <c r="J414" i="1"/>
  <c r="Q413" i="1"/>
  <c r="J413" i="1"/>
  <c r="Q412" i="1"/>
  <c r="J412" i="1"/>
  <c r="Q411" i="1"/>
  <c r="J411" i="1"/>
  <c r="Q410" i="1"/>
  <c r="J410" i="1"/>
  <c r="Q409" i="1"/>
  <c r="J409" i="1"/>
  <c r="Q408" i="1"/>
  <c r="J408" i="1"/>
  <c r="Q407" i="1"/>
  <c r="J407" i="1"/>
  <c r="Q406" i="1"/>
  <c r="J406" i="1"/>
  <c r="Q405" i="1"/>
  <c r="J405" i="1"/>
  <c r="Q404" i="1"/>
  <c r="J404" i="1"/>
  <c r="Q403" i="1"/>
  <c r="J403" i="1"/>
  <c r="Q402" i="1"/>
  <c r="J402" i="1"/>
  <c r="Q401" i="1"/>
  <c r="J401" i="1"/>
  <c r="Q400" i="1"/>
  <c r="J400" i="1"/>
  <c r="Q399" i="1"/>
  <c r="J399" i="1"/>
  <c r="Q398" i="1"/>
  <c r="J398" i="1"/>
  <c r="Q397" i="1"/>
  <c r="J397" i="1"/>
  <c r="Q396" i="1"/>
  <c r="J396" i="1"/>
  <c r="Q395" i="1"/>
  <c r="J395" i="1"/>
  <c r="Q394" i="1"/>
  <c r="J394" i="1"/>
  <c r="Q393" i="1"/>
  <c r="J393" i="1"/>
  <c r="Q392" i="1"/>
  <c r="J392" i="1"/>
  <c r="Q391" i="1"/>
  <c r="J391" i="1"/>
  <c r="Q390" i="1"/>
  <c r="J390" i="1"/>
  <c r="Q389" i="1"/>
  <c r="J389" i="1"/>
  <c r="Q388" i="1"/>
  <c r="J388" i="1"/>
  <c r="Q387" i="1"/>
  <c r="J387" i="1"/>
  <c r="Q386" i="1"/>
  <c r="J386" i="1"/>
  <c r="Q385" i="1"/>
  <c r="J385" i="1"/>
  <c r="Q384" i="1"/>
  <c r="J384" i="1"/>
  <c r="Q383" i="1"/>
  <c r="J383" i="1"/>
  <c r="Q382" i="1"/>
  <c r="J382" i="1"/>
  <c r="Q381" i="1"/>
  <c r="J381" i="1"/>
  <c r="Q380" i="1"/>
  <c r="J380" i="1"/>
  <c r="Q379" i="1"/>
  <c r="J379" i="1"/>
  <c r="Q378" i="1"/>
  <c r="J378" i="1"/>
  <c r="Q377" i="1"/>
  <c r="J377" i="1"/>
  <c r="Q376" i="1"/>
  <c r="J376" i="1"/>
  <c r="Q375" i="1"/>
  <c r="J375" i="1"/>
  <c r="Q374" i="1"/>
  <c r="J374" i="1"/>
  <c r="Q373" i="1"/>
  <c r="J373" i="1"/>
  <c r="Q372" i="1"/>
  <c r="J372" i="1"/>
  <c r="Q371" i="1"/>
  <c r="J371" i="1"/>
  <c r="Q370" i="1"/>
  <c r="J370" i="1"/>
  <c r="Q369" i="1"/>
  <c r="J369" i="1"/>
  <c r="Q368" i="1"/>
  <c r="J368" i="1"/>
  <c r="Q367" i="1"/>
  <c r="J367" i="1"/>
  <c r="Q366" i="1"/>
  <c r="J366" i="1"/>
  <c r="Q365" i="1"/>
  <c r="J365" i="1"/>
  <c r="Q364" i="1"/>
  <c r="J364" i="1"/>
  <c r="Q363" i="1"/>
  <c r="J363" i="1"/>
  <c r="Q362" i="1"/>
  <c r="J362" i="1"/>
  <c r="Q361" i="1"/>
  <c r="J361" i="1"/>
  <c r="Q360" i="1"/>
  <c r="J360" i="1"/>
  <c r="Q359" i="1"/>
  <c r="J359" i="1"/>
  <c r="Q358" i="1"/>
  <c r="J358" i="1"/>
  <c r="Q357" i="1"/>
  <c r="J357" i="1"/>
  <c r="Q356" i="1"/>
  <c r="J356" i="1"/>
  <c r="Q355" i="1"/>
  <c r="J355" i="1"/>
  <c r="Q354" i="1"/>
  <c r="J354" i="1"/>
  <c r="Q353" i="1"/>
  <c r="J353" i="1"/>
  <c r="Q352" i="1"/>
  <c r="J352" i="1"/>
  <c r="Q351" i="1"/>
  <c r="J351" i="1"/>
  <c r="Q350" i="1"/>
  <c r="J350" i="1"/>
  <c r="Q349" i="1"/>
  <c r="J349" i="1"/>
  <c r="Q348" i="1"/>
  <c r="J348" i="1"/>
  <c r="Q347" i="1"/>
  <c r="J347" i="1"/>
  <c r="Q346" i="1"/>
  <c r="J346" i="1"/>
  <c r="Q345" i="1"/>
  <c r="J345" i="1"/>
  <c r="Q344" i="1"/>
  <c r="J344" i="1"/>
  <c r="Q343" i="1"/>
  <c r="J343" i="1"/>
  <c r="Q342" i="1"/>
  <c r="J342" i="1"/>
  <c r="Q341" i="1"/>
  <c r="J341" i="1"/>
  <c r="Q340" i="1"/>
  <c r="J340" i="1"/>
  <c r="Q339" i="1"/>
  <c r="J339" i="1"/>
  <c r="Q338" i="1"/>
  <c r="J338" i="1"/>
  <c r="Q337" i="1"/>
  <c r="J337" i="1"/>
  <c r="Q336" i="1"/>
  <c r="J336" i="1"/>
  <c r="Q335" i="1"/>
  <c r="J335" i="1"/>
  <c r="Q334" i="1"/>
  <c r="J334" i="1"/>
  <c r="Q333" i="1"/>
  <c r="J333" i="1"/>
  <c r="Q332" i="1"/>
  <c r="J332" i="1"/>
  <c r="Q331" i="1"/>
  <c r="J331" i="1"/>
  <c r="Q330" i="1"/>
  <c r="J330" i="1"/>
  <c r="Q329" i="1"/>
  <c r="J329" i="1"/>
  <c r="Q328" i="1"/>
  <c r="J328" i="1"/>
  <c r="Q327" i="1"/>
  <c r="J327" i="1"/>
  <c r="Q326" i="1"/>
  <c r="J326" i="1"/>
  <c r="Q325" i="1"/>
  <c r="J325" i="1"/>
  <c r="Q324" i="1"/>
  <c r="J324" i="1"/>
  <c r="Q323" i="1"/>
  <c r="J323" i="1"/>
  <c r="Q322" i="1"/>
  <c r="J322" i="1"/>
  <c r="Q321" i="1"/>
  <c r="J321" i="1"/>
  <c r="Q320" i="1"/>
  <c r="J320" i="1"/>
  <c r="Q319" i="1"/>
  <c r="J319" i="1"/>
  <c r="Q318" i="1"/>
  <c r="J318" i="1"/>
  <c r="Q317" i="1"/>
  <c r="J317" i="1"/>
  <c r="Q316" i="1"/>
  <c r="J316" i="1"/>
  <c r="Q315" i="1"/>
  <c r="J315" i="1"/>
  <c r="Q314" i="1"/>
  <c r="J314" i="1"/>
  <c r="Q313" i="1"/>
  <c r="J313" i="1"/>
  <c r="Q312" i="1"/>
  <c r="J312" i="1"/>
  <c r="Q311" i="1"/>
  <c r="J311" i="1"/>
  <c r="Q310" i="1"/>
  <c r="J310" i="1"/>
  <c r="Q309" i="1"/>
  <c r="J309" i="1"/>
  <c r="Q308" i="1"/>
  <c r="J308" i="1"/>
  <c r="Q307" i="1"/>
  <c r="J307" i="1"/>
  <c r="Q306" i="1"/>
  <c r="J306" i="1"/>
  <c r="Q305" i="1"/>
  <c r="J305" i="1"/>
  <c r="Q304" i="1"/>
  <c r="J304" i="1"/>
  <c r="Q303" i="1"/>
  <c r="J303" i="1"/>
  <c r="Q302" i="1"/>
  <c r="J302" i="1"/>
  <c r="Q301" i="1"/>
  <c r="J301" i="1"/>
  <c r="Q300" i="1"/>
  <c r="J300" i="1"/>
  <c r="Q299" i="1"/>
  <c r="J299" i="1"/>
  <c r="Q298" i="1"/>
  <c r="J298" i="1"/>
  <c r="Q297" i="1"/>
  <c r="J297" i="1"/>
  <c r="Q296" i="1"/>
  <c r="J296" i="1"/>
  <c r="Q295" i="1"/>
  <c r="J295" i="1"/>
  <c r="Q294" i="1"/>
  <c r="J294" i="1"/>
  <c r="Q293" i="1"/>
  <c r="J293" i="1"/>
  <c r="Q292" i="1"/>
  <c r="J292" i="1"/>
  <c r="Q291" i="1"/>
  <c r="J291" i="1"/>
  <c r="Q290" i="1"/>
  <c r="J290" i="1"/>
  <c r="Q289" i="1"/>
  <c r="J289" i="1"/>
  <c r="Q288" i="1"/>
  <c r="J288" i="1"/>
  <c r="Q287" i="1"/>
  <c r="J287" i="1"/>
  <c r="Q286" i="1"/>
  <c r="J286" i="1"/>
  <c r="Q285" i="1"/>
  <c r="J285" i="1"/>
  <c r="Q284" i="1"/>
  <c r="J284" i="1"/>
  <c r="Q283" i="1"/>
  <c r="J283" i="1"/>
  <c r="Q282" i="1"/>
  <c r="J282" i="1"/>
  <c r="Q281" i="1"/>
  <c r="J281" i="1"/>
  <c r="Q280" i="1"/>
  <c r="J280" i="1"/>
  <c r="Q279" i="1"/>
  <c r="J279" i="1"/>
  <c r="Q278" i="1"/>
  <c r="J278" i="1"/>
  <c r="Q277" i="1"/>
  <c r="J277" i="1"/>
  <c r="Q276" i="1"/>
  <c r="J276" i="1"/>
  <c r="Q275" i="1"/>
  <c r="J275" i="1"/>
  <c r="Q274" i="1"/>
  <c r="J274" i="1"/>
  <c r="Q273" i="1"/>
  <c r="J273" i="1"/>
  <c r="Q272" i="1"/>
  <c r="J272" i="1"/>
  <c r="Q271" i="1"/>
  <c r="J271" i="1"/>
  <c r="Q270" i="1"/>
  <c r="J270" i="1"/>
  <c r="Q269" i="1"/>
  <c r="J269" i="1"/>
  <c r="Q268" i="1"/>
  <c r="J268" i="1"/>
  <c r="Q267" i="1"/>
  <c r="J267" i="1"/>
  <c r="Q266" i="1"/>
  <c r="J266" i="1"/>
  <c r="Q265" i="1"/>
  <c r="J265" i="1"/>
  <c r="Q264" i="1"/>
  <c r="J264" i="1"/>
  <c r="Q263" i="1"/>
  <c r="J263" i="1"/>
  <c r="Q262" i="1"/>
  <c r="J262" i="1"/>
  <c r="Q261" i="1"/>
  <c r="J261" i="1"/>
  <c r="Q260" i="1"/>
  <c r="J260" i="1"/>
  <c r="Q259" i="1"/>
  <c r="J259" i="1"/>
  <c r="Q258" i="1"/>
  <c r="J258" i="1"/>
  <c r="Q257" i="1"/>
  <c r="J257" i="1"/>
  <c r="Q256" i="1"/>
  <c r="J256" i="1"/>
  <c r="Q255" i="1"/>
  <c r="J255" i="1"/>
  <c r="Q254" i="1"/>
  <c r="J254" i="1"/>
  <c r="Q253" i="1"/>
  <c r="J253" i="1"/>
  <c r="Q252" i="1"/>
  <c r="J252" i="1"/>
  <c r="Q251" i="1"/>
  <c r="J251" i="1"/>
  <c r="Q250" i="1"/>
  <c r="J250" i="1"/>
  <c r="Q249" i="1"/>
  <c r="J249" i="1"/>
  <c r="Q248" i="1"/>
  <c r="J248" i="1"/>
  <c r="Q247" i="1"/>
  <c r="J247" i="1"/>
  <c r="Q246" i="1"/>
  <c r="J246" i="1"/>
  <c r="Q245" i="1"/>
  <c r="J245" i="1"/>
  <c r="Q244" i="1"/>
  <c r="J244" i="1"/>
  <c r="Q243" i="1"/>
  <c r="J243" i="1"/>
  <c r="Q242" i="1"/>
  <c r="J242" i="1"/>
  <c r="Q241" i="1"/>
  <c r="J241" i="1"/>
  <c r="Q240" i="1"/>
  <c r="J240" i="1"/>
  <c r="Q239" i="1"/>
  <c r="J239" i="1"/>
  <c r="Q238" i="1"/>
  <c r="J238" i="1"/>
  <c r="Q237" i="1"/>
  <c r="J237" i="1"/>
  <c r="Q236" i="1"/>
  <c r="J236" i="1"/>
  <c r="Q235" i="1"/>
  <c r="J235" i="1"/>
  <c r="Q234" i="1"/>
  <c r="J234" i="1"/>
  <c r="Q233" i="1"/>
  <c r="J233" i="1"/>
  <c r="Q232" i="1"/>
  <c r="J232" i="1"/>
  <c r="Q231" i="1"/>
  <c r="J231" i="1"/>
  <c r="Q230" i="1"/>
  <c r="J230" i="1"/>
  <c r="Q229" i="1"/>
  <c r="J229" i="1"/>
  <c r="Q228" i="1"/>
  <c r="J228" i="1"/>
  <c r="Q227" i="1"/>
  <c r="J227" i="1"/>
  <c r="Q226" i="1"/>
  <c r="J226" i="1"/>
  <c r="Q225" i="1"/>
  <c r="J225" i="1"/>
  <c r="Q224" i="1"/>
  <c r="J224" i="1"/>
  <c r="Q223" i="1"/>
  <c r="J223" i="1"/>
  <c r="Q222" i="1"/>
  <c r="J222" i="1"/>
  <c r="Q221" i="1"/>
  <c r="J221" i="1"/>
  <c r="Q220" i="1"/>
  <c r="J220" i="1"/>
  <c r="Q219" i="1"/>
  <c r="J219" i="1"/>
  <c r="Q218" i="1"/>
  <c r="J218" i="1"/>
  <c r="Q217" i="1"/>
  <c r="J217" i="1"/>
  <c r="Q216" i="1"/>
  <c r="J216" i="1"/>
  <c r="Q215" i="1"/>
  <c r="J215" i="1"/>
  <c r="Q214" i="1"/>
  <c r="J214" i="1"/>
  <c r="Q213" i="1"/>
  <c r="J213" i="1"/>
  <c r="Q212" i="1"/>
  <c r="J212" i="1"/>
  <c r="Q211" i="1"/>
  <c r="J211" i="1"/>
  <c r="Q210" i="1"/>
  <c r="J210" i="1"/>
  <c r="Q209" i="1"/>
  <c r="J209" i="1"/>
  <c r="Q208" i="1"/>
  <c r="J208" i="1"/>
  <c r="Q207" i="1"/>
  <c r="J207" i="1"/>
  <c r="Q206" i="1"/>
  <c r="J206" i="1"/>
  <c r="Q205" i="1"/>
  <c r="J205" i="1"/>
  <c r="Q204" i="1"/>
  <c r="J204" i="1"/>
  <c r="Q203" i="1"/>
  <c r="J203" i="1"/>
  <c r="Q202" i="1"/>
  <c r="J202" i="1"/>
  <c r="Q201" i="1"/>
  <c r="J201" i="1"/>
  <c r="Q200" i="1"/>
  <c r="J200" i="1"/>
  <c r="Q199" i="1"/>
  <c r="J199" i="1"/>
  <c r="Q198" i="1"/>
  <c r="J198" i="1"/>
  <c r="Q197" i="1"/>
  <c r="J197" i="1"/>
  <c r="Q196" i="1"/>
  <c r="J196" i="1"/>
  <c r="Q195" i="1"/>
  <c r="J195" i="1"/>
  <c r="Q194" i="1"/>
  <c r="J194" i="1"/>
  <c r="Q193" i="1"/>
  <c r="J193" i="1"/>
  <c r="Q192" i="1"/>
  <c r="J192" i="1"/>
  <c r="Q191" i="1"/>
  <c r="J191" i="1"/>
  <c r="Q190" i="1"/>
  <c r="J190" i="1"/>
  <c r="Q189" i="1"/>
  <c r="J189" i="1"/>
  <c r="Q188" i="1"/>
  <c r="J188" i="1"/>
  <c r="Q187" i="1"/>
  <c r="J187" i="1"/>
  <c r="Q186" i="1"/>
  <c r="J186" i="1"/>
  <c r="Q185" i="1"/>
  <c r="J185" i="1"/>
  <c r="Q184" i="1"/>
  <c r="J184" i="1"/>
  <c r="Q183" i="1"/>
  <c r="J183" i="1"/>
  <c r="Q182" i="1"/>
  <c r="J182" i="1"/>
  <c r="Q181" i="1"/>
  <c r="J181" i="1"/>
  <c r="Q180" i="1"/>
  <c r="J180" i="1"/>
  <c r="Q179" i="1"/>
  <c r="J179" i="1"/>
  <c r="Q178" i="1"/>
  <c r="J178" i="1"/>
  <c r="Q177" i="1"/>
  <c r="J177" i="1"/>
  <c r="Q176" i="1"/>
  <c r="J176" i="1"/>
  <c r="Q175" i="1"/>
  <c r="J175" i="1"/>
  <c r="Q174" i="1"/>
  <c r="J174" i="1"/>
  <c r="Q173" i="1"/>
  <c r="J173" i="1"/>
  <c r="Q172" i="1"/>
  <c r="J172" i="1"/>
  <c r="Q171" i="1"/>
  <c r="J171" i="1"/>
  <c r="Q170" i="1"/>
  <c r="J170" i="1"/>
  <c r="Q169" i="1"/>
  <c r="J169" i="1"/>
  <c r="Q168" i="1"/>
  <c r="J168" i="1"/>
  <c r="Q167" i="1"/>
  <c r="J167" i="1"/>
  <c r="Q166" i="1"/>
  <c r="J166" i="1"/>
  <c r="Q165" i="1"/>
  <c r="J165" i="1"/>
  <c r="Q164" i="1"/>
  <c r="J164" i="1"/>
  <c r="Q163" i="1"/>
  <c r="J163" i="1"/>
  <c r="Q162" i="1"/>
  <c r="J162" i="1"/>
  <c r="Q161" i="1"/>
  <c r="J161" i="1"/>
  <c r="Q160" i="1"/>
  <c r="J160" i="1"/>
  <c r="Q159" i="1"/>
  <c r="J159" i="1"/>
  <c r="Q158" i="1"/>
  <c r="J158" i="1"/>
  <c r="Q157" i="1"/>
  <c r="J157" i="1"/>
  <c r="Q156" i="1"/>
  <c r="J156" i="1"/>
  <c r="Q155" i="1"/>
  <c r="J155" i="1"/>
  <c r="Q154" i="1"/>
  <c r="J154" i="1"/>
  <c r="Q153" i="1"/>
  <c r="J153" i="1"/>
  <c r="Q152" i="1"/>
  <c r="J152" i="1"/>
  <c r="Q151" i="1"/>
  <c r="J151" i="1"/>
  <c r="Q150" i="1"/>
  <c r="J150" i="1"/>
  <c r="Q149" i="1"/>
  <c r="J149" i="1"/>
  <c r="Q148" i="1"/>
  <c r="J148" i="1"/>
  <c r="Q147" i="1"/>
  <c r="J147" i="1"/>
  <c r="Q146" i="1"/>
  <c r="J146" i="1"/>
  <c r="Q145" i="1"/>
  <c r="J145" i="1"/>
  <c r="Q144" i="1"/>
  <c r="J144" i="1"/>
  <c r="Q143" i="1"/>
  <c r="J143" i="1"/>
  <c r="Q142" i="1"/>
  <c r="J142" i="1"/>
  <c r="Q141" i="1"/>
  <c r="J141" i="1"/>
  <c r="Q140" i="1"/>
  <c r="J140" i="1"/>
  <c r="Q139" i="1"/>
  <c r="J139" i="1"/>
  <c r="Q138" i="1"/>
  <c r="J138" i="1"/>
  <c r="Q137" i="1"/>
  <c r="J137" i="1"/>
  <c r="Q136" i="1"/>
  <c r="J136" i="1"/>
  <c r="Q135" i="1"/>
  <c r="J135" i="1"/>
  <c r="Q134" i="1"/>
  <c r="J134" i="1"/>
  <c r="Q133" i="1"/>
  <c r="J133" i="1"/>
  <c r="Q132" i="1"/>
  <c r="J132" i="1"/>
  <c r="Q131" i="1"/>
  <c r="J131" i="1"/>
  <c r="Q130" i="1"/>
  <c r="J130" i="1"/>
  <c r="Q129" i="1"/>
  <c r="J129" i="1"/>
  <c r="Q128" i="1"/>
  <c r="J128" i="1"/>
  <c r="Q127" i="1"/>
  <c r="J127" i="1"/>
  <c r="Q126" i="1"/>
  <c r="J126" i="1"/>
  <c r="Q125" i="1"/>
  <c r="J125" i="1"/>
  <c r="Q124" i="1"/>
  <c r="J124" i="1"/>
  <c r="Q123" i="1"/>
  <c r="J123" i="1"/>
  <c r="Q122" i="1"/>
  <c r="J122" i="1"/>
  <c r="Q121" i="1"/>
  <c r="J121" i="1"/>
  <c r="Q120" i="1"/>
  <c r="J120" i="1"/>
  <c r="Q119" i="1"/>
  <c r="J119" i="1"/>
  <c r="Q118" i="1"/>
  <c r="J118" i="1"/>
  <c r="Q117" i="1"/>
  <c r="J117" i="1"/>
  <c r="Q116" i="1"/>
  <c r="J116" i="1"/>
  <c r="Q115" i="1"/>
  <c r="J115" i="1"/>
  <c r="Q114" i="1"/>
  <c r="J114" i="1"/>
  <c r="Q113" i="1"/>
  <c r="J113" i="1"/>
  <c r="Q112" i="1"/>
  <c r="J112" i="1"/>
  <c r="Q111" i="1"/>
  <c r="J111" i="1"/>
  <c r="Q110" i="1"/>
  <c r="J110" i="1"/>
  <c r="Q109" i="1"/>
  <c r="J109" i="1"/>
  <c r="Q108" i="1"/>
  <c r="J108" i="1"/>
  <c r="Q107" i="1"/>
  <c r="J107" i="1"/>
  <c r="Q106" i="1"/>
  <c r="J106" i="1"/>
  <c r="Q105" i="1"/>
  <c r="J105" i="1"/>
  <c r="Q104" i="1"/>
  <c r="J104" i="1"/>
  <c r="Q103" i="1"/>
  <c r="J103" i="1"/>
  <c r="Q102" i="1"/>
  <c r="J102" i="1"/>
  <c r="Q101" i="1"/>
  <c r="J101" i="1"/>
  <c r="Q100" i="1"/>
  <c r="J100" i="1"/>
  <c r="Q99" i="1"/>
  <c r="J99" i="1"/>
  <c r="Q98" i="1"/>
  <c r="J98" i="1"/>
  <c r="Q97" i="1"/>
  <c r="J97" i="1"/>
  <c r="Q96" i="1"/>
  <c r="J96" i="1"/>
  <c r="Q95" i="1"/>
  <c r="J95" i="1"/>
  <c r="Q94" i="1"/>
  <c r="J94" i="1"/>
  <c r="Q93" i="1"/>
  <c r="J93" i="1"/>
  <c r="Q92" i="1"/>
  <c r="J92" i="1"/>
  <c r="Q91" i="1"/>
  <c r="J91" i="1"/>
  <c r="Q90" i="1"/>
  <c r="J90" i="1"/>
  <c r="Q89" i="1"/>
  <c r="J89" i="1"/>
  <c r="Q88" i="1"/>
  <c r="J88" i="1"/>
  <c r="Q87" i="1"/>
  <c r="J87" i="1"/>
  <c r="Q86" i="1"/>
  <c r="J86" i="1"/>
  <c r="Q85" i="1"/>
  <c r="J85" i="1"/>
  <c r="Q84" i="1"/>
  <c r="J84" i="1"/>
  <c r="Q83" i="1"/>
  <c r="J83" i="1"/>
  <c r="Q82" i="1"/>
  <c r="J82" i="1"/>
  <c r="Q81" i="1"/>
  <c r="J81" i="1"/>
  <c r="Q80" i="1"/>
  <c r="J80" i="1"/>
  <c r="Q79" i="1"/>
  <c r="J79" i="1"/>
  <c r="Q78" i="1"/>
  <c r="J78" i="1"/>
  <c r="Q77" i="1"/>
  <c r="J77" i="1"/>
  <c r="Q76" i="1"/>
  <c r="J76" i="1"/>
  <c r="Q75" i="1"/>
  <c r="J75" i="1"/>
  <c r="Q74" i="1"/>
  <c r="J74" i="1"/>
  <c r="Q73" i="1"/>
  <c r="J73" i="1"/>
  <c r="Q72" i="1"/>
  <c r="J72" i="1"/>
  <c r="Q71" i="1"/>
  <c r="J71" i="1"/>
  <c r="Q70" i="1"/>
  <c r="J70" i="1"/>
  <c r="Q69" i="1"/>
  <c r="J69" i="1"/>
  <c r="Q68" i="1"/>
  <c r="J68" i="1"/>
  <c r="Q67" i="1"/>
  <c r="J67" i="1"/>
  <c r="Q66" i="1"/>
  <c r="J66" i="1"/>
  <c r="Q65" i="1"/>
  <c r="J65" i="1"/>
  <c r="Q64" i="1"/>
  <c r="J64" i="1"/>
  <c r="Q63" i="1"/>
  <c r="J63" i="1"/>
  <c r="Q62" i="1"/>
  <c r="J62" i="1"/>
  <c r="Q61" i="1"/>
  <c r="J61" i="1"/>
  <c r="Q60" i="1"/>
  <c r="J60" i="1"/>
  <c r="Q59" i="1"/>
  <c r="J59" i="1"/>
  <c r="Q58" i="1"/>
  <c r="J58" i="1"/>
  <c r="Q57" i="1"/>
  <c r="J57" i="1"/>
  <c r="Q56" i="1"/>
  <c r="J56" i="1"/>
  <c r="Q55" i="1"/>
  <c r="J55" i="1"/>
  <c r="Q54" i="1"/>
  <c r="J54" i="1"/>
  <c r="Q53" i="1"/>
  <c r="J53" i="1"/>
  <c r="Q52" i="1"/>
  <c r="J52" i="1"/>
  <c r="Q51" i="1"/>
  <c r="J51" i="1"/>
  <c r="Q50" i="1"/>
  <c r="J50" i="1"/>
  <c r="Q49" i="1"/>
  <c r="J49" i="1"/>
  <c r="Q48" i="1"/>
  <c r="J48" i="1"/>
  <c r="Q47" i="1"/>
  <c r="J47" i="1"/>
  <c r="Q46" i="1"/>
  <c r="J46" i="1"/>
  <c r="Q45" i="1"/>
  <c r="J45" i="1"/>
  <c r="Q44" i="1"/>
  <c r="J44" i="1"/>
  <c r="Q43" i="1"/>
  <c r="J43" i="1"/>
  <c r="Q42" i="1"/>
  <c r="J42" i="1"/>
  <c r="Q41" i="1"/>
  <c r="J41" i="1"/>
  <c r="Q40" i="1"/>
  <c r="J40" i="1"/>
  <c r="Q39" i="1"/>
  <c r="J39" i="1"/>
  <c r="Q38" i="1"/>
  <c r="J38" i="1"/>
  <c r="Q37" i="1"/>
  <c r="J37" i="1"/>
  <c r="Q36" i="1"/>
  <c r="J36" i="1"/>
  <c r="Q35" i="1"/>
  <c r="J35" i="1"/>
  <c r="Q34" i="1"/>
  <c r="J34" i="1"/>
  <c r="Q33" i="1"/>
  <c r="J33" i="1"/>
  <c r="Q32" i="1"/>
  <c r="J32" i="1"/>
  <c r="Q31" i="1"/>
  <c r="J31" i="1"/>
  <c r="Q30" i="1"/>
  <c r="J30" i="1"/>
  <c r="Q29" i="1"/>
  <c r="J29" i="1"/>
  <c r="Q28" i="1"/>
  <c r="J28" i="1"/>
  <c r="Q27" i="1"/>
  <c r="J27" i="1"/>
  <c r="T26" i="1"/>
  <c r="U26" i="1" s="1"/>
  <c r="Q26" i="1"/>
  <c r="J26" i="1"/>
  <c r="T25" i="1"/>
  <c r="U25" i="1" s="1"/>
  <c r="Q25" i="1"/>
  <c r="J25" i="1"/>
  <c r="T24" i="1"/>
  <c r="U24" i="1" s="1"/>
  <c r="Q24" i="1"/>
  <c r="J24" i="1"/>
  <c r="T23" i="1"/>
  <c r="U23" i="1" s="1"/>
  <c r="Q23" i="1"/>
  <c r="J23" i="1"/>
  <c r="T22" i="1"/>
  <c r="U22" i="1" s="1"/>
  <c r="Q22" i="1"/>
  <c r="J22" i="1"/>
  <c r="T21" i="1"/>
  <c r="U21" i="1" s="1"/>
  <c r="Q21" i="1"/>
  <c r="J21" i="1"/>
  <c r="T20" i="1"/>
  <c r="U20" i="1" s="1"/>
  <c r="Q20" i="1"/>
  <c r="J20" i="1"/>
  <c r="T19" i="1"/>
  <c r="U19" i="1" s="1"/>
  <c r="Q19" i="1"/>
  <c r="J19" i="1"/>
  <c r="T18" i="1"/>
  <c r="U18" i="1" s="1"/>
  <c r="Q18" i="1"/>
  <c r="J18" i="1"/>
  <c r="T17" i="1"/>
  <c r="U17" i="1" s="1"/>
  <c r="Q17" i="1"/>
  <c r="J17" i="1"/>
  <c r="T16" i="1"/>
  <c r="U16" i="1" s="1"/>
  <c r="Q16" i="1"/>
  <c r="J16" i="1"/>
  <c r="T15" i="1"/>
  <c r="U15" i="1" s="1"/>
  <c r="Q15" i="1"/>
  <c r="J15" i="1"/>
  <c r="T14" i="1"/>
  <c r="U14" i="1" s="1"/>
  <c r="Q14" i="1"/>
  <c r="J14" i="1"/>
  <c r="T13" i="1"/>
  <c r="U13" i="1" s="1"/>
  <c r="Q13" i="1"/>
  <c r="J13" i="1"/>
  <c r="T12" i="1"/>
  <c r="U12" i="1" s="1"/>
  <c r="Q12" i="1"/>
  <c r="J12" i="1"/>
  <c r="T11" i="1"/>
  <c r="U11" i="1" s="1"/>
  <c r="Q11" i="1"/>
  <c r="J11" i="1"/>
  <c r="T10" i="1"/>
  <c r="U10" i="1" s="1"/>
  <c r="Q10" i="1"/>
  <c r="J10" i="1"/>
  <c r="T9" i="1"/>
  <c r="U9" i="1" s="1"/>
  <c r="Q9" i="1"/>
  <c r="J9" i="1"/>
  <c r="T8" i="1"/>
  <c r="U8" i="1" s="1"/>
  <c r="Q8" i="1"/>
  <c r="J8" i="1"/>
  <c r="T7" i="1"/>
  <c r="U7" i="1" s="1"/>
  <c r="Q7" i="1"/>
  <c r="J7" i="1"/>
  <c r="T6" i="1"/>
  <c r="U6" i="1" s="1"/>
  <c r="Q6" i="1"/>
  <c r="J6" i="1"/>
  <c r="T5" i="1"/>
  <c r="U5" i="1" s="1"/>
  <c r="Q5" i="1"/>
  <c r="J5" i="1"/>
  <c r="T4" i="1"/>
  <c r="U4" i="1" s="1"/>
  <c r="Q4" i="1"/>
  <c r="J4" i="1"/>
  <c r="T3" i="1"/>
  <c r="U3" i="1" s="1"/>
  <c r="Q3" i="1"/>
  <c r="J3" i="1"/>
  <c r="T2" i="1"/>
  <c r="U2" i="1" s="1"/>
  <c r="Q2" i="1"/>
  <c r="J2" i="1"/>
  <c r="G9" i="3" l="1"/>
  <c r="H9" i="3" s="1"/>
  <c r="G7" i="3"/>
  <c r="H7" i="3" s="1"/>
  <c r="G5" i="3"/>
  <c r="G8" i="3"/>
  <c r="H8" i="3" s="1"/>
  <c r="E11" i="2"/>
  <c r="E8" i="2"/>
  <c r="G11" i="2"/>
  <c r="I8" i="2"/>
  <c r="G5" i="2"/>
  <c r="I5" i="2"/>
</calcChain>
</file>

<file path=xl/sharedStrings.xml><?xml version="1.0" encoding="utf-8"?>
<sst xmlns="http://schemas.openxmlformats.org/spreadsheetml/2006/main" count="4628" uniqueCount="73">
  <si>
    <t>EFF_DT</t>
  </si>
  <si>
    <t>TERM_DT</t>
  </si>
  <si>
    <t>AGENT_ID</t>
  </si>
  <si>
    <t>AGENT_NAME</t>
  </si>
  <si>
    <t>TEAM_LEAD_ID</t>
  </si>
  <si>
    <t>TEAM_LEAD_NAME</t>
  </si>
  <si>
    <t>CALL_CENTER</t>
  </si>
  <si>
    <t>YR_MO</t>
  </si>
  <si>
    <t>CALL_DATE</t>
  </si>
  <si>
    <t>Month</t>
  </si>
  <si>
    <t>CALLS</t>
  </si>
  <si>
    <t>HANDLE_TIME</t>
  </si>
  <si>
    <t>CALL_REGEN</t>
  </si>
  <si>
    <t>CALLS_WITH_OFFER</t>
  </si>
  <si>
    <t>CALLS_WITH_ACCEPT</t>
  </si>
  <si>
    <t>CALLS_OFFER_APPLIED</t>
  </si>
  <si>
    <t>Applied Per Call</t>
  </si>
  <si>
    <t>TRANSFERS</t>
  </si>
  <si>
    <t>Total Call per Agent</t>
  </si>
  <si>
    <t>Anderson, Albert</t>
  </si>
  <si>
    <t>Winnerson, Aceona</t>
  </si>
  <si>
    <t>Williamburg</t>
  </si>
  <si>
    <t>Binning, Bart</t>
  </si>
  <si>
    <t>Centerville, Cece</t>
  </si>
  <si>
    <t>Davenport, Davina</t>
  </si>
  <si>
    <t>Edgerton, Ethan</t>
  </si>
  <si>
    <t>Filipsano, Fiona</t>
  </si>
  <si>
    <t>Gee, Garry</t>
  </si>
  <si>
    <t>Harrison, Harold</t>
  </si>
  <si>
    <t>Ivanski, Igor</t>
  </si>
  <si>
    <t>Jimson, Bill</t>
  </si>
  <si>
    <t>Jeffries, Johnna</t>
  </si>
  <si>
    <t>Kippers, Kat</t>
  </si>
  <si>
    <t>Lipp, Larry</t>
  </si>
  <si>
    <t>Myers, Matt</t>
  </si>
  <si>
    <t>Nichols, Nana</t>
  </si>
  <si>
    <t>Ohlson, Octavius</t>
  </si>
  <si>
    <t>Pulaski, Peter</t>
  </si>
  <si>
    <t>Rank, Richelle</t>
  </si>
  <si>
    <t>Sanders, Sammi</t>
  </si>
  <si>
    <t>Oferten, Quinton</t>
  </si>
  <si>
    <t>Thomas, Ted</t>
  </si>
  <si>
    <t>Uvaldon, Ursala</t>
  </si>
  <si>
    <t>Vindictive, Vinny</t>
  </si>
  <si>
    <t>Williamson, Wilma</t>
  </si>
  <si>
    <t>Younger, Yeti</t>
  </si>
  <si>
    <t>Zwilowski, Zane</t>
  </si>
  <si>
    <t>Abacus, Aaron</t>
  </si>
  <si>
    <t>Employee Dashboard</t>
  </si>
  <si>
    <t>Name</t>
  </si>
  <si>
    <t>Calls Handled(/Month)</t>
  </si>
  <si>
    <t>Avg Handle Time (or AHT)</t>
  </si>
  <si>
    <t>Transfer %</t>
  </si>
  <si>
    <t>Offer %</t>
  </si>
  <si>
    <t>Accept %</t>
  </si>
  <si>
    <t>Applied %</t>
  </si>
  <si>
    <t>OFFER</t>
  </si>
  <si>
    <t>ACCEPT</t>
  </si>
  <si>
    <t>APPLIED</t>
  </si>
  <si>
    <t>Breakage</t>
  </si>
  <si>
    <t>Callback within 2 Days</t>
  </si>
  <si>
    <t>Manager Dashboard</t>
  </si>
  <si>
    <t>KPI</t>
  </si>
  <si>
    <t>Target</t>
  </si>
  <si>
    <t>Score</t>
  </si>
  <si>
    <t>Result</t>
  </si>
  <si>
    <t>HANDLE TIME</t>
  </si>
  <si>
    <t>AHT</t>
  </si>
  <si>
    <t>CALLS HANDLE</t>
  </si>
  <si>
    <t>TRANSFER</t>
  </si>
  <si>
    <t>APPLIED_PER_CALL</t>
  </si>
  <si>
    <t>APPLY</t>
  </si>
  <si>
    <t>BREAKAGE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</si>
</sst>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8"/>
      <color rgb="FF434343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4285F4"/>
      <name val="Arial"/>
      <family val="2"/>
    </font>
    <font>
      <sz val="11"/>
      <color theme="0"/>
      <name val="Inconsolata"/>
    </font>
    <font>
      <sz val="10"/>
      <color rgb="FF38761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top"/>
    </xf>
    <xf numFmtId="10" fontId="2" fillId="0" borderId="1" xfId="0" applyNumberFormat="1" applyFont="1" applyBorder="1" applyAlignment="1">
      <alignment horizontal="center" vertical="top"/>
    </xf>
    <xf numFmtId="0" fontId="3" fillId="2" borderId="0" xfId="0" applyFont="1" applyFill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10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center"/>
    </xf>
    <xf numFmtId="0" fontId="0" fillId="0" borderId="0" xfId="0"/>
    <xf numFmtId="0" fontId="6" fillId="3" borderId="2" xfId="0" applyFont="1" applyFill="1" applyBorder="1"/>
    <xf numFmtId="0" fontId="8" fillId="0" borderId="2" xfId="0" applyFont="1" applyBorder="1"/>
    <xf numFmtId="0" fontId="7" fillId="0" borderId="0" xfId="0" applyFont="1"/>
    <xf numFmtId="0" fontId="9" fillId="4" borderId="0" xfId="0" applyFont="1" applyFill="1" applyAlignment="1">
      <alignment horizontal="right"/>
    </xf>
    <xf numFmtId="0" fontId="5" fillId="0" borderId="3" xfId="0" applyFon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0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3" borderId="0" xfId="0" applyFont="1" applyFill="1" applyBorder="1"/>
    <xf numFmtId="0" fontId="8" fillId="0" borderId="0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11" xfId="0" applyFont="1" applyFill="1" applyBorder="1"/>
    <xf numFmtId="0" fontId="8" fillId="0" borderId="12" xfId="0" applyFont="1" applyBorder="1"/>
    <xf numFmtId="9" fontId="8" fillId="0" borderId="12" xfId="1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4" borderId="0" xfId="0" applyFont="1" applyFill="1" applyAlignment="1">
      <alignment horizontal="left"/>
    </xf>
    <xf numFmtId="0" fontId="3" fillId="0" borderId="13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9" fontId="8" fillId="0" borderId="2" xfId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0" fontId="3" fillId="5" borderId="13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8"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285F4"/>
        <name val="Arial"/>
        <family val="2"/>
        <scheme val="none"/>
      </font>
    </dxf>
    <dxf>
      <border>
        <top style="thin">
          <color rgb="FF4285F4"/>
        </top>
      </border>
    </dxf>
    <dxf>
      <border>
        <bottom style="thin">
          <color rgb="FF4285F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285F4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pri&#233;taire/Downloads/Lab_18_Dasboard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_Dashboard"/>
      <sheetName val="by manager"/>
      <sheetName val="employee"/>
      <sheetName val="Call_Center_DATA"/>
      <sheetName val="Pivot Table 4"/>
      <sheetName val="Call_Service"/>
      <sheetName val="WB_Service"/>
      <sheetName val="WB_DATA"/>
    </sheetNames>
    <sheetDataSet>
      <sheetData sheetId="0"/>
      <sheetData sheetId="1"/>
      <sheetData sheetId="2"/>
      <sheetData sheetId="3">
        <row r="2">
          <cell r="D2" t="str">
            <v>Anderson, Albert</v>
          </cell>
          <cell r="F2" t="str">
            <v>Winnerson, Aceona</v>
          </cell>
          <cell r="H2">
            <v>201706</v>
          </cell>
          <cell r="K2">
            <v>34</v>
          </cell>
          <cell r="L2">
            <v>25710</v>
          </cell>
          <cell r="M2">
            <v>5</v>
          </cell>
          <cell r="N2">
            <v>31</v>
          </cell>
          <cell r="O2">
            <v>22</v>
          </cell>
          <cell r="P2">
            <v>19</v>
          </cell>
          <cell r="R2">
            <v>2</v>
          </cell>
        </row>
        <row r="3">
          <cell r="D3" t="str">
            <v>Anderson, Albert</v>
          </cell>
          <cell r="F3" t="str">
            <v>Winnerson, Aceona</v>
          </cell>
          <cell r="H3">
            <v>201706</v>
          </cell>
          <cell r="K3">
            <v>37</v>
          </cell>
          <cell r="L3">
            <v>24506</v>
          </cell>
          <cell r="M3">
            <v>4</v>
          </cell>
          <cell r="N3">
            <v>34</v>
          </cell>
          <cell r="O3">
            <v>27</v>
          </cell>
          <cell r="P3">
            <v>19</v>
          </cell>
          <cell r="R3">
            <v>3</v>
          </cell>
        </row>
        <row r="4">
          <cell r="D4" t="str">
            <v>Anderson, Albert</v>
          </cell>
          <cell r="F4" t="str">
            <v>Winnerson, Aceona</v>
          </cell>
          <cell r="H4">
            <v>201706</v>
          </cell>
          <cell r="K4">
            <v>38</v>
          </cell>
          <cell r="L4">
            <v>25249</v>
          </cell>
          <cell r="M4">
            <v>5</v>
          </cell>
          <cell r="N4">
            <v>35</v>
          </cell>
          <cell r="O4">
            <v>27</v>
          </cell>
          <cell r="P4">
            <v>23</v>
          </cell>
          <cell r="R4">
            <v>2</v>
          </cell>
        </row>
        <row r="5">
          <cell r="D5" t="str">
            <v>Anderson, Albert</v>
          </cell>
          <cell r="F5" t="str">
            <v>Winnerson, Aceona</v>
          </cell>
          <cell r="H5">
            <v>201706</v>
          </cell>
          <cell r="K5">
            <v>32</v>
          </cell>
          <cell r="L5">
            <v>24019</v>
          </cell>
          <cell r="M5">
            <v>3</v>
          </cell>
          <cell r="N5">
            <v>29</v>
          </cell>
          <cell r="O5">
            <v>23</v>
          </cell>
          <cell r="P5">
            <v>17</v>
          </cell>
          <cell r="R5">
            <v>2</v>
          </cell>
        </row>
        <row r="6">
          <cell r="D6" t="str">
            <v>Anderson, Albert</v>
          </cell>
          <cell r="F6" t="str">
            <v>Winnerson, Aceona</v>
          </cell>
          <cell r="H6">
            <v>201706</v>
          </cell>
          <cell r="K6">
            <v>36</v>
          </cell>
          <cell r="L6">
            <v>24810</v>
          </cell>
          <cell r="M6">
            <v>6</v>
          </cell>
          <cell r="N6">
            <v>33</v>
          </cell>
          <cell r="O6">
            <v>25</v>
          </cell>
          <cell r="P6">
            <v>20</v>
          </cell>
          <cell r="R6">
            <v>2</v>
          </cell>
        </row>
        <row r="7">
          <cell r="D7" t="str">
            <v>Anderson, Albert</v>
          </cell>
          <cell r="F7" t="str">
            <v>Winnerson, Aceona</v>
          </cell>
          <cell r="H7">
            <v>201706</v>
          </cell>
          <cell r="K7">
            <v>40</v>
          </cell>
          <cell r="L7">
            <v>25576</v>
          </cell>
          <cell r="M7">
            <v>4</v>
          </cell>
          <cell r="N7">
            <v>37</v>
          </cell>
          <cell r="O7">
            <v>28</v>
          </cell>
          <cell r="P7">
            <v>24</v>
          </cell>
          <cell r="R7">
            <v>2</v>
          </cell>
        </row>
        <row r="8">
          <cell r="D8" t="str">
            <v>Anderson, Albert</v>
          </cell>
          <cell r="F8" t="str">
            <v>Winnerson, Aceona</v>
          </cell>
          <cell r="H8">
            <v>201706</v>
          </cell>
          <cell r="K8">
            <v>34</v>
          </cell>
          <cell r="L8">
            <v>24067</v>
          </cell>
          <cell r="M8">
            <v>5</v>
          </cell>
          <cell r="N8">
            <v>32</v>
          </cell>
          <cell r="O8">
            <v>24</v>
          </cell>
          <cell r="P8">
            <v>18</v>
          </cell>
          <cell r="R8">
            <v>2</v>
          </cell>
        </row>
        <row r="9">
          <cell r="D9" t="str">
            <v>Anderson, Albert</v>
          </cell>
          <cell r="F9" t="str">
            <v>Winnerson, Aceona</v>
          </cell>
          <cell r="H9">
            <v>201706</v>
          </cell>
          <cell r="K9">
            <v>34</v>
          </cell>
          <cell r="L9">
            <v>25112</v>
          </cell>
          <cell r="M9">
            <v>6</v>
          </cell>
          <cell r="N9">
            <v>32</v>
          </cell>
          <cell r="O9">
            <v>27</v>
          </cell>
          <cell r="P9">
            <v>20</v>
          </cell>
          <cell r="R9">
            <v>2</v>
          </cell>
        </row>
        <row r="10">
          <cell r="D10" t="str">
            <v>Anderson, Albert</v>
          </cell>
          <cell r="F10" t="str">
            <v>Winnerson, Aceona</v>
          </cell>
          <cell r="H10">
            <v>201706</v>
          </cell>
          <cell r="K10">
            <v>37</v>
          </cell>
          <cell r="L10">
            <v>24054</v>
          </cell>
          <cell r="M10">
            <v>5</v>
          </cell>
          <cell r="N10">
            <v>34</v>
          </cell>
          <cell r="O10">
            <v>26</v>
          </cell>
          <cell r="P10">
            <v>20</v>
          </cell>
          <cell r="R10">
            <v>3</v>
          </cell>
        </row>
        <row r="11">
          <cell r="D11" t="str">
            <v>Anderson, Albert</v>
          </cell>
          <cell r="F11" t="str">
            <v>Winnerson, Aceona</v>
          </cell>
          <cell r="H11">
            <v>201706</v>
          </cell>
          <cell r="K11">
            <v>38</v>
          </cell>
          <cell r="L11">
            <v>24225</v>
          </cell>
          <cell r="M11">
            <v>7</v>
          </cell>
          <cell r="N11">
            <v>38</v>
          </cell>
          <cell r="O11">
            <v>31</v>
          </cell>
          <cell r="P11">
            <v>22</v>
          </cell>
          <cell r="R11">
            <v>2</v>
          </cell>
        </row>
        <row r="12">
          <cell r="D12" t="str">
            <v>Anderson, Albert</v>
          </cell>
          <cell r="F12" t="str">
            <v>Winnerson, Aceona</v>
          </cell>
          <cell r="H12">
            <v>201706</v>
          </cell>
          <cell r="K12">
            <v>37</v>
          </cell>
          <cell r="L12">
            <v>24964</v>
          </cell>
          <cell r="M12">
            <v>7</v>
          </cell>
          <cell r="N12">
            <v>36</v>
          </cell>
          <cell r="O12">
            <v>26</v>
          </cell>
          <cell r="P12">
            <v>20</v>
          </cell>
          <cell r="R12">
            <v>3</v>
          </cell>
        </row>
        <row r="13">
          <cell r="D13" t="str">
            <v>Anderson, Albert</v>
          </cell>
          <cell r="F13" t="str">
            <v>Winnerson, Aceona</v>
          </cell>
          <cell r="H13">
            <v>201706</v>
          </cell>
          <cell r="K13">
            <v>34</v>
          </cell>
          <cell r="L13">
            <v>24992</v>
          </cell>
          <cell r="M13">
            <v>6</v>
          </cell>
          <cell r="N13">
            <v>33</v>
          </cell>
          <cell r="O13">
            <v>30</v>
          </cell>
          <cell r="P13">
            <v>22</v>
          </cell>
          <cell r="R13">
            <v>2</v>
          </cell>
        </row>
        <row r="14">
          <cell r="D14" t="str">
            <v>Anderson, Albert</v>
          </cell>
          <cell r="F14" t="str">
            <v>Winnerson, Aceona</v>
          </cell>
          <cell r="H14">
            <v>201706</v>
          </cell>
          <cell r="K14">
            <v>38</v>
          </cell>
          <cell r="L14">
            <v>24530</v>
          </cell>
          <cell r="M14">
            <v>6</v>
          </cell>
          <cell r="N14">
            <v>38</v>
          </cell>
          <cell r="O14">
            <v>31</v>
          </cell>
          <cell r="P14">
            <v>24</v>
          </cell>
          <cell r="R14">
            <v>3</v>
          </cell>
        </row>
        <row r="15">
          <cell r="D15" t="str">
            <v>Anderson, Albert</v>
          </cell>
          <cell r="F15" t="str">
            <v>Winnerson, Aceona</v>
          </cell>
          <cell r="H15">
            <v>201706</v>
          </cell>
          <cell r="K15">
            <v>34</v>
          </cell>
          <cell r="L15">
            <v>25904</v>
          </cell>
          <cell r="M15">
            <v>4</v>
          </cell>
          <cell r="N15">
            <v>33</v>
          </cell>
          <cell r="O15">
            <v>23</v>
          </cell>
          <cell r="P15">
            <v>19</v>
          </cell>
          <cell r="R15">
            <v>2</v>
          </cell>
        </row>
        <row r="16">
          <cell r="D16" t="str">
            <v>Anderson, Albert</v>
          </cell>
          <cell r="F16" t="str">
            <v>Winnerson, Aceona</v>
          </cell>
          <cell r="H16">
            <v>201706</v>
          </cell>
          <cell r="K16">
            <v>38</v>
          </cell>
          <cell r="L16">
            <v>25383</v>
          </cell>
          <cell r="M16">
            <v>5</v>
          </cell>
          <cell r="N16">
            <v>34</v>
          </cell>
          <cell r="O16">
            <v>29</v>
          </cell>
          <cell r="P16">
            <v>26</v>
          </cell>
          <cell r="R16">
            <v>2</v>
          </cell>
        </row>
        <row r="17">
          <cell r="D17" t="str">
            <v>Anderson, Albert</v>
          </cell>
          <cell r="F17" t="str">
            <v>Winnerson, Aceona</v>
          </cell>
          <cell r="H17">
            <v>201706</v>
          </cell>
          <cell r="K17">
            <v>37</v>
          </cell>
          <cell r="L17">
            <v>24015</v>
          </cell>
          <cell r="M17">
            <v>5</v>
          </cell>
          <cell r="N17">
            <v>34</v>
          </cell>
          <cell r="O17">
            <v>28</v>
          </cell>
          <cell r="P17">
            <v>24</v>
          </cell>
          <cell r="R17">
            <v>3</v>
          </cell>
        </row>
        <row r="18">
          <cell r="D18" t="str">
            <v>Anderson, Albert</v>
          </cell>
          <cell r="F18" t="str">
            <v>Winnerson, Aceona</v>
          </cell>
          <cell r="H18">
            <v>201706</v>
          </cell>
          <cell r="K18">
            <v>40</v>
          </cell>
          <cell r="L18">
            <v>25482</v>
          </cell>
          <cell r="M18">
            <v>8</v>
          </cell>
          <cell r="N18">
            <v>36</v>
          </cell>
          <cell r="O18">
            <v>26</v>
          </cell>
          <cell r="P18">
            <v>22</v>
          </cell>
          <cell r="R18">
            <v>3</v>
          </cell>
        </row>
        <row r="19">
          <cell r="D19" t="str">
            <v>Anderson, Albert</v>
          </cell>
          <cell r="F19" t="str">
            <v>Winnerson, Aceona</v>
          </cell>
          <cell r="H19">
            <v>201706</v>
          </cell>
          <cell r="K19">
            <v>34</v>
          </cell>
          <cell r="L19">
            <v>24736</v>
          </cell>
          <cell r="M19">
            <v>7</v>
          </cell>
          <cell r="N19">
            <v>32</v>
          </cell>
          <cell r="O19">
            <v>27</v>
          </cell>
          <cell r="P19">
            <v>20</v>
          </cell>
          <cell r="R19">
            <v>2</v>
          </cell>
        </row>
        <row r="20">
          <cell r="D20" t="str">
            <v>Anderson, Albert</v>
          </cell>
          <cell r="F20" t="str">
            <v>Winnerson, Aceona</v>
          </cell>
          <cell r="H20">
            <v>201706</v>
          </cell>
          <cell r="K20">
            <v>38</v>
          </cell>
          <cell r="L20">
            <v>25559</v>
          </cell>
          <cell r="M20">
            <v>4</v>
          </cell>
          <cell r="N20">
            <v>38</v>
          </cell>
          <cell r="O20">
            <v>27</v>
          </cell>
          <cell r="P20">
            <v>23</v>
          </cell>
          <cell r="R20">
            <v>2</v>
          </cell>
        </row>
        <row r="21">
          <cell r="D21" t="str">
            <v>Anderson, Albert</v>
          </cell>
          <cell r="F21" t="str">
            <v>Winnerson, Aceona</v>
          </cell>
          <cell r="H21">
            <v>201706</v>
          </cell>
          <cell r="K21">
            <v>33</v>
          </cell>
          <cell r="L21">
            <v>25092</v>
          </cell>
          <cell r="M21">
            <v>4</v>
          </cell>
          <cell r="N21">
            <v>32</v>
          </cell>
          <cell r="O21">
            <v>24</v>
          </cell>
          <cell r="P21">
            <v>18</v>
          </cell>
          <cell r="R21">
            <v>1</v>
          </cell>
        </row>
        <row r="22">
          <cell r="D22" t="str">
            <v>Anderson, Albert</v>
          </cell>
          <cell r="F22" t="str">
            <v>Winnerson, Aceona</v>
          </cell>
          <cell r="H22">
            <v>201706</v>
          </cell>
          <cell r="K22">
            <v>35</v>
          </cell>
          <cell r="L22">
            <v>24169</v>
          </cell>
          <cell r="M22">
            <v>4</v>
          </cell>
          <cell r="N22">
            <v>33</v>
          </cell>
          <cell r="O22">
            <v>27</v>
          </cell>
          <cell r="P22">
            <v>22</v>
          </cell>
          <cell r="R22">
            <v>1</v>
          </cell>
        </row>
        <row r="23">
          <cell r="D23" t="str">
            <v>Anderson, Albert</v>
          </cell>
          <cell r="F23" t="str">
            <v>Winnerson, Aceona</v>
          </cell>
          <cell r="H23">
            <v>201706</v>
          </cell>
          <cell r="K23">
            <v>39</v>
          </cell>
          <cell r="L23">
            <v>25409</v>
          </cell>
          <cell r="M23">
            <v>4</v>
          </cell>
          <cell r="N23">
            <v>35</v>
          </cell>
          <cell r="O23">
            <v>27</v>
          </cell>
          <cell r="P23">
            <v>21</v>
          </cell>
          <cell r="R23">
            <v>2</v>
          </cell>
        </row>
        <row r="24">
          <cell r="D24" t="str">
            <v>Anderson, Albert</v>
          </cell>
          <cell r="F24" t="str">
            <v>Winnerson, Aceona</v>
          </cell>
          <cell r="H24">
            <v>201707</v>
          </cell>
          <cell r="K24">
            <v>35</v>
          </cell>
          <cell r="L24">
            <v>24025</v>
          </cell>
          <cell r="M24">
            <v>4</v>
          </cell>
          <cell r="N24">
            <v>33</v>
          </cell>
          <cell r="O24">
            <v>25</v>
          </cell>
          <cell r="P24">
            <v>21</v>
          </cell>
          <cell r="R24">
            <v>1</v>
          </cell>
        </row>
        <row r="25">
          <cell r="D25" t="str">
            <v>Anderson, Albert</v>
          </cell>
          <cell r="F25" t="str">
            <v>Winnerson, Aceona</v>
          </cell>
          <cell r="H25">
            <v>201707</v>
          </cell>
          <cell r="K25">
            <v>39</v>
          </cell>
          <cell r="L25">
            <v>24484</v>
          </cell>
          <cell r="M25">
            <v>5</v>
          </cell>
          <cell r="N25">
            <v>39</v>
          </cell>
          <cell r="O25">
            <v>34</v>
          </cell>
          <cell r="P25">
            <v>24</v>
          </cell>
          <cell r="R25">
            <v>1</v>
          </cell>
        </row>
        <row r="26">
          <cell r="D26" t="str">
            <v>Anderson, Albert</v>
          </cell>
          <cell r="F26" t="str">
            <v>Winnerson, Aceona</v>
          </cell>
          <cell r="H26">
            <v>201707</v>
          </cell>
          <cell r="K26">
            <v>38</v>
          </cell>
          <cell r="L26">
            <v>24179</v>
          </cell>
          <cell r="M26">
            <v>8</v>
          </cell>
          <cell r="N26">
            <v>37</v>
          </cell>
          <cell r="O26">
            <v>32</v>
          </cell>
          <cell r="P26">
            <v>22</v>
          </cell>
          <cell r="R26">
            <v>2</v>
          </cell>
        </row>
        <row r="27">
          <cell r="D27" t="str">
            <v>Anderson, Albert</v>
          </cell>
          <cell r="F27" t="str">
            <v>Winnerson, Aceona</v>
          </cell>
          <cell r="H27">
            <v>201707</v>
          </cell>
          <cell r="K27">
            <v>39</v>
          </cell>
          <cell r="L27">
            <v>24270</v>
          </cell>
          <cell r="M27">
            <v>8</v>
          </cell>
          <cell r="N27">
            <v>38</v>
          </cell>
          <cell r="O27">
            <v>33</v>
          </cell>
          <cell r="P27">
            <v>25</v>
          </cell>
          <cell r="R27">
            <v>1</v>
          </cell>
        </row>
        <row r="28">
          <cell r="D28" t="str">
            <v>Anderson, Albert</v>
          </cell>
          <cell r="F28" t="str">
            <v>Winnerson, Aceona</v>
          </cell>
          <cell r="H28">
            <v>201707</v>
          </cell>
          <cell r="K28">
            <v>34</v>
          </cell>
          <cell r="L28">
            <v>24323</v>
          </cell>
          <cell r="M28">
            <v>3</v>
          </cell>
          <cell r="N28">
            <v>31</v>
          </cell>
          <cell r="O28">
            <v>26</v>
          </cell>
          <cell r="P28">
            <v>23</v>
          </cell>
          <cell r="R28">
            <v>1</v>
          </cell>
        </row>
        <row r="29">
          <cell r="D29" t="str">
            <v>Anderson, Albert</v>
          </cell>
          <cell r="F29" t="str">
            <v>Winnerson, Aceona</v>
          </cell>
          <cell r="H29">
            <v>201707</v>
          </cell>
          <cell r="K29">
            <v>32</v>
          </cell>
          <cell r="L29">
            <v>24437</v>
          </cell>
          <cell r="M29">
            <v>4</v>
          </cell>
          <cell r="N29">
            <v>32</v>
          </cell>
          <cell r="O29">
            <v>24</v>
          </cell>
          <cell r="P29">
            <v>18</v>
          </cell>
          <cell r="R29">
            <v>1</v>
          </cell>
        </row>
        <row r="30">
          <cell r="D30" t="str">
            <v>Anderson, Albert</v>
          </cell>
          <cell r="F30" t="str">
            <v>Winnerson, Aceona</v>
          </cell>
          <cell r="H30">
            <v>201707</v>
          </cell>
          <cell r="K30">
            <v>39</v>
          </cell>
          <cell r="L30">
            <v>24858</v>
          </cell>
          <cell r="M30">
            <v>8</v>
          </cell>
          <cell r="N30">
            <v>36</v>
          </cell>
          <cell r="O30">
            <v>31</v>
          </cell>
          <cell r="P30">
            <v>23</v>
          </cell>
          <cell r="R30">
            <v>2</v>
          </cell>
        </row>
        <row r="31">
          <cell r="D31" t="str">
            <v>Anderson, Albert</v>
          </cell>
          <cell r="F31" t="str">
            <v>Winnerson, Aceona</v>
          </cell>
          <cell r="H31">
            <v>201707</v>
          </cell>
          <cell r="K31">
            <v>37</v>
          </cell>
          <cell r="L31">
            <v>24426</v>
          </cell>
          <cell r="M31">
            <v>6</v>
          </cell>
          <cell r="N31">
            <v>35</v>
          </cell>
          <cell r="O31">
            <v>31</v>
          </cell>
          <cell r="P31">
            <v>22</v>
          </cell>
          <cell r="R31">
            <v>2</v>
          </cell>
        </row>
        <row r="32">
          <cell r="D32" t="str">
            <v>Anderson, Albert</v>
          </cell>
          <cell r="F32" t="str">
            <v>Winnerson, Aceona</v>
          </cell>
          <cell r="H32">
            <v>201707</v>
          </cell>
          <cell r="K32">
            <v>34</v>
          </cell>
          <cell r="L32">
            <v>24398</v>
          </cell>
          <cell r="M32">
            <v>4</v>
          </cell>
          <cell r="N32">
            <v>34</v>
          </cell>
          <cell r="O32">
            <v>25</v>
          </cell>
          <cell r="P32">
            <v>22</v>
          </cell>
          <cell r="R32">
            <v>2</v>
          </cell>
        </row>
        <row r="33">
          <cell r="D33" t="str">
            <v>Anderson, Albert</v>
          </cell>
          <cell r="F33" t="str">
            <v>Winnerson, Aceona</v>
          </cell>
          <cell r="H33">
            <v>201707</v>
          </cell>
          <cell r="K33">
            <v>32</v>
          </cell>
          <cell r="L33">
            <v>25860</v>
          </cell>
          <cell r="M33">
            <v>5</v>
          </cell>
          <cell r="N33">
            <v>30</v>
          </cell>
          <cell r="O33">
            <v>24</v>
          </cell>
          <cell r="P33">
            <v>22</v>
          </cell>
          <cell r="R33">
            <v>1</v>
          </cell>
        </row>
        <row r="34">
          <cell r="D34" t="str">
            <v>Anderson, Albert</v>
          </cell>
          <cell r="F34" t="str">
            <v>Winnerson, Aceona</v>
          </cell>
          <cell r="H34">
            <v>201707</v>
          </cell>
          <cell r="K34">
            <v>33</v>
          </cell>
          <cell r="L34">
            <v>25283</v>
          </cell>
          <cell r="M34">
            <v>6</v>
          </cell>
          <cell r="N34">
            <v>30</v>
          </cell>
          <cell r="O34">
            <v>26</v>
          </cell>
          <cell r="P34">
            <v>18</v>
          </cell>
          <cell r="R34">
            <v>1</v>
          </cell>
        </row>
        <row r="35">
          <cell r="D35" t="str">
            <v>Anderson, Albert</v>
          </cell>
          <cell r="F35" t="str">
            <v>Winnerson, Aceona</v>
          </cell>
          <cell r="H35">
            <v>201707</v>
          </cell>
          <cell r="K35">
            <v>33</v>
          </cell>
          <cell r="L35">
            <v>25504</v>
          </cell>
          <cell r="M35">
            <v>6</v>
          </cell>
          <cell r="N35">
            <v>30</v>
          </cell>
          <cell r="O35">
            <v>23</v>
          </cell>
          <cell r="P35">
            <v>16</v>
          </cell>
          <cell r="R35">
            <v>2</v>
          </cell>
        </row>
        <row r="36">
          <cell r="D36" t="str">
            <v>Anderson, Albert</v>
          </cell>
          <cell r="F36" t="str">
            <v>Winnerson, Aceona</v>
          </cell>
          <cell r="H36">
            <v>201707</v>
          </cell>
          <cell r="K36">
            <v>34</v>
          </cell>
          <cell r="L36">
            <v>25686</v>
          </cell>
          <cell r="M36">
            <v>4</v>
          </cell>
          <cell r="N36">
            <v>31</v>
          </cell>
          <cell r="O36">
            <v>24</v>
          </cell>
          <cell r="P36">
            <v>18</v>
          </cell>
          <cell r="R36">
            <v>1</v>
          </cell>
        </row>
        <row r="37">
          <cell r="D37" t="str">
            <v>Anderson, Albert</v>
          </cell>
          <cell r="F37" t="str">
            <v>Winnerson, Aceona</v>
          </cell>
          <cell r="H37">
            <v>201707</v>
          </cell>
          <cell r="K37">
            <v>32</v>
          </cell>
          <cell r="L37">
            <v>25441</v>
          </cell>
          <cell r="M37">
            <v>6</v>
          </cell>
          <cell r="N37">
            <v>30</v>
          </cell>
          <cell r="O37">
            <v>26</v>
          </cell>
          <cell r="P37">
            <v>23</v>
          </cell>
          <cell r="R37">
            <v>1</v>
          </cell>
        </row>
        <row r="38">
          <cell r="D38" t="str">
            <v>Anderson, Albert</v>
          </cell>
          <cell r="F38" t="str">
            <v>Winnerson, Aceona</v>
          </cell>
          <cell r="H38">
            <v>201707</v>
          </cell>
          <cell r="K38">
            <v>39</v>
          </cell>
          <cell r="L38">
            <v>25858</v>
          </cell>
          <cell r="M38">
            <v>7</v>
          </cell>
          <cell r="N38">
            <v>38</v>
          </cell>
          <cell r="O38">
            <v>33</v>
          </cell>
          <cell r="P38">
            <v>25</v>
          </cell>
          <cell r="R38">
            <v>2</v>
          </cell>
        </row>
        <row r="39">
          <cell r="D39" t="str">
            <v>Anderson, Albert</v>
          </cell>
          <cell r="F39" t="str">
            <v>Winnerson, Aceona</v>
          </cell>
          <cell r="H39">
            <v>201707</v>
          </cell>
          <cell r="K39">
            <v>39</v>
          </cell>
          <cell r="L39">
            <v>25577</v>
          </cell>
          <cell r="M39">
            <v>4</v>
          </cell>
          <cell r="N39">
            <v>39</v>
          </cell>
          <cell r="O39">
            <v>30</v>
          </cell>
          <cell r="P39">
            <v>21</v>
          </cell>
          <cell r="R39">
            <v>1</v>
          </cell>
        </row>
        <row r="40">
          <cell r="D40" t="str">
            <v>Anderson, Albert</v>
          </cell>
          <cell r="F40" t="str">
            <v>Winnerson, Aceona</v>
          </cell>
          <cell r="H40">
            <v>201707</v>
          </cell>
          <cell r="K40">
            <v>32</v>
          </cell>
          <cell r="L40">
            <v>25559</v>
          </cell>
          <cell r="M40">
            <v>3</v>
          </cell>
          <cell r="N40">
            <v>30</v>
          </cell>
          <cell r="O40">
            <v>22</v>
          </cell>
          <cell r="P40">
            <v>18</v>
          </cell>
          <cell r="R40">
            <v>1</v>
          </cell>
        </row>
        <row r="41">
          <cell r="D41" t="str">
            <v>Anderson, Albert</v>
          </cell>
          <cell r="F41" t="str">
            <v>Winnerson, Aceona</v>
          </cell>
          <cell r="H41">
            <v>201708</v>
          </cell>
          <cell r="K41">
            <v>38</v>
          </cell>
          <cell r="L41">
            <v>24945</v>
          </cell>
          <cell r="M41">
            <v>4</v>
          </cell>
          <cell r="N41">
            <v>35</v>
          </cell>
          <cell r="O41">
            <v>25</v>
          </cell>
          <cell r="P41">
            <v>20</v>
          </cell>
          <cell r="R41">
            <v>2</v>
          </cell>
        </row>
        <row r="42">
          <cell r="D42" t="str">
            <v>Anderson, Albert</v>
          </cell>
          <cell r="F42" t="str">
            <v>Winnerson, Aceona</v>
          </cell>
          <cell r="H42">
            <v>201708</v>
          </cell>
          <cell r="K42">
            <v>32</v>
          </cell>
          <cell r="L42">
            <v>25850</v>
          </cell>
          <cell r="M42">
            <v>4</v>
          </cell>
          <cell r="N42">
            <v>29</v>
          </cell>
          <cell r="O42">
            <v>21</v>
          </cell>
          <cell r="P42">
            <v>17</v>
          </cell>
          <cell r="R42">
            <v>1</v>
          </cell>
        </row>
        <row r="43">
          <cell r="D43" t="str">
            <v>Anderson, Albert</v>
          </cell>
          <cell r="F43" t="str">
            <v>Winnerson, Aceona</v>
          </cell>
          <cell r="H43">
            <v>201708</v>
          </cell>
          <cell r="K43">
            <v>39</v>
          </cell>
          <cell r="L43">
            <v>25299</v>
          </cell>
          <cell r="M43">
            <v>6</v>
          </cell>
          <cell r="N43">
            <v>35</v>
          </cell>
          <cell r="O43">
            <v>32</v>
          </cell>
          <cell r="P43">
            <v>24</v>
          </cell>
          <cell r="R43">
            <v>2</v>
          </cell>
        </row>
        <row r="44">
          <cell r="D44" t="str">
            <v>Anderson, Albert</v>
          </cell>
          <cell r="F44" t="str">
            <v>Winnerson, Aceona</v>
          </cell>
          <cell r="H44">
            <v>201708</v>
          </cell>
          <cell r="K44">
            <v>39</v>
          </cell>
          <cell r="L44">
            <v>24317</v>
          </cell>
          <cell r="M44">
            <v>7</v>
          </cell>
          <cell r="N44">
            <v>39</v>
          </cell>
          <cell r="O44">
            <v>27</v>
          </cell>
          <cell r="P44">
            <v>24</v>
          </cell>
          <cell r="R44">
            <v>2</v>
          </cell>
        </row>
        <row r="45">
          <cell r="D45" t="str">
            <v>Anderson, Albert</v>
          </cell>
          <cell r="F45" t="str">
            <v>Winnerson, Aceona</v>
          </cell>
          <cell r="H45">
            <v>201708</v>
          </cell>
          <cell r="K45">
            <v>40</v>
          </cell>
          <cell r="L45">
            <v>25259</v>
          </cell>
          <cell r="M45">
            <v>8</v>
          </cell>
          <cell r="N45">
            <v>39</v>
          </cell>
          <cell r="O45">
            <v>29</v>
          </cell>
          <cell r="P45">
            <v>21</v>
          </cell>
          <cell r="R45">
            <v>2</v>
          </cell>
        </row>
        <row r="46">
          <cell r="D46" t="str">
            <v>Anderson, Albert</v>
          </cell>
          <cell r="F46" t="str">
            <v>Winnerson, Aceona</v>
          </cell>
          <cell r="H46">
            <v>201708</v>
          </cell>
          <cell r="K46">
            <v>39</v>
          </cell>
          <cell r="L46">
            <v>24062</v>
          </cell>
          <cell r="M46">
            <v>7</v>
          </cell>
          <cell r="N46">
            <v>37</v>
          </cell>
          <cell r="O46">
            <v>32</v>
          </cell>
          <cell r="P46">
            <v>26</v>
          </cell>
          <cell r="R46">
            <v>2</v>
          </cell>
        </row>
        <row r="47">
          <cell r="D47" t="str">
            <v>Anderson, Albert</v>
          </cell>
          <cell r="F47" t="str">
            <v>Winnerson, Aceona</v>
          </cell>
          <cell r="H47">
            <v>201708</v>
          </cell>
          <cell r="K47">
            <v>40</v>
          </cell>
          <cell r="L47">
            <v>24313</v>
          </cell>
          <cell r="M47">
            <v>8</v>
          </cell>
          <cell r="N47">
            <v>39</v>
          </cell>
          <cell r="O47">
            <v>32</v>
          </cell>
          <cell r="P47">
            <v>24</v>
          </cell>
          <cell r="R47">
            <v>2</v>
          </cell>
        </row>
        <row r="48">
          <cell r="D48" t="str">
            <v>Anderson, Albert</v>
          </cell>
          <cell r="F48" t="str">
            <v>Winnerson, Aceona</v>
          </cell>
          <cell r="H48">
            <v>201708</v>
          </cell>
          <cell r="K48">
            <v>38</v>
          </cell>
          <cell r="L48">
            <v>25178</v>
          </cell>
          <cell r="M48">
            <v>7</v>
          </cell>
          <cell r="N48">
            <v>36</v>
          </cell>
          <cell r="O48">
            <v>26</v>
          </cell>
          <cell r="P48">
            <v>23</v>
          </cell>
          <cell r="R48">
            <v>2</v>
          </cell>
        </row>
        <row r="49">
          <cell r="D49" t="str">
            <v>Anderson, Albert</v>
          </cell>
          <cell r="F49" t="str">
            <v>Winnerson, Aceona</v>
          </cell>
          <cell r="H49">
            <v>201708</v>
          </cell>
          <cell r="K49">
            <v>38</v>
          </cell>
          <cell r="L49">
            <v>24414</v>
          </cell>
          <cell r="M49">
            <v>4</v>
          </cell>
          <cell r="N49">
            <v>38</v>
          </cell>
          <cell r="O49">
            <v>32</v>
          </cell>
          <cell r="P49">
            <v>27</v>
          </cell>
          <cell r="R49">
            <v>2</v>
          </cell>
        </row>
        <row r="50">
          <cell r="D50" t="str">
            <v>Anderson, Albert</v>
          </cell>
          <cell r="F50" t="str">
            <v>Winnerson, Aceona</v>
          </cell>
          <cell r="H50">
            <v>201708</v>
          </cell>
          <cell r="K50">
            <v>40</v>
          </cell>
          <cell r="L50">
            <v>25331</v>
          </cell>
          <cell r="M50">
            <v>8</v>
          </cell>
          <cell r="N50">
            <v>36</v>
          </cell>
          <cell r="O50">
            <v>30</v>
          </cell>
          <cell r="P50">
            <v>24</v>
          </cell>
          <cell r="R50">
            <v>1</v>
          </cell>
        </row>
        <row r="51">
          <cell r="D51" t="str">
            <v>Anderson, Albert</v>
          </cell>
          <cell r="F51" t="str">
            <v>Winnerson, Aceona</v>
          </cell>
          <cell r="H51">
            <v>201708</v>
          </cell>
          <cell r="K51">
            <v>39</v>
          </cell>
          <cell r="L51">
            <v>24401</v>
          </cell>
          <cell r="M51">
            <v>5</v>
          </cell>
          <cell r="N51">
            <v>35</v>
          </cell>
          <cell r="O51">
            <v>29</v>
          </cell>
          <cell r="P51">
            <v>21</v>
          </cell>
          <cell r="R51">
            <v>2</v>
          </cell>
        </row>
        <row r="52">
          <cell r="D52" t="str">
            <v>Anderson, Albert</v>
          </cell>
          <cell r="F52" t="str">
            <v>Winnerson, Aceona</v>
          </cell>
          <cell r="H52">
            <v>201708</v>
          </cell>
          <cell r="K52">
            <v>36</v>
          </cell>
          <cell r="L52">
            <v>25813</v>
          </cell>
          <cell r="M52">
            <v>5</v>
          </cell>
          <cell r="N52">
            <v>36</v>
          </cell>
          <cell r="O52">
            <v>32</v>
          </cell>
          <cell r="P52">
            <v>29</v>
          </cell>
          <cell r="R52">
            <v>1</v>
          </cell>
        </row>
        <row r="53">
          <cell r="D53" t="str">
            <v>Anderson, Albert</v>
          </cell>
          <cell r="F53" t="str">
            <v>Winnerson, Aceona</v>
          </cell>
          <cell r="H53">
            <v>201708</v>
          </cell>
          <cell r="K53">
            <v>38</v>
          </cell>
          <cell r="L53">
            <v>24806</v>
          </cell>
          <cell r="M53">
            <v>6</v>
          </cell>
          <cell r="N53">
            <v>36</v>
          </cell>
          <cell r="O53">
            <v>26</v>
          </cell>
          <cell r="P53">
            <v>23</v>
          </cell>
          <cell r="R53">
            <v>2</v>
          </cell>
        </row>
        <row r="54">
          <cell r="D54" t="str">
            <v>Anderson, Albert</v>
          </cell>
          <cell r="F54" t="str">
            <v>Winnerson, Aceona</v>
          </cell>
          <cell r="H54">
            <v>201708</v>
          </cell>
          <cell r="K54">
            <v>35</v>
          </cell>
          <cell r="L54">
            <v>25255</v>
          </cell>
          <cell r="M54">
            <v>6</v>
          </cell>
          <cell r="N54">
            <v>34</v>
          </cell>
          <cell r="O54">
            <v>29</v>
          </cell>
          <cell r="P54">
            <v>26</v>
          </cell>
          <cell r="R54">
            <v>2</v>
          </cell>
        </row>
        <row r="55">
          <cell r="D55" t="str">
            <v>Anderson, Albert</v>
          </cell>
          <cell r="F55" t="str">
            <v>Winnerson, Aceona</v>
          </cell>
          <cell r="H55">
            <v>201708</v>
          </cell>
          <cell r="K55">
            <v>39</v>
          </cell>
          <cell r="L55">
            <v>24779</v>
          </cell>
          <cell r="M55">
            <v>8</v>
          </cell>
          <cell r="N55">
            <v>37</v>
          </cell>
          <cell r="O55">
            <v>33</v>
          </cell>
          <cell r="P55">
            <v>24</v>
          </cell>
          <cell r="R55">
            <v>1</v>
          </cell>
        </row>
        <row r="56">
          <cell r="D56" t="str">
            <v>Anderson, Albert</v>
          </cell>
          <cell r="F56" t="str">
            <v>Winnerson, Aceona</v>
          </cell>
          <cell r="H56">
            <v>201708</v>
          </cell>
          <cell r="K56">
            <v>36</v>
          </cell>
          <cell r="L56">
            <v>24991</v>
          </cell>
          <cell r="M56">
            <v>7</v>
          </cell>
          <cell r="N56">
            <v>33</v>
          </cell>
          <cell r="O56">
            <v>24</v>
          </cell>
          <cell r="P56">
            <v>19</v>
          </cell>
          <cell r="R56">
            <v>2</v>
          </cell>
        </row>
        <row r="57">
          <cell r="D57" t="str">
            <v>Anderson, Albert</v>
          </cell>
          <cell r="F57" t="str">
            <v>Winnerson, Aceona</v>
          </cell>
          <cell r="H57">
            <v>201708</v>
          </cell>
          <cell r="K57">
            <v>34</v>
          </cell>
          <cell r="L57">
            <v>25078</v>
          </cell>
          <cell r="M57">
            <v>7</v>
          </cell>
          <cell r="N57">
            <v>31</v>
          </cell>
          <cell r="O57">
            <v>25</v>
          </cell>
          <cell r="P57">
            <v>19</v>
          </cell>
          <cell r="R57">
            <v>2</v>
          </cell>
        </row>
        <row r="58">
          <cell r="D58" t="str">
            <v>Anderson, Albert</v>
          </cell>
          <cell r="F58" t="str">
            <v>Winnerson, Aceona</v>
          </cell>
          <cell r="H58">
            <v>201708</v>
          </cell>
          <cell r="K58">
            <v>32</v>
          </cell>
          <cell r="L58">
            <v>24105</v>
          </cell>
          <cell r="M58">
            <v>6</v>
          </cell>
          <cell r="N58">
            <v>32</v>
          </cell>
          <cell r="O58">
            <v>22</v>
          </cell>
          <cell r="P58">
            <v>16</v>
          </cell>
          <cell r="R58">
            <v>1</v>
          </cell>
        </row>
        <row r="59">
          <cell r="D59" t="str">
            <v>Anderson, Albert</v>
          </cell>
          <cell r="F59" t="str">
            <v>Winnerson, Aceona</v>
          </cell>
          <cell r="H59">
            <v>201708</v>
          </cell>
          <cell r="K59">
            <v>39</v>
          </cell>
          <cell r="L59">
            <v>25000</v>
          </cell>
          <cell r="M59">
            <v>4</v>
          </cell>
          <cell r="N59">
            <v>36</v>
          </cell>
          <cell r="O59">
            <v>32</v>
          </cell>
          <cell r="P59">
            <v>26</v>
          </cell>
          <cell r="R59">
            <v>1</v>
          </cell>
        </row>
        <row r="60">
          <cell r="D60" t="str">
            <v>Anderson, Albert</v>
          </cell>
          <cell r="F60" t="str">
            <v>Winnerson, Aceona</v>
          </cell>
          <cell r="H60">
            <v>201708</v>
          </cell>
          <cell r="K60">
            <v>40</v>
          </cell>
          <cell r="L60">
            <v>24942</v>
          </cell>
          <cell r="M60">
            <v>5</v>
          </cell>
          <cell r="N60">
            <v>39</v>
          </cell>
          <cell r="O60">
            <v>28</v>
          </cell>
          <cell r="P60">
            <v>20</v>
          </cell>
          <cell r="R60">
            <v>2</v>
          </cell>
        </row>
        <row r="61">
          <cell r="D61" t="str">
            <v>Binning, Bart</v>
          </cell>
          <cell r="F61" t="str">
            <v>Winnerson, Aceona</v>
          </cell>
          <cell r="H61">
            <v>201706</v>
          </cell>
          <cell r="K61">
            <v>35</v>
          </cell>
          <cell r="L61">
            <v>25039</v>
          </cell>
          <cell r="M61">
            <v>4</v>
          </cell>
          <cell r="N61">
            <v>34</v>
          </cell>
          <cell r="O61">
            <v>29</v>
          </cell>
          <cell r="P61">
            <v>26</v>
          </cell>
          <cell r="R61">
            <v>2</v>
          </cell>
        </row>
        <row r="62">
          <cell r="D62" t="str">
            <v>Binning, Bart</v>
          </cell>
          <cell r="F62" t="str">
            <v>Winnerson, Aceona</v>
          </cell>
          <cell r="H62">
            <v>201706</v>
          </cell>
          <cell r="K62">
            <v>35</v>
          </cell>
          <cell r="L62">
            <v>24330</v>
          </cell>
          <cell r="M62">
            <v>4</v>
          </cell>
          <cell r="N62">
            <v>33</v>
          </cell>
          <cell r="O62">
            <v>30</v>
          </cell>
          <cell r="P62">
            <v>22</v>
          </cell>
          <cell r="R62">
            <v>2</v>
          </cell>
        </row>
        <row r="63">
          <cell r="D63" t="str">
            <v>Binning, Bart</v>
          </cell>
          <cell r="F63" t="str">
            <v>Winnerson, Aceona</v>
          </cell>
          <cell r="H63">
            <v>201706</v>
          </cell>
          <cell r="K63">
            <v>39</v>
          </cell>
          <cell r="L63">
            <v>24035</v>
          </cell>
          <cell r="M63">
            <v>5</v>
          </cell>
          <cell r="N63">
            <v>37</v>
          </cell>
          <cell r="O63">
            <v>28</v>
          </cell>
          <cell r="P63">
            <v>20</v>
          </cell>
          <cell r="R63">
            <v>2</v>
          </cell>
        </row>
        <row r="64">
          <cell r="D64" t="str">
            <v>Binning, Bart</v>
          </cell>
          <cell r="F64" t="str">
            <v>Winnerson, Aceona</v>
          </cell>
          <cell r="H64">
            <v>201706</v>
          </cell>
          <cell r="K64">
            <v>40</v>
          </cell>
          <cell r="L64">
            <v>24176</v>
          </cell>
          <cell r="M64">
            <v>4</v>
          </cell>
          <cell r="N64">
            <v>40</v>
          </cell>
          <cell r="O64">
            <v>32</v>
          </cell>
          <cell r="P64">
            <v>25</v>
          </cell>
          <cell r="R64">
            <v>2</v>
          </cell>
        </row>
        <row r="65">
          <cell r="D65" t="str">
            <v>Binning, Bart</v>
          </cell>
          <cell r="F65" t="str">
            <v>Winnerson, Aceona</v>
          </cell>
          <cell r="H65">
            <v>201706</v>
          </cell>
          <cell r="K65">
            <v>35</v>
          </cell>
          <cell r="L65">
            <v>24278</v>
          </cell>
          <cell r="M65">
            <v>6</v>
          </cell>
          <cell r="N65">
            <v>33</v>
          </cell>
          <cell r="O65">
            <v>24</v>
          </cell>
          <cell r="P65">
            <v>18</v>
          </cell>
          <cell r="R65">
            <v>2</v>
          </cell>
        </row>
        <row r="66">
          <cell r="D66" t="str">
            <v>Binning, Bart</v>
          </cell>
          <cell r="F66" t="str">
            <v>Winnerson, Aceona</v>
          </cell>
          <cell r="H66">
            <v>201706</v>
          </cell>
          <cell r="K66">
            <v>32</v>
          </cell>
          <cell r="L66">
            <v>25209</v>
          </cell>
          <cell r="M66">
            <v>4</v>
          </cell>
          <cell r="N66">
            <v>30</v>
          </cell>
          <cell r="O66">
            <v>22</v>
          </cell>
          <cell r="P66">
            <v>19</v>
          </cell>
          <cell r="R66">
            <v>2</v>
          </cell>
        </row>
        <row r="67">
          <cell r="D67" t="str">
            <v>Binning, Bart</v>
          </cell>
          <cell r="F67" t="str">
            <v>Winnerson, Aceona</v>
          </cell>
          <cell r="H67">
            <v>201706</v>
          </cell>
          <cell r="K67">
            <v>32</v>
          </cell>
          <cell r="L67">
            <v>25552</v>
          </cell>
          <cell r="M67">
            <v>3</v>
          </cell>
          <cell r="N67">
            <v>29</v>
          </cell>
          <cell r="O67">
            <v>21</v>
          </cell>
          <cell r="P67">
            <v>19</v>
          </cell>
          <cell r="R67">
            <v>2</v>
          </cell>
        </row>
        <row r="68">
          <cell r="D68" t="str">
            <v>Binning, Bart</v>
          </cell>
          <cell r="F68" t="str">
            <v>Winnerson, Aceona</v>
          </cell>
          <cell r="H68">
            <v>201706</v>
          </cell>
          <cell r="K68">
            <v>39</v>
          </cell>
          <cell r="L68">
            <v>25873</v>
          </cell>
          <cell r="M68">
            <v>8</v>
          </cell>
          <cell r="N68">
            <v>36</v>
          </cell>
          <cell r="O68">
            <v>26</v>
          </cell>
          <cell r="P68">
            <v>20</v>
          </cell>
          <cell r="R68">
            <v>2</v>
          </cell>
        </row>
        <row r="69">
          <cell r="D69" t="str">
            <v>Binning, Bart</v>
          </cell>
          <cell r="F69" t="str">
            <v>Winnerson, Aceona</v>
          </cell>
          <cell r="H69">
            <v>201706</v>
          </cell>
          <cell r="K69">
            <v>35</v>
          </cell>
          <cell r="L69">
            <v>24333</v>
          </cell>
          <cell r="M69">
            <v>5</v>
          </cell>
          <cell r="N69">
            <v>35</v>
          </cell>
          <cell r="O69">
            <v>27</v>
          </cell>
          <cell r="P69">
            <v>23</v>
          </cell>
          <cell r="R69">
            <v>2</v>
          </cell>
        </row>
        <row r="70">
          <cell r="D70" t="str">
            <v>Binning, Bart</v>
          </cell>
          <cell r="F70" t="str">
            <v>Winnerson, Aceona</v>
          </cell>
          <cell r="H70">
            <v>201706</v>
          </cell>
          <cell r="K70">
            <v>32</v>
          </cell>
          <cell r="L70">
            <v>24358</v>
          </cell>
          <cell r="M70">
            <v>5</v>
          </cell>
          <cell r="N70">
            <v>29</v>
          </cell>
          <cell r="O70">
            <v>23</v>
          </cell>
          <cell r="P70">
            <v>20</v>
          </cell>
          <cell r="R70">
            <v>2</v>
          </cell>
        </row>
        <row r="71">
          <cell r="D71" t="str">
            <v>Binning, Bart</v>
          </cell>
          <cell r="F71" t="str">
            <v>Winnerson, Aceona</v>
          </cell>
          <cell r="H71">
            <v>201706</v>
          </cell>
          <cell r="K71">
            <v>38</v>
          </cell>
          <cell r="L71">
            <v>24384</v>
          </cell>
          <cell r="M71">
            <v>5</v>
          </cell>
          <cell r="N71">
            <v>36</v>
          </cell>
          <cell r="O71">
            <v>27</v>
          </cell>
          <cell r="P71">
            <v>23</v>
          </cell>
          <cell r="R71">
            <v>2</v>
          </cell>
        </row>
        <row r="72">
          <cell r="D72" t="str">
            <v>Binning, Bart</v>
          </cell>
          <cell r="F72" t="str">
            <v>Winnerson, Aceona</v>
          </cell>
          <cell r="H72">
            <v>201706</v>
          </cell>
          <cell r="K72">
            <v>37</v>
          </cell>
          <cell r="L72">
            <v>24072</v>
          </cell>
          <cell r="M72">
            <v>6</v>
          </cell>
          <cell r="N72">
            <v>36</v>
          </cell>
          <cell r="O72">
            <v>31</v>
          </cell>
          <cell r="P72">
            <v>23</v>
          </cell>
          <cell r="R72">
            <v>2</v>
          </cell>
        </row>
        <row r="73">
          <cell r="D73" t="str">
            <v>Binning, Bart</v>
          </cell>
          <cell r="F73" t="str">
            <v>Winnerson, Aceona</v>
          </cell>
          <cell r="H73">
            <v>201706</v>
          </cell>
          <cell r="K73">
            <v>36</v>
          </cell>
          <cell r="L73">
            <v>24803</v>
          </cell>
          <cell r="M73">
            <v>6</v>
          </cell>
          <cell r="N73">
            <v>34</v>
          </cell>
          <cell r="O73">
            <v>28</v>
          </cell>
          <cell r="P73">
            <v>20</v>
          </cell>
          <cell r="R73">
            <v>2</v>
          </cell>
        </row>
        <row r="74">
          <cell r="D74" t="str">
            <v>Binning, Bart</v>
          </cell>
          <cell r="F74" t="str">
            <v>Winnerson, Aceona</v>
          </cell>
          <cell r="H74">
            <v>201706</v>
          </cell>
          <cell r="K74">
            <v>34</v>
          </cell>
          <cell r="L74">
            <v>25965</v>
          </cell>
          <cell r="M74">
            <v>5</v>
          </cell>
          <cell r="N74">
            <v>34</v>
          </cell>
          <cell r="O74">
            <v>24</v>
          </cell>
          <cell r="P74">
            <v>18</v>
          </cell>
          <cell r="R74">
            <v>2</v>
          </cell>
        </row>
        <row r="75">
          <cell r="D75" t="str">
            <v>Binning, Bart</v>
          </cell>
          <cell r="F75" t="str">
            <v>Winnerson, Aceona</v>
          </cell>
          <cell r="H75">
            <v>201706</v>
          </cell>
          <cell r="K75">
            <v>33</v>
          </cell>
          <cell r="L75">
            <v>25500</v>
          </cell>
          <cell r="M75">
            <v>5</v>
          </cell>
          <cell r="N75">
            <v>31</v>
          </cell>
          <cell r="O75">
            <v>26</v>
          </cell>
          <cell r="P75">
            <v>22</v>
          </cell>
          <cell r="R75">
            <v>2</v>
          </cell>
        </row>
        <row r="76">
          <cell r="D76" t="str">
            <v>Binning, Bart</v>
          </cell>
          <cell r="F76" t="str">
            <v>Winnerson, Aceona</v>
          </cell>
          <cell r="H76">
            <v>201706</v>
          </cell>
          <cell r="K76">
            <v>37</v>
          </cell>
          <cell r="L76">
            <v>24909</v>
          </cell>
          <cell r="M76">
            <v>7</v>
          </cell>
          <cell r="N76">
            <v>36</v>
          </cell>
          <cell r="O76">
            <v>27</v>
          </cell>
          <cell r="P76">
            <v>23</v>
          </cell>
          <cell r="R76">
            <v>2</v>
          </cell>
        </row>
        <row r="77">
          <cell r="D77" t="str">
            <v>Binning, Bart</v>
          </cell>
          <cell r="F77" t="str">
            <v>Winnerson, Aceona</v>
          </cell>
          <cell r="H77">
            <v>201706</v>
          </cell>
          <cell r="K77">
            <v>38</v>
          </cell>
          <cell r="L77">
            <v>25830</v>
          </cell>
          <cell r="M77">
            <v>6</v>
          </cell>
          <cell r="N77">
            <v>36</v>
          </cell>
          <cell r="O77">
            <v>32</v>
          </cell>
          <cell r="P77">
            <v>26</v>
          </cell>
          <cell r="R77">
            <v>3</v>
          </cell>
        </row>
        <row r="78">
          <cell r="D78" t="str">
            <v>Binning, Bart</v>
          </cell>
          <cell r="F78" t="str">
            <v>Winnerson, Aceona</v>
          </cell>
          <cell r="H78">
            <v>201706</v>
          </cell>
          <cell r="K78">
            <v>32</v>
          </cell>
          <cell r="L78">
            <v>24993</v>
          </cell>
          <cell r="M78">
            <v>6</v>
          </cell>
          <cell r="N78">
            <v>31</v>
          </cell>
          <cell r="O78">
            <v>26</v>
          </cell>
          <cell r="P78">
            <v>23</v>
          </cell>
          <cell r="R78">
            <v>2</v>
          </cell>
        </row>
        <row r="79">
          <cell r="D79" t="str">
            <v>Binning, Bart</v>
          </cell>
          <cell r="F79" t="str">
            <v>Winnerson, Aceona</v>
          </cell>
          <cell r="H79">
            <v>201706</v>
          </cell>
          <cell r="K79">
            <v>32</v>
          </cell>
          <cell r="L79">
            <v>25420</v>
          </cell>
          <cell r="M79">
            <v>4</v>
          </cell>
          <cell r="N79">
            <v>31</v>
          </cell>
          <cell r="O79">
            <v>28</v>
          </cell>
          <cell r="P79">
            <v>21</v>
          </cell>
          <cell r="R79">
            <v>2</v>
          </cell>
        </row>
        <row r="80">
          <cell r="D80" t="str">
            <v>Binning, Bart</v>
          </cell>
          <cell r="F80" t="str">
            <v>Winnerson, Aceona</v>
          </cell>
          <cell r="H80">
            <v>201706</v>
          </cell>
          <cell r="K80">
            <v>40</v>
          </cell>
          <cell r="L80">
            <v>25255</v>
          </cell>
          <cell r="M80">
            <v>6</v>
          </cell>
          <cell r="N80">
            <v>38</v>
          </cell>
          <cell r="O80">
            <v>33</v>
          </cell>
          <cell r="P80">
            <v>24</v>
          </cell>
          <cell r="R80">
            <v>2</v>
          </cell>
        </row>
        <row r="81">
          <cell r="D81" t="str">
            <v>Binning, Bart</v>
          </cell>
          <cell r="F81" t="str">
            <v>Winnerson, Aceona</v>
          </cell>
          <cell r="H81">
            <v>201706</v>
          </cell>
          <cell r="K81">
            <v>33</v>
          </cell>
          <cell r="L81">
            <v>25013</v>
          </cell>
          <cell r="M81">
            <v>4</v>
          </cell>
          <cell r="N81">
            <v>30</v>
          </cell>
          <cell r="O81">
            <v>24</v>
          </cell>
          <cell r="P81">
            <v>19</v>
          </cell>
          <cell r="R81">
            <v>2</v>
          </cell>
        </row>
        <row r="82">
          <cell r="D82" t="str">
            <v>Binning, Bart</v>
          </cell>
          <cell r="F82" t="str">
            <v>Winnerson, Aceona</v>
          </cell>
          <cell r="H82">
            <v>201706</v>
          </cell>
          <cell r="K82">
            <v>39</v>
          </cell>
          <cell r="L82">
            <v>25333</v>
          </cell>
          <cell r="M82">
            <v>6</v>
          </cell>
          <cell r="N82">
            <v>38</v>
          </cell>
          <cell r="O82">
            <v>27</v>
          </cell>
          <cell r="P82">
            <v>20</v>
          </cell>
          <cell r="R82">
            <v>2</v>
          </cell>
        </row>
        <row r="83">
          <cell r="D83" t="str">
            <v>Binning, Bart</v>
          </cell>
          <cell r="F83" t="str">
            <v>Winnerson, Aceona</v>
          </cell>
          <cell r="H83">
            <v>201707</v>
          </cell>
          <cell r="K83">
            <v>33</v>
          </cell>
          <cell r="L83">
            <v>24550</v>
          </cell>
          <cell r="M83">
            <v>4</v>
          </cell>
          <cell r="N83">
            <v>32</v>
          </cell>
          <cell r="O83">
            <v>26</v>
          </cell>
          <cell r="P83">
            <v>22</v>
          </cell>
          <cell r="R83">
            <v>1</v>
          </cell>
        </row>
        <row r="84">
          <cell r="D84" t="str">
            <v>Binning, Bart</v>
          </cell>
          <cell r="F84" t="str">
            <v>Winnerson, Aceona</v>
          </cell>
          <cell r="H84">
            <v>201707</v>
          </cell>
          <cell r="K84">
            <v>36</v>
          </cell>
          <cell r="L84">
            <v>24078</v>
          </cell>
          <cell r="M84">
            <v>4</v>
          </cell>
          <cell r="N84">
            <v>33</v>
          </cell>
          <cell r="O84">
            <v>24</v>
          </cell>
          <cell r="P84">
            <v>20</v>
          </cell>
          <cell r="R84">
            <v>2</v>
          </cell>
        </row>
        <row r="85">
          <cell r="D85" t="str">
            <v>Binning, Bart</v>
          </cell>
          <cell r="F85" t="str">
            <v>Winnerson, Aceona</v>
          </cell>
          <cell r="H85">
            <v>201707</v>
          </cell>
          <cell r="K85">
            <v>33</v>
          </cell>
          <cell r="L85">
            <v>25485</v>
          </cell>
          <cell r="M85">
            <v>6</v>
          </cell>
          <cell r="N85">
            <v>32</v>
          </cell>
          <cell r="O85">
            <v>24</v>
          </cell>
          <cell r="P85">
            <v>18</v>
          </cell>
          <cell r="R85">
            <v>2</v>
          </cell>
        </row>
        <row r="86">
          <cell r="D86" t="str">
            <v>Binning, Bart</v>
          </cell>
          <cell r="F86" t="str">
            <v>Winnerson, Aceona</v>
          </cell>
          <cell r="H86">
            <v>201707</v>
          </cell>
          <cell r="K86">
            <v>34</v>
          </cell>
          <cell r="L86">
            <v>24992</v>
          </cell>
          <cell r="M86">
            <v>5</v>
          </cell>
          <cell r="N86">
            <v>31</v>
          </cell>
          <cell r="O86">
            <v>22</v>
          </cell>
          <cell r="P86">
            <v>19</v>
          </cell>
          <cell r="R86">
            <v>1</v>
          </cell>
        </row>
        <row r="87">
          <cell r="D87" t="str">
            <v>Binning, Bart</v>
          </cell>
          <cell r="F87" t="str">
            <v>Winnerson, Aceona</v>
          </cell>
          <cell r="H87">
            <v>201707</v>
          </cell>
          <cell r="K87">
            <v>34</v>
          </cell>
          <cell r="L87">
            <v>25978</v>
          </cell>
          <cell r="M87">
            <v>6</v>
          </cell>
          <cell r="N87">
            <v>33</v>
          </cell>
          <cell r="O87">
            <v>24</v>
          </cell>
          <cell r="P87">
            <v>21</v>
          </cell>
          <cell r="R87">
            <v>1</v>
          </cell>
        </row>
        <row r="88">
          <cell r="D88" t="str">
            <v>Binning, Bart</v>
          </cell>
          <cell r="F88" t="str">
            <v>Winnerson, Aceona</v>
          </cell>
          <cell r="H88">
            <v>201707</v>
          </cell>
          <cell r="K88">
            <v>40</v>
          </cell>
          <cell r="L88">
            <v>25955</v>
          </cell>
          <cell r="M88">
            <v>6</v>
          </cell>
          <cell r="N88">
            <v>37</v>
          </cell>
          <cell r="O88">
            <v>28</v>
          </cell>
          <cell r="P88">
            <v>25</v>
          </cell>
          <cell r="R88">
            <v>1</v>
          </cell>
        </row>
        <row r="89">
          <cell r="D89" t="str">
            <v>Binning, Bart</v>
          </cell>
          <cell r="F89" t="str">
            <v>Winnerson, Aceona</v>
          </cell>
          <cell r="H89">
            <v>201707</v>
          </cell>
          <cell r="K89">
            <v>38</v>
          </cell>
          <cell r="L89">
            <v>25169</v>
          </cell>
          <cell r="M89">
            <v>7</v>
          </cell>
          <cell r="N89">
            <v>38</v>
          </cell>
          <cell r="O89">
            <v>31</v>
          </cell>
          <cell r="P89">
            <v>24</v>
          </cell>
          <cell r="R89">
            <v>1</v>
          </cell>
        </row>
        <row r="90">
          <cell r="D90" t="str">
            <v>Binning, Bart</v>
          </cell>
          <cell r="F90" t="str">
            <v>Winnerson, Aceona</v>
          </cell>
          <cell r="H90">
            <v>201707</v>
          </cell>
          <cell r="K90">
            <v>37</v>
          </cell>
          <cell r="L90">
            <v>25788</v>
          </cell>
          <cell r="M90">
            <v>4</v>
          </cell>
          <cell r="N90">
            <v>35</v>
          </cell>
          <cell r="O90">
            <v>30</v>
          </cell>
          <cell r="P90">
            <v>24</v>
          </cell>
          <cell r="R90">
            <v>1</v>
          </cell>
        </row>
        <row r="91">
          <cell r="D91" t="str">
            <v>Binning, Bart</v>
          </cell>
          <cell r="F91" t="str">
            <v>Winnerson, Aceona</v>
          </cell>
          <cell r="H91">
            <v>201707</v>
          </cell>
          <cell r="K91">
            <v>38</v>
          </cell>
          <cell r="L91">
            <v>25504</v>
          </cell>
          <cell r="M91">
            <v>4</v>
          </cell>
          <cell r="N91">
            <v>36</v>
          </cell>
          <cell r="O91">
            <v>28</v>
          </cell>
          <cell r="P91">
            <v>24</v>
          </cell>
          <cell r="R91">
            <v>2</v>
          </cell>
        </row>
        <row r="92">
          <cell r="D92" t="str">
            <v>Binning, Bart</v>
          </cell>
          <cell r="F92" t="str">
            <v>Winnerson, Aceona</v>
          </cell>
          <cell r="H92">
            <v>201707</v>
          </cell>
          <cell r="K92">
            <v>40</v>
          </cell>
          <cell r="L92">
            <v>24265</v>
          </cell>
          <cell r="M92">
            <v>6</v>
          </cell>
          <cell r="N92">
            <v>36</v>
          </cell>
          <cell r="O92">
            <v>26</v>
          </cell>
          <cell r="P92">
            <v>21</v>
          </cell>
          <cell r="R92">
            <v>1</v>
          </cell>
        </row>
        <row r="93">
          <cell r="D93" t="str">
            <v>Binning, Bart</v>
          </cell>
          <cell r="F93" t="str">
            <v>Winnerson, Aceona</v>
          </cell>
          <cell r="H93">
            <v>201707</v>
          </cell>
          <cell r="K93">
            <v>40</v>
          </cell>
          <cell r="L93">
            <v>24689</v>
          </cell>
          <cell r="M93">
            <v>5</v>
          </cell>
          <cell r="N93">
            <v>39</v>
          </cell>
          <cell r="O93">
            <v>31</v>
          </cell>
          <cell r="P93">
            <v>24</v>
          </cell>
          <cell r="R93">
            <v>1</v>
          </cell>
        </row>
        <row r="94">
          <cell r="D94" t="str">
            <v>Binning, Bart</v>
          </cell>
          <cell r="F94" t="str">
            <v>Winnerson, Aceona</v>
          </cell>
          <cell r="H94">
            <v>201707</v>
          </cell>
          <cell r="K94">
            <v>36</v>
          </cell>
          <cell r="L94">
            <v>24752</v>
          </cell>
          <cell r="M94">
            <v>6</v>
          </cell>
          <cell r="N94">
            <v>35</v>
          </cell>
          <cell r="O94">
            <v>25</v>
          </cell>
          <cell r="P94">
            <v>19</v>
          </cell>
          <cell r="R94">
            <v>2</v>
          </cell>
        </row>
        <row r="95">
          <cell r="D95" t="str">
            <v>Binning, Bart</v>
          </cell>
          <cell r="F95" t="str">
            <v>Winnerson, Aceona</v>
          </cell>
          <cell r="H95">
            <v>201707</v>
          </cell>
          <cell r="K95">
            <v>35</v>
          </cell>
          <cell r="L95">
            <v>25720</v>
          </cell>
          <cell r="M95">
            <v>5</v>
          </cell>
          <cell r="N95">
            <v>34</v>
          </cell>
          <cell r="O95">
            <v>30</v>
          </cell>
          <cell r="P95">
            <v>25</v>
          </cell>
          <cell r="R95">
            <v>1</v>
          </cell>
        </row>
        <row r="96">
          <cell r="D96" t="str">
            <v>Binning, Bart</v>
          </cell>
          <cell r="F96" t="str">
            <v>Winnerson, Aceona</v>
          </cell>
          <cell r="H96">
            <v>201707</v>
          </cell>
          <cell r="K96">
            <v>32</v>
          </cell>
          <cell r="L96">
            <v>24939</v>
          </cell>
          <cell r="M96">
            <v>5</v>
          </cell>
          <cell r="N96">
            <v>32</v>
          </cell>
          <cell r="O96">
            <v>26</v>
          </cell>
          <cell r="P96">
            <v>22</v>
          </cell>
          <cell r="R96">
            <v>1</v>
          </cell>
        </row>
        <row r="97">
          <cell r="D97" t="str">
            <v>Binning, Bart</v>
          </cell>
          <cell r="F97" t="str">
            <v>Winnerson, Aceona</v>
          </cell>
          <cell r="H97">
            <v>201707</v>
          </cell>
          <cell r="K97">
            <v>40</v>
          </cell>
          <cell r="L97">
            <v>24999</v>
          </cell>
          <cell r="M97">
            <v>7</v>
          </cell>
          <cell r="N97">
            <v>38</v>
          </cell>
          <cell r="O97">
            <v>34</v>
          </cell>
          <cell r="P97">
            <v>27</v>
          </cell>
          <cell r="R97">
            <v>1</v>
          </cell>
        </row>
        <row r="98">
          <cell r="D98" t="str">
            <v>Binning, Bart</v>
          </cell>
          <cell r="F98" t="str">
            <v>Winnerson, Aceona</v>
          </cell>
          <cell r="H98">
            <v>201707</v>
          </cell>
          <cell r="K98">
            <v>33</v>
          </cell>
          <cell r="L98">
            <v>24625</v>
          </cell>
          <cell r="M98">
            <v>4</v>
          </cell>
          <cell r="N98">
            <v>30</v>
          </cell>
          <cell r="O98">
            <v>25</v>
          </cell>
          <cell r="P98">
            <v>19</v>
          </cell>
          <cell r="R98">
            <v>1</v>
          </cell>
        </row>
        <row r="99">
          <cell r="D99" t="str">
            <v>Binning, Bart</v>
          </cell>
          <cell r="F99" t="str">
            <v>Winnerson, Aceona</v>
          </cell>
          <cell r="H99">
            <v>201707</v>
          </cell>
          <cell r="K99">
            <v>38</v>
          </cell>
          <cell r="L99">
            <v>24635</v>
          </cell>
          <cell r="M99">
            <v>7</v>
          </cell>
          <cell r="N99">
            <v>37</v>
          </cell>
          <cell r="O99">
            <v>29</v>
          </cell>
          <cell r="P99">
            <v>26</v>
          </cell>
          <cell r="R99">
            <v>2</v>
          </cell>
        </row>
        <row r="100">
          <cell r="D100" t="str">
            <v>Binning, Bart</v>
          </cell>
          <cell r="F100" t="str">
            <v>Winnerson, Aceona</v>
          </cell>
          <cell r="H100">
            <v>201707</v>
          </cell>
          <cell r="K100">
            <v>36</v>
          </cell>
          <cell r="L100">
            <v>25091</v>
          </cell>
          <cell r="M100">
            <v>6</v>
          </cell>
          <cell r="N100">
            <v>34</v>
          </cell>
          <cell r="O100">
            <v>27</v>
          </cell>
          <cell r="P100">
            <v>23</v>
          </cell>
          <cell r="R100">
            <v>1</v>
          </cell>
        </row>
        <row r="101">
          <cell r="D101" t="str">
            <v>Binning, Bart</v>
          </cell>
          <cell r="F101" t="str">
            <v>Winnerson, Aceona</v>
          </cell>
          <cell r="H101">
            <v>201707</v>
          </cell>
          <cell r="K101">
            <v>38</v>
          </cell>
          <cell r="L101">
            <v>25976</v>
          </cell>
          <cell r="M101">
            <v>5</v>
          </cell>
          <cell r="N101">
            <v>37</v>
          </cell>
          <cell r="O101">
            <v>30</v>
          </cell>
          <cell r="P101">
            <v>24</v>
          </cell>
          <cell r="R101">
            <v>2</v>
          </cell>
        </row>
        <row r="102">
          <cell r="D102" t="str">
            <v>Binning, Bart</v>
          </cell>
          <cell r="F102" t="str">
            <v>Winnerson, Aceona</v>
          </cell>
          <cell r="H102">
            <v>201707</v>
          </cell>
          <cell r="K102">
            <v>36</v>
          </cell>
          <cell r="L102">
            <v>24826</v>
          </cell>
          <cell r="M102">
            <v>6</v>
          </cell>
          <cell r="N102">
            <v>32</v>
          </cell>
          <cell r="O102">
            <v>28</v>
          </cell>
          <cell r="P102">
            <v>24</v>
          </cell>
          <cell r="R102">
            <v>1</v>
          </cell>
        </row>
        <row r="103">
          <cell r="D103" t="str">
            <v>Binning, Bart</v>
          </cell>
          <cell r="F103" t="str">
            <v>Winnerson, Aceona</v>
          </cell>
          <cell r="H103">
            <v>201707</v>
          </cell>
          <cell r="K103">
            <v>34</v>
          </cell>
          <cell r="L103">
            <v>24104</v>
          </cell>
          <cell r="M103">
            <v>5</v>
          </cell>
          <cell r="N103">
            <v>33</v>
          </cell>
          <cell r="O103">
            <v>26</v>
          </cell>
          <cell r="P103">
            <v>21</v>
          </cell>
          <cell r="R103">
            <v>1</v>
          </cell>
        </row>
        <row r="104">
          <cell r="D104" t="str">
            <v>Binning, Bart</v>
          </cell>
          <cell r="F104" t="str">
            <v>Winnerson, Aceona</v>
          </cell>
          <cell r="H104">
            <v>201708</v>
          </cell>
          <cell r="K104">
            <v>35</v>
          </cell>
          <cell r="L104">
            <v>24509</v>
          </cell>
          <cell r="M104">
            <v>4</v>
          </cell>
          <cell r="N104">
            <v>32</v>
          </cell>
          <cell r="O104">
            <v>28</v>
          </cell>
          <cell r="P104">
            <v>25</v>
          </cell>
          <cell r="R104">
            <v>1</v>
          </cell>
        </row>
        <row r="105">
          <cell r="D105" t="str">
            <v>Binning, Bart</v>
          </cell>
          <cell r="F105" t="str">
            <v>Winnerson, Aceona</v>
          </cell>
          <cell r="H105">
            <v>201708</v>
          </cell>
          <cell r="K105">
            <v>33</v>
          </cell>
          <cell r="L105">
            <v>25588</v>
          </cell>
          <cell r="M105">
            <v>6</v>
          </cell>
          <cell r="N105">
            <v>30</v>
          </cell>
          <cell r="O105">
            <v>22</v>
          </cell>
          <cell r="P105">
            <v>16</v>
          </cell>
          <cell r="R105">
            <v>1</v>
          </cell>
        </row>
        <row r="106">
          <cell r="D106" t="str">
            <v>Binning, Bart</v>
          </cell>
          <cell r="F106" t="str">
            <v>Winnerson, Aceona</v>
          </cell>
          <cell r="H106">
            <v>201708</v>
          </cell>
          <cell r="K106">
            <v>40</v>
          </cell>
          <cell r="L106">
            <v>24589</v>
          </cell>
          <cell r="M106">
            <v>4</v>
          </cell>
          <cell r="N106">
            <v>39</v>
          </cell>
          <cell r="O106">
            <v>28</v>
          </cell>
          <cell r="P106">
            <v>20</v>
          </cell>
          <cell r="R106">
            <v>2</v>
          </cell>
        </row>
        <row r="107">
          <cell r="D107" t="str">
            <v>Binning, Bart</v>
          </cell>
          <cell r="F107" t="str">
            <v>Winnerson, Aceona</v>
          </cell>
          <cell r="H107">
            <v>201708</v>
          </cell>
          <cell r="K107">
            <v>35</v>
          </cell>
          <cell r="L107">
            <v>24498</v>
          </cell>
          <cell r="M107">
            <v>5</v>
          </cell>
          <cell r="N107">
            <v>35</v>
          </cell>
          <cell r="O107">
            <v>31</v>
          </cell>
          <cell r="P107">
            <v>27</v>
          </cell>
          <cell r="R107">
            <v>1</v>
          </cell>
        </row>
        <row r="108">
          <cell r="D108" t="str">
            <v>Binning, Bart</v>
          </cell>
          <cell r="F108" t="str">
            <v>Winnerson, Aceona</v>
          </cell>
          <cell r="H108">
            <v>201708</v>
          </cell>
          <cell r="K108">
            <v>39</v>
          </cell>
          <cell r="L108">
            <v>24021</v>
          </cell>
          <cell r="M108">
            <v>5</v>
          </cell>
          <cell r="N108">
            <v>38</v>
          </cell>
          <cell r="O108">
            <v>27</v>
          </cell>
          <cell r="P108">
            <v>20</v>
          </cell>
          <cell r="R108">
            <v>2</v>
          </cell>
        </row>
        <row r="109">
          <cell r="D109" t="str">
            <v>Binning, Bart</v>
          </cell>
          <cell r="F109" t="str">
            <v>Winnerson, Aceona</v>
          </cell>
          <cell r="H109">
            <v>201708</v>
          </cell>
          <cell r="K109">
            <v>39</v>
          </cell>
          <cell r="L109">
            <v>24485</v>
          </cell>
          <cell r="M109">
            <v>4</v>
          </cell>
          <cell r="N109">
            <v>36</v>
          </cell>
          <cell r="O109">
            <v>32</v>
          </cell>
          <cell r="P109">
            <v>25</v>
          </cell>
          <cell r="R109">
            <v>2</v>
          </cell>
        </row>
        <row r="110">
          <cell r="D110" t="str">
            <v>Binning, Bart</v>
          </cell>
          <cell r="F110" t="str">
            <v>Winnerson, Aceona</v>
          </cell>
          <cell r="H110">
            <v>201708</v>
          </cell>
          <cell r="K110">
            <v>35</v>
          </cell>
          <cell r="L110">
            <v>25705</v>
          </cell>
          <cell r="M110">
            <v>5</v>
          </cell>
          <cell r="N110">
            <v>35</v>
          </cell>
          <cell r="O110">
            <v>32</v>
          </cell>
          <cell r="P110">
            <v>23</v>
          </cell>
          <cell r="R110">
            <v>2</v>
          </cell>
        </row>
        <row r="111">
          <cell r="D111" t="str">
            <v>Binning, Bart</v>
          </cell>
          <cell r="F111" t="str">
            <v>Winnerson, Aceona</v>
          </cell>
          <cell r="H111">
            <v>201708</v>
          </cell>
          <cell r="K111">
            <v>32</v>
          </cell>
          <cell r="L111">
            <v>25414</v>
          </cell>
          <cell r="M111">
            <v>4</v>
          </cell>
          <cell r="N111">
            <v>30</v>
          </cell>
          <cell r="O111">
            <v>22</v>
          </cell>
          <cell r="P111">
            <v>18</v>
          </cell>
          <cell r="R111">
            <v>1</v>
          </cell>
        </row>
        <row r="112">
          <cell r="D112" t="str">
            <v>Binning, Bart</v>
          </cell>
          <cell r="F112" t="str">
            <v>Winnerson, Aceona</v>
          </cell>
          <cell r="H112">
            <v>201708</v>
          </cell>
          <cell r="K112">
            <v>36</v>
          </cell>
          <cell r="L112">
            <v>25221</v>
          </cell>
          <cell r="M112">
            <v>5</v>
          </cell>
          <cell r="N112">
            <v>32</v>
          </cell>
          <cell r="O112">
            <v>29</v>
          </cell>
          <cell r="P112">
            <v>22</v>
          </cell>
          <cell r="R112">
            <v>1</v>
          </cell>
        </row>
        <row r="113">
          <cell r="D113" t="str">
            <v>Binning, Bart</v>
          </cell>
          <cell r="F113" t="str">
            <v>Winnerson, Aceona</v>
          </cell>
          <cell r="H113">
            <v>201708</v>
          </cell>
          <cell r="K113">
            <v>38</v>
          </cell>
          <cell r="L113">
            <v>25878</v>
          </cell>
          <cell r="M113">
            <v>8</v>
          </cell>
          <cell r="N113">
            <v>36</v>
          </cell>
          <cell r="O113">
            <v>27</v>
          </cell>
          <cell r="P113">
            <v>24</v>
          </cell>
          <cell r="R113">
            <v>1</v>
          </cell>
        </row>
        <row r="114">
          <cell r="D114" t="str">
            <v>Binning, Bart</v>
          </cell>
          <cell r="F114" t="str">
            <v>Winnerson, Aceona</v>
          </cell>
          <cell r="H114">
            <v>201708</v>
          </cell>
          <cell r="K114">
            <v>32</v>
          </cell>
          <cell r="L114">
            <v>25336</v>
          </cell>
          <cell r="M114">
            <v>5</v>
          </cell>
          <cell r="N114">
            <v>29</v>
          </cell>
          <cell r="O114">
            <v>26</v>
          </cell>
          <cell r="P114">
            <v>23</v>
          </cell>
          <cell r="R114">
            <v>2</v>
          </cell>
        </row>
        <row r="115">
          <cell r="D115" t="str">
            <v>Binning, Bart</v>
          </cell>
          <cell r="F115" t="str">
            <v>Winnerson, Aceona</v>
          </cell>
          <cell r="H115">
            <v>201708</v>
          </cell>
          <cell r="K115">
            <v>38</v>
          </cell>
          <cell r="L115">
            <v>24236</v>
          </cell>
          <cell r="M115">
            <v>5</v>
          </cell>
          <cell r="N115">
            <v>36</v>
          </cell>
          <cell r="O115">
            <v>28</v>
          </cell>
          <cell r="P115">
            <v>20</v>
          </cell>
          <cell r="R115">
            <v>2</v>
          </cell>
        </row>
        <row r="116">
          <cell r="D116" t="str">
            <v>Binning, Bart</v>
          </cell>
          <cell r="F116" t="str">
            <v>Winnerson, Aceona</v>
          </cell>
          <cell r="H116">
            <v>201708</v>
          </cell>
          <cell r="K116">
            <v>34</v>
          </cell>
          <cell r="L116">
            <v>24023</v>
          </cell>
          <cell r="M116">
            <v>6</v>
          </cell>
          <cell r="N116">
            <v>32</v>
          </cell>
          <cell r="O116">
            <v>29</v>
          </cell>
          <cell r="P116">
            <v>23</v>
          </cell>
          <cell r="R116">
            <v>1</v>
          </cell>
        </row>
        <row r="117">
          <cell r="D117" t="str">
            <v>Binning, Bart</v>
          </cell>
          <cell r="F117" t="str">
            <v>Winnerson, Aceona</v>
          </cell>
          <cell r="H117">
            <v>201708</v>
          </cell>
          <cell r="K117">
            <v>33</v>
          </cell>
          <cell r="L117">
            <v>24791</v>
          </cell>
          <cell r="M117">
            <v>6</v>
          </cell>
          <cell r="N117">
            <v>30</v>
          </cell>
          <cell r="O117">
            <v>26</v>
          </cell>
          <cell r="P117">
            <v>19</v>
          </cell>
          <cell r="R117">
            <v>1</v>
          </cell>
        </row>
        <row r="118">
          <cell r="D118" t="str">
            <v>Binning, Bart</v>
          </cell>
          <cell r="F118" t="str">
            <v>Winnerson, Aceona</v>
          </cell>
          <cell r="H118">
            <v>201708</v>
          </cell>
          <cell r="K118">
            <v>35</v>
          </cell>
          <cell r="L118">
            <v>25598</v>
          </cell>
          <cell r="M118">
            <v>4</v>
          </cell>
          <cell r="N118">
            <v>32</v>
          </cell>
          <cell r="O118">
            <v>28</v>
          </cell>
          <cell r="P118">
            <v>24</v>
          </cell>
          <cell r="R118">
            <v>1</v>
          </cell>
        </row>
        <row r="119">
          <cell r="D119" t="str">
            <v>Binning, Bart</v>
          </cell>
          <cell r="F119" t="str">
            <v>Winnerson, Aceona</v>
          </cell>
          <cell r="H119">
            <v>201708</v>
          </cell>
          <cell r="K119">
            <v>38</v>
          </cell>
          <cell r="L119">
            <v>25518</v>
          </cell>
          <cell r="M119">
            <v>7</v>
          </cell>
          <cell r="N119">
            <v>38</v>
          </cell>
          <cell r="O119">
            <v>33</v>
          </cell>
          <cell r="P119">
            <v>26</v>
          </cell>
          <cell r="R119">
            <v>2</v>
          </cell>
        </row>
        <row r="120">
          <cell r="D120" t="str">
            <v>Binning, Bart</v>
          </cell>
          <cell r="F120" t="str">
            <v>Winnerson, Aceona</v>
          </cell>
          <cell r="H120">
            <v>201708</v>
          </cell>
          <cell r="K120">
            <v>39</v>
          </cell>
          <cell r="L120">
            <v>24660</v>
          </cell>
          <cell r="M120">
            <v>5</v>
          </cell>
          <cell r="N120">
            <v>38</v>
          </cell>
          <cell r="O120">
            <v>27</v>
          </cell>
          <cell r="P120">
            <v>22</v>
          </cell>
          <cell r="R120">
            <v>2</v>
          </cell>
        </row>
        <row r="121">
          <cell r="D121" t="str">
            <v>Binning, Bart</v>
          </cell>
          <cell r="F121" t="str">
            <v>Winnerson, Aceona</v>
          </cell>
          <cell r="H121">
            <v>201708</v>
          </cell>
          <cell r="K121">
            <v>37</v>
          </cell>
          <cell r="L121">
            <v>25917</v>
          </cell>
          <cell r="M121">
            <v>7</v>
          </cell>
          <cell r="N121">
            <v>36</v>
          </cell>
          <cell r="O121">
            <v>27</v>
          </cell>
          <cell r="P121">
            <v>24</v>
          </cell>
          <cell r="R121">
            <v>2</v>
          </cell>
        </row>
        <row r="122">
          <cell r="D122" t="str">
            <v>Binning, Bart</v>
          </cell>
          <cell r="F122" t="str">
            <v>Winnerson, Aceona</v>
          </cell>
          <cell r="H122">
            <v>201708</v>
          </cell>
          <cell r="K122">
            <v>40</v>
          </cell>
          <cell r="L122">
            <v>24597</v>
          </cell>
          <cell r="M122">
            <v>5</v>
          </cell>
          <cell r="N122">
            <v>38</v>
          </cell>
          <cell r="O122">
            <v>27</v>
          </cell>
          <cell r="P122">
            <v>24</v>
          </cell>
          <cell r="R122">
            <v>1</v>
          </cell>
        </row>
        <row r="123">
          <cell r="D123" t="str">
            <v>Binning, Bart</v>
          </cell>
          <cell r="F123" t="str">
            <v>Winnerson, Aceona</v>
          </cell>
          <cell r="H123">
            <v>201708</v>
          </cell>
          <cell r="K123">
            <v>38</v>
          </cell>
          <cell r="L123">
            <v>24747</v>
          </cell>
          <cell r="M123">
            <v>6</v>
          </cell>
          <cell r="N123">
            <v>36</v>
          </cell>
          <cell r="O123">
            <v>26</v>
          </cell>
          <cell r="P123">
            <v>20</v>
          </cell>
          <cell r="R123">
            <v>2</v>
          </cell>
        </row>
        <row r="124">
          <cell r="D124" t="str">
            <v>Binning, Bart</v>
          </cell>
          <cell r="F124" t="str">
            <v>Winnerson, Aceona</v>
          </cell>
          <cell r="H124">
            <v>201708</v>
          </cell>
          <cell r="K124">
            <v>39</v>
          </cell>
          <cell r="L124">
            <v>24668</v>
          </cell>
          <cell r="M124">
            <v>7</v>
          </cell>
          <cell r="N124">
            <v>36</v>
          </cell>
          <cell r="O124">
            <v>30</v>
          </cell>
          <cell r="P124">
            <v>24</v>
          </cell>
          <cell r="R124">
            <v>1</v>
          </cell>
        </row>
        <row r="125">
          <cell r="D125" t="str">
            <v>Binning, Bart</v>
          </cell>
          <cell r="F125" t="str">
            <v>Winnerson, Aceona</v>
          </cell>
          <cell r="H125">
            <v>201708</v>
          </cell>
          <cell r="K125">
            <v>38</v>
          </cell>
          <cell r="L125">
            <v>25348</v>
          </cell>
          <cell r="M125">
            <v>5</v>
          </cell>
          <cell r="N125">
            <v>37</v>
          </cell>
          <cell r="O125">
            <v>29</v>
          </cell>
          <cell r="P125">
            <v>21</v>
          </cell>
          <cell r="R125">
            <v>1</v>
          </cell>
        </row>
        <row r="126">
          <cell r="D126" t="str">
            <v>Centerville, Cece</v>
          </cell>
          <cell r="F126" t="str">
            <v>Winnerson, Aceona</v>
          </cell>
          <cell r="H126">
            <v>201706</v>
          </cell>
          <cell r="K126">
            <v>38</v>
          </cell>
          <cell r="L126">
            <v>24436</v>
          </cell>
          <cell r="M126">
            <v>6</v>
          </cell>
          <cell r="N126">
            <v>36</v>
          </cell>
          <cell r="O126">
            <v>32</v>
          </cell>
          <cell r="P126">
            <v>28</v>
          </cell>
          <cell r="R126">
            <v>3</v>
          </cell>
        </row>
        <row r="127">
          <cell r="D127" t="str">
            <v>Centerville, Cece</v>
          </cell>
          <cell r="F127" t="str">
            <v>Winnerson, Aceona</v>
          </cell>
          <cell r="H127">
            <v>201706</v>
          </cell>
          <cell r="K127">
            <v>34</v>
          </cell>
          <cell r="L127">
            <v>24415</v>
          </cell>
          <cell r="M127">
            <v>5</v>
          </cell>
          <cell r="N127">
            <v>31</v>
          </cell>
          <cell r="O127">
            <v>27</v>
          </cell>
          <cell r="P127">
            <v>20</v>
          </cell>
          <cell r="R127">
            <v>2</v>
          </cell>
        </row>
        <row r="128">
          <cell r="D128" t="str">
            <v>Centerville, Cece</v>
          </cell>
          <cell r="F128" t="str">
            <v>Winnerson, Aceona</v>
          </cell>
          <cell r="H128">
            <v>201706</v>
          </cell>
          <cell r="K128">
            <v>32</v>
          </cell>
          <cell r="L128">
            <v>25637</v>
          </cell>
          <cell r="M128">
            <v>4</v>
          </cell>
          <cell r="N128">
            <v>31</v>
          </cell>
          <cell r="O128">
            <v>26</v>
          </cell>
          <cell r="P128">
            <v>21</v>
          </cell>
          <cell r="R128">
            <v>2</v>
          </cell>
        </row>
        <row r="129">
          <cell r="D129" t="str">
            <v>Centerville, Cece</v>
          </cell>
          <cell r="F129" t="str">
            <v>Winnerson, Aceona</v>
          </cell>
          <cell r="H129">
            <v>201706</v>
          </cell>
          <cell r="K129">
            <v>39</v>
          </cell>
          <cell r="L129">
            <v>25574</v>
          </cell>
          <cell r="M129">
            <v>4</v>
          </cell>
          <cell r="N129">
            <v>38</v>
          </cell>
          <cell r="O129">
            <v>33</v>
          </cell>
          <cell r="P129">
            <v>26</v>
          </cell>
          <cell r="R129">
            <v>3</v>
          </cell>
        </row>
        <row r="130">
          <cell r="D130" t="str">
            <v>Centerville, Cece</v>
          </cell>
          <cell r="F130" t="str">
            <v>Winnerson, Aceona</v>
          </cell>
          <cell r="H130">
            <v>201706</v>
          </cell>
          <cell r="K130">
            <v>32</v>
          </cell>
          <cell r="L130">
            <v>25467</v>
          </cell>
          <cell r="M130">
            <v>4</v>
          </cell>
          <cell r="N130">
            <v>30</v>
          </cell>
          <cell r="O130">
            <v>22</v>
          </cell>
          <cell r="P130">
            <v>18</v>
          </cell>
          <cell r="R130">
            <v>2</v>
          </cell>
        </row>
        <row r="131">
          <cell r="D131" t="str">
            <v>Centerville, Cece</v>
          </cell>
          <cell r="F131" t="str">
            <v>Winnerson, Aceona</v>
          </cell>
          <cell r="H131">
            <v>201706</v>
          </cell>
          <cell r="K131">
            <v>37</v>
          </cell>
          <cell r="L131">
            <v>25358</v>
          </cell>
          <cell r="M131">
            <v>6</v>
          </cell>
          <cell r="N131">
            <v>37</v>
          </cell>
          <cell r="O131">
            <v>33</v>
          </cell>
          <cell r="P131">
            <v>29</v>
          </cell>
          <cell r="R131">
            <v>2</v>
          </cell>
        </row>
        <row r="132">
          <cell r="D132" t="str">
            <v>Centerville, Cece</v>
          </cell>
          <cell r="F132" t="str">
            <v>Winnerson, Aceona</v>
          </cell>
          <cell r="H132">
            <v>201706</v>
          </cell>
          <cell r="K132">
            <v>36</v>
          </cell>
          <cell r="L132">
            <v>25843</v>
          </cell>
          <cell r="M132">
            <v>6</v>
          </cell>
          <cell r="N132">
            <v>33</v>
          </cell>
          <cell r="O132">
            <v>25</v>
          </cell>
          <cell r="P132">
            <v>18</v>
          </cell>
          <cell r="R132">
            <v>2</v>
          </cell>
        </row>
        <row r="133">
          <cell r="D133" t="str">
            <v>Centerville, Cece</v>
          </cell>
          <cell r="F133" t="str">
            <v>Winnerson, Aceona</v>
          </cell>
          <cell r="H133">
            <v>201706</v>
          </cell>
          <cell r="K133">
            <v>33</v>
          </cell>
          <cell r="L133">
            <v>25916</v>
          </cell>
          <cell r="M133">
            <v>6</v>
          </cell>
          <cell r="N133">
            <v>33</v>
          </cell>
          <cell r="O133">
            <v>28</v>
          </cell>
          <cell r="P133">
            <v>22</v>
          </cell>
          <cell r="R133">
            <v>2</v>
          </cell>
        </row>
        <row r="134">
          <cell r="D134" t="str">
            <v>Centerville, Cece</v>
          </cell>
          <cell r="F134" t="str">
            <v>Winnerson, Aceona</v>
          </cell>
          <cell r="H134">
            <v>201706</v>
          </cell>
          <cell r="K134">
            <v>32</v>
          </cell>
          <cell r="L134">
            <v>25052</v>
          </cell>
          <cell r="M134">
            <v>4</v>
          </cell>
          <cell r="N134">
            <v>29</v>
          </cell>
          <cell r="O134">
            <v>25</v>
          </cell>
          <cell r="P134">
            <v>20</v>
          </cell>
          <cell r="R134">
            <v>2</v>
          </cell>
        </row>
        <row r="135">
          <cell r="D135" t="str">
            <v>Centerville, Cece</v>
          </cell>
          <cell r="F135" t="str">
            <v>Winnerson, Aceona</v>
          </cell>
          <cell r="H135">
            <v>201706</v>
          </cell>
          <cell r="K135">
            <v>39</v>
          </cell>
          <cell r="L135">
            <v>25627</v>
          </cell>
          <cell r="M135">
            <v>8</v>
          </cell>
          <cell r="N135">
            <v>39</v>
          </cell>
          <cell r="O135">
            <v>28</v>
          </cell>
          <cell r="P135">
            <v>24</v>
          </cell>
          <cell r="R135">
            <v>2</v>
          </cell>
        </row>
        <row r="136">
          <cell r="D136" t="str">
            <v>Centerville, Cece</v>
          </cell>
          <cell r="F136" t="str">
            <v>Winnerson, Aceona</v>
          </cell>
          <cell r="H136">
            <v>201706</v>
          </cell>
          <cell r="K136">
            <v>33</v>
          </cell>
          <cell r="L136">
            <v>24242</v>
          </cell>
          <cell r="M136">
            <v>4</v>
          </cell>
          <cell r="N136">
            <v>31</v>
          </cell>
          <cell r="O136">
            <v>22</v>
          </cell>
          <cell r="P136">
            <v>17</v>
          </cell>
          <cell r="R136">
            <v>2</v>
          </cell>
        </row>
        <row r="137">
          <cell r="D137" t="str">
            <v>Centerville, Cece</v>
          </cell>
          <cell r="F137" t="str">
            <v>Winnerson, Aceona</v>
          </cell>
          <cell r="H137">
            <v>201706</v>
          </cell>
          <cell r="K137">
            <v>33</v>
          </cell>
          <cell r="L137">
            <v>24745</v>
          </cell>
          <cell r="M137">
            <v>6</v>
          </cell>
          <cell r="N137">
            <v>33</v>
          </cell>
          <cell r="O137">
            <v>29</v>
          </cell>
          <cell r="P137">
            <v>23</v>
          </cell>
          <cell r="R137">
            <v>2</v>
          </cell>
        </row>
        <row r="138">
          <cell r="D138" t="str">
            <v>Centerville, Cece</v>
          </cell>
          <cell r="F138" t="str">
            <v>Winnerson, Aceona</v>
          </cell>
          <cell r="H138">
            <v>201706</v>
          </cell>
          <cell r="K138">
            <v>35</v>
          </cell>
          <cell r="L138">
            <v>24704</v>
          </cell>
          <cell r="M138">
            <v>7</v>
          </cell>
          <cell r="N138">
            <v>34</v>
          </cell>
          <cell r="O138">
            <v>30</v>
          </cell>
          <cell r="P138">
            <v>27</v>
          </cell>
          <cell r="R138">
            <v>2</v>
          </cell>
        </row>
        <row r="139">
          <cell r="D139" t="str">
            <v>Centerville, Cece</v>
          </cell>
          <cell r="F139" t="str">
            <v>Winnerson, Aceona</v>
          </cell>
          <cell r="H139">
            <v>201706</v>
          </cell>
          <cell r="K139">
            <v>37</v>
          </cell>
          <cell r="L139">
            <v>25987</v>
          </cell>
          <cell r="M139">
            <v>5</v>
          </cell>
          <cell r="N139">
            <v>35</v>
          </cell>
          <cell r="O139">
            <v>30</v>
          </cell>
          <cell r="P139">
            <v>27</v>
          </cell>
          <cell r="R139">
            <v>2</v>
          </cell>
        </row>
        <row r="140">
          <cell r="D140" t="str">
            <v>Centerville, Cece</v>
          </cell>
          <cell r="F140" t="str">
            <v>Winnerson, Aceona</v>
          </cell>
          <cell r="H140">
            <v>201706</v>
          </cell>
          <cell r="K140">
            <v>36</v>
          </cell>
          <cell r="L140">
            <v>24117</v>
          </cell>
          <cell r="M140">
            <v>4</v>
          </cell>
          <cell r="N140">
            <v>34</v>
          </cell>
          <cell r="O140">
            <v>24</v>
          </cell>
          <cell r="P140">
            <v>21</v>
          </cell>
          <cell r="R140">
            <v>2</v>
          </cell>
        </row>
        <row r="141">
          <cell r="D141" t="str">
            <v>Centerville, Cece</v>
          </cell>
          <cell r="F141" t="str">
            <v>Winnerson, Aceona</v>
          </cell>
          <cell r="H141">
            <v>201706</v>
          </cell>
          <cell r="K141">
            <v>37</v>
          </cell>
          <cell r="L141">
            <v>24967</v>
          </cell>
          <cell r="M141">
            <v>6</v>
          </cell>
          <cell r="N141">
            <v>36</v>
          </cell>
          <cell r="O141">
            <v>28</v>
          </cell>
          <cell r="P141">
            <v>23</v>
          </cell>
          <cell r="R141">
            <v>3</v>
          </cell>
        </row>
        <row r="142">
          <cell r="D142" t="str">
            <v>Centerville, Cece</v>
          </cell>
          <cell r="F142" t="str">
            <v>Winnerson, Aceona</v>
          </cell>
          <cell r="H142">
            <v>201706</v>
          </cell>
          <cell r="K142">
            <v>40</v>
          </cell>
          <cell r="L142">
            <v>24117</v>
          </cell>
          <cell r="M142">
            <v>5</v>
          </cell>
          <cell r="N142">
            <v>39</v>
          </cell>
          <cell r="O142">
            <v>34</v>
          </cell>
          <cell r="P142">
            <v>25</v>
          </cell>
          <cell r="R142">
            <v>3</v>
          </cell>
        </row>
        <row r="143">
          <cell r="D143" t="str">
            <v>Centerville, Cece</v>
          </cell>
          <cell r="F143" t="str">
            <v>Winnerson, Aceona</v>
          </cell>
          <cell r="H143">
            <v>201706</v>
          </cell>
          <cell r="K143">
            <v>36</v>
          </cell>
          <cell r="L143">
            <v>24623</v>
          </cell>
          <cell r="M143">
            <v>4</v>
          </cell>
          <cell r="N143">
            <v>36</v>
          </cell>
          <cell r="O143">
            <v>30</v>
          </cell>
          <cell r="P143">
            <v>24</v>
          </cell>
          <cell r="R143">
            <v>3</v>
          </cell>
        </row>
        <row r="144">
          <cell r="D144" t="str">
            <v>Centerville, Cece</v>
          </cell>
          <cell r="F144" t="str">
            <v>Winnerson, Aceona</v>
          </cell>
          <cell r="H144">
            <v>201706</v>
          </cell>
          <cell r="K144">
            <v>38</v>
          </cell>
          <cell r="L144">
            <v>24943</v>
          </cell>
          <cell r="M144">
            <v>6</v>
          </cell>
          <cell r="N144">
            <v>36</v>
          </cell>
          <cell r="O144">
            <v>29</v>
          </cell>
          <cell r="P144">
            <v>20</v>
          </cell>
          <cell r="R144">
            <v>2</v>
          </cell>
        </row>
        <row r="145">
          <cell r="D145" t="str">
            <v>Centerville, Cece</v>
          </cell>
          <cell r="F145" t="str">
            <v>Winnerson, Aceona</v>
          </cell>
          <cell r="H145">
            <v>201706</v>
          </cell>
          <cell r="K145">
            <v>38</v>
          </cell>
          <cell r="L145">
            <v>24657</v>
          </cell>
          <cell r="M145">
            <v>7</v>
          </cell>
          <cell r="N145">
            <v>36</v>
          </cell>
          <cell r="O145">
            <v>32</v>
          </cell>
          <cell r="P145">
            <v>29</v>
          </cell>
          <cell r="R145">
            <v>2</v>
          </cell>
        </row>
        <row r="146">
          <cell r="D146" t="str">
            <v>Centerville, Cece</v>
          </cell>
          <cell r="F146" t="str">
            <v>Winnerson, Aceona</v>
          </cell>
          <cell r="H146">
            <v>201706</v>
          </cell>
          <cell r="K146">
            <v>33</v>
          </cell>
          <cell r="L146">
            <v>25364</v>
          </cell>
          <cell r="M146">
            <v>7</v>
          </cell>
          <cell r="N146">
            <v>32</v>
          </cell>
          <cell r="O146">
            <v>25</v>
          </cell>
          <cell r="P146">
            <v>19</v>
          </cell>
          <cell r="R146">
            <v>2</v>
          </cell>
        </row>
        <row r="147">
          <cell r="D147" t="str">
            <v>Centerville, Cece</v>
          </cell>
          <cell r="F147" t="str">
            <v>Winnerson, Aceona</v>
          </cell>
          <cell r="H147">
            <v>201706</v>
          </cell>
          <cell r="K147">
            <v>36</v>
          </cell>
          <cell r="L147">
            <v>24107</v>
          </cell>
          <cell r="M147">
            <v>5</v>
          </cell>
          <cell r="N147">
            <v>33</v>
          </cell>
          <cell r="O147">
            <v>29</v>
          </cell>
          <cell r="P147">
            <v>22</v>
          </cell>
          <cell r="R147">
            <v>2</v>
          </cell>
        </row>
        <row r="148">
          <cell r="D148" t="str">
            <v>Centerville, Cece</v>
          </cell>
          <cell r="F148" t="str">
            <v>Winnerson, Aceona</v>
          </cell>
          <cell r="H148">
            <v>201707</v>
          </cell>
          <cell r="K148">
            <v>39</v>
          </cell>
          <cell r="L148">
            <v>25341</v>
          </cell>
          <cell r="M148">
            <v>4</v>
          </cell>
          <cell r="N148">
            <v>35</v>
          </cell>
          <cell r="O148">
            <v>26</v>
          </cell>
          <cell r="P148">
            <v>19</v>
          </cell>
          <cell r="R148">
            <v>2</v>
          </cell>
        </row>
        <row r="149">
          <cell r="D149" t="str">
            <v>Centerville, Cece</v>
          </cell>
          <cell r="F149" t="str">
            <v>Winnerson, Aceona</v>
          </cell>
          <cell r="H149">
            <v>201707</v>
          </cell>
          <cell r="K149">
            <v>32</v>
          </cell>
          <cell r="L149">
            <v>25159</v>
          </cell>
          <cell r="M149">
            <v>4</v>
          </cell>
          <cell r="N149">
            <v>32</v>
          </cell>
          <cell r="O149">
            <v>27</v>
          </cell>
          <cell r="P149">
            <v>22</v>
          </cell>
          <cell r="R149">
            <v>1</v>
          </cell>
        </row>
        <row r="150">
          <cell r="D150" t="str">
            <v>Centerville, Cece</v>
          </cell>
          <cell r="F150" t="str">
            <v>Winnerson, Aceona</v>
          </cell>
          <cell r="H150">
            <v>201707</v>
          </cell>
          <cell r="K150">
            <v>32</v>
          </cell>
          <cell r="L150">
            <v>24431</v>
          </cell>
          <cell r="M150">
            <v>4</v>
          </cell>
          <cell r="N150">
            <v>30</v>
          </cell>
          <cell r="O150">
            <v>26</v>
          </cell>
          <cell r="P150">
            <v>20</v>
          </cell>
          <cell r="R150">
            <v>1</v>
          </cell>
        </row>
        <row r="151">
          <cell r="D151" t="str">
            <v>Centerville, Cece</v>
          </cell>
          <cell r="F151" t="str">
            <v>Winnerson, Aceona</v>
          </cell>
          <cell r="H151">
            <v>201707</v>
          </cell>
          <cell r="K151">
            <v>32</v>
          </cell>
          <cell r="L151">
            <v>24123</v>
          </cell>
          <cell r="M151">
            <v>5</v>
          </cell>
          <cell r="N151">
            <v>31</v>
          </cell>
          <cell r="O151">
            <v>22</v>
          </cell>
          <cell r="P151">
            <v>17</v>
          </cell>
          <cell r="R151">
            <v>1</v>
          </cell>
        </row>
        <row r="152">
          <cell r="D152" t="str">
            <v>Centerville, Cece</v>
          </cell>
          <cell r="F152" t="str">
            <v>Winnerson, Aceona</v>
          </cell>
          <cell r="H152">
            <v>201707</v>
          </cell>
          <cell r="K152">
            <v>34</v>
          </cell>
          <cell r="L152">
            <v>25520</v>
          </cell>
          <cell r="M152">
            <v>4</v>
          </cell>
          <cell r="N152">
            <v>31</v>
          </cell>
          <cell r="O152">
            <v>22</v>
          </cell>
          <cell r="P152">
            <v>17</v>
          </cell>
          <cell r="R152">
            <v>2</v>
          </cell>
        </row>
        <row r="153">
          <cell r="D153" t="str">
            <v>Centerville, Cece</v>
          </cell>
          <cell r="F153" t="str">
            <v>Winnerson, Aceona</v>
          </cell>
          <cell r="H153">
            <v>201707</v>
          </cell>
          <cell r="K153">
            <v>36</v>
          </cell>
          <cell r="L153">
            <v>25795</v>
          </cell>
          <cell r="M153">
            <v>6</v>
          </cell>
          <cell r="N153">
            <v>36</v>
          </cell>
          <cell r="O153">
            <v>32</v>
          </cell>
          <cell r="P153">
            <v>23</v>
          </cell>
          <cell r="R153">
            <v>1</v>
          </cell>
        </row>
        <row r="154">
          <cell r="D154" t="str">
            <v>Centerville, Cece</v>
          </cell>
          <cell r="F154" t="str">
            <v>Winnerson, Aceona</v>
          </cell>
          <cell r="H154">
            <v>201707</v>
          </cell>
          <cell r="K154">
            <v>39</v>
          </cell>
          <cell r="L154">
            <v>24836</v>
          </cell>
          <cell r="M154">
            <v>7</v>
          </cell>
          <cell r="N154">
            <v>39</v>
          </cell>
          <cell r="O154">
            <v>28</v>
          </cell>
          <cell r="P154">
            <v>24</v>
          </cell>
          <cell r="R154">
            <v>2</v>
          </cell>
        </row>
        <row r="155">
          <cell r="D155" t="str">
            <v>Centerville, Cece</v>
          </cell>
          <cell r="F155" t="str">
            <v>Winnerson, Aceona</v>
          </cell>
          <cell r="H155">
            <v>201707</v>
          </cell>
          <cell r="K155">
            <v>34</v>
          </cell>
          <cell r="L155">
            <v>24780</v>
          </cell>
          <cell r="M155">
            <v>5</v>
          </cell>
          <cell r="N155">
            <v>31</v>
          </cell>
          <cell r="O155">
            <v>28</v>
          </cell>
          <cell r="P155">
            <v>23</v>
          </cell>
          <cell r="R155">
            <v>1</v>
          </cell>
        </row>
        <row r="156">
          <cell r="D156" t="str">
            <v>Centerville, Cece</v>
          </cell>
          <cell r="F156" t="str">
            <v>Winnerson, Aceona</v>
          </cell>
          <cell r="H156">
            <v>201707</v>
          </cell>
          <cell r="K156">
            <v>37</v>
          </cell>
          <cell r="L156">
            <v>24300</v>
          </cell>
          <cell r="M156">
            <v>7</v>
          </cell>
          <cell r="N156">
            <v>36</v>
          </cell>
          <cell r="O156">
            <v>30</v>
          </cell>
          <cell r="P156">
            <v>24</v>
          </cell>
          <cell r="R156">
            <v>1</v>
          </cell>
        </row>
        <row r="157">
          <cell r="D157" t="str">
            <v>Centerville, Cece</v>
          </cell>
          <cell r="F157" t="str">
            <v>Winnerson, Aceona</v>
          </cell>
          <cell r="H157">
            <v>201707</v>
          </cell>
          <cell r="K157">
            <v>34</v>
          </cell>
          <cell r="L157">
            <v>25005</v>
          </cell>
          <cell r="M157">
            <v>4</v>
          </cell>
          <cell r="N157">
            <v>33</v>
          </cell>
          <cell r="O157">
            <v>29</v>
          </cell>
          <cell r="P157">
            <v>24</v>
          </cell>
          <cell r="R157">
            <v>2</v>
          </cell>
        </row>
        <row r="158">
          <cell r="D158" t="str">
            <v>Centerville, Cece</v>
          </cell>
          <cell r="F158" t="str">
            <v>Winnerson, Aceona</v>
          </cell>
          <cell r="H158">
            <v>201707</v>
          </cell>
          <cell r="K158">
            <v>34</v>
          </cell>
          <cell r="L158">
            <v>24250</v>
          </cell>
          <cell r="M158">
            <v>5</v>
          </cell>
          <cell r="N158">
            <v>34</v>
          </cell>
          <cell r="O158">
            <v>27</v>
          </cell>
          <cell r="P158">
            <v>21</v>
          </cell>
          <cell r="R158">
            <v>1</v>
          </cell>
        </row>
        <row r="159">
          <cell r="D159" t="str">
            <v>Centerville, Cece</v>
          </cell>
          <cell r="F159" t="str">
            <v>Winnerson, Aceona</v>
          </cell>
          <cell r="H159">
            <v>201707</v>
          </cell>
          <cell r="K159">
            <v>39</v>
          </cell>
          <cell r="L159">
            <v>24826</v>
          </cell>
          <cell r="M159">
            <v>4</v>
          </cell>
          <cell r="N159">
            <v>39</v>
          </cell>
          <cell r="O159">
            <v>35</v>
          </cell>
          <cell r="P159">
            <v>28</v>
          </cell>
          <cell r="R159">
            <v>1</v>
          </cell>
        </row>
        <row r="160">
          <cell r="D160" t="str">
            <v>Centerville, Cece</v>
          </cell>
          <cell r="F160" t="str">
            <v>Winnerson, Aceona</v>
          </cell>
          <cell r="H160">
            <v>201707</v>
          </cell>
          <cell r="K160">
            <v>34</v>
          </cell>
          <cell r="L160">
            <v>24788</v>
          </cell>
          <cell r="M160">
            <v>4</v>
          </cell>
          <cell r="N160">
            <v>31</v>
          </cell>
          <cell r="O160">
            <v>27</v>
          </cell>
          <cell r="P160">
            <v>22</v>
          </cell>
          <cell r="R160">
            <v>2</v>
          </cell>
        </row>
        <row r="161">
          <cell r="D161" t="str">
            <v>Centerville, Cece</v>
          </cell>
          <cell r="F161" t="str">
            <v>Winnerson, Aceona</v>
          </cell>
          <cell r="H161">
            <v>201707</v>
          </cell>
          <cell r="K161">
            <v>33</v>
          </cell>
          <cell r="L161">
            <v>25082</v>
          </cell>
          <cell r="M161">
            <v>7</v>
          </cell>
          <cell r="N161">
            <v>33</v>
          </cell>
          <cell r="O161">
            <v>25</v>
          </cell>
          <cell r="P161">
            <v>22</v>
          </cell>
          <cell r="R161">
            <v>2</v>
          </cell>
        </row>
        <row r="162">
          <cell r="D162" t="str">
            <v>Centerville, Cece</v>
          </cell>
          <cell r="F162" t="str">
            <v>Winnerson, Aceona</v>
          </cell>
          <cell r="H162">
            <v>201707</v>
          </cell>
          <cell r="K162">
            <v>34</v>
          </cell>
          <cell r="L162">
            <v>25337</v>
          </cell>
          <cell r="M162">
            <v>6</v>
          </cell>
          <cell r="N162">
            <v>31</v>
          </cell>
          <cell r="O162">
            <v>26</v>
          </cell>
          <cell r="P162">
            <v>21</v>
          </cell>
          <cell r="R162">
            <v>1</v>
          </cell>
        </row>
        <row r="163">
          <cell r="D163" t="str">
            <v>Centerville, Cece</v>
          </cell>
          <cell r="F163" t="str">
            <v>Winnerson, Aceona</v>
          </cell>
          <cell r="H163">
            <v>201707</v>
          </cell>
          <cell r="K163">
            <v>40</v>
          </cell>
          <cell r="L163">
            <v>25648</v>
          </cell>
          <cell r="M163">
            <v>5</v>
          </cell>
          <cell r="N163">
            <v>40</v>
          </cell>
          <cell r="O163">
            <v>35</v>
          </cell>
          <cell r="P163">
            <v>25</v>
          </cell>
          <cell r="R163">
            <v>2</v>
          </cell>
        </row>
        <row r="164">
          <cell r="D164" t="str">
            <v>Centerville, Cece</v>
          </cell>
          <cell r="F164" t="str">
            <v>Winnerson, Aceona</v>
          </cell>
          <cell r="H164">
            <v>201707</v>
          </cell>
          <cell r="K164">
            <v>35</v>
          </cell>
          <cell r="L164">
            <v>24044</v>
          </cell>
          <cell r="M164">
            <v>5</v>
          </cell>
          <cell r="N164">
            <v>32</v>
          </cell>
          <cell r="O164">
            <v>25</v>
          </cell>
          <cell r="P164">
            <v>21</v>
          </cell>
          <cell r="R164">
            <v>1</v>
          </cell>
        </row>
        <row r="165">
          <cell r="D165" t="str">
            <v>Centerville, Cece</v>
          </cell>
          <cell r="F165" t="str">
            <v>Winnerson, Aceona</v>
          </cell>
          <cell r="H165">
            <v>201707</v>
          </cell>
          <cell r="K165">
            <v>32</v>
          </cell>
          <cell r="L165">
            <v>24421</v>
          </cell>
          <cell r="M165">
            <v>6</v>
          </cell>
          <cell r="N165">
            <v>30</v>
          </cell>
          <cell r="O165">
            <v>21</v>
          </cell>
          <cell r="P165">
            <v>17</v>
          </cell>
          <cell r="R165">
            <v>1</v>
          </cell>
        </row>
        <row r="166">
          <cell r="D166" t="str">
            <v>Centerville, Cece</v>
          </cell>
          <cell r="F166" t="str">
            <v>Winnerson, Aceona</v>
          </cell>
          <cell r="H166">
            <v>201707</v>
          </cell>
          <cell r="K166">
            <v>35</v>
          </cell>
          <cell r="L166">
            <v>24450</v>
          </cell>
          <cell r="M166">
            <v>6</v>
          </cell>
          <cell r="N166">
            <v>35</v>
          </cell>
          <cell r="O166">
            <v>29</v>
          </cell>
          <cell r="P166">
            <v>20</v>
          </cell>
          <cell r="R166">
            <v>2</v>
          </cell>
        </row>
        <row r="167">
          <cell r="D167" t="str">
            <v>Centerville, Cece</v>
          </cell>
          <cell r="F167" t="str">
            <v>Winnerson, Aceona</v>
          </cell>
          <cell r="H167">
            <v>201707</v>
          </cell>
          <cell r="K167">
            <v>35</v>
          </cell>
          <cell r="L167">
            <v>24238</v>
          </cell>
          <cell r="M167">
            <v>4</v>
          </cell>
          <cell r="N167">
            <v>33</v>
          </cell>
          <cell r="O167">
            <v>25</v>
          </cell>
          <cell r="P167">
            <v>20</v>
          </cell>
          <cell r="R167">
            <v>2</v>
          </cell>
        </row>
        <row r="168">
          <cell r="D168" t="str">
            <v>Centerville, Cece</v>
          </cell>
          <cell r="F168" t="str">
            <v>Winnerson, Aceona</v>
          </cell>
          <cell r="H168">
            <v>201707</v>
          </cell>
          <cell r="K168">
            <v>35</v>
          </cell>
          <cell r="L168">
            <v>25838</v>
          </cell>
          <cell r="M168">
            <v>4</v>
          </cell>
          <cell r="N168">
            <v>33</v>
          </cell>
          <cell r="O168">
            <v>28</v>
          </cell>
          <cell r="P168">
            <v>25</v>
          </cell>
          <cell r="R168">
            <v>1</v>
          </cell>
        </row>
        <row r="169">
          <cell r="D169" t="str">
            <v>Centerville, Cece</v>
          </cell>
          <cell r="F169" t="str">
            <v>Winnerson, Aceona</v>
          </cell>
          <cell r="H169">
            <v>201708</v>
          </cell>
          <cell r="K169">
            <v>36</v>
          </cell>
          <cell r="L169">
            <v>25982</v>
          </cell>
          <cell r="M169">
            <v>7</v>
          </cell>
          <cell r="N169">
            <v>33</v>
          </cell>
          <cell r="O169">
            <v>25</v>
          </cell>
          <cell r="P169">
            <v>18</v>
          </cell>
          <cell r="R169">
            <v>1</v>
          </cell>
        </row>
        <row r="170">
          <cell r="D170" t="str">
            <v>Centerville, Cece</v>
          </cell>
          <cell r="F170" t="str">
            <v>Winnerson, Aceona</v>
          </cell>
          <cell r="H170">
            <v>201708</v>
          </cell>
          <cell r="K170">
            <v>36</v>
          </cell>
          <cell r="L170">
            <v>24646</v>
          </cell>
          <cell r="M170">
            <v>6</v>
          </cell>
          <cell r="N170">
            <v>33</v>
          </cell>
          <cell r="O170">
            <v>27</v>
          </cell>
          <cell r="P170">
            <v>20</v>
          </cell>
          <cell r="R170">
            <v>1</v>
          </cell>
        </row>
        <row r="171">
          <cell r="D171" t="str">
            <v>Centerville, Cece</v>
          </cell>
          <cell r="F171" t="str">
            <v>Winnerson, Aceona</v>
          </cell>
          <cell r="H171">
            <v>201708</v>
          </cell>
          <cell r="K171">
            <v>33</v>
          </cell>
          <cell r="L171">
            <v>24973</v>
          </cell>
          <cell r="M171">
            <v>3</v>
          </cell>
          <cell r="N171">
            <v>32</v>
          </cell>
          <cell r="O171">
            <v>28</v>
          </cell>
          <cell r="P171">
            <v>25</v>
          </cell>
          <cell r="R171">
            <v>1</v>
          </cell>
        </row>
        <row r="172">
          <cell r="D172" t="str">
            <v>Centerville, Cece</v>
          </cell>
          <cell r="F172" t="str">
            <v>Winnerson, Aceona</v>
          </cell>
          <cell r="H172">
            <v>201708</v>
          </cell>
          <cell r="K172">
            <v>38</v>
          </cell>
          <cell r="L172">
            <v>24704</v>
          </cell>
          <cell r="M172">
            <v>6</v>
          </cell>
          <cell r="N172">
            <v>37</v>
          </cell>
          <cell r="O172">
            <v>26</v>
          </cell>
          <cell r="P172">
            <v>19</v>
          </cell>
          <cell r="R172">
            <v>2</v>
          </cell>
        </row>
        <row r="173">
          <cell r="D173" t="str">
            <v>Centerville, Cece</v>
          </cell>
          <cell r="F173" t="str">
            <v>Winnerson, Aceona</v>
          </cell>
          <cell r="H173">
            <v>201708</v>
          </cell>
          <cell r="K173">
            <v>35</v>
          </cell>
          <cell r="L173">
            <v>24936</v>
          </cell>
          <cell r="M173">
            <v>5</v>
          </cell>
          <cell r="N173">
            <v>32</v>
          </cell>
          <cell r="O173">
            <v>29</v>
          </cell>
          <cell r="P173">
            <v>24</v>
          </cell>
          <cell r="R173">
            <v>1</v>
          </cell>
        </row>
        <row r="174">
          <cell r="D174" t="str">
            <v>Centerville, Cece</v>
          </cell>
          <cell r="F174" t="str">
            <v>Winnerson, Aceona</v>
          </cell>
          <cell r="H174">
            <v>201708</v>
          </cell>
          <cell r="K174">
            <v>39</v>
          </cell>
          <cell r="L174">
            <v>24399</v>
          </cell>
          <cell r="M174">
            <v>5</v>
          </cell>
          <cell r="N174">
            <v>38</v>
          </cell>
          <cell r="O174">
            <v>31</v>
          </cell>
          <cell r="P174">
            <v>22</v>
          </cell>
          <cell r="R174">
            <v>2</v>
          </cell>
        </row>
        <row r="175">
          <cell r="D175" t="str">
            <v>Centerville, Cece</v>
          </cell>
          <cell r="F175" t="str">
            <v>Winnerson, Aceona</v>
          </cell>
          <cell r="H175">
            <v>201708</v>
          </cell>
          <cell r="K175">
            <v>33</v>
          </cell>
          <cell r="L175">
            <v>25691</v>
          </cell>
          <cell r="M175">
            <v>7</v>
          </cell>
          <cell r="N175">
            <v>32</v>
          </cell>
          <cell r="O175">
            <v>24</v>
          </cell>
          <cell r="P175">
            <v>21</v>
          </cell>
          <cell r="R175">
            <v>1</v>
          </cell>
        </row>
        <row r="176">
          <cell r="D176" t="str">
            <v>Centerville, Cece</v>
          </cell>
          <cell r="F176" t="str">
            <v>Winnerson, Aceona</v>
          </cell>
          <cell r="H176">
            <v>201708</v>
          </cell>
          <cell r="K176">
            <v>35</v>
          </cell>
          <cell r="L176">
            <v>25770</v>
          </cell>
          <cell r="M176">
            <v>7</v>
          </cell>
          <cell r="N176">
            <v>34</v>
          </cell>
          <cell r="O176">
            <v>27</v>
          </cell>
          <cell r="P176">
            <v>20</v>
          </cell>
          <cell r="R176">
            <v>1</v>
          </cell>
        </row>
        <row r="177">
          <cell r="D177" t="str">
            <v>Centerville, Cece</v>
          </cell>
          <cell r="F177" t="str">
            <v>Winnerson, Aceona</v>
          </cell>
          <cell r="H177">
            <v>201708</v>
          </cell>
          <cell r="K177">
            <v>37</v>
          </cell>
          <cell r="L177">
            <v>25553</v>
          </cell>
          <cell r="M177">
            <v>4</v>
          </cell>
          <cell r="N177">
            <v>35</v>
          </cell>
          <cell r="O177">
            <v>31</v>
          </cell>
          <cell r="P177">
            <v>22</v>
          </cell>
          <cell r="R177">
            <v>1</v>
          </cell>
        </row>
        <row r="178">
          <cell r="D178" t="str">
            <v>Centerville, Cece</v>
          </cell>
          <cell r="F178" t="str">
            <v>Winnerson, Aceona</v>
          </cell>
          <cell r="H178">
            <v>201708</v>
          </cell>
          <cell r="K178">
            <v>38</v>
          </cell>
          <cell r="L178">
            <v>24377</v>
          </cell>
          <cell r="M178">
            <v>5</v>
          </cell>
          <cell r="N178">
            <v>37</v>
          </cell>
          <cell r="O178">
            <v>33</v>
          </cell>
          <cell r="P178">
            <v>25</v>
          </cell>
          <cell r="R178">
            <v>1</v>
          </cell>
        </row>
        <row r="179">
          <cell r="D179" t="str">
            <v>Centerville, Cece</v>
          </cell>
          <cell r="F179" t="str">
            <v>Winnerson, Aceona</v>
          </cell>
          <cell r="H179">
            <v>201708</v>
          </cell>
          <cell r="K179">
            <v>32</v>
          </cell>
          <cell r="L179">
            <v>24239</v>
          </cell>
          <cell r="M179">
            <v>5</v>
          </cell>
          <cell r="N179">
            <v>29</v>
          </cell>
          <cell r="O179">
            <v>25</v>
          </cell>
          <cell r="P179">
            <v>19</v>
          </cell>
          <cell r="R179">
            <v>1</v>
          </cell>
        </row>
        <row r="180">
          <cell r="D180" t="str">
            <v>Centerville, Cece</v>
          </cell>
          <cell r="F180" t="str">
            <v>Winnerson, Aceona</v>
          </cell>
          <cell r="H180">
            <v>201708</v>
          </cell>
          <cell r="K180">
            <v>34</v>
          </cell>
          <cell r="L180">
            <v>24189</v>
          </cell>
          <cell r="M180">
            <v>3</v>
          </cell>
          <cell r="N180">
            <v>31</v>
          </cell>
          <cell r="O180">
            <v>24</v>
          </cell>
          <cell r="P180">
            <v>20</v>
          </cell>
          <cell r="R180">
            <v>1</v>
          </cell>
        </row>
        <row r="181">
          <cell r="D181" t="str">
            <v>Centerville, Cece</v>
          </cell>
          <cell r="F181" t="str">
            <v>Winnerson, Aceona</v>
          </cell>
          <cell r="H181">
            <v>201708</v>
          </cell>
          <cell r="K181">
            <v>32</v>
          </cell>
          <cell r="L181">
            <v>25525</v>
          </cell>
          <cell r="M181">
            <v>4</v>
          </cell>
          <cell r="N181">
            <v>31</v>
          </cell>
          <cell r="O181">
            <v>23</v>
          </cell>
          <cell r="P181">
            <v>21</v>
          </cell>
          <cell r="R181">
            <v>1</v>
          </cell>
        </row>
        <row r="182">
          <cell r="D182" t="str">
            <v>Centerville, Cece</v>
          </cell>
          <cell r="F182" t="str">
            <v>Winnerson, Aceona</v>
          </cell>
          <cell r="H182">
            <v>201708</v>
          </cell>
          <cell r="K182">
            <v>39</v>
          </cell>
          <cell r="L182">
            <v>24264</v>
          </cell>
          <cell r="M182">
            <v>4</v>
          </cell>
          <cell r="N182">
            <v>38</v>
          </cell>
          <cell r="O182">
            <v>29</v>
          </cell>
          <cell r="P182">
            <v>23</v>
          </cell>
          <cell r="R182">
            <v>2</v>
          </cell>
        </row>
        <row r="183">
          <cell r="D183" t="str">
            <v>Centerville, Cece</v>
          </cell>
          <cell r="F183" t="str">
            <v>Winnerson, Aceona</v>
          </cell>
          <cell r="H183">
            <v>201708</v>
          </cell>
          <cell r="K183">
            <v>35</v>
          </cell>
          <cell r="L183">
            <v>25621</v>
          </cell>
          <cell r="M183">
            <v>4</v>
          </cell>
          <cell r="N183">
            <v>34</v>
          </cell>
          <cell r="O183">
            <v>28</v>
          </cell>
          <cell r="P183">
            <v>21</v>
          </cell>
          <cell r="R183">
            <v>1</v>
          </cell>
        </row>
        <row r="184">
          <cell r="D184" t="str">
            <v>Centerville, Cece</v>
          </cell>
          <cell r="F184" t="str">
            <v>Winnerson, Aceona</v>
          </cell>
          <cell r="H184">
            <v>201708</v>
          </cell>
          <cell r="K184">
            <v>34</v>
          </cell>
          <cell r="L184">
            <v>24296</v>
          </cell>
          <cell r="M184">
            <v>4</v>
          </cell>
          <cell r="N184">
            <v>32</v>
          </cell>
          <cell r="O184">
            <v>25</v>
          </cell>
          <cell r="P184">
            <v>19</v>
          </cell>
          <cell r="R184">
            <v>1</v>
          </cell>
        </row>
        <row r="185">
          <cell r="D185" t="str">
            <v>Centerville, Cece</v>
          </cell>
          <cell r="F185" t="str">
            <v>Winnerson, Aceona</v>
          </cell>
          <cell r="H185">
            <v>201708</v>
          </cell>
          <cell r="K185">
            <v>40</v>
          </cell>
          <cell r="L185">
            <v>24256</v>
          </cell>
          <cell r="M185">
            <v>5</v>
          </cell>
          <cell r="N185">
            <v>36</v>
          </cell>
          <cell r="O185">
            <v>31</v>
          </cell>
          <cell r="P185">
            <v>22</v>
          </cell>
          <cell r="R185">
            <v>2</v>
          </cell>
        </row>
        <row r="186">
          <cell r="D186" t="str">
            <v>Centerville, Cece</v>
          </cell>
          <cell r="F186" t="str">
            <v>Winnerson, Aceona</v>
          </cell>
          <cell r="H186">
            <v>201708</v>
          </cell>
          <cell r="K186">
            <v>40</v>
          </cell>
          <cell r="L186">
            <v>25811</v>
          </cell>
          <cell r="M186">
            <v>8</v>
          </cell>
          <cell r="N186">
            <v>38</v>
          </cell>
          <cell r="O186">
            <v>34</v>
          </cell>
          <cell r="P186">
            <v>24</v>
          </cell>
          <cell r="R186">
            <v>2</v>
          </cell>
        </row>
        <row r="187">
          <cell r="D187" t="str">
            <v>Centerville, Cece</v>
          </cell>
          <cell r="F187" t="str">
            <v>Winnerson, Aceona</v>
          </cell>
          <cell r="H187">
            <v>201708</v>
          </cell>
          <cell r="K187">
            <v>36</v>
          </cell>
          <cell r="L187">
            <v>25521</v>
          </cell>
          <cell r="M187">
            <v>5</v>
          </cell>
          <cell r="N187">
            <v>33</v>
          </cell>
          <cell r="O187">
            <v>26</v>
          </cell>
          <cell r="P187">
            <v>20</v>
          </cell>
          <cell r="R187">
            <v>1</v>
          </cell>
        </row>
        <row r="188">
          <cell r="D188" t="str">
            <v>Centerville, Cece</v>
          </cell>
          <cell r="F188" t="str">
            <v>Winnerson, Aceona</v>
          </cell>
          <cell r="H188">
            <v>201708</v>
          </cell>
          <cell r="K188">
            <v>39</v>
          </cell>
          <cell r="L188">
            <v>24167</v>
          </cell>
          <cell r="M188">
            <v>7</v>
          </cell>
          <cell r="N188">
            <v>38</v>
          </cell>
          <cell r="O188">
            <v>30</v>
          </cell>
          <cell r="P188">
            <v>26</v>
          </cell>
          <cell r="R188">
            <v>2</v>
          </cell>
        </row>
        <row r="189">
          <cell r="D189" t="str">
            <v>Centerville, Cece</v>
          </cell>
          <cell r="F189" t="str">
            <v>Winnerson, Aceona</v>
          </cell>
          <cell r="H189">
            <v>201708</v>
          </cell>
          <cell r="K189">
            <v>39</v>
          </cell>
          <cell r="L189">
            <v>24425</v>
          </cell>
          <cell r="M189">
            <v>7</v>
          </cell>
          <cell r="N189">
            <v>38</v>
          </cell>
          <cell r="O189">
            <v>32</v>
          </cell>
          <cell r="P189">
            <v>28</v>
          </cell>
          <cell r="R189">
            <v>2</v>
          </cell>
        </row>
        <row r="190">
          <cell r="D190" t="str">
            <v>Centerville, Cece</v>
          </cell>
          <cell r="F190" t="str">
            <v>Winnerson, Aceona</v>
          </cell>
          <cell r="H190">
            <v>201708</v>
          </cell>
          <cell r="K190">
            <v>40</v>
          </cell>
          <cell r="L190">
            <v>25275</v>
          </cell>
          <cell r="M190">
            <v>5</v>
          </cell>
          <cell r="N190">
            <v>38</v>
          </cell>
          <cell r="O190">
            <v>27</v>
          </cell>
          <cell r="P190">
            <v>22</v>
          </cell>
          <cell r="R190">
            <v>2</v>
          </cell>
        </row>
        <row r="191">
          <cell r="D191" t="str">
            <v>Davenport, Davina</v>
          </cell>
          <cell r="F191" t="str">
            <v>Winnerson, Aceona</v>
          </cell>
          <cell r="H191">
            <v>201706</v>
          </cell>
          <cell r="K191">
            <v>38</v>
          </cell>
          <cell r="L191">
            <v>24923</v>
          </cell>
          <cell r="M191">
            <v>5</v>
          </cell>
          <cell r="N191">
            <v>37</v>
          </cell>
          <cell r="O191">
            <v>32</v>
          </cell>
          <cell r="P191">
            <v>25</v>
          </cell>
          <cell r="R191">
            <v>2</v>
          </cell>
        </row>
        <row r="192">
          <cell r="D192" t="str">
            <v>Davenport, Davina</v>
          </cell>
          <cell r="F192" t="str">
            <v>Winnerson, Aceona</v>
          </cell>
          <cell r="H192">
            <v>201706</v>
          </cell>
          <cell r="K192">
            <v>40</v>
          </cell>
          <cell r="L192">
            <v>24096</v>
          </cell>
          <cell r="M192">
            <v>7</v>
          </cell>
          <cell r="N192">
            <v>36</v>
          </cell>
          <cell r="O192">
            <v>28</v>
          </cell>
          <cell r="P192">
            <v>21</v>
          </cell>
          <cell r="R192">
            <v>3</v>
          </cell>
        </row>
        <row r="193">
          <cell r="D193" t="str">
            <v>Davenport, Davina</v>
          </cell>
          <cell r="F193" t="str">
            <v>Winnerson, Aceona</v>
          </cell>
          <cell r="H193">
            <v>201706</v>
          </cell>
          <cell r="K193">
            <v>39</v>
          </cell>
          <cell r="L193">
            <v>24214</v>
          </cell>
          <cell r="M193">
            <v>6</v>
          </cell>
          <cell r="N193">
            <v>35</v>
          </cell>
          <cell r="O193">
            <v>25</v>
          </cell>
          <cell r="P193">
            <v>20</v>
          </cell>
          <cell r="R193">
            <v>2</v>
          </cell>
        </row>
        <row r="194">
          <cell r="D194" t="str">
            <v>Davenport, Davina</v>
          </cell>
          <cell r="F194" t="str">
            <v>Winnerson, Aceona</v>
          </cell>
          <cell r="H194">
            <v>201706</v>
          </cell>
          <cell r="K194">
            <v>34</v>
          </cell>
          <cell r="L194">
            <v>25605</v>
          </cell>
          <cell r="M194">
            <v>4</v>
          </cell>
          <cell r="N194">
            <v>32</v>
          </cell>
          <cell r="O194">
            <v>25</v>
          </cell>
          <cell r="P194">
            <v>21</v>
          </cell>
          <cell r="R194">
            <v>2</v>
          </cell>
        </row>
        <row r="195">
          <cell r="D195" t="str">
            <v>Davenport, Davina</v>
          </cell>
          <cell r="F195" t="str">
            <v>Winnerson, Aceona</v>
          </cell>
          <cell r="H195">
            <v>201706</v>
          </cell>
          <cell r="K195">
            <v>32</v>
          </cell>
          <cell r="L195">
            <v>25329</v>
          </cell>
          <cell r="M195">
            <v>5</v>
          </cell>
          <cell r="N195">
            <v>32</v>
          </cell>
          <cell r="O195">
            <v>27</v>
          </cell>
          <cell r="P195">
            <v>21</v>
          </cell>
          <cell r="R195">
            <v>2</v>
          </cell>
        </row>
        <row r="196">
          <cell r="D196" t="str">
            <v>Davenport, Davina</v>
          </cell>
          <cell r="F196" t="str">
            <v>Winnerson, Aceona</v>
          </cell>
          <cell r="H196">
            <v>201706</v>
          </cell>
          <cell r="K196">
            <v>40</v>
          </cell>
          <cell r="L196">
            <v>24546</v>
          </cell>
          <cell r="M196">
            <v>5</v>
          </cell>
          <cell r="N196">
            <v>39</v>
          </cell>
          <cell r="O196">
            <v>31</v>
          </cell>
          <cell r="P196">
            <v>24</v>
          </cell>
          <cell r="R196">
            <v>2</v>
          </cell>
        </row>
        <row r="197">
          <cell r="D197" t="str">
            <v>Davenport, Davina</v>
          </cell>
          <cell r="F197" t="str">
            <v>Winnerson, Aceona</v>
          </cell>
          <cell r="H197">
            <v>201706</v>
          </cell>
          <cell r="K197">
            <v>32</v>
          </cell>
          <cell r="L197">
            <v>25796</v>
          </cell>
          <cell r="M197">
            <v>4</v>
          </cell>
          <cell r="N197">
            <v>29</v>
          </cell>
          <cell r="O197">
            <v>25</v>
          </cell>
          <cell r="P197">
            <v>18</v>
          </cell>
          <cell r="R197">
            <v>2</v>
          </cell>
        </row>
        <row r="198">
          <cell r="D198" t="str">
            <v>Davenport, Davina</v>
          </cell>
          <cell r="F198" t="str">
            <v>Winnerson, Aceona</v>
          </cell>
          <cell r="H198">
            <v>201706</v>
          </cell>
          <cell r="K198">
            <v>36</v>
          </cell>
          <cell r="L198">
            <v>24940</v>
          </cell>
          <cell r="M198">
            <v>5</v>
          </cell>
          <cell r="N198">
            <v>32</v>
          </cell>
          <cell r="O198">
            <v>26</v>
          </cell>
          <cell r="P198">
            <v>23</v>
          </cell>
          <cell r="R198">
            <v>2</v>
          </cell>
        </row>
        <row r="199">
          <cell r="D199" t="str">
            <v>Davenport, Davina</v>
          </cell>
          <cell r="F199" t="str">
            <v>Winnerson, Aceona</v>
          </cell>
          <cell r="H199">
            <v>201706</v>
          </cell>
          <cell r="K199">
            <v>35</v>
          </cell>
          <cell r="L199">
            <v>25789</v>
          </cell>
          <cell r="M199">
            <v>6</v>
          </cell>
          <cell r="N199">
            <v>32</v>
          </cell>
          <cell r="O199">
            <v>26</v>
          </cell>
          <cell r="P199">
            <v>23</v>
          </cell>
          <cell r="R199">
            <v>2</v>
          </cell>
        </row>
        <row r="200">
          <cell r="D200" t="str">
            <v>Davenport, Davina</v>
          </cell>
          <cell r="F200" t="str">
            <v>Winnerson, Aceona</v>
          </cell>
          <cell r="H200">
            <v>201706</v>
          </cell>
          <cell r="K200">
            <v>35</v>
          </cell>
          <cell r="L200">
            <v>24285</v>
          </cell>
          <cell r="M200">
            <v>5</v>
          </cell>
          <cell r="N200">
            <v>33</v>
          </cell>
          <cell r="O200">
            <v>25</v>
          </cell>
          <cell r="P200">
            <v>22</v>
          </cell>
          <cell r="R200">
            <v>2</v>
          </cell>
        </row>
        <row r="201">
          <cell r="D201" t="str">
            <v>Davenport, Davina</v>
          </cell>
          <cell r="F201" t="str">
            <v>Winnerson, Aceona</v>
          </cell>
          <cell r="H201">
            <v>201706</v>
          </cell>
          <cell r="K201">
            <v>37</v>
          </cell>
          <cell r="L201">
            <v>24532</v>
          </cell>
          <cell r="M201">
            <v>7</v>
          </cell>
          <cell r="N201">
            <v>34</v>
          </cell>
          <cell r="O201">
            <v>24</v>
          </cell>
          <cell r="P201">
            <v>21</v>
          </cell>
          <cell r="R201">
            <v>3</v>
          </cell>
        </row>
        <row r="202">
          <cell r="D202" t="str">
            <v>Davenport, Davina</v>
          </cell>
          <cell r="F202" t="str">
            <v>Winnerson, Aceona</v>
          </cell>
          <cell r="H202">
            <v>201706</v>
          </cell>
          <cell r="K202">
            <v>39</v>
          </cell>
          <cell r="L202">
            <v>24109</v>
          </cell>
          <cell r="M202">
            <v>7</v>
          </cell>
          <cell r="N202">
            <v>35</v>
          </cell>
          <cell r="O202">
            <v>25</v>
          </cell>
          <cell r="P202">
            <v>20</v>
          </cell>
          <cell r="R202">
            <v>2</v>
          </cell>
        </row>
        <row r="203">
          <cell r="D203" t="str">
            <v>Davenport, Davina</v>
          </cell>
          <cell r="F203" t="str">
            <v>Winnerson, Aceona</v>
          </cell>
          <cell r="H203">
            <v>201706</v>
          </cell>
          <cell r="K203">
            <v>36</v>
          </cell>
          <cell r="L203">
            <v>25417</v>
          </cell>
          <cell r="M203">
            <v>6</v>
          </cell>
          <cell r="N203">
            <v>33</v>
          </cell>
          <cell r="O203">
            <v>26</v>
          </cell>
          <cell r="P203">
            <v>21</v>
          </cell>
          <cell r="R203">
            <v>2</v>
          </cell>
        </row>
        <row r="204">
          <cell r="D204" t="str">
            <v>Davenport, Davina</v>
          </cell>
          <cell r="F204" t="str">
            <v>Winnerson, Aceona</v>
          </cell>
          <cell r="H204">
            <v>201706</v>
          </cell>
          <cell r="K204">
            <v>37</v>
          </cell>
          <cell r="L204">
            <v>24498</v>
          </cell>
          <cell r="M204">
            <v>6</v>
          </cell>
          <cell r="N204">
            <v>36</v>
          </cell>
          <cell r="O204">
            <v>31</v>
          </cell>
          <cell r="P204">
            <v>23</v>
          </cell>
          <cell r="R204">
            <v>2</v>
          </cell>
        </row>
        <row r="205">
          <cell r="D205" t="str">
            <v>Davenport, Davina</v>
          </cell>
          <cell r="F205" t="str">
            <v>Winnerson, Aceona</v>
          </cell>
          <cell r="H205">
            <v>201706</v>
          </cell>
          <cell r="K205">
            <v>37</v>
          </cell>
          <cell r="L205">
            <v>25440</v>
          </cell>
          <cell r="M205">
            <v>5</v>
          </cell>
          <cell r="N205">
            <v>36</v>
          </cell>
          <cell r="O205">
            <v>30</v>
          </cell>
          <cell r="P205">
            <v>27</v>
          </cell>
          <cell r="R205">
            <v>2</v>
          </cell>
        </row>
        <row r="206">
          <cell r="D206" t="str">
            <v>Davenport, Davina</v>
          </cell>
          <cell r="F206" t="str">
            <v>Winnerson, Aceona</v>
          </cell>
          <cell r="H206">
            <v>201706</v>
          </cell>
          <cell r="K206">
            <v>35</v>
          </cell>
          <cell r="L206">
            <v>25330</v>
          </cell>
          <cell r="M206">
            <v>4</v>
          </cell>
          <cell r="N206">
            <v>34</v>
          </cell>
          <cell r="O206">
            <v>24</v>
          </cell>
          <cell r="P206">
            <v>18</v>
          </cell>
          <cell r="R206">
            <v>2</v>
          </cell>
        </row>
        <row r="207">
          <cell r="D207" t="str">
            <v>Davenport, Davina</v>
          </cell>
          <cell r="F207" t="str">
            <v>Winnerson, Aceona</v>
          </cell>
          <cell r="H207">
            <v>201706</v>
          </cell>
          <cell r="K207">
            <v>34</v>
          </cell>
          <cell r="L207">
            <v>25724</v>
          </cell>
          <cell r="M207">
            <v>4</v>
          </cell>
          <cell r="N207">
            <v>32</v>
          </cell>
          <cell r="O207">
            <v>26</v>
          </cell>
          <cell r="P207">
            <v>21</v>
          </cell>
          <cell r="R207">
            <v>2</v>
          </cell>
        </row>
        <row r="208">
          <cell r="D208" t="str">
            <v>Davenport, Davina</v>
          </cell>
          <cell r="F208" t="str">
            <v>Winnerson, Aceona</v>
          </cell>
          <cell r="H208">
            <v>201706</v>
          </cell>
          <cell r="K208">
            <v>36</v>
          </cell>
          <cell r="L208">
            <v>24551</v>
          </cell>
          <cell r="M208">
            <v>4</v>
          </cell>
          <cell r="N208">
            <v>33</v>
          </cell>
          <cell r="O208">
            <v>26</v>
          </cell>
          <cell r="P208">
            <v>21</v>
          </cell>
          <cell r="R208">
            <v>1</v>
          </cell>
        </row>
        <row r="209">
          <cell r="D209" t="str">
            <v>Davenport, Davina</v>
          </cell>
          <cell r="F209" t="str">
            <v>Winnerson, Aceona</v>
          </cell>
          <cell r="H209">
            <v>201706</v>
          </cell>
          <cell r="K209">
            <v>38</v>
          </cell>
          <cell r="L209">
            <v>25254</v>
          </cell>
          <cell r="M209">
            <v>4</v>
          </cell>
          <cell r="N209">
            <v>34</v>
          </cell>
          <cell r="O209">
            <v>31</v>
          </cell>
          <cell r="P209">
            <v>27</v>
          </cell>
          <cell r="R209">
            <v>2</v>
          </cell>
        </row>
        <row r="210">
          <cell r="D210" t="str">
            <v>Davenport, Davina</v>
          </cell>
          <cell r="F210" t="str">
            <v>Winnerson, Aceona</v>
          </cell>
          <cell r="H210">
            <v>201706</v>
          </cell>
          <cell r="K210">
            <v>40</v>
          </cell>
          <cell r="L210">
            <v>24556</v>
          </cell>
          <cell r="M210">
            <v>7</v>
          </cell>
          <cell r="N210">
            <v>37</v>
          </cell>
          <cell r="O210">
            <v>27</v>
          </cell>
          <cell r="P210">
            <v>23</v>
          </cell>
          <cell r="R210">
            <v>1</v>
          </cell>
        </row>
        <row r="211">
          <cell r="D211" t="str">
            <v>Davenport, Davina</v>
          </cell>
          <cell r="F211" t="str">
            <v>Winnerson, Aceona</v>
          </cell>
          <cell r="H211">
            <v>201707</v>
          </cell>
          <cell r="K211">
            <v>40</v>
          </cell>
          <cell r="L211">
            <v>25426</v>
          </cell>
          <cell r="M211">
            <v>4</v>
          </cell>
          <cell r="N211">
            <v>36</v>
          </cell>
          <cell r="O211">
            <v>27</v>
          </cell>
          <cell r="P211">
            <v>24</v>
          </cell>
          <cell r="R211">
            <v>2</v>
          </cell>
        </row>
        <row r="212">
          <cell r="D212" t="str">
            <v>Davenport, Davina</v>
          </cell>
          <cell r="F212" t="str">
            <v>Winnerson, Aceona</v>
          </cell>
          <cell r="H212">
            <v>201707</v>
          </cell>
          <cell r="K212">
            <v>34</v>
          </cell>
          <cell r="L212">
            <v>25191</v>
          </cell>
          <cell r="M212">
            <v>5</v>
          </cell>
          <cell r="N212">
            <v>33</v>
          </cell>
          <cell r="O212">
            <v>30</v>
          </cell>
          <cell r="P212">
            <v>24</v>
          </cell>
          <cell r="R212">
            <v>1</v>
          </cell>
        </row>
        <row r="213">
          <cell r="D213" t="str">
            <v>Davenport, Davina</v>
          </cell>
          <cell r="F213" t="str">
            <v>Winnerson, Aceona</v>
          </cell>
          <cell r="H213">
            <v>201707</v>
          </cell>
          <cell r="K213">
            <v>36</v>
          </cell>
          <cell r="L213">
            <v>24052</v>
          </cell>
          <cell r="M213">
            <v>5</v>
          </cell>
          <cell r="N213">
            <v>36</v>
          </cell>
          <cell r="O213">
            <v>26</v>
          </cell>
          <cell r="P213">
            <v>18</v>
          </cell>
          <cell r="R213">
            <v>1</v>
          </cell>
        </row>
        <row r="214">
          <cell r="D214" t="str">
            <v>Davenport, Davina</v>
          </cell>
          <cell r="F214" t="str">
            <v>Winnerson, Aceona</v>
          </cell>
          <cell r="H214">
            <v>201707</v>
          </cell>
          <cell r="K214">
            <v>33</v>
          </cell>
          <cell r="L214">
            <v>24521</v>
          </cell>
          <cell r="M214">
            <v>6</v>
          </cell>
          <cell r="N214">
            <v>32</v>
          </cell>
          <cell r="O214">
            <v>28</v>
          </cell>
          <cell r="P214">
            <v>24</v>
          </cell>
          <cell r="R214">
            <v>2</v>
          </cell>
        </row>
        <row r="215">
          <cell r="D215" t="str">
            <v>Davenport, Davina</v>
          </cell>
          <cell r="F215" t="str">
            <v>Winnerson, Aceona</v>
          </cell>
          <cell r="H215">
            <v>201707</v>
          </cell>
          <cell r="K215">
            <v>32</v>
          </cell>
          <cell r="L215">
            <v>24714</v>
          </cell>
          <cell r="M215">
            <v>4</v>
          </cell>
          <cell r="N215">
            <v>32</v>
          </cell>
          <cell r="O215">
            <v>25</v>
          </cell>
          <cell r="P215">
            <v>20</v>
          </cell>
          <cell r="R215">
            <v>1</v>
          </cell>
        </row>
        <row r="216">
          <cell r="D216" t="str">
            <v>Davenport, Davina</v>
          </cell>
          <cell r="F216" t="str">
            <v>Winnerson, Aceona</v>
          </cell>
          <cell r="H216">
            <v>201707</v>
          </cell>
          <cell r="K216">
            <v>33</v>
          </cell>
          <cell r="L216">
            <v>25803</v>
          </cell>
          <cell r="M216">
            <v>7</v>
          </cell>
          <cell r="N216">
            <v>30</v>
          </cell>
          <cell r="O216">
            <v>24</v>
          </cell>
          <cell r="P216">
            <v>17</v>
          </cell>
          <cell r="R216">
            <v>2</v>
          </cell>
        </row>
        <row r="217">
          <cell r="D217" t="str">
            <v>Davenport, Davina</v>
          </cell>
          <cell r="F217" t="str">
            <v>Winnerson, Aceona</v>
          </cell>
          <cell r="H217">
            <v>201707</v>
          </cell>
          <cell r="K217">
            <v>36</v>
          </cell>
          <cell r="L217">
            <v>25443</v>
          </cell>
          <cell r="M217">
            <v>5</v>
          </cell>
          <cell r="N217">
            <v>36</v>
          </cell>
          <cell r="O217">
            <v>32</v>
          </cell>
          <cell r="P217">
            <v>28</v>
          </cell>
          <cell r="R217">
            <v>2</v>
          </cell>
        </row>
        <row r="218">
          <cell r="D218" t="str">
            <v>Davenport, Davina</v>
          </cell>
          <cell r="F218" t="str">
            <v>Winnerson, Aceona</v>
          </cell>
          <cell r="H218">
            <v>201707</v>
          </cell>
          <cell r="K218">
            <v>40</v>
          </cell>
          <cell r="L218">
            <v>24796</v>
          </cell>
          <cell r="M218">
            <v>6</v>
          </cell>
          <cell r="N218">
            <v>38</v>
          </cell>
          <cell r="O218">
            <v>27</v>
          </cell>
          <cell r="P218">
            <v>22</v>
          </cell>
          <cell r="R218">
            <v>2</v>
          </cell>
        </row>
        <row r="219">
          <cell r="D219" t="str">
            <v>Davenport, Davina</v>
          </cell>
          <cell r="F219" t="str">
            <v>Winnerson, Aceona</v>
          </cell>
          <cell r="H219">
            <v>201707</v>
          </cell>
          <cell r="K219">
            <v>35</v>
          </cell>
          <cell r="L219">
            <v>25765</v>
          </cell>
          <cell r="M219">
            <v>6</v>
          </cell>
          <cell r="N219">
            <v>33</v>
          </cell>
          <cell r="O219">
            <v>27</v>
          </cell>
          <cell r="P219">
            <v>22</v>
          </cell>
          <cell r="R219">
            <v>1</v>
          </cell>
        </row>
        <row r="220">
          <cell r="D220" t="str">
            <v>Davenport, Davina</v>
          </cell>
          <cell r="F220" t="str">
            <v>Winnerson, Aceona</v>
          </cell>
          <cell r="H220">
            <v>201707</v>
          </cell>
          <cell r="K220">
            <v>36</v>
          </cell>
          <cell r="L220">
            <v>24598</v>
          </cell>
          <cell r="M220">
            <v>5</v>
          </cell>
          <cell r="N220">
            <v>36</v>
          </cell>
          <cell r="O220">
            <v>27</v>
          </cell>
          <cell r="P220">
            <v>21</v>
          </cell>
          <cell r="R220">
            <v>2</v>
          </cell>
        </row>
        <row r="221">
          <cell r="D221" t="str">
            <v>Davenport, Davina</v>
          </cell>
          <cell r="F221" t="str">
            <v>Winnerson, Aceona</v>
          </cell>
          <cell r="H221">
            <v>201707</v>
          </cell>
          <cell r="K221">
            <v>40</v>
          </cell>
          <cell r="L221">
            <v>24914</v>
          </cell>
          <cell r="M221">
            <v>4</v>
          </cell>
          <cell r="N221">
            <v>40</v>
          </cell>
          <cell r="O221">
            <v>32</v>
          </cell>
          <cell r="P221">
            <v>23</v>
          </cell>
          <cell r="R221">
            <v>2</v>
          </cell>
        </row>
        <row r="222">
          <cell r="D222" t="str">
            <v>Davenport, Davina</v>
          </cell>
          <cell r="F222" t="str">
            <v>Winnerson, Aceona</v>
          </cell>
          <cell r="H222">
            <v>201707</v>
          </cell>
          <cell r="K222">
            <v>39</v>
          </cell>
          <cell r="L222">
            <v>25412</v>
          </cell>
          <cell r="M222">
            <v>6</v>
          </cell>
          <cell r="N222">
            <v>38</v>
          </cell>
          <cell r="O222">
            <v>31</v>
          </cell>
          <cell r="P222">
            <v>28</v>
          </cell>
          <cell r="R222">
            <v>2</v>
          </cell>
        </row>
        <row r="223">
          <cell r="D223" t="str">
            <v>Davenport, Davina</v>
          </cell>
          <cell r="F223" t="str">
            <v>Winnerson, Aceona</v>
          </cell>
          <cell r="H223">
            <v>201707</v>
          </cell>
          <cell r="K223">
            <v>34</v>
          </cell>
          <cell r="L223">
            <v>24093</v>
          </cell>
          <cell r="M223">
            <v>4</v>
          </cell>
          <cell r="N223">
            <v>31</v>
          </cell>
          <cell r="O223">
            <v>24</v>
          </cell>
          <cell r="P223">
            <v>22</v>
          </cell>
          <cell r="R223">
            <v>2</v>
          </cell>
        </row>
        <row r="224">
          <cell r="D224" t="str">
            <v>Davenport, Davina</v>
          </cell>
          <cell r="F224" t="str">
            <v>Winnerson, Aceona</v>
          </cell>
          <cell r="H224">
            <v>201707</v>
          </cell>
          <cell r="K224">
            <v>34</v>
          </cell>
          <cell r="L224">
            <v>25927</v>
          </cell>
          <cell r="M224">
            <v>5</v>
          </cell>
          <cell r="N224">
            <v>31</v>
          </cell>
          <cell r="O224">
            <v>23</v>
          </cell>
          <cell r="P224">
            <v>21</v>
          </cell>
          <cell r="R224">
            <v>2</v>
          </cell>
        </row>
        <row r="225">
          <cell r="D225" t="str">
            <v>Davenport, Davina</v>
          </cell>
          <cell r="F225" t="str">
            <v>Winnerson, Aceona</v>
          </cell>
          <cell r="H225">
            <v>201707</v>
          </cell>
          <cell r="K225">
            <v>36</v>
          </cell>
          <cell r="L225">
            <v>24924</v>
          </cell>
          <cell r="M225">
            <v>7</v>
          </cell>
          <cell r="N225">
            <v>32</v>
          </cell>
          <cell r="O225">
            <v>29</v>
          </cell>
          <cell r="P225">
            <v>21</v>
          </cell>
          <cell r="R225">
            <v>2</v>
          </cell>
        </row>
        <row r="226">
          <cell r="D226" t="str">
            <v>Davenport, Davina</v>
          </cell>
          <cell r="F226" t="str">
            <v>Winnerson, Aceona</v>
          </cell>
          <cell r="H226">
            <v>201707</v>
          </cell>
          <cell r="K226">
            <v>35</v>
          </cell>
          <cell r="L226">
            <v>24908</v>
          </cell>
          <cell r="M226">
            <v>6</v>
          </cell>
          <cell r="N226">
            <v>33</v>
          </cell>
          <cell r="O226">
            <v>25</v>
          </cell>
          <cell r="P226">
            <v>18</v>
          </cell>
          <cell r="R226">
            <v>2</v>
          </cell>
        </row>
        <row r="227">
          <cell r="D227" t="str">
            <v>Davenport, Davina</v>
          </cell>
          <cell r="F227" t="str">
            <v>Winnerson, Aceona</v>
          </cell>
          <cell r="H227">
            <v>201707</v>
          </cell>
          <cell r="K227">
            <v>37</v>
          </cell>
          <cell r="L227">
            <v>24943</v>
          </cell>
          <cell r="M227">
            <v>6</v>
          </cell>
          <cell r="N227">
            <v>36</v>
          </cell>
          <cell r="O227">
            <v>32</v>
          </cell>
          <cell r="P227">
            <v>25</v>
          </cell>
          <cell r="R227">
            <v>2</v>
          </cell>
        </row>
        <row r="228">
          <cell r="D228" t="str">
            <v>Davenport, Davina</v>
          </cell>
          <cell r="F228" t="str">
            <v>Winnerson, Aceona</v>
          </cell>
          <cell r="H228">
            <v>201707</v>
          </cell>
          <cell r="K228">
            <v>38</v>
          </cell>
          <cell r="L228">
            <v>24069</v>
          </cell>
          <cell r="M228">
            <v>5</v>
          </cell>
          <cell r="N228">
            <v>35</v>
          </cell>
          <cell r="O228">
            <v>25</v>
          </cell>
          <cell r="P228">
            <v>22</v>
          </cell>
          <cell r="R228">
            <v>1</v>
          </cell>
        </row>
        <row r="229">
          <cell r="D229" t="str">
            <v>Davenport, Davina</v>
          </cell>
          <cell r="F229" t="str">
            <v>Winnerson, Aceona</v>
          </cell>
          <cell r="H229">
            <v>201707</v>
          </cell>
          <cell r="K229">
            <v>39</v>
          </cell>
          <cell r="L229">
            <v>25503</v>
          </cell>
          <cell r="M229">
            <v>7</v>
          </cell>
          <cell r="N229">
            <v>36</v>
          </cell>
          <cell r="O229">
            <v>26</v>
          </cell>
          <cell r="P229">
            <v>19</v>
          </cell>
          <cell r="R229">
            <v>2</v>
          </cell>
        </row>
        <row r="230">
          <cell r="D230" t="str">
            <v>Davenport, Davina</v>
          </cell>
          <cell r="F230" t="str">
            <v>Winnerson, Aceona</v>
          </cell>
          <cell r="H230">
            <v>201707</v>
          </cell>
          <cell r="K230">
            <v>40</v>
          </cell>
          <cell r="L230">
            <v>25691</v>
          </cell>
          <cell r="M230">
            <v>8</v>
          </cell>
          <cell r="N230">
            <v>39</v>
          </cell>
          <cell r="O230">
            <v>30</v>
          </cell>
          <cell r="P230">
            <v>26</v>
          </cell>
          <cell r="R230">
            <v>2</v>
          </cell>
        </row>
        <row r="231">
          <cell r="D231" t="str">
            <v>Davenport, Davina</v>
          </cell>
          <cell r="F231" t="str">
            <v>Winnerson, Aceona</v>
          </cell>
          <cell r="H231">
            <v>201707</v>
          </cell>
          <cell r="K231">
            <v>35</v>
          </cell>
          <cell r="L231">
            <v>24819</v>
          </cell>
          <cell r="M231">
            <v>5</v>
          </cell>
          <cell r="N231">
            <v>35</v>
          </cell>
          <cell r="O231">
            <v>31</v>
          </cell>
          <cell r="P231">
            <v>28</v>
          </cell>
          <cell r="R231">
            <v>1</v>
          </cell>
        </row>
        <row r="232">
          <cell r="D232" t="str">
            <v>Davenport, Davina</v>
          </cell>
          <cell r="F232" t="str">
            <v>Winnerson, Aceona</v>
          </cell>
          <cell r="H232">
            <v>201708</v>
          </cell>
          <cell r="K232">
            <v>34</v>
          </cell>
          <cell r="L232">
            <v>24839</v>
          </cell>
          <cell r="M232">
            <v>3</v>
          </cell>
          <cell r="N232">
            <v>32</v>
          </cell>
          <cell r="O232">
            <v>24</v>
          </cell>
          <cell r="P232">
            <v>21</v>
          </cell>
          <cell r="R232">
            <v>2</v>
          </cell>
        </row>
        <row r="233">
          <cell r="D233" t="str">
            <v>Davenport, Davina</v>
          </cell>
          <cell r="F233" t="str">
            <v>Winnerson, Aceona</v>
          </cell>
          <cell r="H233">
            <v>201708</v>
          </cell>
          <cell r="K233">
            <v>38</v>
          </cell>
          <cell r="L233">
            <v>25253</v>
          </cell>
          <cell r="M233">
            <v>5</v>
          </cell>
          <cell r="N233">
            <v>37</v>
          </cell>
          <cell r="O233">
            <v>30</v>
          </cell>
          <cell r="P233">
            <v>23</v>
          </cell>
          <cell r="R233">
            <v>2</v>
          </cell>
        </row>
        <row r="234">
          <cell r="D234" t="str">
            <v>Davenport, Davina</v>
          </cell>
          <cell r="F234" t="str">
            <v>Winnerson, Aceona</v>
          </cell>
          <cell r="H234">
            <v>201708</v>
          </cell>
          <cell r="K234">
            <v>38</v>
          </cell>
          <cell r="L234">
            <v>25526</v>
          </cell>
          <cell r="M234">
            <v>4</v>
          </cell>
          <cell r="N234">
            <v>36</v>
          </cell>
          <cell r="O234">
            <v>25</v>
          </cell>
          <cell r="P234">
            <v>19</v>
          </cell>
          <cell r="R234">
            <v>2</v>
          </cell>
        </row>
        <row r="235">
          <cell r="D235" t="str">
            <v>Davenport, Davina</v>
          </cell>
          <cell r="F235" t="str">
            <v>Winnerson, Aceona</v>
          </cell>
          <cell r="H235">
            <v>201708</v>
          </cell>
          <cell r="K235">
            <v>35</v>
          </cell>
          <cell r="L235">
            <v>24618</v>
          </cell>
          <cell r="M235">
            <v>5</v>
          </cell>
          <cell r="N235">
            <v>33</v>
          </cell>
          <cell r="O235">
            <v>27</v>
          </cell>
          <cell r="P235">
            <v>21</v>
          </cell>
          <cell r="R235">
            <v>1</v>
          </cell>
        </row>
        <row r="236">
          <cell r="D236" t="str">
            <v>Davenport, Davina</v>
          </cell>
          <cell r="F236" t="str">
            <v>Winnerson, Aceona</v>
          </cell>
          <cell r="H236">
            <v>201708</v>
          </cell>
          <cell r="K236">
            <v>35</v>
          </cell>
          <cell r="L236">
            <v>25264</v>
          </cell>
          <cell r="M236">
            <v>5</v>
          </cell>
          <cell r="N236">
            <v>34</v>
          </cell>
          <cell r="O236">
            <v>26</v>
          </cell>
          <cell r="P236">
            <v>18</v>
          </cell>
          <cell r="R236">
            <v>2</v>
          </cell>
        </row>
        <row r="237">
          <cell r="D237" t="str">
            <v>Davenport, Davina</v>
          </cell>
          <cell r="F237" t="str">
            <v>Winnerson, Aceona</v>
          </cell>
          <cell r="H237">
            <v>201708</v>
          </cell>
          <cell r="K237">
            <v>39</v>
          </cell>
          <cell r="L237">
            <v>25718</v>
          </cell>
          <cell r="M237">
            <v>6</v>
          </cell>
          <cell r="N237">
            <v>38</v>
          </cell>
          <cell r="O237">
            <v>30</v>
          </cell>
          <cell r="P237">
            <v>26</v>
          </cell>
          <cell r="R237">
            <v>1</v>
          </cell>
        </row>
        <row r="238">
          <cell r="D238" t="str">
            <v>Davenport, Davina</v>
          </cell>
          <cell r="F238" t="str">
            <v>Winnerson, Aceona</v>
          </cell>
          <cell r="H238">
            <v>201708</v>
          </cell>
          <cell r="K238">
            <v>37</v>
          </cell>
          <cell r="L238">
            <v>25295</v>
          </cell>
          <cell r="M238">
            <v>5</v>
          </cell>
          <cell r="N238">
            <v>34</v>
          </cell>
          <cell r="O238">
            <v>27</v>
          </cell>
          <cell r="P238">
            <v>24</v>
          </cell>
          <cell r="R238">
            <v>2</v>
          </cell>
        </row>
        <row r="239">
          <cell r="D239" t="str">
            <v>Davenport, Davina</v>
          </cell>
          <cell r="F239" t="str">
            <v>Winnerson, Aceona</v>
          </cell>
          <cell r="H239">
            <v>201708</v>
          </cell>
          <cell r="K239">
            <v>35</v>
          </cell>
          <cell r="L239">
            <v>24673</v>
          </cell>
          <cell r="M239">
            <v>4</v>
          </cell>
          <cell r="N239">
            <v>32</v>
          </cell>
          <cell r="O239">
            <v>28</v>
          </cell>
          <cell r="P239">
            <v>21</v>
          </cell>
          <cell r="R239">
            <v>1</v>
          </cell>
        </row>
        <row r="240">
          <cell r="D240" t="str">
            <v>Davenport, Davina</v>
          </cell>
          <cell r="F240" t="str">
            <v>Winnerson, Aceona</v>
          </cell>
          <cell r="H240">
            <v>201708</v>
          </cell>
          <cell r="K240">
            <v>39</v>
          </cell>
          <cell r="L240">
            <v>24675</v>
          </cell>
          <cell r="M240">
            <v>5</v>
          </cell>
          <cell r="N240">
            <v>39</v>
          </cell>
          <cell r="O240">
            <v>31</v>
          </cell>
          <cell r="P240">
            <v>27</v>
          </cell>
          <cell r="R240">
            <v>1</v>
          </cell>
        </row>
        <row r="241">
          <cell r="D241" t="str">
            <v>Davenport, Davina</v>
          </cell>
          <cell r="F241" t="str">
            <v>Winnerson, Aceona</v>
          </cell>
          <cell r="H241">
            <v>201708</v>
          </cell>
          <cell r="K241">
            <v>37</v>
          </cell>
          <cell r="L241">
            <v>25904</v>
          </cell>
          <cell r="M241">
            <v>7</v>
          </cell>
          <cell r="N241">
            <v>34</v>
          </cell>
          <cell r="O241">
            <v>24</v>
          </cell>
          <cell r="P241">
            <v>20</v>
          </cell>
          <cell r="R241">
            <v>2</v>
          </cell>
        </row>
        <row r="242">
          <cell r="D242" t="str">
            <v>Davenport, Davina</v>
          </cell>
          <cell r="F242" t="str">
            <v>Winnerson, Aceona</v>
          </cell>
          <cell r="H242">
            <v>201708</v>
          </cell>
          <cell r="K242">
            <v>39</v>
          </cell>
          <cell r="L242">
            <v>25037</v>
          </cell>
          <cell r="M242">
            <v>4</v>
          </cell>
          <cell r="N242">
            <v>35</v>
          </cell>
          <cell r="O242">
            <v>30</v>
          </cell>
          <cell r="P242">
            <v>23</v>
          </cell>
          <cell r="R242">
            <v>2</v>
          </cell>
        </row>
        <row r="243">
          <cell r="D243" t="str">
            <v>Davenport, Davina</v>
          </cell>
          <cell r="F243" t="str">
            <v>Winnerson, Aceona</v>
          </cell>
          <cell r="H243">
            <v>201708</v>
          </cell>
          <cell r="K243">
            <v>35</v>
          </cell>
          <cell r="L243">
            <v>25140</v>
          </cell>
          <cell r="M243">
            <v>5</v>
          </cell>
          <cell r="N243">
            <v>32</v>
          </cell>
          <cell r="O243">
            <v>23</v>
          </cell>
          <cell r="P243">
            <v>21</v>
          </cell>
          <cell r="R243">
            <v>2</v>
          </cell>
        </row>
        <row r="244">
          <cell r="D244" t="str">
            <v>Davenport, Davina</v>
          </cell>
          <cell r="F244" t="str">
            <v>Winnerson, Aceona</v>
          </cell>
          <cell r="H244">
            <v>201708</v>
          </cell>
          <cell r="K244">
            <v>34</v>
          </cell>
          <cell r="L244">
            <v>25442</v>
          </cell>
          <cell r="M244">
            <v>6</v>
          </cell>
          <cell r="N244">
            <v>31</v>
          </cell>
          <cell r="O244">
            <v>22</v>
          </cell>
          <cell r="P244">
            <v>17</v>
          </cell>
          <cell r="R244">
            <v>1</v>
          </cell>
        </row>
        <row r="245">
          <cell r="D245" t="str">
            <v>Davenport, Davina</v>
          </cell>
          <cell r="F245" t="str">
            <v>Winnerson, Aceona</v>
          </cell>
          <cell r="H245">
            <v>201708</v>
          </cell>
          <cell r="K245">
            <v>32</v>
          </cell>
          <cell r="L245">
            <v>24375</v>
          </cell>
          <cell r="M245">
            <v>4</v>
          </cell>
          <cell r="N245">
            <v>30</v>
          </cell>
          <cell r="O245">
            <v>22</v>
          </cell>
          <cell r="P245">
            <v>17</v>
          </cell>
          <cell r="R245">
            <v>2</v>
          </cell>
        </row>
        <row r="246">
          <cell r="D246" t="str">
            <v>Davenport, Davina</v>
          </cell>
          <cell r="F246" t="str">
            <v>Winnerson, Aceona</v>
          </cell>
          <cell r="H246">
            <v>201708</v>
          </cell>
          <cell r="K246">
            <v>39</v>
          </cell>
          <cell r="L246">
            <v>25486</v>
          </cell>
          <cell r="M246">
            <v>5</v>
          </cell>
          <cell r="N246">
            <v>36</v>
          </cell>
          <cell r="O246">
            <v>25</v>
          </cell>
          <cell r="P246">
            <v>19</v>
          </cell>
          <cell r="R246">
            <v>2</v>
          </cell>
        </row>
        <row r="247">
          <cell r="D247" t="str">
            <v>Davenport, Davina</v>
          </cell>
          <cell r="F247" t="str">
            <v>Winnerson, Aceona</v>
          </cell>
          <cell r="H247">
            <v>201708</v>
          </cell>
          <cell r="K247">
            <v>38</v>
          </cell>
          <cell r="L247">
            <v>24279</v>
          </cell>
          <cell r="M247">
            <v>4</v>
          </cell>
          <cell r="N247">
            <v>36</v>
          </cell>
          <cell r="O247">
            <v>32</v>
          </cell>
          <cell r="P247">
            <v>23</v>
          </cell>
          <cell r="R247">
            <v>2</v>
          </cell>
        </row>
        <row r="248">
          <cell r="D248" t="str">
            <v>Davenport, Davina</v>
          </cell>
          <cell r="F248" t="str">
            <v>Winnerson, Aceona</v>
          </cell>
          <cell r="H248">
            <v>201708</v>
          </cell>
          <cell r="K248">
            <v>33</v>
          </cell>
          <cell r="L248">
            <v>24024</v>
          </cell>
          <cell r="M248">
            <v>4</v>
          </cell>
          <cell r="N248">
            <v>33</v>
          </cell>
          <cell r="O248">
            <v>27</v>
          </cell>
          <cell r="P248">
            <v>21</v>
          </cell>
          <cell r="R248">
            <v>1</v>
          </cell>
        </row>
        <row r="249">
          <cell r="D249" t="str">
            <v>Davenport, Davina</v>
          </cell>
          <cell r="F249" t="str">
            <v>Winnerson, Aceona</v>
          </cell>
          <cell r="H249">
            <v>201708</v>
          </cell>
          <cell r="K249">
            <v>32</v>
          </cell>
          <cell r="L249">
            <v>24241</v>
          </cell>
          <cell r="M249">
            <v>4</v>
          </cell>
          <cell r="N249">
            <v>31</v>
          </cell>
          <cell r="O249">
            <v>25</v>
          </cell>
          <cell r="P249">
            <v>19</v>
          </cell>
          <cell r="R249">
            <v>1</v>
          </cell>
        </row>
        <row r="250">
          <cell r="D250" t="str">
            <v>Davenport, Davina</v>
          </cell>
          <cell r="F250" t="str">
            <v>Winnerson, Aceona</v>
          </cell>
          <cell r="H250">
            <v>201708</v>
          </cell>
          <cell r="K250">
            <v>37</v>
          </cell>
          <cell r="L250">
            <v>25131</v>
          </cell>
          <cell r="M250">
            <v>5</v>
          </cell>
          <cell r="N250">
            <v>37</v>
          </cell>
          <cell r="O250">
            <v>30</v>
          </cell>
          <cell r="P250">
            <v>27</v>
          </cell>
          <cell r="R250">
            <v>1</v>
          </cell>
        </row>
        <row r="251">
          <cell r="D251" t="str">
            <v>Davenport, Davina</v>
          </cell>
          <cell r="F251" t="str">
            <v>Winnerson, Aceona</v>
          </cell>
          <cell r="H251">
            <v>201708</v>
          </cell>
          <cell r="K251">
            <v>35</v>
          </cell>
          <cell r="L251">
            <v>25625</v>
          </cell>
          <cell r="M251">
            <v>4</v>
          </cell>
          <cell r="N251">
            <v>33</v>
          </cell>
          <cell r="O251">
            <v>24</v>
          </cell>
          <cell r="P251">
            <v>19</v>
          </cell>
          <cell r="R251">
            <v>1</v>
          </cell>
        </row>
        <row r="252">
          <cell r="D252" t="str">
            <v>Davenport, Davina</v>
          </cell>
          <cell r="F252" t="str">
            <v>Winnerson, Aceona</v>
          </cell>
          <cell r="H252">
            <v>201708</v>
          </cell>
          <cell r="K252">
            <v>34</v>
          </cell>
          <cell r="L252">
            <v>24802</v>
          </cell>
          <cell r="M252">
            <v>6</v>
          </cell>
          <cell r="N252">
            <v>34</v>
          </cell>
          <cell r="O252">
            <v>29</v>
          </cell>
          <cell r="P252">
            <v>20</v>
          </cell>
          <cell r="R252">
            <v>1</v>
          </cell>
        </row>
        <row r="253">
          <cell r="D253" t="str">
            <v>Davenport, Davina</v>
          </cell>
          <cell r="F253" t="str">
            <v>Winnerson, Aceona</v>
          </cell>
          <cell r="H253">
            <v>201708</v>
          </cell>
          <cell r="K253">
            <v>35</v>
          </cell>
          <cell r="L253">
            <v>25854</v>
          </cell>
          <cell r="M253">
            <v>6</v>
          </cell>
          <cell r="N253">
            <v>32</v>
          </cell>
          <cell r="O253">
            <v>26</v>
          </cell>
          <cell r="P253">
            <v>22</v>
          </cell>
          <cell r="R253">
            <v>1</v>
          </cell>
        </row>
        <row r="254">
          <cell r="D254" t="str">
            <v>Edgerton, Ethan</v>
          </cell>
          <cell r="F254" t="str">
            <v>Winnerson, Aceona</v>
          </cell>
          <cell r="H254">
            <v>201706</v>
          </cell>
          <cell r="K254">
            <v>34</v>
          </cell>
          <cell r="L254">
            <v>24371</v>
          </cell>
          <cell r="M254">
            <v>4</v>
          </cell>
          <cell r="N254">
            <v>32</v>
          </cell>
          <cell r="O254">
            <v>25</v>
          </cell>
          <cell r="P254">
            <v>22</v>
          </cell>
          <cell r="R254">
            <v>2</v>
          </cell>
        </row>
        <row r="255">
          <cell r="D255" t="str">
            <v>Edgerton, Ethan</v>
          </cell>
          <cell r="F255" t="str">
            <v>Winnerson, Aceona</v>
          </cell>
          <cell r="H255">
            <v>201706</v>
          </cell>
          <cell r="K255">
            <v>32</v>
          </cell>
          <cell r="L255">
            <v>25167</v>
          </cell>
          <cell r="M255">
            <v>4</v>
          </cell>
          <cell r="N255">
            <v>30</v>
          </cell>
          <cell r="O255">
            <v>25</v>
          </cell>
          <cell r="P255">
            <v>22</v>
          </cell>
          <cell r="R255">
            <v>2</v>
          </cell>
        </row>
        <row r="256">
          <cell r="D256" t="str">
            <v>Edgerton, Ethan</v>
          </cell>
          <cell r="F256" t="str">
            <v>Winnerson, Aceona</v>
          </cell>
          <cell r="H256">
            <v>201706</v>
          </cell>
          <cell r="K256">
            <v>36</v>
          </cell>
          <cell r="L256">
            <v>24205</v>
          </cell>
          <cell r="M256">
            <v>7</v>
          </cell>
          <cell r="N256">
            <v>34</v>
          </cell>
          <cell r="O256">
            <v>27</v>
          </cell>
          <cell r="P256">
            <v>23</v>
          </cell>
          <cell r="R256">
            <v>2</v>
          </cell>
        </row>
        <row r="257">
          <cell r="D257" t="str">
            <v>Edgerton, Ethan</v>
          </cell>
          <cell r="F257" t="str">
            <v>Winnerson, Aceona</v>
          </cell>
          <cell r="H257">
            <v>201706</v>
          </cell>
          <cell r="K257">
            <v>32</v>
          </cell>
          <cell r="L257">
            <v>25030</v>
          </cell>
          <cell r="M257">
            <v>4</v>
          </cell>
          <cell r="N257">
            <v>30</v>
          </cell>
          <cell r="O257">
            <v>21</v>
          </cell>
          <cell r="P257">
            <v>17</v>
          </cell>
          <cell r="R257">
            <v>2</v>
          </cell>
        </row>
        <row r="258">
          <cell r="D258" t="str">
            <v>Edgerton, Ethan</v>
          </cell>
          <cell r="F258" t="str">
            <v>Winnerson, Aceona</v>
          </cell>
          <cell r="H258">
            <v>201706</v>
          </cell>
          <cell r="K258">
            <v>36</v>
          </cell>
          <cell r="L258">
            <v>25573</v>
          </cell>
          <cell r="M258">
            <v>4</v>
          </cell>
          <cell r="N258">
            <v>33</v>
          </cell>
          <cell r="O258">
            <v>27</v>
          </cell>
          <cell r="P258">
            <v>19</v>
          </cell>
          <cell r="R258">
            <v>2</v>
          </cell>
        </row>
        <row r="259">
          <cell r="D259" t="str">
            <v>Edgerton, Ethan</v>
          </cell>
          <cell r="F259" t="str">
            <v>Winnerson, Aceona</v>
          </cell>
          <cell r="H259">
            <v>201706</v>
          </cell>
          <cell r="K259">
            <v>38</v>
          </cell>
          <cell r="L259">
            <v>24312</v>
          </cell>
          <cell r="M259">
            <v>7</v>
          </cell>
          <cell r="N259">
            <v>38</v>
          </cell>
          <cell r="O259">
            <v>29</v>
          </cell>
          <cell r="P259">
            <v>21</v>
          </cell>
          <cell r="R259">
            <v>2</v>
          </cell>
        </row>
        <row r="260">
          <cell r="D260" t="str">
            <v>Edgerton, Ethan</v>
          </cell>
          <cell r="F260" t="str">
            <v>Winnerson, Aceona</v>
          </cell>
          <cell r="H260">
            <v>201706</v>
          </cell>
          <cell r="K260">
            <v>37</v>
          </cell>
          <cell r="L260">
            <v>25009</v>
          </cell>
          <cell r="M260">
            <v>6</v>
          </cell>
          <cell r="N260">
            <v>33</v>
          </cell>
          <cell r="O260">
            <v>28</v>
          </cell>
          <cell r="P260">
            <v>20</v>
          </cell>
          <cell r="R260">
            <v>2</v>
          </cell>
        </row>
        <row r="261">
          <cell r="D261" t="str">
            <v>Edgerton, Ethan</v>
          </cell>
          <cell r="F261" t="str">
            <v>Winnerson, Aceona</v>
          </cell>
          <cell r="H261">
            <v>201706</v>
          </cell>
          <cell r="K261">
            <v>36</v>
          </cell>
          <cell r="L261">
            <v>25677</v>
          </cell>
          <cell r="M261">
            <v>4</v>
          </cell>
          <cell r="N261">
            <v>34</v>
          </cell>
          <cell r="O261">
            <v>24</v>
          </cell>
          <cell r="P261">
            <v>20</v>
          </cell>
          <cell r="R261">
            <v>3</v>
          </cell>
        </row>
        <row r="262">
          <cell r="D262" t="str">
            <v>Edgerton, Ethan</v>
          </cell>
          <cell r="F262" t="str">
            <v>Winnerson, Aceona</v>
          </cell>
          <cell r="H262">
            <v>201706</v>
          </cell>
          <cell r="K262">
            <v>36</v>
          </cell>
          <cell r="L262">
            <v>24254</v>
          </cell>
          <cell r="M262">
            <v>5</v>
          </cell>
          <cell r="N262">
            <v>33</v>
          </cell>
          <cell r="O262">
            <v>28</v>
          </cell>
          <cell r="P262">
            <v>20</v>
          </cell>
          <cell r="R262">
            <v>3</v>
          </cell>
        </row>
        <row r="263">
          <cell r="D263" t="str">
            <v>Edgerton, Ethan</v>
          </cell>
          <cell r="F263" t="str">
            <v>Winnerson, Aceona</v>
          </cell>
          <cell r="H263">
            <v>201706</v>
          </cell>
          <cell r="K263">
            <v>36</v>
          </cell>
          <cell r="L263">
            <v>24365</v>
          </cell>
          <cell r="M263">
            <v>7</v>
          </cell>
          <cell r="N263">
            <v>34</v>
          </cell>
          <cell r="O263">
            <v>31</v>
          </cell>
          <cell r="P263">
            <v>24</v>
          </cell>
          <cell r="R263">
            <v>2</v>
          </cell>
        </row>
        <row r="264">
          <cell r="D264" t="str">
            <v>Edgerton, Ethan</v>
          </cell>
          <cell r="F264" t="str">
            <v>Winnerson, Aceona</v>
          </cell>
          <cell r="H264">
            <v>201706</v>
          </cell>
          <cell r="K264">
            <v>38</v>
          </cell>
          <cell r="L264">
            <v>25483</v>
          </cell>
          <cell r="M264">
            <v>6</v>
          </cell>
          <cell r="N264">
            <v>35</v>
          </cell>
          <cell r="O264">
            <v>25</v>
          </cell>
          <cell r="P264">
            <v>18</v>
          </cell>
          <cell r="R264">
            <v>2</v>
          </cell>
        </row>
        <row r="265">
          <cell r="D265" t="str">
            <v>Edgerton, Ethan</v>
          </cell>
          <cell r="F265" t="str">
            <v>Winnerson, Aceona</v>
          </cell>
          <cell r="H265">
            <v>201706</v>
          </cell>
          <cell r="K265">
            <v>38</v>
          </cell>
          <cell r="L265">
            <v>25170</v>
          </cell>
          <cell r="M265">
            <v>4</v>
          </cell>
          <cell r="N265">
            <v>34</v>
          </cell>
          <cell r="O265">
            <v>28</v>
          </cell>
          <cell r="P265">
            <v>25</v>
          </cell>
          <cell r="R265">
            <v>3</v>
          </cell>
        </row>
        <row r="266">
          <cell r="D266" t="str">
            <v>Edgerton, Ethan</v>
          </cell>
          <cell r="F266" t="str">
            <v>Winnerson, Aceona</v>
          </cell>
          <cell r="H266">
            <v>201706</v>
          </cell>
          <cell r="K266">
            <v>34</v>
          </cell>
          <cell r="L266">
            <v>24731</v>
          </cell>
          <cell r="M266">
            <v>6</v>
          </cell>
          <cell r="N266">
            <v>33</v>
          </cell>
          <cell r="O266">
            <v>28</v>
          </cell>
          <cell r="P266">
            <v>20</v>
          </cell>
          <cell r="R266">
            <v>2</v>
          </cell>
        </row>
        <row r="267">
          <cell r="D267" t="str">
            <v>Edgerton, Ethan</v>
          </cell>
          <cell r="F267" t="str">
            <v>Winnerson, Aceona</v>
          </cell>
          <cell r="H267">
            <v>201706</v>
          </cell>
          <cell r="K267">
            <v>32</v>
          </cell>
          <cell r="L267">
            <v>25869</v>
          </cell>
          <cell r="M267">
            <v>4</v>
          </cell>
          <cell r="N267">
            <v>29</v>
          </cell>
          <cell r="O267">
            <v>21</v>
          </cell>
          <cell r="P267">
            <v>15</v>
          </cell>
          <cell r="R267">
            <v>2</v>
          </cell>
        </row>
        <row r="268">
          <cell r="D268" t="str">
            <v>Edgerton, Ethan</v>
          </cell>
          <cell r="F268" t="str">
            <v>Winnerson, Aceona</v>
          </cell>
          <cell r="H268">
            <v>201706</v>
          </cell>
          <cell r="K268">
            <v>34</v>
          </cell>
          <cell r="L268">
            <v>25318</v>
          </cell>
          <cell r="M268">
            <v>4</v>
          </cell>
          <cell r="N268">
            <v>33</v>
          </cell>
          <cell r="O268">
            <v>24</v>
          </cell>
          <cell r="P268">
            <v>21</v>
          </cell>
          <cell r="R268">
            <v>2</v>
          </cell>
        </row>
        <row r="269">
          <cell r="D269" t="str">
            <v>Edgerton, Ethan</v>
          </cell>
          <cell r="F269" t="str">
            <v>Winnerson, Aceona</v>
          </cell>
          <cell r="H269">
            <v>201706</v>
          </cell>
          <cell r="K269">
            <v>39</v>
          </cell>
          <cell r="L269">
            <v>24219</v>
          </cell>
          <cell r="M269">
            <v>8</v>
          </cell>
          <cell r="N269">
            <v>36</v>
          </cell>
          <cell r="O269">
            <v>26</v>
          </cell>
          <cell r="P269">
            <v>18</v>
          </cell>
          <cell r="R269">
            <v>3</v>
          </cell>
        </row>
        <row r="270">
          <cell r="D270" t="str">
            <v>Edgerton, Ethan</v>
          </cell>
          <cell r="F270" t="str">
            <v>Winnerson, Aceona</v>
          </cell>
          <cell r="H270">
            <v>201706</v>
          </cell>
          <cell r="K270">
            <v>37</v>
          </cell>
          <cell r="L270">
            <v>25015</v>
          </cell>
          <cell r="M270">
            <v>7</v>
          </cell>
          <cell r="N270">
            <v>34</v>
          </cell>
          <cell r="O270">
            <v>28</v>
          </cell>
          <cell r="P270">
            <v>22</v>
          </cell>
          <cell r="R270">
            <v>2</v>
          </cell>
        </row>
        <row r="271">
          <cell r="D271" t="str">
            <v>Edgerton, Ethan</v>
          </cell>
          <cell r="F271" t="str">
            <v>Winnerson, Aceona</v>
          </cell>
          <cell r="H271">
            <v>201706</v>
          </cell>
          <cell r="K271">
            <v>32</v>
          </cell>
          <cell r="L271">
            <v>24981</v>
          </cell>
          <cell r="M271">
            <v>5</v>
          </cell>
          <cell r="N271">
            <v>29</v>
          </cell>
          <cell r="O271">
            <v>21</v>
          </cell>
          <cell r="P271">
            <v>19</v>
          </cell>
          <cell r="R271">
            <v>2</v>
          </cell>
        </row>
        <row r="272">
          <cell r="D272" t="str">
            <v>Edgerton, Ethan</v>
          </cell>
          <cell r="F272" t="str">
            <v>Winnerson, Aceona</v>
          </cell>
          <cell r="H272">
            <v>201706</v>
          </cell>
          <cell r="K272">
            <v>37</v>
          </cell>
          <cell r="L272">
            <v>25319</v>
          </cell>
          <cell r="M272">
            <v>7</v>
          </cell>
          <cell r="N272">
            <v>36</v>
          </cell>
          <cell r="O272">
            <v>28</v>
          </cell>
          <cell r="P272">
            <v>24</v>
          </cell>
          <cell r="R272">
            <v>2</v>
          </cell>
        </row>
        <row r="273">
          <cell r="D273" t="str">
            <v>Edgerton, Ethan</v>
          </cell>
          <cell r="F273" t="str">
            <v>Winnerson, Aceona</v>
          </cell>
          <cell r="H273">
            <v>201706</v>
          </cell>
          <cell r="K273">
            <v>32</v>
          </cell>
          <cell r="L273">
            <v>25591</v>
          </cell>
          <cell r="M273">
            <v>5</v>
          </cell>
          <cell r="N273">
            <v>30</v>
          </cell>
          <cell r="O273">
            <v>25</v>
          </cell>
          <cell r="P273">
            <v>21</v>
          </cell>
          <cell r="R273">
            <v>2</v>
          </cell>
        </row>
        <row r="274">
          <cell r="D274" t="str">
            <v>Edgerton, Ethan</v>
          </cell>
          <cell r="F274" t="str">
            <v>Winnerson, Aceona</v>
          </cell>
          <cell r="H274">
            <v>201706</v>
          </cell>
          <cell r="K274">
            <v>39</v>
          </cell>
          <cell r="L274">
            <v>24597</v>
          </cell>
          <cell r="M274">
            <v>7</v>
          </cell>
          <cell r="N274">
            <v>38</v>
          </cell>
          <cell r="O274">
            <v>32</v>
          </cell>
          <cell r="P274">
            <v>27</v>
          </cell>
          <cell r="R274">
            <v>1</v>
          </cell>
        </row>
        <row r="275">
          <cell r="D275" t="str">
            <v>Edgerton, Ethan</v>
          </cell>
          <cell r="F275" t="str">
            <v>Winnerson, Aceona</v>
          </cell>
          <cell r="H275">
            <v>201706</v>
          </cell>
          <cell r="K275">
            <v>32</v>
          </cell>
          <cell r="L275">
            <v>24597</v>
          </cell>
          <cell r="M275">
            <v>6</v>
          </cell>
          <cell r="N275">
            <v>30</v>
          </cell>
          <cell r="O275">
            <v>24</v>
          </cell>
          <cell r="P275">
            <v>22</v>
          </cell>
          <cell r="R275">
            <v>1</v>
          </cell>
        </row>
        <row r="276">
          <cell r="D276" t="str">
            <v>Edgerton, Ethan</v>
          </cell>
          <cell r="F276" t="str">
            <v>Winnerson, Aceona</v>
          </cell>
          <cell r="H276">
            <v>201707</v>
          </cell>
          <cell r="K276">
            <v>40</v>
          </cell>
          <cell r="L276">
            <v>25506</v>
          </cell>
          <cell r="M276">
            <v>5</v>
          </cell>
          <cell r="N276">
            <v>39</v>
          </cell>
          <cell r="O276">
            <v>32</v>
          </cell>
          <cell r="P276">
            <v>28</v>
          </cell>
          <cell r="R276">
            <v>2</v>
          </cell>
        </row>
        <row r="277">
          <cell r="D277" t="str">
            <v>Edgerton, Ethan</v>
          </cell>
          <cell r="F277" t="str">
            <v>Winnerson, Aceona</v>
          </cell>
          <cell r="H277">
            <v>201707</v>
          </cell>
          <cell r="K277">
            <v>36</v>
          </cell>
          <cell r="L277">
            <v>24151</v>
          </cell>
          <cell r="M277">
            <v>5</v>
          </cell>
          <cell r="N277">
            <v>32</v>
          </cell>
          <cell r="O277">
            <v>28</v>
          </cell>
          <cell r="P277">
            <v>23</v>
          </cell>
          <cell r="R277">
            <v>1</v>
          </cell>
        </row>
        <row r="278">
          <cell r="D278" t="str">
            <v>Edgerton, Ethan</v>
          </cell>
          <cell r="F278" t="str">
            <v>Winnerson, Aceona</v>
          </cell>
          <cell r="H278">
            <v>201707</v>
          </cell>
          <cell r="K278">
            <v>32</v>
          </cell>
          <cell r="L278">
            <v>24186</v>
          </cell>
          <cell r="M278">
            <v>6</v>
          </cell>
          <cell r="N278">
            <v>29</v>
          </cell>
          <cell r="O278">
            <v>25</v>
          </cell>
          <cell r="P278">
            <v>22</v>
          </cell>
          <cell r="R278">
            <v>1</v>
          </cell>
        </row>
        <row r="279">
          <cell r="D279" t="str">
            <v>Edgerton, Ethan</v>
          </cell>
          <cell r="F279" t="str">
            <v>Winnerson, Aceona</v>
          </cell>
          <cell r="H279">
            <v>201707</v>
          </cell>
          <cell r="K279">
            <v>39</v>
          </cell>
          <cell r="L279">
            <v>25252</v>
          </cell>
          <cell r="M279">
            <v>7</v>
          </cell>
          <cell r="N279">
            <v>39</v>
          </cell>
          <cell r="O279">
            <v>30</v>
          </cell>
          <cell r="P279">
            <v>25</v>
          </cell>
          <cell r="R279">
            <v>2</v>
          </cell>
        </row>
        <row r="280">
          <cell r="D280" t="str">
            <v>Edgerton, Ethan</v>
          </cell>
          <cell r="F280" t="str">
            <v>Winnerson, Aceona</v>
          </cell>
          <cell r="H280">
            <v>201707</v>
          </cell>
          <cell r="K280">
            <v>37</v>
          </cell>
          <cell r="L280">
            <v>25849</v>
          </cell>
          <cell r="M280">
            <v>5</v>
          </cell>
          <cell r="N280">
            <v>36</v>
          </cell>
          <cell r="O280">
            <v>27</v>
          </cell>
          <cell r="P280">
            <v>22</v>
          </cell>
          <cell r="R280">
            <v>1</v>
          </cell>
        </row>
        <row r="281">
          <cell r="D281" t="str">
            <v>Edgerton, Ethan</v>
          </cell>
          <cell r="F281" t="str">
            <v>Winnerson, Aceona</v>
          </cell>
          <cell r="H281">
            <v>201707</v>
          </cell>
          <cell r="K281">
            <v>32</v>
          </cell>
          <cell r="L281">
            <v>24436</v>
          </cell>
          <cell r="M281">
            <v>4</v>
          </cell>
          <cell r="N281">
            <v>32</v>
          </cell>
          <cell r="O281">
            <v>23</v>
          </cell>
          <cell r="P281">
            <v>18</v>
          </cell>
          <cell r="R281">
            <v>1</v>
          </cell>
        </row>
        <row r="282">
          <cell r="D282" t="str">
            <v>Edgerton, Ethan</v>
          </cell>
          <cell r="F282" t="str">
            <v>Winnerson, Aceona</v>
          </cell>
          <cell r="H282">
            <v>201707</v>
          </cell>
          <cell r="K282">
            <v>39</v>
          </cell>
          <cell r="L282">
            <v>24190</v>
          </cell>
          <cell r="M282">
            <v>5</v>
          </cell>
          <cell r="N282">
            <v>39</v>
          </cell>
          <cell r="O282">
            <v>31</v>
          </cell>
          <cell r="P282">
            <v>28</v>
          </cell>
          <cell r="R282">
            <v>2</v>
          </cell>
        </row>
        <row r="283">
          <cell r="D283" t="str">
            <v>Edgerton, Ethan</v>
          </cell>
          <cell r="F283" t="str">
            <v>Winnerson, Aceona</v>
          </cell>
          <cell r="H283">
            <v>201707</v>
          </cell>
          <cell r="K283">
            <v>36</v>
          </cell>
          <cell r="L283">
            <v>25157</v>
          </cell>
          <cell r="M283">
            <v>6</v>
          </cell>
          <cell r="N283">
            <v>33</v>
          </cell>
          <cell r="O283">
            <v>25</v>
          </cell>
          <cell r="P283">
            <v>19</v>
          </cell>
          <cell r="R283">
            <v>2</v>
          </cell>
        </row>
        <row r="284">
          <cell r="D284" t="str">
            <v>Edgerton, Ethan</v>
          </cell>
          <cell r="F284" t="str">
            <v>Winnerson, Aceona</v>
          </cell>
          <cell r="H284">
            <v>201707</v>
          </cell>
          <cell r="K284">
            <v>34</v>
          </cell>
          <cell r="L284">
            <v>24595</v>
          </cell>
          <cell r="M284">
            <v>7</v>
          </cell>
          <cell r="N284">
            <v>32</v>
          </cell>
          <cell r="O284">
            <v>24</v>
          </cell>
          <cell r="P284">
            <v>17</v>
          </cell>
          <cell r="R284">
            <v>1</v>
          </cell>
        </row>
        <row r="285">
          <cell r="D285" t="str">
            <v>Edgerton, Ethan</v>
          </cell>
          <cell r="F285" t="str">
            <v>Winnerson, Aceona</v>
          </cell>
          <cell r="H285">
            <v>201707</v>
          </cell>
          <cell r="K285">
            <v>38</v>
          </cell>
          <cell r="L285">
            <v>25668</v>
          </cell>
          <cell r="M285">
            <v>5</v>
          </cell>
          <cell r="N285">
            <v>35</v>
          </cell>
          <cell r="O285">
            <v>30</v>
          </cell>
          <cell r="P285">
            <v>27</v>
          </cell>
          <cell r="R285">
            <v>1</v>
          </cell>
        </row>
        <row r="286">
          <cell r="D286" t="str">
            <v>Edgerton, Ethan</v>
          </cell>
          <cell r="F286" t="str">
            <v>Winnerson, Aceona</v>
          </cell>
          <cell r="H286">
            <v>201707</v>
          </cell>
          <cell r="K286">
            <v>35</v>
          </cell>
          <cell r="L286">
            <v>24607</v>
          </cell>
          <cell r="M286">
            <v>5</v>
          </cell>
          <cell r="N286">
            <v>33</v>
          </cell>
          <cell r="O286">
            <v>27</v>
          </cell>
          <cell r="P286">
            <v>22</v>
          </cell>
          <cell r="R286">
            <v>2</v>
          </cell>
        </row>
        <row r="287">
          <cell r="D287" t="str">
            <v>Edgerton, Ethan</v>
          </cell>
          <cell r="F287" t="str">
            <v>Winnerson, Aceona</v>
          </cell>
          <cell r="H287">
            <v>201707</v>
          </cell>
          <cell r="K287">
            <v>37</v>
          </cell>
          <cell r="L287">
            <v>25364</v>
          </cell>
          <cell r="M287">
            <v>4</v>
          </cell>
          <cell r="N287">
            <v>37</v>
          </cell>
          <cell r="O287">
            <v>31</v>
          </cell>
          <cell r="P287">
            <v>27</v>
          </cell>
          <cell r="R287">
            <v>1</v>
          </cell>
        </row>
        <row r="288">
          <cell r="D288" t="str">
            <v>Edgerton, Ethan</v>
          </cell>
          <cell r="F288" t="str">
            <v>Winnerson, Aceona</v>
          </cell>
          <cell r="H288">
            <v>201707</v>
          </cell>
          <cell r="K288">
            <v>37</v>
          </cell>
          <cell r="L288">
            <v>25754</v>
          </cell>
          <cell r="M288">
            <v>4</v>
          </cell>
          <cell r="N288">
            <v>34</v>
          </cell>
          <cell r="O288">
            <v>28</v>
          </cell>
          <cell r="P288">
            <v>24</v>
          </cell>
          <cell r="R288">
            <v>1</v>
          </cell>
        </row>
        <row r="289">
          <cell r="D289" t="str">
            <v>Edgerton, Ethan</v>
          </cell>
          <cell r="F289" t="str">
            <v>Winnerson, Aceona</v>
          </cell>
          <cell r="H289">
            <v>201707</v>
          </cell>
          <cell r="K289">
            <v>35</v>
          </cell>
          <cell r="L289">
            <v>25721</v>
          </cell>
          <cell r="M289">
            <v>4</v>
          </cell>
          <cell r="N289">
            <v>33</v>
          </cell>
          <cell r="O289">
            <v>26</v>
          </cell>
          <cell r="P289">
            <v>21</v>
          </cell>
          <cell r="R289">
            <v>1</v>
          </cell>
        </row>
        <row r="290">
          <cell r="D290" t="str">
            <v>Edgerton, Ethan</v>
          </cell>
          <cell r="F290" t="str">
            <v>Winnerson, Aceona</v>
          </cell>
          <cell r="H290">
            <v>201707</v>
          </cell>
          <cell r="K290">
            <v>39</v>
          </cell>
          <cell r="L290">
            <v>25595</v>
          </cell>
          <cell r="M290">
            <v>7</v>
          </cell>
          <cell r="N290">
            <v>39</v>
          </cell>
          <cell r="O290">
            <v>32</v>
          </cell>
          <cell r="P290">
            <v>28</v>
          </cell>
          <cell r="R290">
            <v>1</v>
          </cell>
        </row>
        <row r="291">
          <cell r="D291" t="str">
            <v>Edgerton, Ethan</v>
          </cell>
          <cell r="F291" t="str">
            <v>Winnerson, Aceona</v>
          </cell>
          <cell r="H291">
            <v>201707</v>
          </cell>
          <cell r="K291">
            <v>38</v>
          </cell>
          <cell r="L291">
            <v>25801</v>
          </cell>
          <cell r="M291">
            <v>4</v>
          </cell>
          <cell r="N291">
            <v>35</v>
          </cell>
          <cell r="O291">
            <v>25</v>
          </cell>
          <cell r="P291">
            <v>18</v>
          </cell>
          <cell r="R291">
            <v>2</v>
          </cell>
        </row>
        <row r="292">
          <cell r="D292" t="str">
            <v>Edgerton, Ethan</v>
          </cell>
          <cell r="F292" t="str">
            <v>Winnerson, Aceona</v>
          </cell>
          <cell r="H292">
            <v>201707</v>
          </cell>
          <cell r="K292">
            <v>33</v>
          </cell>
          <cell r="L292">
            <v>25523</v>
          </cell>
          <cell r="M292">
            <v>4</v>
          </cell>
          <cell r="N292">
            <v>31</v>
          </cell>
          <cell r="O292">
            <v>25</v>
          </cell>
          <cell r="P292">
            <v>19</v>
          </cell>
          <cell r="R292">
            <v>1</v>
          </cell>
        </row>
        <row r="293">
          <cell r="D293" t="str">
            <v>Edgerton, Ethan</v>
          </cell>
          <cell r="F293" t="str">
            <v>Winnerson, Aceona</v>
          </cell>
          <cell r="H293">
            <v>201707</v>
          </cell>
          <cell r="K293">
            <v>36</v>
          </cell>
          <cell r="L293">
            <v>25726</v>
          </cell>
          <cell r="M293">
            <v>7</v>
          </cell>
          <cell r="N293">
            <v>33</v>
          </cell>
          <cell r="O293">
            <v>28</v>
          </cell>
          <cell r="P293">
            <v>22</v>
          </cell>
          <cell r="R293">
            <v>1</v>
          </cell>
        </row>
        <row r="294">
          <cell r="D294" t="str">
            <v>Edgerton, Ethan</v>
          </cell>
          <cell r="F294" t="str">
            <v>Winnerson, Aceona</v>
          </cell>
          <cell r="H294">
            <v>201707</v>
          </cell>
          <cell r="K294">
            <v>34</v>
          </cell>
          <cell r="L294">
            <v>24703</v>
          </cell>
          <cell r="M294">
            <v>4</v>
          </cell>
          <cell r="N294">
            <v>31</v>
          </cell>
          <cell r="O294">
            <v>28</v>
          </cell>
          <cell r="P294">
            <v>24</v>
          </cell>
          <cell r="R294">
            <v>1</v>
          </cell>
        </row>
        <row r="295">
          <cell r="D295" t="str">
            <v>Edgerton, Ethan</v>
          </cell>
          <cell r="F295" t="str">
            <v>Winnerson, Aceona</v>
          </cell>
          <cell r="H295">
            <v>201707</v>
          </cell>
          <cell r="K295">
            <v>34</v>
          </cell>
          <cell r="L295">
            <v>24964</v>
          </cell>
          <cell r="M295">
            <v>4</v>
          </cell>
          <cell r="N295">
            <v>32</v>
          </cell>
          <cell r="O295">
            <v>25</v>
          </cell>
          <cell r="P295">
            <v>20</v>
          </cell>
          <cell r="R295">
            <v>1</v>
          </cell>
        </row>
        <row r="296">
          <cell r="D296" t="str">
            <v>Edgerton, Ethan</v>
          </cell>
          <cell r="F296" t="str">
            <v>Winnerson, Aceona</v>
          </cell>
          <cell r="H296">
            <v>201707</v>
          </cell>
          <cell r="K296">
            <v>37</v>
          </cell>
          <cell r="L296">
            <v>25101</v>
          </cell>
          <cell r="M296">
            <v>4</v>
          </cell>
          <cell r="N296">
            <v>37</v>
          </cell>
          <cell r="O296">
            <v>32</v>
          </cell>
          <cell r="P296">
            <v>27</v>
          </cell>
          <cell r="R296">
            <v>1</v>
          </cell>
        </row>
        <row r="297">
          <cell r="D297" t="str">
            <v>Edgerton, Ethan</v>
          </cell>
          <cell r="F297" t="str">
            <v>Winnerson, Aceona</v>
          </cell>
          <cell r="H297">
            <v>201707</v>
          </cell>
          <cell r="K297">
            <v>38</v>
          </cell>
          <cell r="L297">
            <v>24492</v>
          </cell>
          <cell r="M297">
            <v>8</v>
          </cell>
          <cell r="N297">
            <v>36</v>
          </cell>
          <cell r="O297">
            <v>31</v>
          </cell>
          <cell r="P297">
            <v>26</v>
          </cell>
          <cell r="R297">
            <v>2</v>
          </cell>
        </row>
        <row r="298">
          <cell r="D298" t="str">
            <v>Edgerton, Ethan</v>
          </cell>
          <cell r="F298" t="str">
            <v>Winnerson, Aceona</v>
          </cell>
          <cell r="H298">
            <v>201708</v>
          </cell>
          <cell r="K298">
            <v>34</v>
          </cell>
          <cell r="L298">
            <v>25143</v>
          </cell>
          <cell r="M298">
            <v>5</v>
          </cell>
          <cell r="N298">
            <v>32</v>
          </cell>
          <cell r="O298">
            <v>26</v>
          </cell>
          <cell r="P298">
            <v>20</v>
          </cell>
          <cell r="R298">
            <v>2</v>
          </cell>
        </row>
        <row r="299">
          <cell r="D299" t="str">
            <v>Edgerton, Ethan</v>
          </cell>
          <cell r="F299" t="str">
            <v>Winnerson, Aceona</v>
          </cell>
          <cell r="H299">
            <v>201708</v>
          </cell>
          <cell r="K299">
            <v>33</v>
          </cell>
          <cell r="L299">
            <v>24229</v>
          </cell>
          <cell r="M299">
            <v>5</v>
          </cell>
          <cell r="N299">
            <v>33</v>
          </cell>
          <cell r="O299">
            <v>28</v>
          </cell>
          <cell r="P299">
            <v>25</v>
          </cell>
          <cell r="R299">
            <v>1</v>
          </cell>
        </row>
        <row r="300">
          <cell r="D300" t="str">
            <v>Edgerton, Ethan</v>
          </cell>
          <cell r="F300" t="str">
            <v>Winnerson, Aceona</v>
          </cell>
          <cell r="H300">
            <v>201708</v>
          </cell>
          <cell r="K300">
            <v>38</v>
          </cell>
          <cell r="L300">
            <v>25933</v>
          </cell>
          <cell r="M300">
            <v>8</v>
          </cell>
          <cell r="N300">
            <v>36</v>
          </cell>
          <cell r="O300">
            <v>26</v>
          </cell>
          <cell r="P300">
            <v>23</v>
          </cell>
          <cell r="R300">
            <v>1</v>
          </cell>
        </row>
        <row r="301">
          <cell r="D301" t="str">
            <v>Edgerton, Ethan</v>
          </cell>
          <cell r="F301" t="str">
            <v>Winnerson, Aceona</v>
          </cell>
          <cell r="H301">
            <v>201708</v>
          </cell>
          <cell r="K301">
            <v>39</v>
          </cell>
          <cell r="L301">
            <v>25007</v>
          </cell>
          <cell r="M301">
            <v>5</v>
          </cell>
          <cell r="N301">
            <v>37</v>
          </cell>
          <cell r="O301">
            <v>29</v>
          </cell>
          <cell r="P301">
            <v>22</v>
          </cell>
          <cell r="R301">
            <v>2</v>
          </cell>
        </row>
        <row r="302">
          <cell r="D302" t="str">
            <v>Edgerton, Ethan</v>
          </cell>
          <cell r="F302" t="str">
            <v>Winnerson, Aceona</v>
          </cell>
          <cell r="H302">
            <v>201708</v>
          </cell>
          <cell r="K302">
            <v>34</v>
          </cell>
          <cell r="L302">
            <v>24109</v>
          </cell>
          <cell r="M302">
            <v>5</v>
          </cell>
          <cell r="N302">
            <v>32</v>
          </cell>
          <cell r="O302">
            <v>26</v>
          </cell>
          <cell r="P302">
            <v>18</v>
          </cell>
          <cell r="R302">
            <v>1</v>
          </cell>
        </row>
        <row r="303">
          <cell r="D303" t="str">
            <v>Edgerton, Ethan</v>
          </cell>
          <cell r="F303" t="str">
            <v>Winnerson, Aceona</v>
          </cell>
          <cell r="H303">
            <v>201708</v>
          </cell>
          <cell r="K303">
            <v>38</v>
          </cell>
          <cell r="L303">
            <v>24211</v>
          </cell>
          <cell r="M303">
            <v>7</v>
          </cell>
          <cell r="N303">
            <v>38</v>
          </cell>
          <cell r="O303">
            <v>34</v>
          </cell>
          <cell r="P303">
            <v>30</v>
          </cell>
          <cell r="R303">
            <v>2</v>
          </cell>
        </row>
        <row r="304">
          <cell r="D304" t="str">
            <v>Edgerton, Ethan</v>
          </cell>
          <cell r="F304" t="str">
            <v>Winnerson, Aceona</v>
          </cell>
          <cell r="H304">
            <v>201708</v>
          </cell>
          <cell r="K304">
            <v>38</v>
          </cell>
          <cell r="L304">
            <v>24649</v>
          </cell>
          <cell r="M304">
            <v>7</v>
          </cell>
          <cell r="N304">
            <v>36</v>
          </cell>
          <cell r="O304">
            <v>27</v>
          </cell>
          <cell r="P304">
            <v>22</v>
          </cell>
          <cell r="R304">
            <v>2</v>
          </cell>
        </row>
        <row r="305">
          <cell r="D305" t="str">
            <v>Edgerton, Ethan</v>
          </cell>
          <cell r="F305" t="str">
            <v>Winnerson, Aceona</v>
          </cell>
          <cell r="H305">
            <v>201708</v>
          </cell>
          <cell r="K305">
            <v>38</v>
          </cell>
          <cell r="L305">
            <v>24614</v>
          </cell>
          <cell r="M305">
            <v>5</v>
          </cell>
          <cell r="N305">
            <v>38</v>
          </cell>
          <cell r="O305">
            <v>27</v>
          </cell>
          <cell r="P305">
            <v>23</v>
          </cell>
          <cell r="R305">
            <v>2</v>
          </cell>
        </row>
        <row r="306">
          <cell r="D306" t="str">
            <v>Edgerton, Ethan</v>
          </cell>
          <cell r="F306" t="str">
            <v>Winnerson, Aceona</v>
          </cell>
          <cell r="H306">
            <v>201708</v>
          </cell>
          <cell r="K306">
            <v>32</v>
          </cell>
          <cell r="L306">
            <v>24502</v>
          </cell>
          <cell r="M306">
            <v>6</v>
          </cell>
          <cell r="N306">
            <v>31</v>
          </cell>
          <cell r="O306">
            <v>26</v>
          </cell>
          <cell r="P306">
            <v>21</v>
          </cell>
          <cell r="R306">
            <v>1</v>
          </cell>
        </row>
        <row r="307">
          <cell r="D307" t="str">
            <v>Edgerton, Ethan</v>
          </cell>
          <cell r="F307" t="str">
            <v>Winnerson, Aceona</v>
          </cell>
          <cell r="H307">
            <v>201708</v>
          </cell>
          <cell r="K307">
            <v>34</v>
          </cell>
          <cell r="L307">
            <v>25528</v>
          </cell>
          <cell r="M307">
            <v>4</v>
          </cell>
          <cell r="N307">
            <v>31</v>
          </cell>
          <cell r="O307">
            <v>25</v>
          </cell>
          <cell r="P307">
            <v>19</v>
          </cell>
          <cell r="R307">
            <v>1</v>
          </cell>
        </row>
        <row r="308">
          <cell r="D308" t="str">
            <v>Edgerton, Ethan</v>
          </cell>
          <cell r="F308" t="str">
            <v>Winnerson, Aceona</v>
          </cell>
          <cell r="H308">
            <v>201708</v>
          </cell>
          <cell r="K308">
            <v>35</v>
          </cell>
          <cell r="L308">
            <v>25867</v>
          </cell>
          <cell r="M308">
            <v>4</v>
          </cell>
          <cell r="N308">
            <v>32</v>
          </cell>
          <cell r="O308">
            <v>25</v>
          </cell>
          <cell r="P308">
            <v>21</v>
          </cell>
          <cell r="R308">
            <v>1</v>
          </cell>
        </row>
        <row r="309">
          <cell r="D309" t="str">
            <v>Edgerton, Ethan</v>
          </cell>
          <cell r="F309" t="str">
            <v>Winnerson, Aceona</v>
          </cell>
          <cell r="H309">
            <v>201708</v>
          </cell>
          <cell r="K309">
            <v>36</v>
          </cell>
          <cell r="L309">
            <v>24475</v>
          </cell>
          <cell r="M309">
            <v>7</v>
          </cell>
          <cell r="N309">
            <v>36</v>
          </cell>
          <cell r="O309">
            <v>27</v>
          </cell>
          <cell r="P309">
            <v>22</v>
          </cell>
          <cell r="R309">
            <v>1</v>
          </cell>
        </row>
        <row r="310">
          <cell r="D310" t="str">
            <v>Edgerton, Ethan</v>
          </cell>
          <cell r="F310" t="str">
            <v>Winnerson, Aceona</v>
          </cell>
          <cell r="H310">
            <v>201708</v>
          </cell>
          <cell r="K310">
            <v>37</v>
          </cell>
          <cell r="L310">
            <v>24839</v>
          </cell>
          <cell r="M310">
            <v>6</v>
          </cell>
          <cell r="N310">
            <v>34</v>
          </cell>
          <cell r="O310">
            <v>28</v>
          </cell>
          <cell r="P310">
            <v>22</v>
          </cell>
          <cell r="R310">
            <v>2</v>
          </cell>
        </row>
        <row r="311">
          <cell r="D311" t="str">
            <v>Edgerton, Ethan</v>
          </cell>
          <cell r="F311" t="str">
            <v>Winnerson, Aceona</v>
          </cell>
          <cell r="H311">
            <v>201708</v>
          </cell>
          <cell r="K311">
            <v>32</v>
          </cell>
          <cell r="L311">
            <v>25607</v>
          </cell>
          <cell r="M311">
            <v>3</v>
          </cell>
          <cell r="N311">
            <v>30</v>
          </cell>
          <cell r="O311">
            <v>27</v>
          </cell>
          <cell r="P311">
            <v>24</v>
          </cell>
          <cell r="R311">
            <v>1</v>
          </cell>
        </row>
        <row r="312">
          <cell r="D312" t="str">
            <v>Edgerton, Ethan</v>
          </cell>
          <cell r="F312" t="str">
            <v>Winnerson, Aceona</v>
          </cell>
          <cell r="H312">
            <v>201708</v>
          </cell>
          <cell r="K312">
            <v>34</v>
          </cell>
          <cell r="L312">
            <v>24021</v>
          </cell>
          <cell r="M312">
            <v>4</v>
          </cell>
          <cell r="N312">
            <v>32</v>
          </cell>
          <cell r="O312">
            <v>27</v>
          </cell>
          <cell r="P312">
            <v>22</v>
          </cell>
          <cell r="R312">
            <v>1</v>
          </cell>
        </row>
        <row r="313">
          <cell r="D313" t="str">
            <v>Edgerton, Ethan</v>
          </cell>
          <cell r="F313" t="str">
            <v>Winnerson, Aceona</v>
          </cell>
          <cell r="H313">
            <v>201708</v>
          </cell>
          <cell r="K313">
            <v>37</v>
          </cell>
          <cell r="L313">
            <v>25476</v>
          </cell>
          <cell r="M313">
            <v>5</v>
          </cell>
          <cell r="N313">
            <v>36</v>
          </cell>
          <cell r="O313">
            <v>26</v>
          </cell>
          <cell r="P313">
            <v>18</v>
          </cell>
          <cell r="R313">
            <v>1</v>
          </cell>
        </row>
        <row r="314">
          <cell r="D314" t="str">
            <v>Edgerton, Ethan</v>
          </cell>
          <cell r="F314" t="str">
            <v>Winnerson, Aceona</v>
          </cell>
          <cell r="H314">
            <v>201708</v>
          </cell>
          <cell r="K314">
            <v>35</v>
          </cell>
          <cell r="L314">
            <v>25843</v>
          </cell>
          <cell r="M314">
            <v>4</v>
          </cell>
          <cell r="N314">
            <v>32</v>
          </cell>
          <cell r="O314">
            <v>25</v>
          </cell>
          <cell r="P314">
            <v>22</v>
          </cell>
          <cell r="R314">
            <v>1</v>
          </cell>
        </row>
        <row r="315">
          <cell r="D315" t="str">
            <v>Edgerton, Ethan</v>
          </cell>
          <cell r="F315" t="str">
            <v>Winnerson, Aceona</v>
          </cell>
          <cell r="H315">
            <v>201708</v>
          </cell>
          <cell r="K315">
            <v>38</v>
          </cell>
          <cell r="L315">
            <v>24348</v>
          </cell>
          <cell r="M315">
            <v>6</v>
          </cell>
          <cell r="N315">
            <v>38</v>
          </cell>
          <cell r="O315">
            <v>30</v>
          </cell>
          <cell r="P315">
            <v>26</v>
          </cell>
          <cell r="R315">
            <v>2</v>
          </cell>
        </row>
        <row r="316">
          <cell r="D316" t="str">
            <v>Edgerton, Ethan</v>
          </cell>
          <cell r="F316" t="str">
            <v>Winnerson, Aceona</v>
          </cell>
          <cell r="H316">
            <v>201708</v>
          </cell>
          <cell r="K316">
            <v>35</v>
          </cell>
          <cell r="L316">
            <v>25898</v>
          </cell>
          <cell r="M316">
            <v>5</v>
          </cell>
          <cell r="N316">
            <v>32</v>
          </cell>
          <cell r="O316">
            <v>28</v>
          </cell>
          <cell r="P316">
            <v>25</v>
          </cell>
          <cell r="R316">
            <v>1</v>
          </cell>
        </row>
        <row r="317">
          <cell r="D317" t="str">
            <v>Edgerton, Ethan</v>
          </cell>
          <cell r="F317" t="str">
            <v>Winnerson, Aceona</v>
          </cell>
          <cell r="H317">
            <v>201708</v>
          </cell>
          <cell r="K317">
            <v>38</v>
          </cell>
          <cell r="L317">
            <v>24478</v>
          </cell>
          <cell r="M317">
            <v>6</v>
          </cell>
          <cell r="N317">
            <v>35</v>
          </cell>
          <cell r="O317">
            <v>31</v>
          </cell>
          <cell r="P317">
            <v>24</v>
          </cell>
          <cell r="R317">
            <v>2</v>
          </cell>
        </row>
        <row r="318">
          <cell r="D318" t="str">
            <v>Filipsano, Fiona</v>
          </cell>
          <cell r="F318" t="str">
            <v>Winnerson, Aceona</v>
          </cell>
          <cell r="H318">
            <v>201706</v>
          </cell>
          <cell r="K318">
            <v>33</v>
          </cell>
          <cell r="L318">
            <v>25378</v>
          </cell>
          <cell r="M318">
            <v>5</v>
          </cell>
          <cell r="N318">
            <v>32</v>
          </cell>
          <cell r="O318">
            <v>28</v>
          </cell>
          <cell r="P318">
            <v>22</v>
          </cell>
          <cell r="R318">
            <v>2</v>
          </cell>
        </row>
        <row r="319">
          <cell r="D319" t="str">
            <v>Filipsano, Fiona</v>
          </cell>
          <cell r="F319" t="str">
            <v>Winnerson, Aceona</v>
          </cell>
          <cell r="H319">
            <v>201706</v>
          </cell>
          <cell r="K319">
            <v>37</v>
          </cell>
          <cell r="L319">
            <v>24323</v>
          </cell>
          <cell r="M319">
            <v>7</v>
          </cell>
          <cell r="N319">
            <v>34</v>
          </cell>
          <cell r="O319">
            <v>30</v>
          </cell>
          <cell r="P319">
            <v>23</v>
          </cell>
          <cell r="R319">
            <v>2</v>
          </cell>
        </row>
        <row r="320">
          <cell r="D320" t="str">
            <v>Filipsano, Fiona</v>
          </cell>
          <cell r="F320" t="str">
            <v>Winnerson, Aceona</v>
          </cell>
          <cell r="H320">
            <v>201706</v>
          </cell>
          <cell r="K320">
            <v>34</v>
          </cell>
          <cell r="L320">
            <v>24076</v>
          </cell>
          <cell r="M320">
            <v>6</v>
          </cell>
          <cell r="N320">
            <v>33</v>
          </cell>
          <cell r="O320">
            <v>29</v>
          </cell>
          <cell r="P320">
            <v>24</v>
          </cell>
          <cell r="R320">
            <v>2</v>
          </cell>
        </row>
        <row r="321">
          <cell r="D321" t="str">
            <v>Filipsano, Fiona</v>
          </cell>
          <cell r="F321" t="str">
            <v>Winnerson, Aceona</v>
          </cell>
          <cell r="H321">
            <v>201706</v>
          </cell>
          <cell r="K321">
            <v>36</v>
          </cell>
          <cell r="L321">
            <v>25582</v>
          </cell>
          <cell r="M321">
            <v>5</v>
          </cell>
          <cell r="N321">
            <v>35</v>
          </cell>
          <cell r="O321">
            <v>28</v>
          </cell>
          <cell r="P321">
            <v>23</v>
          </cell>
          <cell r="R321">
            <v>2</v>
          </cell>
        </row>
        <row r="322">
          <cell r="D322" t="str">
            <v>Filipsano, Fiona</v>
          </cell>
          <cell r="F322" t="str">
            <v>Winnerson, Aceona</v>
          </cell>
          <cell r="H322">
            <v>201706</v>
          </cell>
          <cell r="K322">
            <v>33</v>
          </cell>
          <cell r="L322">
            <v>25068</v>
          </cell>
          <cell r="M322">
            <v>4</v>
          </cell>
          <cell r="N322">
            <v>31</v>
          </cell>
          <cell r="O322">
            <v>28</v>
          </cell>
          <cell r="P322">
            <v>21</v>
          </cell>
          <cell r="R322">
            <v>2</v>
          </cell>
        </row>
        <row r="323">
          <cell r="D323" t="str">
            <v>Filipsano, Fiona</v>
          </cell>
          <cell r="F323" t="str">
            <v>Winnerson, Aceona</v>
          </cell>
          <cell r="H323">
            <v>201706</v>
          </cell>
          <cell r="K323">
            <v>37</v>
          </cell>
          <cell r="L323">
            <v>24717</v>
          </cell>
          <cell r="M323">
            <v>6</v>
          </cell>
          <cell r="N323">
            <v>35</v>
          </cell>
          <cell r="O323">
            <v>29</v>
          </cell>
          <cell r="P323">
            <v>21</v>
          </cell>
          <cell r="R323">
            <v>2</v>
          </cell>
        </row>
        <row r="324">
          <cell r="D324" t="str">
            <v>Filipsano, Fiona</v>
          </cell>
          <cell r="F324" t="str">
            <v>Winnerson, Aceona</v>
          </cell>
          <cell r="H324">
            <v>201706</v>
          </cell>
          <cell r="K324">
            <v>36</v>
          </cell>
          <cell r="L324">
            <v>24522</v>
          </cell>
          <cell r="M324">
            <v>4</v>
          </cell>
          <cell r="N324">
            <v>35</v>
          </cell>
          <cell r="O324">
            <v>28</v>
          </cell>
          <cell r="P324">
            <v>24</v>
          </cell>
          <cell r="R324">
            <v>3</v>
          </cell>
        </row>
        <row r="325">
          <cell r="D325" t="str">
            <v>Filipsano, Fiona</v>
          </cell>
          <cell r="F325" t="str">
            <v>Winnerson, Aceona</v>
          </cell>
          <cell r="H325">
            <v>201706</v>
          </cell>
          <cell r="K325">
            <v>35</v>
          </cell>
          <cell r="L325">
            <v>25640</v>
          </cell>
          <cell r="M325">
            <v>7</v>
          </cell>
          <cell r="N325">
            <v>34</v>
          </cell>
          <cell r="O325">
            <v>26</v>
          </cell>
          <cell r="P325">
            <v>21</v>
          </cell>
          <cell r="R325">
            <v>2</v>
          </cell>
        </row>
        <row r="326">
          <cell r="D326" t="str">
            <v>Filipsano, Fiona</v>
          </cell>
          <cell r="F326" t="str">
            <v>Winnerson, Aceona</v>
          </cell>
          <cell r="H326">
            <v>201706</v>
          </cell>
          <cell r="K326">
            <v>40</v>
          </cell>
          <cell r="L326">
            <v>24054</v>
          </cell>
          <cell r="M326">
            <v>4</v>
          </cell>
          <cell r="N326">
            <v>40</v>
          </cell>
          <cell r="O326">
            <v>30</v>
          </cell>
          <cell r="P326">
            <v>22</v>
          </cell>
          <cell r="R326">
            <v>3</v>
          </cell>
        </row>
        <row r="327">
          <cell r="D327" t="str">
            <v>Filipsano, Fiona</v>
          </cell>
          <cell r="F327" t="str">
            <v>Winnerson, Aceona</v>
          </cell>
          <cell r="H327">
            <v>201706</v>
          </cell>
          <cell r="K327">
            <v>39</v>
          </cell>
          <cell r="L327">
            <v>24309</v>
          </cell>
          <cell r="M327">
            <v>4</v>
          </cell>
          <cell r="N327">
            <v>38</v>
          </cell>
          <cell r="O327">
            <v>33</v>
          </cell>
          <cell r="P327">
            <v>29</v>
          </cell>
          <cell r="R327">
            <v>3</v>
          </cell>
        </row>
        <row r="328">
          <cell r="D328" t="str">
            <v>Filipsano, Fiona</v>
          </cell>
          <cell r="F328" t="str">
            <v>Winnerson, Aceona</v>
          </cell>
          <cell r="H328">
            <v>201706</v>
          </cell>
          <cell r="K328">
            <v>32</v>
          </cell>
          <cell r="L328">
            <v>24063</v>
          </cell>
          <cell r="M328">
            <v>5</v>
          </cell>
          <cell r="N328">
            <v>32</v>
          </cell>
          <cell r="O328">
            <v>28</v>
          </cell>
          <cell r="P328">
            <v>22</v>
          </cell>
          <cell r="R328">
            <v>2</v>
          </cell>
        </row>
        <row r="329">
          <cell r="D329" t="str">
            <v>Filipsano, Fiona</v>
          </cell>
          <cell r="F329" t="str">
            <v>Winnerson, Aceona</v>
          </cell>
          <cell r="H329">
            <v>201706</v>
          </cell>
          <cell r="K329">
            <v>35</v>
          </cell>
          <cell r="L329">
            <v>24578</v>
          </cell>
          <cell r="M329">
            <v>5</v>
          </cell>
          <cell r="N329">
            <v>34</v>
          </cell>
          <cell r="O329">
            <v>25</v>
          </cell>
          <cell r="P329">
            <v>19</v>
          </cell>
          <cell r="R329">
            <v>2</v>
          </cell>
        </row>
        <row r="330">
          <cell r="D330" t="str">
            <v>Filipsano, Fiona</v>
          </cell>
          <cell r="F330" t="str">
            <v>Winnerson, Aceona</v>
          </cell>
          <cell r="H330">
            <v>201706</v>
          </cell>
          <cell r="K330">
            <v>33</v>
          </cell>
          <cell r="L330">
            <v>25193</v>
          </cell>
          <cell r="M330">
            <v>4</v>
          </cell>
          <cell r="N330">
            <v>30</v>
          </cell>
          <cell r="O330">
            <v>25</v>
          </cell>
          <cell r="P330">
            <v>21</v>
          </cell>
          <cell r="R330">
            <v>2</v>
          </cell>
        </row>
        <row r="331">
          <cell r="D331" t="str">
            <v>Filipsano, Fiona</v>
          </cell>
          <cell r="F331" t="str">
            <v>Winnerson, Aceona</v>
          </cell>
          <cell r="H331">
            <v>201706</v>
          </cell>
          <cell r="K331">
            <v>32</v>
          </cell>
          <cell r="L331">
            <v>25872</v>
          </cell>
          <cell r="M331">
            <v>4</v>
          </cell>
          <cell r="N331">
            <v>30</v>
          </cell>
          <cell r="O331">
            <v>23</v>
          </cell>
          <cell r="P331">
            <v>20</v>
          </cell>
          <cell r="R331">
            <v>2</v>
          </cell>
        </row>
        <row r="332">
          <cell r="D332" t="str">
            <v>Filipsano, Fiona</v>
          </cell>
          <cell r="F332" t="str">
            <v>Winnerson, Aceona</v>
          </cell>
          <cell r="H332">
            <v>201706</v>
          </cell>
          <cell r="K332">
            <v>34</v>
          </cell>
          <cell r="L332">
            <v>25883</v>
          </cell>
          <cell r="M332">
            <v>4</v>
          </cell>
          <cell r="N332">
            <v>32</v>
          </cell>
          <cell r="O332">
            <v>26</v>
          </cell>
          <cell r="P332">
            <v>20</v>
          </cell>
          <cell r="R332">
            <v>2</v>
          </cell>
        </row>
        <row r="333">
          <cell r="D333" t="str">
            <v>Filipsano, Fiona</v>
          </cell>
          <cell r="F333" t="str">
            <v>Winnerson, Aceona</v>
          </cell>
          <cell r="H333">
            <v>201706</v>
          </cell>
          <cell r="K333">
            <v>34</v>
          </cell>
          <cell r="L333">
            <v>25810</v>
          </cell>
          <cell r="M333">
            <v>7</v>
          </cell>
          <cell r="N333">
            <v>34</v>
          </cell>
          <cell r="O333">
            <v>29</v>
          </cell>
          <cell r="P333">
            <v>24</v>
          </cell>
          <cell r="R333">
            <v>2</v>
          </cell>
        </row>
        <row r="334">
          <cell r="D334" t="str">
            <v>Filipsano, Fiona</v>
          </cell>
          <cell r="F334" t="str">
            <v>Winnerson, Aceona</v>
          </cell>
          <cell r="H334">
            <v>201706</v>
          </cell>
          <cell r="K334">
            <v>38</v>
          </cell>
          <cell r="L334">
            <v>24513</v>
          </cell>
          <cell r="M334">
            <v>5</v>
          </cell>
          <cell r="N334">
            <v>36</v>
          </cell>
          <cell r="O334">
            <v>28</v>
          </cell>
          <cell r="P334">
            <v>25</v>
          </cell>
          <cell r="R334">
            <v>2</v>
          </cell>
        </row>
        <row r="335">
          <cell r="D335" t="str">
            <v>Filipsano, Fiona</v>
          </cell>
          <cell r="F335" t="str">
            <v>Winnerson, Aceona</v>
          </cell>
          <cell r="H335">
            <v>201706</v>
          </cell>
          <cell r="K335">
            <v>39</v>
          </cell>
          <cell r="L335">
            <v>25776</v>
          </cell>
          <cell r="M335">
            <v>6</v>
          </cell>
          <cell r="N335">
            <v>36</v>
          </cell>
          <cell r="O335">
            <v>27</v>
          </cell>
          <cell r="P335">
            <v>24</v>
          </cell>
          <cell r="R335">
            <v>2</v>
          </cell>
        </row>
        <row r="336">
          <cell r="D336" t="str">
            <v>Filipsano, Fiona</v>
          </cell>
          <cell r="F336" t="str">
            <v>Winnerson, Aceona</v>
          </cell>
          <cell r="H336">
            <v>201706</v>
          </cell>
          <cell r="K336">
            <v>32</v>
          </cell>
          <cell r="L336">
            <v>25783</v>
          </cell>
          <cell r="M336">
            <v>6</v>
          </cell>
          <cell r="N336">
            <v>29</v>
          </cell>
          <cell r="O336">
            <v>23</v>
          </cell>
          <cell r="P336">
            <v>18</v>
          </cell>
          <cell r="R336">
            <v>2</v>
          </cell>
        </row>
        <row r="337">
          <cell r="D337" t="str">
            <v>Filipsano, Fiona</v>
          </cell>
          <cell r="F337" t="str">
            <v>Winnerson, Aceona</v>
          </cell>
          <cell r="H337">
            <v>201706</v>
          </cell>
          <cell r="K337">
            <v>34</v>
          </cell>
          <cell r="L337">
            <v>24963</v>
          </cell>
          <cell r="M337">
            <v>5</v>
          </cell>
          <cell r="N337">
            <v>32</v>
          </cell>
          <cell r="O337">
            <v>28</v>
          </cell>
          <cell r="P337">
            <v>23</v>
          </cell>
          <cell r="R337">
            <v>2</v>
          </cell>
        </row>
        <row r="338">
          <cell r="D338" t="str">
            <v>Filipsano, Fiona</v>
          </cell>
          <cell r="F338" t="str">
            <v>Winnerson, Aceona</v>
          </cell>
          <cell r="H338">
            <v>201706</v>
          </cell>
          <cell r="K338">
            <v>33</v>
          </cell>
          <cell r="L338">
            <v>24472</v>
          </cell>
          <cell r="M338">
            <v>5</v>
          </cell>
          <cell r="N338">
            <v>32</v>
          </cell>
          <cell r="O338">
            <v>28</v>
          </cell>
          <cell r="P338">
            <v>23</v>
          </cell>
          <cell r="R338">
            <v>1</v>
          </cell>
        </row>
        <row r="339">
          <cell r="D339" t="str">
            <v>Filipsano, Fiona</v>
          </cell>
          <cell r="F339" t="str">
            <v>Winnerson, Aceona</v>
          </cell>
          <cell r="H339">
            <v>201707</v>
          </cell>
          <cell r="K339">
            <v>37</v>
          </cell>
          <cell r="L339">
            <v>25644</v>
          </cell>
          <cell r="M339">
            <v>4</v>
          </cell>
          <cell r="N339">
            <v>35</v>
          </cell>
          <cell r="O339">
            <v>30</v>
          </cell>
          <cell r="P339">
            <v>24</v>
          </cell>
          <cell r="R339">
            <v>1</v>
          </cell>
        </row>
        <row r="340">
          <cell r="D340" t="str">
            <v>Filipsano, Fiona</v>
          </cell>
          <cell r="F340" t="str">
            <v>Winnerson, Aceona</v>
          </cell>
          <cell r="H340">
            <v>201707</v>
          </cell>
          <cell r="K340">
            <v>40</v>
          </cell>
          <cell r="L340">
            <v>24214</v>
          </cell>
          <cell r="M340">
            <v>4</v>
          </cell>
          <cell r="N340">
            <v>40</v>
          </cell>
          <cell r="O340">
            <v>35</v>
          </cell>
          <cell r="P340">
            <v>27</v>
          </cell>
          <cell r="R340">
            <v>2</v>
          </cell>
        </row>
        <row r="341">
          <cell r="D341" t="str">
            <v>Filipsano, Fiona</v>
          </cell>
          <cell r="F341" t="str">
            <v>Winnerson, Aceona</v>
          </cell>
          <cell r="H341">
            <v>201707</v>
          </cell>
          <cell r="K341">
            <v>33</v>
          </cell>
          <cell r="L341">
            <v>25746</v>
          </cell>
          <cell r="M341">
            <v>5</v>
          </cell>
          <cell r="N341">
            <v>30</v>
          </cell>
          <cell r="O341">
            <v>22</v>
          </cell>
          <cell r="P341">
            <v>20</v>
          </cell>
          <cell r="R341">
            <v>1</v>
          </cell>
        </row>
        <row r="342">
          <cell r="D342" t="str">
            <v>Filipsano, Fiona</v>
          </cell>
          <cell r="F342" t="str">
            <v>Winnerson, Aceona</v>
          </cell>
          <cell r="H342">
            <v>201707</v>
          </cell>
          <cell r="K342">
            <v>32</v>
          </cell>
          <cell r="L342">
            <v>25330</v>
          </cell>
          <cell r="M342">
            <v>6</v>
          </cell>
          <cell r="N342">
            <v>29</v>
          </cell>
          <cell r="O342">
            <v>21</v>
          </cell>
          <cell r="P342">
            <v>16</v>
          </cell>
          <cell r="R342">
            <v>1</v>
          </cell>
        </row>
        <row r="343">
          <cell r="D343" t="str">
            <v>Filipsano, Fiona</v>
          </cell>
          <cell r="F343" t="str">
            <v>Winnerson, Aceona</v>
          </cell>
          <cell r="H343">
            <v>201707</v>
          </cell>
          <cell r="K343">
            <v>37</v>
          </cell>
          <cell r="L343">
            <v>25522</v>
          </cell>
          <cell r="M343">
            <v>4</v>
          </cell>
          <cell r="N343">
            <v>34</v>
          </cell>
          <cell r="O343">
            <v>24</v>
          </cell>
          <cell r="P343">
            <v>19</v>
          </cell>
          <cell r="R343">
            <v>1</v>
          </cell>
        </row>
        <row r="344">
          <cell r="D344" t="str">
            <v>Filipsano, Fiona</v>
          </cell>
          <cell r="F344" t="str">
            <v>Winnerson, Aceona</v>
          </cell>
          <cell r="H344">
            <v>201707</v>
          </cell>
          <cell r="K344">
            <v>32</v>
          </cell>
          <cell r="L344">
            <v>24888</v>
          </cell>
          <cell r="M344">
            <v>4</v>
          </cell>
          <cell r="N344">
            <v>32</v>
          </cell>
          <cell r="O344">
            <v>26</v>
          </cell>
          <cell r="P344">
            <v>22</v>
          </cell>
          <cell r="R344">
            <v>2</v>
          </cell>
        </row>
        <row r="345">
          <cell r="D345" t="str">
            <v>Filipsano, Fiona</v>
          </cell>
          <cell r="F345" t="str">
            <v>Winnerson, Aceona</v>
          </cell>
          <cell r="H345">
            <v>201707</v>
          </cell>
          <cell r="K345">
            <v>40</v>
          </cell>
          <cell r="L345">
            <v>25068</v>
          </cell>
          <cell r="M345">
            <v>6</v>
          </cell>
          <cell r="N345">
            <v>39</v>
          </cell>
          <cell r="O345">
            <v>29</v>
          </cell>
          <cell r="P345">
            <v>23</v>
          </cell>
          <cell r="R345">
            <v>2</v>
          </cell>
        </row>
        <row r="346">
          <cell r="D346" t="str">
            <v>Filipsano, Fiona</v>
          </cell>
          <cell r="F346" t="str">
            <v>Winnerson, Aceona</v>
          </cell>
          <cell r="H346">
            <v>201707</v>
          </cell>
          <cell r="K346">
            <v>35</v>
          </cell>
          <cell r="L346">
            <v>24629</v>
          </cell>
          <cell r="M346">
            <v>5</v>
          </cell>
          <cell r="N346">
            <v>34</v>
          </cell>
          <cell r="O346">
            <v>27</v>
          </cell>
          <cell r="P346">
            <v>21</v>
          </cell>
          <cell r="R346">
            <v>1</v>
          </cell>
        </row>
        <row r="347">
          <cell r="D347" t="str">
            <v>Filipsano, Fiona</v>
          </cell>
          <cell r="F347" t="str">
            <v>Winnerson, Aceona</v>
          </cell>
          <cell r="H347">
            <v>201707</v>
          </cell>
          <cell r="K347">
            <v>39</v>
          </cell>
          <cell r="L347">
            <v>24122</v>
          </cell>
          <cell r="M347">
            <v>7</v>
          </cell>
          <cell r="N347">
            <v>37</v>
          </cell>
          <cell r="O347">
            <v>31</v>
          </cell>
          <cell r="P347">
            <v>26</v>
          </cell>
          <cell r="R347">
            <v>1</v>
          </cell>
        </row>
        <row r="348">
          <cell r="D348" t="str">
            <v>Filipsano, Fiona</v>
          </cell>
          <cell r="F348" t="str">
            <v>Winnerson, Aceona</v>
          </cell>
          <cell r="H348">
            <v>201707</v>
          </cell>
          <cell r="K348">
            <v>32</v>
          </cell>
          <cell r="L348">
            <v>24291</v>
          </cell>
          <cell r="M348">
            <v>4</v>
          </cell>
          <cell r="N348">
            <v>32</v>
          </cell>
          <cell r="O348">
            <v>25</v>
          </cell>
          <cell r="P348">
            <v>20</v>
          </cell>
          <cell r="R348">
            <v>1</v>
          </cell>
        </row>
        <row r="349">
          <cell r="D349" t="str">
            <v>Filipsano, Fiona</v>
          </cell>
          <cell r="F349" t="str">
            <v>Winnerson, Aceona</v>
          </cell>
          <cell r="H349">
            <v>201707</v>
          </cell>
          <cell r="K349">
            <v>33</v>
          </cell>
          <cell r="L349">
            <v>24948</v>
          </cell>
          <cell r="M349">
            <v>4</v>
          </cell>
          <cell r="N349">
            <v>30</v>
          </cell>
          <cell r="O349">
            <v>24</v>
          </cell>
          <cell r="P349">
            <v>19</v>
          </cell>
          <cell r="R349">
            <v>1</v>
          </cell>
        </row>
        <row r="350">
          <cell r="D350" t="str">
            <v>Filipsano, Fiona</v>
          </cell>
          <cell r="F350" t="str">
            <v>Winnerson, Aceona</v>
          </cell>
          <cell r="H350">
            <v>201707</v>
          </cell>
          <cell r="K350">
            <v>36</v>
          </cell>
          <cell r="L350">
            <v>25968</v>
          </cell>
          <cell r="M350">
            <v>6</v>
          </cell>
          <cell r="N350">
            <v>35</v>
          </cell>
          <cell r="O350">
            <v>25</v>
          </cell>
          <cell r="P350">
            <v>22</v>
          </cell>
          <cell r="R350">
            <v>2</v>
          </cell>
        </row>
        <row r="351">
          <cell r="D351" t="str">
            <v>Filipsano, Fiona</v>
          </cell>
          <cell r="F351" t="str">
            <v>Winnerson, Aceona</v>
          </cell>
          <cell r="H351">
            <v>201707</v>
          </cell>
          <cell r="K351">
            <v>32</v>
          </cell>
          <cell r="L351">
            <v>24143</v>
          </cell>
          <cell r="M351">
            <v>3</v>
          </cell>
          <cell r="N351">
            <v>29</v>
          </cell>
          <cell r="O351">
            <v>24</v>
          </cell>
          <cell r="P351">
            <v>18</v>
          </cell>
          <cell r="R351">
            <v>1</v>
          </cell>
        </row>
        <row r="352">
          <cell r="D352" t="str">
            <v>Filipsano, Fiona</v>
          </cell>
          <cell r="F352" t="str">
            <v>Winnerson, Aceona</v>
          </cell>
          <cell r="H352">
            <v>201707</v>
          </cell>
          <cell r="K352">
            <v>39</v>
          </cell>
          <cell r="L352">
            <v>25369</v>
          </cell>
          <cell r="M352">
            <v>4</v>
          </cell>
          <cell r="N352">
            <v>36</v>
          </cell>
          <cell r="O352">
            <v>28</v>
          </cell>
          <cell r="P352">
            <v>25</v>
          </cell>
          <cell r="R352">
            <v>1</v>
          </cell>
        </row>
        <row r="353">
          <cell r="D353" t="str">
            <v>Filipsano, Fiona</v>
          </cell>
          <cell r="F353" t="str">
            <v>Winnerson, Aceona</v>
          </cell>
          <cell r="H353">
            <v>201707</v>
          </cell>
          <cell r="K353">
            <v>35</v>
          </cell>
          <cell r="L353">
            <v>24372</v>
          </cell>
          <cell r="M353">
            <v>6</v>
          </cell>
          <cell r="N353">
            <v>32</v>
          </cell>
          <cell r="O353">
            <v>26</v>
          </cell>
          <cell r="P353">
            <v>20</v>
          </cell>
          <cell r="R353">
            <v>1</v>
          </cell>
        </row>
        <row r="354">
          <cell r="D354" t="str">
            <v>Filipsano, Fiona</v>
          </cell>
          <cell r="F354" t="str">
            <v>Winnerson, Aceona</v>
          </cell>
          <cell r="H354">
            <v>201707</v>
          </cell>
          <cell r="K354">
            <v>32</v>
          </cell>
          <cell r="L354">
            <v>25545</v>
          </cell>
          <cell r="M354">
            <v>5</v>
          </cell>
          <cell r="N354">
            <v>29</v>
          </cell>
          <cell r="O354">
            <v>21</v>
          </cell>
          <cell r="P354">
            <v>16</v>
          </cell>
          <cell r="R354">
            <v>1</v>
          </cell>
        </row>
        <row r="355">
          <cell r="D355" t="str">
            <v>Filipsano, Fiona</v>
          </cell>
          <cell r="F355" t="str">
            <v>Winnerson, Aceona</v>
          </cell>
          <cell r="H355">
            <v>201707</v>
          </cell>
          <cell r="K355">
            <v>36</v>
          </cell>
          <cell r="L355">
            <v>25644</v>
          </cell>
          <cell r="M355">
            <v>5</v>
          </cell>
          <cell r="N355">
            <v>33</v>
          </cell>
          <cell r="O355">
            <v>27</v>
          </cell>
          <cell r="P355">
            <v>22</v>
          </cell>
          <cell r="R355">
            <v>2</v>
          </cell>
        </row>
        <row r="356">
          <cell r="D356" t="str">
            <v>Filipsano, Fiona</v>
          </cell>
          <cell r="F356" t="str">
            <v>Winnerson, Aceona</v>
          </cell>
          <cell r="H356">
            <v>201707</v>
          </cell>
          <cell r="K356">
            <v>33</v>
          </cell>
          <cell r="L356">
            <v>24393</v>
          </cell>
          <cell r="M356">
            <v>6</v>
          </cell>
          <cell r="N356">
            <v>32</v>
          </cell>
          <cell r="O356">
            <v>28</v>
          </cell>
          <cell r="P356">
            <v>20</v>
          </cell>
          <cell r="R356">
            <v>1</v>
          </cell>
        </row>
        <row r="357">
          <cell r="D357" t="str">
            <v>Filipsano, Fiona</v>
          </cell>
          <cell r="F357" t="str">
            <v>Winnerson, Aceona</v>
          </cell>
          <cell r="H357">
            <v>201707</v>
          </cell>
          <cell r="K357">
            <v>39</v>
          </cell>
          <cell r="L357">
            <v>24631</v>
          </cell>
          <cell r="M357">
            <v>8</v>
          </cell>
          <cell r="N357">
            <v>39</v>
          </cell>
          <cell r="O357">
            <v>32</v>
          </cell>
          <cell r="P357">
            <v>27</v>
          </cell>
          <cell r="R357">
            <v>1</v>
          </cell>
        </row>
        <row r="358">
          <cell r="D358" t="str">
            <v>Filipsano, Fiona</v>
          </cell>
          <cell r="F358" t="str">
            <v>Winnerson, Aceona</v>
          </cell>
          <cell r="H358">
            <v>201707</v>
          </cell>
          <cell r="K358">
            <v>36</v>
          </cell>
          <cell r="L358">
            <v>24845</v>
          </cell>
          <cell r="M358">
            <v>5</v>
          </cell>
          <cell r="N358">
            <v>32</v>
          </cell>
          <cell r="O358">
            <v>25</v>
          </cell>
          <cell r="P358">
            <v>21</v>
          </cell>
          <cell r="R358">
            <v>1</v>
          </cell>
        </row>
        <row r="359">
          <cell r="D359" t="str">
            <v>Filipsano, Fiona</v>
          </cell>
          <cell r="F359" t="str">
            <v>Winnerson, Aceona</v>
          </cell>
          <cell r="H359">
            <v>201707</v>
          </cell>
          <cell r="K359">
            <v>40</v>
          </cell>
          <cell r="L359">
            <v>24027</v>
          </cell>
          <cell r="M359">
            <v>6</v>
          </cell>
          <cell r="N359">
            <v>38</v>
          </cell>
          <cell r="O359">
            <v>32</v>
          </cell>
          <cell r="P359">
            <v>28</v>
          </cell>
          <cell r="R359">
            <v>2</v>
          </cell>
        </row>
        <row r="360">
          <cell r="D360" t="str">
            <v>Filipsano, Fiona</v>
          </cell>
          <cell r="F360" t="str">
            <v>Winnerson, Aceona</v>
          </cell>
          <cell r="H360">
            <v>201707</v>
          </cell>
          <cell r="K360">
            <v>32</v>
          </cell>
          <cell r="L360">
            <v>25470</v>
          </cell>
          <cell r="M360">
            <v>4</v>
          </cell>
          <cell r="N360">
            <v>30</v>
          </cell>
          <cell r="O360">
            <v>26</v>
          </cell>
          <cell r="P360">
            <v>21</v>
          </cell>
          <cell r="R360">
            <v>1</v>
          </cell>
        </row>
        <row r="361">
          <cell r="D361" t="str">
            <v>Filipsano, Fiona</v>
          </cell>
          <cell r="F361" t="str">
            <v>Winnerson, Aceona</v>
          </cell>
          <cell r="H361">
            <v>201708</v>
          </cell>
          <cell r="K361">
            <v>35</v>
          </cell>
          <cell r="L361">
            <v>24962</v>
          </cell>
          <cell r="M361">
            <v>4</v>
          </cell>
          <cell r="N361">
            <v>32</v>
          </cell>
          <cell r="O361">
            <v>27</v>
          </cell>
          <cell r="P361">
            <v>22</v>
          </cell>
          <cell r="R361">
            <v>2</v>
          </cell>
        </row>
        <row r="362">
          <cell r="D362" t="str">
            <v>Filipsano, Fiona</v>
          </cell>
          <cell r="F362" t="str">
            <v>Winnerson, Aceona</v>
          </cell>
          <cell r="H362">
            <v>201708</v>
          </cell>
          <cell r="K362">
            <v>32</v>
          </cell>
          <cell r="L362">
            <v>24498</v>
          </cell>
          <cell r="M362">
            <v>4</v>
          </cell>
          <cell r="N362">
            <v>32</v>
          </cell>
          <cell r="O362">
            <v>28</v>
          </cell>
          <cell r="P362">
            <v>21</v>
          </cell>
          <cell r="R362">
            <v>1</v>
          </cell>
        </row>
        <row r="363">
          <cell r="D363" t="str">
            <v>Filipsano, Fiona</v>
          </cell>
          <cell r="F363" t="str">
            <v>Winnerson, Aceona</v>
          </cell>
          <cell r="H363">
            <v>201708</v>
          </cell>
          <cell r="K363">
            <v>38</v>
          </cell>
          <cell r="L363">
            <v>25659</v>
          </cell>
          <cell r="M363">
            <v>4</v>
          </cell>
          <cell r="N363">
            <v>35</v>
          </cell>
          <cell r="O363">
            <v>28</v>
          </cell>
          <cell r="P363">
            <v>24</v>
          </cell>
          <cell r="R363">
            <v>2</v>
          </cell>
        </row>
        <row r="364">
          <cell r="D364" t="str">
            <v>Filipsano, Fiona</v>
          </cell>
          <cell r="F364" t="str">
            <v>Winnerson, Aceona</v>
          </cell>
          <cell r="H364">
            <v>201708</v>
          </cell>
          <cell r="K364">
            <v>36</v>
          </cell>
          <cell r="L364">
            <v>24000</v>
          </cell>
          <cell r="M364">
            <v>7</v>
          </cell>
          <cell r="N364">
            <v>34</v>
          </cell>
          <cell r="O364">
            <v>27</v>
          </cell>
          <cell r="P364">
            <v>22</v>
          </cell>
          <cell r="R364">
            <v>2</v>
          </cell>
        </row>
        <row r="365">
          <cell r="D365" t="str">
            <v>Filipsano, Fiona</v>
          </cell>
          <cell r="F365" t="str">
            <v>Winnerson, Aceona</v>
          </cell>
          <cell r="H365">
            <v>201708</v>
          </cell>
          <cell r="K365">
            <v>37</v>
          </cell>
          <cell r="L365">
            <v>24675</v>
          </cell>
          <cell r="M365">
            <v>7</v>
          </cell>
          <cell r="N365">
            <v>37</v>
          </cell>
          <cell r="O365">
            <v>33</v>
          </cell>
          <cell r="P365">
            <v>25</v>
          </cell>
          <cell r="R365">
            <v>1</v>
          </cell>
        </row>
        <row r="366">
          <cell r="D366" t="str">
            <v>Filipsano, Fiona</v>
          </cell>
          <cell r="F366" t="str">
            <v>Winnerson, Aceona</v>
          </cell>
          <cell r="H366">
            <v>201708</v>
          </cell>
          <cell r="K366">
            <v>36</v>
          </cell>
          <cell r="L366">
            <v>24087</v>
          </cell>
          <cell r="M366">
            <v>7</v>
          </cell>
          <cell r="N366">
            <v>36</v>
          </cell>
          <cell r="O366">
            <v>32</v>
          </cell>
          <cell r="P366">
            <v>25</v>
          </cell>
          <cell r="R366">
            <v>2</v>
          </cell>
        </row>
        <row r="367">
          <cell r="D367" t="str">
            <v>Filipsano, Fiona</v>
          </cell>
          <cell r="F367" t="str">
            <v>Winnerson, Aceona</v>
          </cell>
          <cell r="H367">
            <v>201708</v>
          </cell>
          <cell r="K367">
            <v>33</v>
          </cell>
          <cell r="L367">
            <v>25091</v>
          </cell>
          <cell r="M367">
            <v>4</v>
          </cell>
          <cell r="N367">
            <v>30</v>
          </cell>
          <cell r="O367">
            <v>26</v>
          </cell>
          <cell r="P367">
            <v>20</v>
          </cell>
          <cell r="R367">
            <v>1</v>
          </cell>
        </row>
        <row r="368">
          <cell r="D368" t="str">
            <v>Filipsano, Fiona</v>
          </cell>
          <cell r="F368" t="str">
            <v>Winnerson, Aceona</v>
          </cell>
          <cell r="H368">
            <v>201708</v>
          </cell>
          <cell r="K368">
            <v>33</v>
          </cell>
          <cell r="L368">
            <v>24210</v>
          </cell>
          <cell r="M368">
            <v>5</v>
          </cell>
          <cell r="N368">
            <v>30</v>
          </cell>
          <cell r="O368">
            <v>25</v>
          </cell>
          <cell r="P368">
            <v>19</v>
          </cell>
          <cell r="R368">
            <v>1</v>
          </cell>
        </row>
        <row r="369">
          <cell r="D369" t="str">
            <v>Filipsano, Fiona</v>
          </cell>
          <cell r="F369" t="str">
            <v>Winnerson, Aceona</v>
          </cell>
          <cell r="H369">
            <v>201708</v>
          </cell>
          <cell r="K369">
            <v>38</v>
          </cell>
          <cell r="L369">
            <v>24246</v>
          </cell>
          <cell r="M369">
            <v>7</v>
          </cell>
          <cell r="N369">
            <v>36</v>
          </cell>
          <cell r="O369">
            <v>32</v>
          </cell>
          <cell r="P369">
            <v>24</v>
          </cell>
          <cell r="R369">
            <v>1</v>
          </cell>
        </row>
        <row r="370">
          <cell r="D370" t="str">
            <v>Filipsano, Fiona</v>
          </cell>
          <cell r="F370" t="str">
            <v>Winnerson, Aceona</v>
          </cell>
          <cell r="H370">
            <v>201708</v>
          </cell>
          <cell r="K370">
            <v>35</v>
          </cell>
          <cell r="L370">
            <v>25531</v>
          </cell>
          <cell r="M370">
            <v>5</v>
          </cell>
          <cell r="N370">
            <v>33</v>
          </cell>
          <cell r="O370">
            <v>28</v>
          </cell>
          <cell r="P370">
            <v>25</v>
          </cell>
          <cell r="R370">
            <v>1</v>
          </cell>
        </row>
        <row r="371">
          <cell r="D371" t="str">
            <v>Filipsano, Fiona</v>
          </cell>
          <cell r="F371" t="str">
            <v>Winnerson, Aceona</v>
          </cell>
          <cell r="H371">
            <v>201708</v>
          </cell>
          <cell r="K371">
            <v>40</v>
          </cell>
          <cell r="L371">
            <v>24281</v>
          </cell>
          <cell r="M371">
            <v>6</v>
          </cell>
          <cell r="N371">
            <v>38</v>
          </cell>
          <cell r="O371">
            <v>29</v>
          </cell>
          <cell r="P371">
            <v>20</v>
          </cell>
          <cell r="R371">
            <v>2</v>
          </cell>
        </row>
        <row r="372">
          <cell r="D372" t="str">
            <v>Filipsano, Fiona</v>
          </cell>
          <cell r="F372" t="str">
            <v>Winnerson, Aceona</v>
          </cell>
          <cell r="H372">
            <v>201708</v>
          </cell>
          <cell r="K372">
            <v>32</v>
          </cell>
          <cell r="L372">
            <v>25579</v>
          </cell>
          <cell r="M372">
            <v>4</v>
          </cell>
          <cell r="N372">
            <v>29</v>
          </cell>
          <cell r="O372">
            <v>23</v>
          </cell>
          <cell r="P372">
            <v>18</v>
          </cell>
          <cell r="R372">
            <v>2</v>
          </cell>
        </row>
        <row r="373">
          <cell r="D373" t="str">
            <v>Filipsano, Fiona</v>
          </cell>
          <cell r="F373" t="str">
            <v>Winnerson, Aceona</v>
          </cell>
          <cell r="H373">
            <v>201708</v>
          </cell>
          <cell r="K373">
            <v>38</v>
          </cell>
          <cell r="L373">
            <v>24133</v>
          </cell>
          <cell r="M373">
            <v>7</v>
          </cell>
          <cell r="N373">
            <v>37</v>
          </cell>
          <cell r="O373">
            <v>27</v>
          </cell>
          <cell r="P373">
            <v>24</v>
          </cell>
          <cell r="R373">
            <v>2</v>
          </cell>
        </row>
        <row r="374">
          <cell r="D374" t="str">
            <v>Filipsano, Fiona</v>
          </cell>
          <cell r="F374" t="str">
            <v>Winnerson, Aceona</v>
          </cell>
          <cell r="H374">
            <v>201708</v>
          </cell>
          <cell r="K374">
            <v>39</v>
          </cell>
          <cell r="L374">
            <v>25930</v>
          </cell>
          <cell r="M374">
            <v>7</v>
          </cell>
          <cell r="N374">
            <v>35</v>
          </cell>
          <cell r="O374">
            <v>28</v>
          </cell>
          <cell r="P374">
            <v>25</v>
          </cell>
          <cell r="R374">
            <v>1</v>
          </cell>
        </row>
        <row r="375">
          <cell r="D375" t="str">
            <v>Filipsano, Fiona</v>
          </cell>
          <cell r="F375" t="str">
            <v>Winnerson, Aceona</v>
          </cell>
          <cell r="H375">
            <v>201708</v>
          </cell>
          <cell r="K375">
            <v>34</v>
          </cell>
          <cell r="L375">
            <v>25246</v>
          </cell>
          <cell r="M375">
            <v>5</v>
          </cell>
          <cell r="N375">
            <v>33</v>
          </cell>
          <cell r="O375">
            <v>24</v>
          </cell>
          <cell r="P375">
            <v>21</v>
          </cell>
          <cell r="R375">
            <v>2</v>
          </cell>
        </row>
        <row r="376">
          <cell r="D376" t="str">
            <v>Filipsano, Fiona</v>
          </cell>
          <cell r="F376" t="str">
            <v>Winnerson, Aceona</v>
          </cell>
          <cell r="H376">
            <v>201708</v>
          </cell>
          <cell r="K376">
            <v>34</v>
          </cell>
          <cell r="L376">
            <v>24470</v>
          </cell>
          <cell r="M376">
            <v>6</v>
          </cell>
          <cell r="N376">
            <v>32</v>
          </cell>
          <cell r="O376">
            <v>25</v>
          </cell>
          <cell r="P376">
            <v>18</v>
          </cell>
          <cell r="R376">
            <v>2</v>
          </cell>
        </row>
        <row r="377">
          <cell r="D377" t="str">
            <v>Filipsano, Fiona</v>
          </cell>
          <cell r="F377" t="str">
            <v>Winnerson, Aceona</v>
          </cell>
          <cell r="H377">
            <v>201708</v>
          </cell>
          <cell r="K377">
            <v>38</v>
          </cell>
          <cell r="L377">
            <v>24865</v>
          </cell>
          <cell r="M377">
            <v>4</v>
          </cell>
          <cell r="N377">
            <v>37</v>
          </cell>
          <cell r="O377">
            <v>28</v>
          </cell>
          <cell r="P377">
            <v>21</v>
          </cell>
          <cell r="R377">
            <v>2</v>
          </cell>
        </row>
        <row r="378">
          <cell r="D378" t="str">
            <v>Filipsano, Fiona</v>
          </cell>
          <cell r="F378" t="str">
            <v>Winnerson, Aceona</v>
          </cell>
          <cell r="H378">
            <v>201708</v>
          </cell>
          <cell r="K378">
            <v>38</v>
          </cell>
          <cell r="L378">
            <v>25448</v>
          </cell>
          <cell r="M378">
            <v>6</v>
          </cell>
          <cell r="N378">
            <v>36</v>
          </cell>
          <cell r="O378">
            <v>28</v>
          </cell>
          <cell r="P378">
            <v>23</v>
          </cell>
          <cell r="R378">
            <v>1</v>
          </cell>
        </row>
        <row r="379">
          <cell r="D379" t="str">
            <v>Filipsano, Fiona</v>
          </cell>
          <cell r="F379" t="str">
            <v>Winnerson, Aceona</v>
          </cell>
          <cell r="H379">
            <v>201708</v>
          </cell>
          <cell r="K379">
            <v>38</v>
          </cell>
          <cell r="L379">
            <v>25954</v>
          </cell>
          <cell r="M379">
            <v>7</v>
          </cell>
          <cell r="N379">
            <v>36</v>
          </cell>
          <cell r="O379">
            <v>25</v>
          </cell>
          <cell r="P379">
            <v>21</v>
          </cell>
          <cell r="R379">
            <v>2</v>
          </cell>
        </row>
        <row r="380">
          <cell r="D380" t="str">
            <v>Filipsano, Fiona</v>
          </cell>
          <cell r="F380" t="str">
            <v>Winnerson, Aceona</v>
          </cell>
          <cell r="H380">
            <v>201708</v>
          </cell>
          <cell r="K380">
            <v>36</v>
          </cell>
          <cell r="L380">
            <v>24955</v>
          </cell>
          <cell r="M380">
            <v>4</v>
          </cell>
          <cell r="N380">
            <v>36</v>
          </cell>
          <cell r="O380">
            <v>29</v>
          </cell>
          <cell r="P380">
            <v>21</v>
          </cell>
          <cell r="R380">
            <v>2</v>
          </cell>
        </row>
        <row r="381">
          <cell r="D381" t="str">
            <v>Filipsano, Fiona</v>
          </cell>
          <cell r="F381" t="str">
            <v>Winnerson, Aceona</v>
          </cell>
          <cell r="H381">
            <v>201708</v>
          </cell>
          <cell r="K381">
            <v>40</v>
          </cell>
          <cell r="L381">
            <v>25247</v>
          </cell>
          <cell r="M381">
            <v>8</v>
          </cell>
          <cell r="N381">
            <v>37</v>
          </cell>
          <cell r="O381">
            <v>27</v>
          </cell>
          <cell r="P381">
            <v>24</v>
          </cell>
          <cell r="R381">
            <v>1</v>
          </cell>
        </row>
        <row r="382">
          <cell r="D382" t="str">
            <v>Filipsano, Fiona</v>
          </cell>
          <cell r="F382" t="str">
            <v>Winnerson, Aceona</v>
          </cell>
          <cell r="H382">
            <v>201708</v>
          </cell>
          <cell r="K382">
            <v>36</v>
          </cell>
          <cell r="L382">
            <v>25052</v>
          </cell>
          <cell r="M382">
            <v>5</v>
          </cell>
          <cell r="N382">
            <v>33</v>
          </cell>
          <cell r="O382">
            <v>28</v>
          </cell>
          <cell r="P382">
            <v>25</v>
          </cell>
          <cell r="R382">
            <v>1</v>
          </cell>
        </row>
        <row r="383">
          <cell r="D383" t="str">
            <v>Gee, Garry</v>
          </cell>
          <cell r="F383" t="str">
            <v>Winnerson, Aceona</v>
          </cell>
          <cell r="H383">
            <v>201706</v>
          </cell>
          <cell r="K383">
            <v>37</v>
          </cell>
          <cell r="L383">
            <v>25105</v>
          </cell>
          <cell r="M383">
            <v>4</v>
          </cell>
          <cell r="N383">
            <v>34</v>
          </cell>
          <cell r="O383">
            <v>25</v>
          </cell>
          <cell r="P383">
            <v>20</v>
          </cell>
          <cell r="R383">
            <v>3</v>
          </cell>
        </row>
        <row r="384">
          <cell r="D384" t="str">
            <v>Gee, Garry</v>
          </cell>
          <cell r="F384" t="str">
            <v>Winnerson, Aceona</v>
          </cell>
          <cell r="H384">
            <v>201706</v>
          </cell>
          <cell r="K384">
            <v>33</v>
          </cell>
          <cell r="L384">
            <v>24678</v>
          </cell>
          <cell r="M384">
            <v>6</v>
          </cell>
          <cell r="N384">
            <v>33</v>
          </cell>
          <cell r="O384">
            <v>24</v>
          </cell>
          <cell r="P384">
            <v>19</v>
          </cell>
          <cell r="R384">
            <v>2</v>
          </cell>
        </row>
        <row r="385">
          <cell r="D385" t="str">
            <v>Gee, Garry</v>
          </cell>
          <cell r="F385" t="str">
            <v>Winnerson, Aceona</v>
          </cell>
          <cell r="H385">
            <v>201706</v>
          </cell>
          <cell r="K385">
            <v>39</v>
          </cell>
          <cell r="L385">
            <v>25515</v>
          </cell>
          <cell r="M385">
            <v>5</v>
          </cell>
          <cell r="N385">
            <v>39</v>
          </cell>
          <cell r="O385">
            <v>34</v>
          </cell>
          <cell r="P385">
            <v>29</v>
          </cell>
          <cell r="R385">
            <v>3</v>
          </cell>
        </row>
        <row r="386">
          <cell r="D386" t="str">
            <v>Gee, Garry</v>
          </cell>
          <cell r="F386" t="str">
            <v>Winnerson, Aceona</v>
          </cell>
          <cell r="H386">
            <v>201706</v>
          </cell>
          <cell r="K386">
            <v>32</v>
          </cell>
          <cell r="L386">
            <v>24610</v>
          </cell>
          <cell r="M386">
            <v>4</v>
          </cell>
          <cell r="N386">
            <v>30</v>
          </cell>
          <cell r="O386">
            <v>23</v>
          </cell>
          <cell r="P386">
            <v>17</v>
          </cell>
          <cell r="R386">
            <v>2</v>
          </cell>
        </row>
        <row r="387">
          <cell r="D387" t="str">
            <v>Gee, Garry</v>
          </cell>
          <cell r="F387" t="str">
            <v>Winnerson, Aceona</v>
          </cell>
          <cell r="H387">
            <v>201706</v>
          </cell>
          <cell r="K387">
            <v>40</v>
          </cell>
          <cell r="L387">
            <v>25365</v>
          </cell>
          <cell r="M387">
            <v>7</v>
          </cell>
          <cell r="N387">
            <v>36</v>
          </cell>
          <cell r="O387">
            <v>28</v>
          </cell>
          <cell r="P387">
            <v>24</v>
          </cell>
          <cell r="R387">
            <v>2</v>
          </cell>
        </row>
        <row r="388">
          <cell r="D388" t="str">
            <v>Gee, Garry</v>
          </cell>
          <cell r="F388" t="str">
            <v>Winnerson, Aceona</v>
          </cell>
          <cell r="H388">
            <v>201706</v>
          </cell>
          <cell r="K388">
            <v>32</v>
          </cell>
          <cell r="L388">
            <v>25793</v>
          </cell>
          <cell r="M388">
            <v>6</v>
          </cell>
          <cell r="N388">
            <v>29</v>
          </cell>
          <cell r="O388">
            <v>22</v>
          </cell>
          <cell r="P388">
            <v>19</v>
          </cell>
          <cell r="R388">
            <v>2</v>
          </cell>
        </row>
        <row r="389">
          <cell r="D389" t="str">
            <v>Gee, Garry</v>
          </cell>
          <cell r="F389" t="str">
            <v>Winnerson, Aceona</v>
          </cell>
          <cell r="H389">
            <v>201706</v>
          </cell>
          <cell r="K389">
            <v>32</v>
          </cell>
          <cell r="L389">
            <v>24953</v>
          </cell>
          <cell r="M389">
            <v>5</v>
          </cell>
          <cell r="N389">
            <v>32</v>
          </cell>
          <cell r="O389">
            <v>27</v>
          </cell>
          <cell r="P389">
            <v>22</v>
          </cell>
          <cell r="R389">
            <v>2</v>
          </cell>
        </row>
        <row r="390">
          <cell r="D390" t="str">
            <v>Gee, Garry</v>
          </cell>
          <cell r="F390" t="str">
            <v>Winnerson, Aceona</v>
          </cell>
          <cell r="H390">
            <v>201706</v>
          </cell>
          <cell r="K390">
            <v>37</v>
          </cell>
          <cell r="L390">
            <v>25124</v>
          </cell>
          <cell r="M390">
            <v>6</v>
          </cell>
          <cell r="N390">
            <v>34</v>
          </cell>
          <cell r="O390">
            <v>24</v>
          </cell>
          <cell r="P390">
            <v>21</v>
          </cell>
          <cell r="R390">
            <v>2</v>
          </cell>
        </row>
        <row r="391">
          <cell r="D391" t="str">
            <v>Gee, Garry</v>
          </cell>
          <cell r="F391" t="str">
            <v>Winnerson, Aceona</v>
          </cell>
          <cell r="H391">
            <v>201706</v>
          </cell>
          <cell r="K391">
            <v>39</v>
          </cell>
          <cell r="L391">
            <v>25616</v>
          </cell>
          <cell r="M391">
            <v>6</v>
          </cell>
          <cell r="N391">
            <v>39</v>
          </cell>
          <cell r="O391">
            <v>34</v>
          </cell>
          <cell r="P391">
            <v>30</v>
          </cell>
          <cell r="R391">
            <v>2</v>
          </cell>
        </row>
        <row r="392">
          <cell r="D392" t="str">
            <v>Gee, Garry</v>
          </cell>
          <cell r="F392" t="str">
            <v>Winnerson, Aceona</v>
          </cell>
          <cell r="H392">
            <v>201706</v>
          </cell>
          <cell r="K392">
            <v>40</v>
          </cell>
          <cell r="L392">
            <v>24848</v>
          </cell>
          <cell r="M392">
            <v>5</v>
          </cell>
          <cell r="N392">
            <v>38</v>
          </cell>
          <cell r="O392">
            <v>30</v>
          </cell>
          <cell r="P392">
            <v>22</v>
          </cell>
          <cell r="R392">
            <v>2</v>
          </cell>
        </row>
        <row r="393">
          <cell r="D393" t="str">
            <v>Gee, Garry</v>
          </cell>
          <cell r="F393" t="str">
            <v>Winnerson, Aceona</v>
          </cell>
          <cell r="H393">
            <v>201706</v>
          </cell>
          <cell r="K393">
            <v>36</v>
          </cell>
          <cell r="L393">
            <v>24525</v>
          </cell>
          <cell r="M393">
            <v>7</v>
          </cell>
          <cell r="N393">
            <v>36</v>
          </cell>
          <cell r="O393">
            <v>30</v>
          </cell>
          <cell r="P393">
            <v>26</v>
          </cell>
          <cell r="R393">
            <v>2</v>
          </cell>
        </row>
        <row r="394">
          <cell r="D394" t="str">
            <v>Gee, Garry</v>
          </cell>
          <cell r="F394" t="str">
            <v>Winnerson, Aceona</v>
          </cell>
          <cell r="H394">
            <v>201706</v>
          </cell>
          <cell r="K394">
            <v>39</v>
          </cell>
          <cell r="L394">
            <v>24461</v>
          </cell>
          <cell r="M394">
            <v>7</v>
          </cell>
          <cell r="N394">
            <v>37</v>
          </cell>
          <cell r="O394">
            <v>29</v>
          </cell>
          <cell r="P394">
            <v>21</v>
          </cell>
          <cell r="R394">
            <v>2</v>
          </cell>
        </row>
        <row r="395">
          <cell r="D395" t="str">
            <v>Gee, Garry</v>
          </cell>
          <cell r="F395" t="str">
            <v>Winnerson, Aceona</v>
          </cell>
          <cell r="H395">
            <v>201706</v>
          </cell>
          <cell r="K395">
            <v>40</v>
          </cell>
          <cell r="L395">
            <v>25603</v>
          </cell>
          <cell r="M395">
            <v>6</v>
          </cell>
          <cell r="N395">
            <v>36</v>
          </cell>
          <cell r="O395">
            <v>31</v>
          </cell>
          <cell r="P395">
            <v>22</v>
          </cell>
          <cell r="R395">
            <v>2</v>
          </cell>
        </row>
        <row r="396">
          <cell r="D396" t="str">
            <v>Gee, Garry</v>
          </cell>
          <cell r="F396" t="str">
            <v>Winnerson, Aceona</v>
          </cell>
          <cell r="H396">
            <v>201706</v>
          </cell>
          <cell r="K396">
            <v>38</v>
          </cell>
          <cell r="L396">
            <v>25133</v>
          </cell>
          <cell r="M396">
            <v>7</v>
          </cell>
          <cell r="N396">
            <v>36</v>
          </cell>
          <cell r="O396">
            <v>29</v>
          </cell>
          <cell r="P396">
            <v>26</v>
          </cell>
          <cell r="R396">
            <v>3</v>
          </cell>
        </row>
        <row r="397">
          <cell r="D397" t="str">
            <v>Gee, Garry</v>
          </cell>
          <cell r="F397" t="str">
            <v>Winnerson, Aceona</v>
          </cell>
          <cell r="H397">
            <v>201706</v>
          </cell>
          <cell r="K397">
            <v>40</v>
          </cell>
          <cell r="L397">
            <v>24078</v>
          </cell>
          <cell r="M397">
            <v>5</v>
          </cell>
          <cell r="N397">
            <v>36</v>
          </cell>
          <cell r="O397">
            <v>29</v>
          </cell>
          <cell r="P397">
            <v>26</v>
          </cell>
          <cell r="R397">
            <v>3</v>
          </cell>
        </row>
        <row r="398">
          <cell r="D398" t="str">
            <v>Gee, Garry</v>
          </cell>
          <cell r="F398" t="str">
            <v>Winnerson, Aceona</v>
          </cell>
          <cell r="H398">
            <v>201706</v>
          </cell>
          <cell r="K398">
            <v>32</v>
          </cell>
          <cell r="L398">
            <v>25289</v>
          </cell>
          <cell r="M398">
            <v>4</v>
          </cell>
          <cell r="N398">
            <v>30</v>
          </cell>
          <cell r="O398">
            <v>23</v>
          </cell>
          <cell r="P398">
            <v>16</v>
          </cell>
          <cell r="R398">
            <v>2</v>
          </cell>
        </row>
        <row r="399">
          <cell r="D399" t="str">
            <v>Gee, Garry</v>
          </cell>
          <cell r="F399" t="str">
            <v>Winnerson, Aceona</v>
          </cell>
          <cell r="H399">
            <v>201706</v>
          </cell>
          <cell r="K399">
            <v>32</v>
          </cell>
          <cell r="L399">
            <v>24821</v>
          </cell>
          <cell r="M399">
            <v>5</v>
          </cell>
          <cell r="N399">
            <v>29</v>
          </cell>
          <cell r="O399">
            <v>26</v>
          </cell>
          <cell r="P399">
            <v>19</v>
          </cell>
          <cell r="R399">
            <v>2</v>
          </cell>
        </row>
        <row r="400">
          <cell r="D400" t="str">
            <v>Gee, Garry</v>
          </cell>
          <cell r="F400" t="str">
            <v>Winnerson, Aceona</v>
          </cell>
          <cell r="H400">
            <v>201706</v>
          </cell>
          <cell r="K400">
            <v>39</v>
          </cell>
          <cell r="L400">
            <v>25678</v>
          </cell>
          <cell r="M400">
            <v>6</v>
          </cell>
          <cell r="N400">
            <v>36</v>
          </cell>
          <cell r="O400">
            <v>32</v>
          </cell>
          <cell r="P400">
            <v>25</v>
          </cell>
          <cell r="R400">
            <v>2</v>
          </cell>
        </row>
        <row r="401">
          <cell r="D401" t="str">
            <v>Gee, Garry</v>
          </cell>
          <cell r="F401" t="str">
            <v>Winnerson, Aceona</v>
          </cell>
          <cell r="H401">
            <v>201706</v>
          </cell>
          <cell r="K401">
            <v>32</v>
          </cell>
          <cell r="L401">
            <v>25500</v>
          </cell>
          <cell r="M401">
            <v>6</v>
          </cell>
          <cell r="N401">
            <v>29</v>
          </cell>
          <cell r="O401">
            <v>22</v>
          </cell>
          <cell r="P401">
            <v>16</v>
          </cell>
          <cell r="R401">
            <v>2</v>
          </cell>
        </row>
        <row r="402">
          <cell r="D402" t="str">
            <v>Gee, Garry</v>
          </cell>
          <cell r="F402" t="str">
            <v>Winnerson, Aceona</v>
          </cell>
          <cell r="H402">
            <v>201706</v>
          </cell>
          <cell r="K402">
            <v>32</v>
          </cell>
          <cell r="L402">
            <v>24685</v>
          </cell>
          <cell r="M402">
            <v>4</v>
          </cell>
          <cell r="N402">
            <v>31</v>
          </cell>
          <cell r="O402">
            <v>28</v>
          </cell>
          <cell r="P402">
            <v>20</v>
          </cell>
          <cell r="R402">
            <v>2</v>
          </cell>
        </row>
        <row r="403">
          <cell r="D403" t="str">
            <v>Gee, Garry</v>
          </cell>
          <cell r="F403" t="str">
            <v>Winnerson, Aceona</v>
          </cell>
          <cell r="H403">
            <v>201706</v>
          </cell>
          <cell r="K403">
            <v>37</v>
          </cell>
          <cell r="L403">
            <v>24087</v>
          </cell>
          <cell r="M403">
            <v>4</v>
          </cell>
          <cell r="N403">
            <v>37</v>
          </cell>
          <cell r="O403">
            <v>27</v>
          </cell>
          <cell r="P403">
            <v>22</v>
          </cell>
          <cell r="R403">
            <v>1</v>
          </cell>
        </row>
        <row r="404">
          <cell r="D404" t="str">
            <v>Gee, Garry</v>
          </cell>
          <cell r="F404" t="str">
            <v>Winnerson, Aceona</v>
          </cell>
          <cell r="H404">
            <v>201706</v>
          </cell>
          <cell r="K404">
            <v>40</v>
          </cell>
          <cell r="L404">
            <v>25975</v>
          </cell>
          <cell r="M404">
            <v>4</v>
          </cell>
          <cell r="N404">
            <v>36</v>
          </cell>
          <cell r="O404">
            <v>25</v>
          </cell>
          <cell r="P404">
            <v>21</v>
          </cell>
          <cell r="R404">
            <v>2</v>
          </cell>
        </row>
        <row r="405">
          <cell r="D405" t="str">
            <v>Gee, Garry</v>
          </cell>
          <cell r="F405" t="str">
            <v>Winnerson, Aceona</v>
          </cell>
          <cell r="H405">
            <v>201707</v>
          </cell>
          <cell r="K405">
            <v>40</v>
          </cell>
          <cell r="L405">
            <v>25280</v>
          </cell>
          <cell r="M405">
            <v>5</v>
          </cell>
          <cell r="N405">
            <v>39</v>
          </cell>
          <cell r="O405">
            <v>31</v>
          </cell>
          <cell r="P405">
            <v>23</v>
          </cell>
          <cell r="R405">
            <v>1</v>
          </cell>
        </row>
        <row r="406">
          <cell r="D406" t="str">
            <v>Gee, Garry</v>
          </cell>
          <cell r="F406" t="str">
            <v>Winnerson, Aceona</v>
          </cell>
          <cell r="H406">
            <v>201707</v>
          </cell>
          <cell r="K406">
            <v>36</v>
          </cell>
          <cell r="L406">
            <v>24200</v>
          </cell>
          <cell r="M406">
            <v>7</v>
          </cell>
          <cell r="N406">
            <v>33</v>
          </cell>
          <cell r="O406">
            <v>29</v>
          </cell>
          <cell r="P406">
            <v>22</v>
          </cell>
          <cell r="R406">
            <v>2</v>
          </cell>
        </row>
        <row r="407">
          <cell r="D407" t="str">
            <v>Gee, Garry</v>
          </cell>
          <cell r="F407" t="str">
            <v>Winnerson, Aceona</v>
          </cell>
          <cell r="H407">
            <v>201707</v>
          </cell>
          <cell r="K407">
            <v>35</v>
          </cell>
          <cell r="L407">
            <v>25921</v>
          </cell>
          <cell r="M407">
            <v>7</v>
          </cell>
          <cell r="N407">
            <v>33</v>
          </cell>
          <cell r="O407">
            <v>27</v>
          </cell>
          <cell r="P407">
            <v>21</v>
          </cell>
          <cell r="R407">
            <v>2</v>
          </cell>
        </row>
        <row r="408">
          <cell r="D408" t="str">
            <v>Gee, Garry</v>
          </cell>
          <cell r="F408" t="str">
            <v>Winnerson, Aceona</v>
          </cell>
          <cell r="H408">
            <v>201707</v>
          </cell>
          <cell r="K408">
            <v>38</v>
          </cell>
          <cell r="L408">
            <v>25141</v>
          </cell>
          <cell r="M408">
            <v>7</v>
          </cell>
          <cell r="N408">
            <v>37</v>
          </cell>
          <cell r="O408">
            <v>31</v>
          </cell>
          <cell r="P408">
            <v>25</v>
          </cell>
          <cell r="R408">
            <v>2</v>
          </cell>
        </row>
        <row r="409">
          <cell r="D409" t="str">
            <v>Gee, Garry</v>
          </cell>
          <cell r="F409" t="str">
            <v>Winnerson, Aceona</v>
          </cell>
          <cell r="H409">
            <v>201707</v>
          </cell>
          <cell r="K409">
            <v>39</v>
          </cell>
          <cell r="L409">
            <v>25161</v>
          </cell>
          <cell r="M409">
            <v>8</v>
          </cell>
          <cell r="N409">
            <v>38</v>
          </cell>
          <cell r="O409">
            <v>29</v>
          </cell>
          <cell r="P409">
            <v>21</v>
          </cell>
          <cell r="R409">
            <v>2</v>
          </cell>
        </row>
        <row r="410">
          <cell r="D410" t="str">
            <v>Gee, Garry</v>
          </cell>
          <cell r="F410" t="str">
            <v>Winnerson, Aceona</v>
          </cell>
          <cell r="H410">
            <v>201707</v>
          </cell>
          <cell r="K410">
            <v>33</v>
          </cell>
          <cell r="L410">
            <v>24349</v>
          </cell>
          <cell r="M410">
            <v>6</v>
          </cell>
          <cell r="N410">
            <v>32</v>
          </cell>
          <cell r="O410">
            <v>26</v>
          </cell>
          <cell r="P410">
            <v>20</v>
          </cell>
          <cell r="R410">
            <v>1</v>
          </cell>
        </row>
        <row r="411">
          <cell r="D411" t="str">
            <v>Gee, Garry</v>
          </cell>
          <cell r="F411" t="str">
            <v>Winnerson, Aceona</v>
          </cell>
          <cell r="H411">
            <v>201707</v>
          </cell>
          <cell r="K411">
            <v>40</v>
          </cell>
          <cell r="L411">
            <v>24778</v>
          </cell>
          <cell r="M411">
            <v>5</v>
          </cell>
          <cell r="N411">
            <v>36</v>
          </cell>
          <cell r="O411">
            <v>25</v>
          </cell>
          <cell r="P411">
            <v>20</v>
          </cell>
          <cell r="R411">
            <v>2</v>
          </cell>
        </row>
        <row r="412">
          <cell r="D412" t="str">
            <v>Gee, Garry</v>
          </cell>
          <cell r="F412" t="str">
            <v>Winnerson, Aceona</v>
          </cell>
          <cell r="H412">
            <v>201707</v>
          </cell>
          <cell r="K412">
            <v>39</v>
          </cell>
          <cell r="L412">
            <v>24950</v>
          </cell>
          <cell r="M412">
            <v>6</v>
          </cell>
          <cell r="N412">
            <v>39</v>
          </cell>
          <cell r="O412">
            <v>33</v>
          </cell>
          <cell r="P412">
            <v>29</v>
          </cell>
          <cell r="R412">
            <v>1</v>
          </cell>
        </row>
        <row r="413">
          <cell r="D413" t="str">
            <v>Gee, Garry</v>
          </cell>
          <cell r="F413" t="str">
            <v>Winnerson, Aceona</v>
          </cell>
          <cell r="H413">
            <v>201707</v>
          </cell>
          <cell r="K413">
            <v>38</v>
          </cell>
          <cell r="L413">
            <v>25843</v>
          </cell>
          <cell r="M413">
            <v>7</v>
          </cell>
          <cell r="N413">
            <v>35</v>
          </cell>
          <cell r="O413">
            <v>30</v>
          </cell>
          <cell r="P413">
            <v>24</v>
          </cell>
          <cell r="R413">
            <v>1</v>
          </cell>
        </row>
        <row r="414">
          <cell r="D414" t="str">
            <v>Gee, Garry</v>
          </cell>
          <cell r="F414" t="str">
            <v>Winnerson, Aceona</v>
          </cell>
          <cell r="H414">
            <v>201707</v>
          </cell>
          <cell r="K414">
            <v>38</v>
          </cell>
          <cell r="L414">
            <v>24771</v>
          </cell>
          <cell r="M414">
            <v>6</v>
          </cell>
          <cell r="N414">
            <v>38</v>
          </cell>
          <cell r="O414">
            <v>30</v>
          </cell>
          <cell r="P414">
            <v>21</v>
          </cell>
          <cell r="R414">
            <v>2</v>
          </cell>
        </row>
        <row r="415">
          <cell r="D415" t="str">
            <v>Gee, Garry</v>
          </cell>
          <cell r="F415" t="str">
            <v>Winnerson, Aceona</v>
          </cell>
          <cell r="H415">
            <v>201707</v>
          </cell>
          <cell r="K415">
            <v>38</v>
          </cell>
          <cell r="L415">
            <v>24672</v>
          </cell>
          <cell r="M415">
            <v>5</v>
          </cell>
          <cell r="N415">
            <v>35</v>
          </cell>
          <cell r="O415">
            <v>29</v>
          </cell>
          <cell r="P415">
            <v>21</v>
          </cell>
          <cell r="R415">
            <v>1</v>
          </cell>
        </row>
        <row r="416">
          <cell r="D416" t="str">
            <v>Gee, Garry</v>
          </cell>
          <cell r="F416" t="str">
            <v>Winnerson, Aceona</v>
          </cell>
          <cell r="H416">
            <v>201707</v>
          </cell>
          <cell r="K416">
            <v>35</v>
          </cell>
          <cell r="L416">
            <v>25052</v>
          </cell>
          <cell r="M416">
            <v>5</v>
          </cell>
          <cell r="N416">
            <v>32</v>
          </cell>
          <cell r="O416">
            <v>23</v>
          </cell>
          <cell r="P416">
            <v>18</v>
          </cell>
          <cell r="R416">
            <v>1</v>
          </cell>
        </row>
        <row r="417">
          <cell r="D417" t="str">
            <v>Gee, Garry</v>
          </cell>
          <cell r="F417" t="str">
            <v>Winnerson, Aceona</v>
          </cell>
          <cell r="H417">
            <v>201707</v>
          </cell>
          <cell r="K417">
            <v>37</v>
          </cell>
          <cell r="L417">
            <v>25336</v>
          </cell>
          <cell r="M417">
            <v>4</v>
          </cell>
          <cell r="N417">
            <v>34</v>
          </cell>
          <cell r="O417">
            <v>26</v>
          </cell>
          <cell r="P417">
            <v>21</v>
          </cell>
          <cell r="R417">
            <v>1</v>
          </cell>
        </row>
        <row r="418">
          <cell r="D418" t="str">
            <v>Gee, Garry</v>
          </cell>
          <cell r="F418" t="str">
            <v>Winnerson, Aceona</v>
          </cell>
          <cell r="H418">
            <v>201707</v>
          </cell>
          <cell r="K418">
            <v>32</v>
          </cell>
          <cell r="L418">
            <v>25858</v>
          </cell>
          <cell r="M418">
            <v>4</v>
          </cell>
          <cell r="N418">
            <v>31</v>
          </cell>
          <cell r="O418">
            <v>24</v>
          </cell>
          <cell r="P418">
            <v>17</v>
          </cell>
          <cell r="R418">
            <v>1</v>
          </cell>
        </row>
        <row r="419">
          <cell r="D419" t="str">
            <v>Gee, Garry</v>
          </cell>
          <cell r="F419" t="str">
            <v>Winnerson, Aceona</v>
          </cell>
          <cell r="H419">
            <v>201707</v>
          </cell>
          <cell r="K419">
            <v>33</v>
          </cell>
          <cell r="L419">
            <v>24162</v>
          </cell>
          <cell r="M419">
            <v>6</v>
          </cell>
          <cell r="N419">
            <v>32</v>
          </cell>
          <cell r="O419">
            <v>27</v>
          </cell>
          <cell r="P419">
            <v>22</v>
          </cell>
          <cell r="R419">
            <v>1</v>
          </cell>
        </row>
        <row r="420">
          <cell r="D420" t="str">
            <v>Gee, Garry</v>
          </cell>
          <cell r="F420" t="str">
            <v>Winnerson, Aceona</v>
          </cell>
          <cell r="H420">
            <v>201707</v>
          </cell>
          <cell r="K420">
            <v>39</v>
          </cell>
          <cell r="L420">
            <v>24498</v>
          </cell>
          <cell r="M420">
            <v>8</v>
          </cell>
          <cell r="N420">
            <v>35</v>
          </cell>
          <cell r="O420">
            <v>28</v>
          </cell>
          <cell r="P420">
            <v>21</v>
          </cell>
          <cell r="R420">
            <v>2</v>
          </cell>
        </row>
        <row r="421">
          <cell r="D421" t="str">
            <v>Gee, Garry</v>
          </cell>
          <cell r="F421" t="str">
            <v>Winnerson, Aceona</v>
          </cell>
          <cell r="H421">
            <v>201707</v>
          </cell>
          <cell r="K421">
            <v>40</v>
          </cell>
          <cell r="L421">
            <v>25145</v>
          </cell>
          <cell r="M421">
            <v>7</v>
          </cell>
          <cell r="N421">
            <v>40</v>
          </cell>
          <cell r="O421">
            <v>30</v>
          </cell>
          <cell r="P421">
            <v>23</v>
          </cell>
          <cell r="R421">
            <v>1</v>
          </cell>
        </row>
        <row r="422">
          <cell r="D422" t="str">
            <v>Gee, Garry</v>
          </cell>
          <cell r="F422" t="str">
            <v>Winnerson, Aceona</v>
          </cell>
          <cell r="H422">
            <v>201707</v>
          </cell>
          <cell r="K422">
            <v>37</v>
          </cell>
          <cell r="L422">
            <v>25454</v>
          </cell>
          <cell r="M422">
            <v>7</v>
          </cell>
          <cell r="N422">
            <v>35</v>
          </cell>
          <cell r="O422">
            <v>29</v>
          </cell>
          <cell r="P422">
            <v>25</v>
          </cell>
          <cell r="R422">
            <v>2</v>
          </cell>
        </row>
        <row r="423">
          <cell r="D423" t="str">
            <v>Gee, Garry</v>
          </cell>
          <cell r="F423" t="str">
            <v>Winnerson, Aceona</v>
          </cell>
          <cell r="H423">
            <v>201707</v>
          </cell>
          <cell r="K423">
            <v>35</v>
          </cell>
          <cell r="L423">
            <v>25398</v>
          </cell>
          <cell r="M423">
            <v>5</v>
          </cell>
          <cell r="N423">
            <v>33</v>
          </cell>
          <cell r="O423">
            <v>28</v>
          </cell>
          <cell r="P423">
            <v>20</v>
          </cell>
          <cell r="R423">
            <v>1</v>
          </cell>
        </row>
        <row r="424">
          <cell r="D424" t="str">
            <v>Gee, Garry</v>
          </cell>
          <cell r="F424" t="str">
            <v>Winnerson, Aceona</v>
          </cell>
          <cell r="H424">
            <v>201707</v>
          </cell>
          <cell r="K424">
            <v>39</v>
          </cell>
          <cell r="L424">
            <v>25285</v>
          </cell>
          <cell r="M424">
            <v>6</v>
          </cell>
          <cell r="N424">
            <v>39</v>
          </cell>
          <cell r="O424">
            <v>32</v>
          </cell>
          <cell r="P424">
            <v>25</v>
          </cell>
          <cell r="R424">
            <v>2</v>
          </cell>
        </row>
        <row r="425">
          <cell r="D425" t="str">
            <v>Gee, Garry</v>
          </cell>
          <cell r="F425" t="str">
            <v>Winnerson, Aceona</v>
          </cell>
          <cell r="H425">
            <v>201707</v>
          </cell>
          <cell r="K425">
            <v>32</v>
          </cell>
          <cell r="L425">
            <v>24850</v>
          </cell>
          <cell r="M425">
            <v>4</v>
          </cell>
          <cell r="N425">
            <v>29</v>
          </cell>
          <cell r="O425">
            <v>24</v>
          </cell>
          <cell r="P425">
            <v>17</v>
          </cell>
          <cell r="R425">
            <v>2</v>
          </cell>
        </row>
        <row r="426">
          <cell r="D426" t="str">
            <v>Gee, Garry</v>
          </cell>
          <cell r="F426" t="str">
            <v>Winnerson, Aceona</v>
          </cell>
          <cell r="H426">
            <v>201707</v>
          </cell>
          <cell r="K426">
            <v>38</v>
          </cell>
          <cell r="L426">
            <v>25297</v>
          </cell>
          <cell r="M426">
            <v>6</v>
          </cell>
          <cell r="N426">
            <v>38</v>
          </cell>
          <cell r="O426">
            <v>28</v>
          </cell>
          <cell r="P426">
            <v>23</v>
          </cell>
          <cell r="R426">
            <v>2</v>
          </cell>
        </row>
        <row r="427">
          <cell r="D427" t="str">
            <v>Gee, Garry</v>
          </cell>
          <cell r="F427" t="str">
            <v>Winnerson, Aceona</v>
          </cell>
          <cell r="H427">
            <v>201708</v>
          </cell>
          <cell r="K427">
            <v>37</v>
          </cell>
          <cell r="L427">
            <v>24626</v>
          </cell>
          <cell r="M427">
            <v>4</v>
          </cell>
          <cell r="N427">
            <v>33</v>
          </cell>
          <cell r="O427">
            <v>25</v>
          </cell>
          <cell r="P427">
            <v>20</v>
          </cell>
          <cell r="R427">
            <v>2</v>
          </cell>
        </row>
        <row r="428">
          <cell r="D428" t="str">
            <v>Gee, Garry</v>
          </cell>
          <cell r="F428" t="str">
            <v>Winnerson, Aceona</v>
          </cell>
          <cell r="H428">
            <v>201708</v>
          </cell>
          <cell r="K428">
            <v>32</v>
          </cell>
          <cell r="L428">
            <v>25829</v>
          </cell>
          <cell r="M428">
            <v>4</v>
          </cell>
          <cell r="N428">
            <v>30</v>
          </cell>
          <cell r="O428">
            <v>23</v>
          </cell>
          <cell r="P428">
            <v>21</v>
          </cell>
          <cell r="R428">
            <v>1</v>
          </cell>
        </row>
        <row r="429">
          <cell r="D429" t="str">
            <v>Gee, Garry</v>
          </cell>
          <cell r="F429" t="str">
            <v>Winnerson, Aceona</v>
          </cell>
          <cell r="H429">
            <v>201708</v>
          </cell>
          <cell r="K429">
            <v>37</v>
          </cell>
          <cell r="L429">
            <v>25935</v>
          </cell>
          <cell r="M429">
            <v>4</v>
          </cell>
          <cell r="N429">
            <v>37</v>
          </cell>
          <cell r="O429">
            <v>27</v>
          </cell>
          <cell r="P429">
            <v>22</v>
          </cell>
          <cell r="R429">
            <v>2</v>
          </cell>
        </row>
        <row r="430">
          <cell r="D430" t="str">
            <v>Gee, Garry</v>
          </cell>
          <cell r="F430" t="str">
            <v>Winnerson, Aceona</v>
          </cell>
          <cell r="H430">
            <v>201708</v>
          </cell>
          <cell r="K430">
            <v>36</v>
          </cell>
          <cell r="L430">
            <v>24611</v>
          </cell>
          <cell r="M430">
            <v>5</v>
          </cell>
          <cell r="N430">
            <v>36</v>
          </cell>
          <cell r="O430">
            <v>29</v>
          </cell>
          <cell r="P430">
            <v>23</v>
          </cell>
          <cell r="R430">
            <v>1</v>
          </cell>
        </row>
        <row r="431">
          <cell r="D431" t="str">
            <v>Gee, Garry</v>
          </cell>
          <cell r="F431" t="str">
            <v>Winnerson, Aceona</v>
          </cell>
          <cell r="H431">
            <v>201708</v>
          </cell>
          <cell r="K431">
            <v>38</v>
          </cell>
          <cell r="L431">
            <v>24743</v>
          </cell>
          <cell r="M431">
            <v>8</v>
          </cell>
          <cell r="N431">
            <v>38</v>
          </cell>
          <cell r="O431">
            <v>31</v>
          </cell>
          <cell r="P431">
            <v>25</v>
          </cell>
          <cell r="R431">
            <v>2</v>
          </cell>
        </row>
        <row r="432">
          <cell r="D432" t="str">
            <v>Gee, Garry</v>
          </cell>
          <cell r="F432" t="str">
            <v>Winnerson, Aceona</v>
          </cell>
          <cell r="H432">
            <v>201708</v>
          </cell>
          <cell r="K432">
            <v>37</v>
          </cell>
          <cell r="L432">
            <v>25104</v>
          </cell>
          <cell r="M432">
            <v>4</v>
          </cell>
          <cell r="N432">
            <v>37</v>
          </cell>
          <cell r="O432">
            <v>30</v>
          </cell>
          <cell r="P432">
            <v>22</v>
          </cell>
          <cell r="R432">
            <v>1</v>
          </cell>
        </row>
        <row r="433">
          <cell r="D433" t="str">
            <v>Gee, Garry</v>
          </cell>
          <cell r="F433" t="str">
            <v>Winnerson, Aceona</v>
          </cell>
          <cell r="H433">
            <v>201708</v>
          </cell>
          <cell r="K433">
            <v>40</v>
          </cell>
          <cell r="L433">
            <v>24657</v>
          </cell>
          <cell r="M433">
            <v>6</v>
          </cell>
          <cell r="N433">
            <v>36</v>
          </cell>
          <cell r="O433">
            <v>30</v>
          </cell>
          <cell r="P433">
            <v>25</v>
          </cell>
          <cell r="R433">
            <v>2</v>
          </cell>
        </row>
        <row r="434">
          <cell r="D434" t="str">
            <v>Gee, Garry</v>
          </cell>
          <cell r="F434" t="str">
            <v>Winnerson, Aceona</v>
          </cell>
          <cell r="H434">
            <v>201708</v>
          </cell>
          <cell r="K434">
            <v>39</v>
          </cell>
          <cell r="L434">
            <v>25796</v>
          </cell>
          <cell r="M434">
            <v>6</v>
          </cell>
          <cell r="N434">
            <v>38</v>
          </cell>
          <cell r="O434">
            <v>28</v>
          </cell>
          <cell r="P434">
            <v>22</v>
          </cell>
          <cell r="R434">
            <v>1</v>
          </cell>
        </row>
        <row r="435">
          <cell r="D435" t="str">
            <v>Gee, Garry</v>
          </cell>
          <cell r="F435" t="str">
            <v>Winnerson, Aceona</v>
          </cell>
          <cell r="H435">
            <v>201708</v>
          </cell>
          <cell r="K435">
            <v>33</v>
          </cell>
          <cell r="L435">
            <v>25491</v>
          </cell>
          <cell r="M435">
            <v>7</v>
          </cell>
          <cell r="N435">
            <v>31</v>
          </cell>
          <cell r="O435">
            <v>22</v>
          </cell>
          <cell r="P435">
            <v>16</v>
          </cell>
          <cell r="R435">
            <v>1</v>
          </cell>
        </row>
        <row r="436">
          <cell r="D436" t="str">
            <v>Gee, Garry</v>
          </cell>
          <cell r="F436" t="str">
            <v>Winnerson, Aceona</v>
          </cell>
          <cell r="H436">
            <v>201708</v>
          </cell>
          <cell r="K436">
            <v>35</v>
          </cell>
          <cell r="L436">
            <v>24026</v>
          </cell>
          <cell r="M436">
            <v>5</v>
          </cell>
          <cell r="N436">
            <v>35</v>
          </cell>
          <cell r="O436">
            <v>25</v>
          </cell>
          <cell r="P436">
            <v>22</v>
          </cell>
          <cell r="R436">
            <v>1</v>
          </cell>
        </row>
        <row r="437">
          <cell r="D437" t="str">
            <v>Gee, Garry</v>
          </cell>
          <cell r="F437" t="str">
            <v>Winnerson, Aceona</v>
          </cell>
          <cell r="H437">
            <v>201708</v>
          </cell>
          <cell r="K437">
            <v>34</v>
          </cell>
          <cell r="L437">
            <v>24018</v>
          </cell>
          <cell r="M437">
            <v>3</v>
          </cell>
          <cell r="N437">
            <v>32</v>
          </cell>
          <cell r="O437">
            <v>29</v>
          </cell>
          <cell r="P437">
            <v>20</v>
          </cell>
          <cell r="R437">
            <v>1</v>
          </cell>
        </row>
        <row r="438">
          <cell r="D438" t="str">
            <v>Gee, Garry</v>
          </cell>
          <cell r="F438" t="str">
            <v>Winnerson, Aceona</v>
          </cell>
          <cell r="H438">
            <v>201708</v>
          </cell>
          <cell r="K438">
            <v>37</v>
          </cell>
          <cell r="L438">
            <v>24265</v>
          </cell>
          <cell r="M438">
            <v>7</v>
          </cell>
          <cell r="N438">
            <v>36</v>
          </cell>
          <cell r="O438">
            <v>31</v>
          </cell>
          <cell r="P438">
            <v>26</v>
          </cell>
          <cell r="R438">
            <v>1</v>
          </cell>
        </row>
        <row r="439">
          <cell r="D439" t="str">
            <v>Gee, Garry</v>
          </cell>
          <cell r="F439" t="str">
            <v>Winnerson, Aceona</v>
          </cell>
          <cell r="H439">
            <v>201708</v>
          </cell>
          <cell r="K439">
            <v>38</v>
          </cell>
          <cell r="L439">
            <v>25741</v>
          </cell>
          <cell r="M439">
            <v>5</v>
          </cell>
          <cell r="N439">
            <v>38</v>
          </cell>
          <cell r="O439">
            <v>27</v>
          </cell>
          <cell r="P439">
            <v>21</v>
          </cell>
          <cell r="R439">
            <v>1</v>
          </cell>
        </row>
        <row r="440">
          <cell r="D440" t="str">
            <v>Gee, Garry</v>
          </cell>
          <cell r="F440" t="str">
            <v>Winnerson, Aceona</v>
          </cell>
          <cell r="H440">
            <v>201708</v>
          </cell>
          <cell r="K440">
            <v>36</v>
          </cell>
          <cell r="L440">
            <v>24603</v>
          </cell>
          <cell r="M440">
            <v>5</v>
          </cell>
          <cell r="N440">
            <v>33</v>
          </cell>
          <cell r="O440">
            <v>24</v>
          </cell>
          <cell r="P440">
            <v>19</v>
          </cell>
          <cell r="R440">
            <v>1</v>
          </cell>
        </row>
        <row r="441">
          <cell r="D441" t="str">
            <v>Gee, Garry</v>
          </cell>
          <cell r="F441" t="str">
            <v>Winnerson, Aceona</v>
          </cell>
          <cell r="H441">
            <v>201708</v>
          </cell>
          <cell r="K441">
            <v>34</v>
          </cell>
          <cell r="L441">
            <v>25972</v>
          </cell>
          <cell r="M441">
            <v>5</v>
          </cell>
          <cell r="N441">
            <v>34</v>
          </cell>
          <cell r="O441">
            <v>26</v>
          </cell>
          <cell r="P441">
            <v>20</v>
          </cell>
          <cell r="R441">
            <v>1</v>
          </cell>
        </row>
        <row r="442">
          <cell r="D442" t="str">
            <v>Gee, Garry</v>
          </cell>
          <cell r="F442" t="str">
            <v>Winnerson, Aceona</v>
          </cell>
          <cell r="H442">
            <v>201708</v>
          </cell>
          <cell r="K442">
            <v>40</v>
          </cell>
          <cell r="L442">
            <v>25786</v>
          </cell>
          <cell r="M442">
            <v>4</v>
          </cell>
          <cell r="N442">
            <v>38</v>
          </cell>
          <cell r="O442">
            <v>31</v>
          </cell>
          <cell r="P442">
            <v>27</v>
          </cell>
          <cell r="R442">
            <v>2</v>
          </cell>
        </row>
        <row r="443">
          <cell r="D443" t="str">
            <v>Gee, Garry</v>
          </cell>
          <cell r="F443" t="str">
            <v>Winnerson, Aceona</v>
          </cell>
          <cell r="H443">
            <v>201708</v>
          </cell>
          <cell r="K443">
            <v>37</v>
          </cell>
          <cell r="L443">
            <v>24006</v>
          </cell>
          <cell r="M443">
            <v>4</v>
          </cell>
          <cell r="N443">
            <v>36</v>
          </cell>
          <cell r="O443">
            <v>26</v>
          </cell>
          <cell r="P443">
            <v>23</v>
          </cell>
          <cell r="R443">
            <v>1</v>
          </cell>
        </row>
        <row r="444">
          <cell r="D444" t="str">
            <v>Gee, Garry</v>
          </cell>
          <cell r="F444" t="str">
            <v>Winnerson, Aceona</v>
          </cell>
          <cell r="H444">
            <v>201708</v>
          </cell>
          <cell r="K444">
            <v>34</v>
          </cell>
          <cell r="L444">
            <v>24476</v>
          </cell>
          <cell r="M444">
            <v>6</v>
          </cell>
          <cell r="N444">
            <v>34</v>
          </cell>
          <cell r="O444">
            <v>27</v>
          </cell>
          <cell r="P444">
            <v>23</v>
          </cell>
          <cell r="R444">
            <v>2</v>
          </cell>
        </row>
        <row r="445">
          <cell r="D445" t="str">
            <v>Gee, Garry</v>
          </cell>
          <cell r="F445" t="str">
            <v>Winnerson, Aceona</v>
          </cell>
          <cell r="H445">
            <v>201708</v>
          </cell>
          <cell r="K445">
            <v>32</v>
          </cell>
          <cell r="L445">
            <v>25163</v>
          </cell>
          <cell r="M445">
            <v>5</v>
          </cell>
          <cell r="N445">
            <v>30</v>
          </cell>
          <cell r="O445">
            <v>22</v>
          </cell>
          <cell r="P445">
            <v>20</v>
          </cell>
          <cell r="R445">
            <v>1</v>
          </cell>
        </row>
        <row r="446">
          <cell r="D446" t="str">
            <v>Gee, Garry</v>
          </cell>
          <cell r="F446" t="str">
            <v>Winnerson, Aceona</v>
          </cell>
          <cell r="H446">
            <v>201708</v>
          </cell>
          <cell r="K446">
            <v>33</v>
          </cell>
          <cell r="L446">
            <v>25640</v>
          </cell>
          <cell r="M446">
            <v>5</v>
          </cell>
          <cell r="N446">
            <v>32</v>
          </cell>
          <cell r="O446">
            <v>28</v>
          </cell>
          <cell r="P446">
            <v>20</v>
          </cell>
          <cell r="R446">
            <v>1</v>
          </cell>
        </row>
        <row r="447">
          <cell r="D447" t="str">
            <v>Gee, Garry</v>
          </cell>
          <cell r="F447" t="str">
            <v>Winnerson, Aceona</v>
          </cell>
          <cell r="H447">
            <v>201708</v>
          </cell>
          <cell r="K447">
            <v>36</v>
          </cell>
          <cell r="L447">
            <v>24727</v>
          </cell>
          <cell r="M447">
            <v>6</v>
          </cell>
          <cell r="N447">
            <v>34</v>
          </cell>
          <cell r="O447">
            <v>24</v>
          </cell>
          <cell r="P447">
            <v>20</v>
          </cell>
          <cell r="R447">
            <v>1</v>
          </cell>
        </row>
        <row r="448">
          <cell r="D448" t="str">
            <v>Gee, Garry</v>
          </cell>
          <cell r="F448" t="str">
            <v>Winnerson, Aceona</v>
          </cell>
          <cell r="H448">
            <v>201708</v>
          </cell>
          <cell r="K448">
            <v>38</v>
          </cell>
          <cell r="L448">
            <v>24436</v>
          </cell>
          <cell r="M448">
            <v>7</v>
          </cell>
          <cell r="N448">
            <v>36</v>
          </cell>
          <cell r="O448">
            <v>28</v>
          </cell>
          <cell r="P448">
            <v>20</v>
          </cell>
          <cell r="R448">
            <v>2</v>
          </cell>
        </row>
        <row r="449">
          <cell r="D449" t="str">
            <v>Harrison, Harold</v>
          </cell>
          <cell r="F449" t="str">
            <v>Winnerson, Aceona</v>
          </cell>
          <cell r="H449">
            <v>201706</v>
          </cell>
          <cell r="K449">
            <v>37</v>
          </cell>
          <cell r="L449">
            <v>25938</v>
          </cell>
          <cell r="M449">
            <v>7</v>
          </cell>
          <cell r="N449">
            <v>33</v>
          </cell>
          <cell r="O449">
            <v>28</v>
          </cell>
          <cell r="P449">
            <v>24</v>
          </cell>
          <cell r="R449">
            <v>2</v>
          </cell>
        </row>
        <row r="450">
          <cell r="D450" t="str">
            <v>Harrison, Harold</v>
          </cell>
          <cell r="F450" t="str">
            <v>Winnerson, Aceona</v>
          </cell>
          <cell r="H450">
            <v>201706</v>
          </cell>
          <cell r="K450">
            <v>39</v>
          </cell>
          <cell r="L450">
            <v>24376</v>
          </cell>
          <cell r="M450">
            <v>7</v>
          </cell>
          <cell r="N450">
            <v>39</v>
          </cell>
          <cell r="O450">
            <v>31</v>
          </cell>
          <cell r="P450">
            <v>28</v>
          </cell>
          <cell r="R450">
            <v>3</v>
          </cell>
        </row>
        <row r="451">
          <cell r="D451" t="str">
            <v>Harrison, Harold</v>
          </cell>
          <cell r="F451" t="str">
            <v>Winnerson, Aceona</v>
          </cell>
          <cell r="H451">
            <v>201706</v>
          </cell>
          <cell r="K451">
            <v>37</v>
          </cell>
          <cell r="L451">
            <v>25783</v>
          </cell>
          <cell r="M451">
            <v>5</v>
          </cell>
          <cell r="N451">
            <v>33</v>
          </cell>
          <cell r="O451">
            <v>28</v>
          </cell>
          <cell r="P451">
            <v>25</v>
          </cell>
          <cell r="R451">
            <v>2</v>
          </cell>
        </row>
        <row r="452">
          <cell r="D452" t="str">
            <v>Harrison, Harold</v>
          </cell>
          <cell r="F452" t="str">
            <v>Winnerson, Aceona</v>
          </cell>
          <cell r="H452">
            <v>201706</v>
          </cell>
          <cell r="K452">
            <v>33</v>
          </cell>
          <cell r="L452">
            <v>24992</v>
          </cell>
          <cell r="M452">
            <v>5</v>
          </cell>
          <cell r="N452">
            <v>33</v>
          </cell>
          <cell r="O452">
            <v>26</v>
          </cell>
          <cell r="P452">
            <v>21</v>
          </cell>
          <cell r="R452">
            <v>2</v>
          </cell>
        </row>
        <row r="453">
          <cell r="D453" t="str">
            <v>Harrison, Harold</v>
          </cell>
          <cell r="F453" t="str">
            <v>Winnerson, Aceona</v>
          </cell>
          <cell r="H453">
            <v>201706</v>
          </cell>
          <cell r="K453">
            <v>33</v>
          </cell>
          <cell r="L453">
            <v>24771</v>
          </cell>
          <cell r="M453">
            <v>4</v>
          </cell>
          <cell r="N453">
            <v>32</v>
          </cell>
          <cell r="O453">
            <v>22</v>
          </cell>
          <cell r="P453">
            <v>17</v>
          </cell>
          <cell r="R453">
            <v>2</v>
          </cell>
        </row>
        <row r="454">
          <cell r="D454" t="str">
            <v>Harrison, Harold</v>
          </cell>
          <cell r="F454" t="str">
            <v>Winnerson, Aceona</v>
          </cell>
          <cell r="H454">
            <v>201706</v>
          </cell>
          <cell r="K454">
            <v>36</v>
          </cell>
          <cell r="L454">
            <v>25114</v>
          </cell>
          <cell r="M454">
            <v>5</v>
          </cell>
          <cell r="N454">
            <v>33</v>
          </cell>
          <cell r="O454">
            <v>26</v>
          </cell>
          <cell r="P454">
            <v>20</v>
          </cell>
          <cell r="R454">
            <v>3</v>
          </cell>
        </row>
        <row r="455">
          <cell r="D455" t="str">
            <v>Harrison, Harold</v>
          </cell>
          <cell r="F455" t="str">
            <v>Winnerson, Aceona</v>
          </cell>
          <cell r="H455">
            <v>201706</v>
          </cell>
          <cell r="K455">
            <v>32</v>
          </cell>
          <cell r="L455">
            <v>24518</v>
          </cell>
          <cell r="M455">
            <v>5</v>
          </cell>
          <cell r="N455">
            <v>29</v>
          </cell>
          <cell r="O455">
            <v>21</v>
          </cell>
          <cell r="P455">
            <v>18</v>
          </cell>
          <cell r="R455">
            <v>2</v>
          </cell>
        </row>
        <row r="456">
          <cell r="D456" t="str">
            <v>Harrison, Harold</v>
          </cell>
          <cell r="F456" t="str">
            <v>Winnerson, Aceona</v>
          </cell>
          <cell r="H456">
            <v>201706</v>
          </cell>
          <cell r="K456">
            <v>39</v>
          </cell>
          <cell r="L456">
            <v>25628</v>
          </cell>
          <cell r="M456">
            <v>7</v>
          </cell>
          <cell r="N456">
            <v>37</v>
          </cell>
          <cell r="O456">
            <v>29</v>
          </cell>
          <cell r="P456">
            <v>26</v>
          </cell>
          <cell r="R456">
            <v>2</v>
          </cell>
        </row>
        <row r="457">
          <cell r="D457" t="str">
            <v>Harrison, Harold</v>
          </cell>
          <cell r="F457" t="str">
            <v>Winnerson, Aceona</v>
          </cell>
          <cell r="H457">
            <v>201706</v>
          </cell>
          <cell r="K457">
            <v>33</v>
          </cell>
          <cell r="L457">
            <v>24059</v>
          </cell>
          <cell r="M457">
            <v>5</v>
          </cell>
          <cell r="N457">
            <v>30</v>
          </cell>
          <cell r="O457">
            <v>25</v>
          </cell>
          <cell r="P457">
            <v>22</v>
          </cell>
          <cell r="R457">
            <v>2</v>
          </cell>
        </row>
        <row r="458">
          <cell r="D458" t="str">
            <v>Harrison, Harold</v>
          </cell>
          <cell r="F458" t="str">
            <v>Winnerson, Aceona</v>
          </cell>
          <cell r="H458">
            <v>201706</v>
          </cell>
          <cell r="K458">
            <v>34</v>
          </cell>
          <cell r="L458">
            <v>25618</v>
          </cell>
          <cell r="M458">
            <v>6</v>
          </cell>
          <cell r="N458">
            <v>33</v>
          </cell>
          <cell r="O458">
            <v>25</v>
          </cell>
          <cell r="P458">
            <v>22</v>
          </cell>
          <cell r="R458">
            <v>2</v>
          </cell>
        </row>
        <row r="459">
          <cell r="D459" t="str">
            <v>Harrison, Harold</v>
          </cell>
          <cell r="F459" t="str">
            <v>Winnerson, Aceona</v>
          </cell>
          <cell r="H459">
            <v>201706</v>
          </cell>
          <cell r="K459">
            <v>37</v>
          </cell>
          <cell r="L459">
            <v>25013</v>
          </cell>
          <cell r="M459">
            <v>5</v>
          </cell>
          <cell r="N459">
            <v>37</v>
          </cell>
          <cell r="O459">
            <v>28</v>
          </cell>
          <cell r="P459">
            <v>25</v>
          </cell>
          <cell r="R459">
            <v>3</v>
          </cell>
        </row>
        <row r="460">
          <cell r="D460" t="str">
            <v>Harrison, Harold</v>
          </cell>
          <cell r="F460" t="str">
            <v>Winnerson, Aceona</v>
          </cell>
          <cell r="H460">
            <v>201706</v>
          </cell>
          <cell r="K460">
            <v>36</v>
          </cell>
          <cell r="L460">
            <v>25324</v>
          </cell>
          <cell r="M460">
            <v>5</v>
          </cell>
          <cell r="N460">
            <v>35</v>
          </cell>
          <cell r="O460">
            <v>32</v>
          </cell>
          <cell r="P460">
            <v>28</v>
          </cell>
          <cell r="R460">
            <v>2</v>
          </cell>
        </row>
        <row r="461">
          <cell r="D461" t="str">
            <v>Harrison, Harold</v>
          </cell>
          <cell r="F461" t="str">
            <v>Winnerson, Aceona</v>
          </cell>
          <cell r="H461">
            <v>201706</v>
          </cell>
          <cell r="K461">
            <v>34</v>
          </cell>
          <cell r="L461">
            <v>25478</v>
          </cell>
          <cell r="M461">
            <v>3</v>
          </cell>
          <cell r="N461">
            <v>31</v>
          </cell>
          <cell r="O461">
            <v>25</v>
          </cell>
          <cell r="P461">
            <v>19</v>
          </cell>
          <cell r="R461">
            <v>2</v>
          </cell>
        </row>
        <row r="462">
          <cell r="D462" t="str">
            <v>Harrison, Harold</v>
          </cell>
          <cell r="F462" t="str">
            <v>Winnerson, Aceona</v>
          </cell>
          <cell r="H462">
            <v>201706</v>
          </cell>
          <cell r="K462">
            <v>39</v>
          </cell>
          <cell r="L462">
            <v>25301</v>
          </cell>
          <cell r="M462">
            <v>5</v>
          </cell>
          <cell r="N462">
            <v>37</v>
          </cell>
          <cell r="O462">
            <v>33</v>
          </cell>
          <cell r="P462">
            <v>28</v>
          </cell>
          <cell r="R462">
            <v>2</v>
          </cell>
        </row>
        <row r="463">
          <cell r="D463" t="str">
            <v>Harrison, Harold</v>
          </cell>
          <cell r="F463" t="str">
            <v>Winnerson, Aceona</v>
          </cell>
          <cell r="H463">
            <v>201706</v>
          </cell>
          <cell r="K463">
            <v>32</v>
          </cell>
          <cell r="L463">
            <v>24024</v>
          </cell>
          <cell r="M463">
            <v>4</v>
          </cell>
          <cell r="N463">
            <v>31</v>
          </cell>
          <cell r="O463">
            <v>24</v>
          </cell>
          <cell r="P463">
            <v>20</v>
          </cell>
          <cell r="R463">
            <v>2</v>
          </cell>
        </row>
        <row r="464">
          <cell r="D464" t="str">
            <v>Harrison, Harold</v>
          </cell>
          <cell r="F464" t="str">
            <v>Winnerson, Aceona</v>
          </cell>
          <cell r="H464">
            <v>201706</v>
          </cell>
          <cell r="K464">
            <v>32</v>
          </cell>
          <cell r="L464">
            <v>25053</v>
          </cell>
          <cell r="M464">
            <v>4</v>
          </cell>
          <cell r="N464">
            <v>30</v>
          </cell>
          <cell r="O464">
            <v>23</v>
          </cell>
          <cell r="P464">
            <v>16</v>
          </cell>
          <cell r="R464">
            <v>2</v>
          </cell>
        </row>
        <row r="465">
          <cell r="D465" t="str">
            <v>Harrison, Harold</v>
          </cell>
          <cell r="F465" t="str">
            <v>Winnerson, Aceona</v>
          </cell>
          <cell r="H465">
            <v>201706</v>
          </cell>
          <cell r="K465">
            <v>32</v>
          </cell>
          <cell r="L465">
            <v>25840</v>
          </cell>
          <cell r="M465">
            <v>6</v>
          </cell>
          <cell r="N465">
            <v>31</v>
          </cell>
          <cell r="O465">
            <v>27</v>
          </cell>
          <cell r="P465">
            <v>22</v>
          </cell>
          <cell r="R465">
            <v>2</v>
          </cell>
        </row>
        <row r="466">
          <cell r="D466" t="str">
            <v>Harrison, Harold</v>
          </cell>
          <cell r="F466" t="str">
            <v>Winnerson, Aceona</v>
          </cell>
          <cell r="H466">
            <v>201706</v>
          </cell>
          <cell r="K466">
            <v>36</v>
          </cell>
          <cell r="L466">
            <v>25414</v>
          </cell>
          <cell r="M466">
            <v>6</v>
          </cell>
          <cell r="N466">
            <v>33</v>
          </cell>
          <cell r="O466">
            <v>28</v>
          </cell>
          <cell r="P466">
            <v>23</v>
          </cell>
          <cell r="R466">
            <v>2</v>
          </cell>
        </row>
        <row r="467">
          <cell r="D467" t="str">
            <v>Harrison, Harold</v>
          </cell>
          <cell r="F467" t="str">
            <v>Winnerson, Aceona</v>
          </cell>
          <cell r="H467">
            <v>201706</v>
          </cell>
          <cell r="K467">
            <v>40</v>
          </cell>
          <cell r="L467">
            <v>24290</v>
          </cell>
          <cell r="M467">
            <v>6</v>
          </cell>
          <cell r="N467">
            <v>38</v>
          </cell>
          <cell r="O467">
            <v>28</v>
          </cell>
          <cell r="P467">
            <v>23</v>
          </cell>
          <cell r="R467">
            <v>2</v>
          </cell>
        </row>
        <row r="468">
          <cell r="D468" t="str">
            <v>Harrison, Harold</v>
          </cell>
          <cell r="F468" t="str">
            <v>Winnerson, Aceona</v>
          </cell>
          <cell r="H468">
            <v>201706</v>
          </cell>
          <cell r="K468">
            <v>36</v>
          </cell>
          <cell r="L468">
            <v>25683</v>
          </cell>
          <cell r="M468">
            <v>5</v>
          </cell>
          <cell r="N468">
            <v>36</v>
          </cell>
          <cell r="O468">
            <v>32</v>
          </cell>
          <cell r="P468">
            <v>22</v>
          </cell>
          <cell r="R468">
            <v>1</v>
          </cell>
        </row>
        <row r="469">
          <cell r="D469" t="str">
            <v>Harrison, Harold</v>
          </cell>
          <cell r="F469" t="str">
            <v>Winnerson, Aceona</v>
          </cell>
          <cell r="H469">
            <v>201707</v>
          </cell>
          <cell r="K469">
            <v>37</v>
          </cell>
          <cell r="L469">
            <v>25660</v>
          </cell>
          <cell r="M469">
            <v>4</v>
          </cell>
          <cell r="N469">
            <v>36</v>
          </cell>
          <cell r="O469">
            <v>32</v>
          </cell>
          <cell r="P469">
            <v>26</v>
          </cell>
          <cell r="R469">
            <v>1</v>
          </cell>
        </row>
        <row r="470">
          <cell r="D470" t="str">
            <v>Harrison, Harold</v>
          </cell>
          <cell r="F470" t="str">
            <v>Winnerson, Aceona</v>
          </cell>
          <cell r="H470">
            <v>201707</v>
          </cell>
          <cell r="K470">
            <v>40</v>
          </cell>
          <cell r="L470">
            <v>25686</v>
          </cell>
          <cell r="M470">
            <v>6</v>
          </cell>
          <cell r="N470">
            <v>38</v>
          </cell>
          <cell r="O470">
            <v>31</v>
          </cell>
          <cell r="P470">
            <v>23</v>
          </cell>
          <cell r="R470">
            <v>1</v>
          </cell>
        </row>
        <row r="471">
          <cell r="D471" t="str">
            <v>Harrison, Harold</v>
          </cell>
          <cell r="F471" t="str">
            <v>Winnerson, Aceona</v>
          </cell>
          <cell r="H471">
            <v>201707</v>
          </cell>
          <cell r="K471">
            <v>32</v>
          </cell>
          <cell r="L471">
            <v>25477</v>
          </cell>
          <cell r="M471">
            <v>5</v>
          </cell>
          <cell r="N471">
            <v>30</v>
          </cell>
          <cell r="O471">
            <v>25</v>
          </cell>
          <cell r="P471">
            <v>21</v>
          </cell>
          <cell r="R471">
            <v>1</v>
          </cell>
        </row>
        <row r="472">
          <cell r="D472" t="str">
            <v>Harrison, Harold</v>
          </cell>
          <cell r="F472" t="str">
            <v>Winnerson, Aceona</v>
          </cell>
          <cell r="H472">
            <v>201707</v>
          </cell>
          <cell r="K472">
            <v>35</v>
          </cell>
          <cell r="L472">
            <v>25586</v>
          </cell>
          <cell r="M472">
            <v>4</v>
          </cell>
          <cell r="N472">
            <v>34</v>
          </cell>
          <cell r="O472">
            <v>27</v>
          </cell>
          <cell r="P472">
            <v>24</v>
          </cell>
          <cell r="R472">
            <v>1</v>
          </cell>
        </row>
        <row r="473">
          <cell r="D473" t="str">
            <v>Harrison, Harold</v>
          </cell>
          <cell r="F473" t="str">
            <v>Winnerson, Aceona</v>
          </cell>
          <cell r="H473">
            <v>201707</v>
          </cell>
          <cell r="K473">
            <v>34</v>
          </cell>
          <cell r="L473">
            <v>24037</v>
          </cell>
          <cell r="M473">
            <v>4</v>
          </cell>
          <cell r="N473">
            <v>32</v>
          </cell>
          <cell r="O473">
            <v>22</v>
          </cell>
          <cell r="P473">
            <v>19</v>
          </cell>
          <cell r="R473">
            <v>1</v>
          </cell>
        </row>
        <row r="474">
          <cell r="D474" t="str">
            <v>Harrison, Harold</v>
          </cell>
          <cell r="F474" t="str">
            <v>Winnerson, Aceona</v>
          </cell>
          <cell r="H474">
            <v>201707</v>
          </cell>
          <cell r="K474">
            <v>36</v>
          </cell>
          <cell r="L474">
            <v>25259</v>
          </cell>
          <cell r="M474">
            <v>7</v>
          </cell>
          <cell r="N474">
            <v>34</v>
          </cell>
          <cell r="O474">
            <v>29</v>
          </cell>
          <cell r="P474">
            <v>22</v>
          </cell>
          <cell r="R474">
            <v>1</v>
          </cell>
        </row>
        <row r="475">
          <cell r="D475" t="str">
            <v>Harrison, Harold</v>
          </cell>
          <cell r="F475" t="str">
            <v>Winnerson, Aceona</v>
          </cell>
          <cell r="H475">
            <v>201707</v>
          </cell>
          <cell r="K475">
            <v>38</v>
          </cell>
          <cell r="L475">
            <v>25879</v>
          </cell>
          <cell r="M475">
            <v>6</v>
          </cell>
          <cell r="N475">
            <v>37</v>
          </cell>
          <cell r="O475">
            <v>30</v>
          </cell>
          <cell r="P475">
            <v>22</v>
          </cell>
          <cell r="R475">
            <v>2</v>
          </cell>
        </row>
        <row r="476">
          <cell r="D476" t="str">
            <v>Harrison, Harold</v>
          </cell>
          <cell r="F476" t="str">
            <v>Winnerson, Aceona</v>
          </cell>
          <cell r="H476">
            <v>201707</v>
          </cell>
          <cell r="K476">
            <v>40</v>
          </cell>
          <cell r="L476">
            <v>24888</v>
          </cell>
          <cell r="M476">
            <v>6</v>
          </cell>
          <cell r="N476">
            <v>40</v>
          </cell>
          <cell r="O476">
            <v>30</v>
          </cell>
          <cell r="P476">
            <v>26</v>
          </cell>
          <cell r="R476">
            <v>2</v>
          </cell>
        </row>
        <row r="477">
          <cell r="D477" t="str">
            <v>Harrison, Harold</v>
          </cell>
          <cell r="F477" t="str">
            <v>Winnerson, Aceona</v>
          </cell>
          <cell r="H477">
            <v>201707</v>
          </cell>
          <cell r="K477">
            <v>34</v>
          </cell>
          <cell r="L477">
            <v>25465</v>
          </cell>
          <cell r="M477">
            <v>5</v>
          </cell>
          <cell r="N477">
            <v>31</v>
          </cell>
          <cell r="O477">
            <v>26</v>
          </cell>
          <cell r="P477">
            <v>18</v>
          </cell>
          <cell r="R477">
            <v>1</v>
          </cell>
        </row>
        <row r="478">
          <cell r="D478" t="str">
            <v>Harrison, Harold</v>
          </cell>
          <cell r="F478" t="str">
            <v>Winnerson, Aceona</v>
          </cell>
          <cell r="H478">
            <v>201707</v>
          </cell>
          <cell r="K478">
            <v>35</v>
          </cell>
          <cell r="L478">
            <v>24994</v>
          </cell>
          <cell r="M478">
            <v>4</v>
          </cell>
          <cell r="N478">
            <v>35</v>
          </cell>
          <cell r="O478">
            <v>25</v>
          </cell>
          <cell r="P478">
            <v>20</v>
          </cell>
          <cell r="R478">
            <v>1</v>
          </cell>
        </row>
        <row r="479">
          <cell r="D479" t="str">
            <v>Harrison, Harold</v>
          </cell>
          <cell r="F479" t="str">
            <v>Winnerson, Aceona</v>
          </cell>
          <cell r="H479">
            <v>201707</v>
          </cell>
          <cell r="K479">
            <v>34</v>
          </cell>
          <cell r="L479">
            <v>25861</v>
          </cell>
          <cell r="M479">
            <v>3</v>
          </cell>
          <cell r="N479">
            <v>31</v>
          </cell>
          <cell r="O479">
            <v>26</v>
          </cell>
          <cell r="P479">
            <v>19</v>
          </cell>
          <cell r="R479">
            <v>1</v>
          </cell>
        </row>
        <row r="480">
          <cell r="D480" t="str">
            <v>Harrison, Harold</v>
          </cell>
          <cell r="F480" t="str">
            <v>Winnerson, Aceona</v>
          </cell>
          <cell r="H480">
            <v>201707</v>
          </cell>
          <cell r="K480">
            <v>33</v>
          </cell>
          <cell r="L480">
            <v>25049</v>
          </cell>
          <cell r="M480">
            <v>4</v>
          </cell>
          <cell r="N480">
            <v>32</v>
          </cell>
          <cell r="O480">
            <v>26</v>
          </cell>
          <cell r="P480">
            <v>20</v>
          </cell>
          <cell r="R480">
            <v>2</v>
          </cell>
        </row>
        <row r="481">
          <cell r="D481" t="str">
            <v>Harrison, Harold</v>
          </cell>
          <cell r="F481" t="str">
            <v>Winnerson, Aceona</v>
          </cell>
          <cell r="H481">
            <v>201707</v>
          </cell>
          <cell r="K481">
            <v>39</v>
          </cell>
          <cell r="L481">
            <v>25952</v>
          </cell>
          <cell r="M481">
            <v>4</v>
          </cell>
          <cell r="N481">
            <v>38</v>
          </cell>
          <cell r="O481">
            <v>33</v>
          </cell>
          <cell r="P481">
            <v>23</v>
          </cell>
          <cell r="R481">
            <v>1</v>
          </cell>
        </row>
        <row r="482">
          <cell r="D482" t="str">
            <v>Harrison, Harold</v>
          </cell>
          <cell r="F482" t="str">
            <v>Winnerson, Aceona</v>
          </cell>
          <cell r="H482">
            <v>201707</v>
          </cell>
          <cell r="K482">
            <v>33</v>
          </cell>
          <cell r="L482">
            <v>25940</v>
          </cell>
          <cell r="M482">
            <v>6</v>
          </cell>
          <cell r="N482">
            <v>31</v>
          </cell>
          <cell r="O482">
            <v>22</v>
          </cell>
          <cell r="P482">
            <v>18</v>
          </cell>
          <cell r="R482">
            <v>2</v>
          </cell>
        </row>
        <row r="483">
          <cell r="D483" t="str">
            <v>Harrison, Harold</v>
          </cell>
          <cell r="F483" t="str">
            <v>Winnerson, Aceona</v>
          </cell>
          <cell r="H483">
            <v>201707</v>
          </cell>
          <cell r="K483">
            <v>34</v>
          </cell>
          <cell r="L483">
            <v>25199</v>
          </cell>
          <cell r="M483">
            <v>4</v>
          </cell>
          <cell r="N483">
            <v>33</v>
          </cell>
          <cell r="O483">
            <v>24</v>
          </cell>
          <cell r="P483">
            <v>20</v>
          </cell>
          <cell r="R483">
            <v>1</v>
          </cell>
        </row>
        <row r="484">
          <cell r="D484" t="str">
            <v>Harrison, Harold</v>
          </cell>
          <cell r="F484" t="str">
            <v>Winnerson, Aceona</v>
          </cell>
          <cell r="H484">
            <v>201707</v>
          </cell>
          <cell r="K484">
            <v>37</v>
          </cell>
          <cell r="L484">
            <v>25416</v>
          </cell>
          <cell r="M484">
            <v>7</v>
          </cell>
          <cell r="N484">
            <v>36</v>
          </cell>
          <cell r="O484">
            <v>27</v>
          </cell>
          <cell r="P484">
            <v>22</v>
          </cell>
          <cell r="R484">
            <v>1</v>
          </cell>
        </row>
        <row r="485">
          <cell r="D485" t="str">
            <v>Harrison, Harold</v>
          </cell>
          <cell r="F485" t="str">
            <v>Winnerson, Aceona</v>
          </cell>
          <cell r="H485">
            <v>201707</v>
          </cell>
          <cell r="K485">
            <v>40</v>
          </cell>
          <cell r="L485">
            <v>25070</v>
          </cell>
          <cell r="M485">
            <v>6</v>
          </cell>
          <cell r="N485">
            <v>39</v>
          </cell>
          <cell r="O485">
            <v>32</v>
          </cell>
          <cell r="P485">
            <v>23</v>
          </cell>
          <cell r="R485">
            <v>2</v>
          </cell>
        </row>
        <row r="486">
          <cell r="D486" t="str">
            <v>Harrison, Harold</v>
          </cell>
          <cell r="F486" t="str">
            <v>Winnerson, Aceona</v>
          </cell>
          <cell r="H486">
            <v>201707</v>
          </cell>
          <cell r="K486">
            <v>39</v>
          </cell>
          <cell r="L486">
            <v>24313</v>
          </cell>
          <cell r="M486">
            <v>6</v>
          </cell>
          <cell r="N486">
            <v>35</v>
          </cell>
          <cell r="O486">
            <v>28</v>
          </cell>
          <cell r="P486">
            <v>24</v>
          </cell>
          <cell r="R486">
            <v>1</v>
          </cell>
        </row>
        <row r="487">
          <cell r="D487" t="str">
            <v>Harrison, Harold</v>
          </cell>
          <cell r="F487" t="str">
            <v>Winnerson, Aceona</v>
          </cell>
          <cell r="H487">
            <v>201708</v>
          </cell>
          <cell r="K487">
            <v>37</v>
          </cell>
          <cell r="L487">
            <v>25926</v>
          </cell>
          <cell r="M487">
            <v>7</v>
          </cell>
          <cell r="N487">
            <v>36</v>
          </cell>
          <cell r="O487">
            <v>26</v>
          </cell>
          <cell r="P487">
            <v>23</v>
          </cell>
          <cell r="R487">
            <v>1</v>
          </cell>
        </row>
        <row r="488">
          <cell r="D488" t="str">
            <v>Harrison, Harold</v>
          </cell>
          <cell r="F488" t="str">
            <v>Winnerson, Aceona</v>
          </cell>
          <cell r="H488">
            <v>201708</v>
          </cell>
          <cell r="K488">
            <v>34</v>
          </cell>
          <cell r="L488">
            <v>24650</v>
          </cell>
          <cell r="M488">
            <v>3</v>
          </cell>
          <cell r="N488">
            <v>34</v>
          </cell>
          <cell r="O488">
            <v>24</v>
          </cell>
          <cell r="P488">
            <v>18</v>
          </cell>
          <cell r="R488">
            <v>1</v>
          </cell>
        </row>
        <row r="489">
          <cell r="D489" t="str">
            <v>Harrison, Harold</v>
          </cell>
          <cell r="F489" t="str">
            <v>Winnerson, Aceona</v>
          </cell>
          <cell r="H489">
            <v>201708</v>
          </cell>
          <cell r="K489">
            <v>35</v>
          </cell>
          <cell r="L489">
            <v>25208</v>
          </cell>
          <cell r="M489">
            <v>6</v>
          </cell>
          <cell r="N489">
            <v>33</v>
          </cell>
          <cell r="O489">
            <v>26</v>
          </cell>
          <cell r="P489">
            <v>23</v>
          </cell>
          <cell r="R489">
            <v>1</v>
          </cell>
        </row>
        <row r="490">
          <cell r="D490" t="str">
            <v>Harrison, Harold</v>
          </cell>
          <cell r="F490" t="str">
            <v>Winnerson, Aceona</v>
          </cell>
          <cell r="H490">
            <v>201708</v>
          </cell>
          <cell r="K490">
            <v>34</v>
          </cell>
          <cell r="L490">
            <v>24302</v>
          </cell>
          <cell r="M490">
            <v>5</v>
          </cell>
          <cell r="N490">
            <v>33</v>
          </cell>
          <cell r="O490">
            <v>27</v>
          </cell>
          <cell r="P490">
            <v>21</v>
          </cell>
          <cell r="R490">
            <v>1</v>
          </cell>
        </row>
        <row r="491">
          <cell r="D491" t="str">
            <v>Harrison, Harold</v>
          </cell>
          <cell r="F491" t="str">
            <v>Winnerson, Aceona</v>
          </cell>
          <cell r="H491">
            <v>201708</v>
          </cell>
          <cell r="K491">
            <v>37</v>
          </cell>
          <cell r="L491">
            <v>25792</v>
          </cell>
          <cell r="M491">
            <v>7</v>
          </cell>
          <cell r="N491">
            <v>37</v>
          </cell>
          <cell r="O491">
            <v>26</v>
          </cell>
          <cell r="P491">
            <v>21</v>
          </cell>
          <cell r="R491">
            <v>1</v>
          </cell>
        </row>
        <row r="492">
          <cell r="D492" t="str">
            <v>Harrison, Harold</v>
          </cell>
          <cell r="F492" t="str">
            <v>Winnerson, Aceona</v>
          </cell>
          <cell r="H492">
            <v>201708</v>
          </cell>
          <cell r="K492">
            <v>34</v>
          </cell>
          <cell r="L492">
            <v>24961</v>
          </cell>
          <cell r="M492">
            <v>5</v>
          </cell>
          <cell r="N492">
            <v>34</v>
          </cell>
          <cell r="O492">
            <v>26</v>
          </cell>
          <cell r="P492">
            <v>21</v>
          </cell>
          <cell r="R492">
            <v>1</v>
          </cell>
        </row>
        <row r="493">
          <cell r="D493" t="str">
            <v>Harrison, Harold</v>
          </cell>
          <cell r="F493" t="str">
            <v>Winnerson, Aceona</v>
          </cell>
          <cell r="H493">
            <v>201708</v>
          </cell>
          <cell r="K493">
            <v>33</v>
          </cell>
          <cell r="L493">
            <v>25212</v>
          </cell>
          <cell r="M493">
            <v>5</v>
          </cell>
          <cell r="N493">
            <v>32</v>
          </cell>
          <cell r="O493">
            <v>28</v>
          </cell>
          <cell r="P493">
            <v>22</v>
          </cell>
          <cell r="R493">
            <v>2</v>
          </cell>
        </row>
        <row r="494">
          <cell r="D494" t="str">
            <v>Harrison, Harold</v>
          </cell>
          <cell r="F494" t="str">
            <v>Winnerson, Aceona</v>
          </cell>
          <cell r="H494">
            <v>201708</v>
          </cell>
          <cell r="K494">
            <v>40</v>
          </cell>
          <cell r="L494">
            <v>24545</v>
          </cell>
          <cell r="M494">
            <v>6</v>
          </cell>
          <cell r="N494">
            <v>40</v>
          </cell>
          <cell r="O494">
            <v>32</v>
          </cell>
          <cell r="P494">
            <v>22</v>
          </cell>
          <cell r="R494">
            <v>1</v>
          </cell>
        </row>
        <row r="495">
          <cell r="D495" t="str">
            <v>Harrison, Harold</v>
          </cell>
          <cell r="F495" t="str">
            <v>Winnerson, Aceona</v>
          </cell>
          <cell r="H495">
            <v>201708</v>
          </cell>
          <cell r="K495">
            <v>35</v>
          </cell>
          <cell r="L495">
            <v>25990</v>
          </cell>
          <cell r="M495">
            <v>4</v>
          </cell>
          <cell r="N495">
            <v>34</v>
          </cell>
          <cell r="O495">
            <v>24</v>
          </cell>
          <cell r="P495">
            <v>17</v>
          </cell>
          <cell r="R495">
            <v>1</v>
          </cell>
        </row>
        <row r="496">
          <cell r="D496" t="str">
            <v>Harrison, Harold</v>
          </cell>
          <cell r="F496" t="str">
            <v>Winnerson, Aceona</v>
          </cell>
          <cell r="H496">
            <v>201708</v>
          </cell>
          <cell r="K496">
            <v>32</v>
          </cell>
          <cell r="L496">
            <v>24109</v>
          </cell>
          <cell r="M496">
            <v>5</v>
          </cell>
          <cell r="N496">
            <v>32</v>
          </cell>
          <cell r="O496">
            <v>26</v>
          </cell>
          <cell r="P496">
            <v>22</v>
          </cell>
          <cell r="R496">
            <v>2</v>
          </cell>
        </row>
        <row r="497">
          <cell r="D497" t="str">
            <v>Harrison, Harold</v>
          </cell>
          <cell r="F497" t="str">
            <v>Winnerson, Aceona</v>
          </cell>
          <cell r="H497">
            <v>201708</v>
          </cell>
          <cell r="K497">
            <v>35</v>
          </cell>
          <cell r="L497">
            <v>24831</v>
          </cell>
          <cell r="M497">
            <v>4</v>
          </cell>
          <cell r="N497">
            <v>32</v>
          </cell>
          <cell r="O497">
            <v>26</v>
          </cell>
          <cell r="P497">
            <v>23</v>
          </cell>
          <cell r="R497">
            <v>1</v>
          </cell>
        </row>
        <row r="498">
          <cell r="D498" t="str">
            <v>Harrison, Harold</v>
          </cell>
          <cell r="F498" t="str">
            <v>Winnerson, Aceona</v>
          </cell>
          <cell r="H498">
            <v>201708</v>
          </cell>
          <cell r="K498">
            <v>37</v>
          </cell>
          <cell r="L498">
            <v>25687</v>
          </cell>
          <cell r="M498">
            <v>6</v>
          </cell>
          <cell r="N498">
            <v>35</v>
          </cell>
          <cell r="O498">
            <v>27</v>
          </cell>
          <cell r="P498">
            <v>22</v>
          </cell>
          <cell r="R498">
            <v>1</v>
          </cell>
        </row>
        <row r="499">
          <cell r="D499" t="str">
            <v>Harrison, Harold</v>
          </cell>
          <cell r="F499" t="str">
            <v>Winnerson, Aceona</v>
          </cell>
          <cell r="H499">
            <v>201708</v>
          </cell>
          <cell r="K499">
            <v>40</v>
          </cell>
          <cell r="L499">
            <v>24179</v>
          </cell>
          <cell r="M499">
            <v>7</v>
          </cell>
          <cell r="N499">
            <v>40</v>
          </cell>
          <cell r="O499">
            <v>32</v>
          </cell>
          <cell r="P499">
            <v>26</v>
          </cell>
          <cell r="R499">
            <v>1</v>
          </cell>
        </row>
        <row r="500">
          <cell r="D500" t="str">
            <v>Harrison, Harold</v>
          </cell>
          <cell r="F500" t="str">
            <v>Winnerson, Aceona</v>
          </cell>
          <cell r="H500">
            <v>201708</v>
          </cell>
          <cell r="K500">
            <v>32</v>
          </cell>
          <cell r="L500">
            <v>24674</v>
          </cell>
          <cell r="M500">
            <v>4</v>
          </cell>
          <cell r="N500">
            <v>29</v>
          </cell>
          <cell r="O500">
            <v>24</v>
          </cell>
          <cell r="P500">
            <v>17</v>
          </cell>
          <cell r="R500">
            <v>1</v>
          </cell>
        </row>
        <row r="501">
          <cell r="D501" t="str">
            <v>Harrison, Harold</v>
          </cell>
          <cell r="F501" t="str">
            <v>Winnerson, Aceona</v>
          </cell>
          <cell r="H501">
            <v>201708</v>
          </cell>
          <cell r="K501">
            <v>32</v>
          </cell>
          <cell r="L501">
            <v>24090</v>
          </cell>
          <cell r="M501">
            <v>6</v>
          </cell>
          <cell r="N501">
            <v>30</v>
          </cell>
          <cell r="O501">
            <v>24</v>
          </cell>
          <cell r="P501">
            <v>22</v>
          </cell>
          <cell r="R501">
            <v>2</v>
          </cell>
        </row>
        <row r="502">
          <cell r="D502" t="str">
            <v>Harrison, Harold</v>
          </cell>
          <cell r="F502" t="str">
            <v>Winnerson, Aceona</v>
          </cell>
          <cell r="H502">
            <v>201708</v>
          </cell>
          <cell r="K502">
            <v>32</v>
          </cell>
          <cell r="L502">
            <v>25913</v>
          </cell>
          <cell r="M502">
            <v>5</v>
          </cell>
          <cell r="N502">
            <v>29</v>
          </cell>
          <cell r="O502">
            <v>23</v>
          </cell>
          <cell r="P502">
            <v>20</v>
          </cell>
          <cell r="R502">
            <v>1</v>
          </cell>
        </row>
        <row r="503">
          <cell r="D503" t="str">
            <v>Harrison, Harold</v>
          </cell>
          <cell r="F503" t="str">
            <v>Winnerson, Aceona</v>
          </cell>
          <cell r="H503">
            <v>201708</v>
          </cell>
          <cell r="K503">
            <v>33</v>
          </cell>
          <cell r="L503">
            <v>25675</v>
          </cell>
          <cell r="M503">
            <v>3</v>
          </cell>
          <cell r="N503">
            <v>30</v>
          </cell>
          <cell r="O503">
            <v>26</v>
          </cell>
          <cell r="P503">
            <v>19</v>
          </cell>
          <cell r="R503">
            <v>1</v>
          </cell>
        </row>
        <row r="504">
          <cell r="D504" t="str">
            <v>Harrison, Harold</v>
          </cell>
          <cell r="F504" t="str">
            <v>Winnerson, Aceona</v>
          </cell>
          <cell r="H504">
            <v>201708</v>
          </cell>
          <cell r="K504">
            <v>39</v>
          </cell>
          <cell r="L504">
            <v>24549</v>
          </cell>
          <cell r="M504">
            <v>6</v>
          </cell>
          <cell r="N504">
            <v>39</v>
          </cell>
          <cell r="O504">
            <v>32</v>
          </cell>
          <cell r="P504">
            <v>25</v>
          </cell>
          <cell r="R504">
            <v>2</v>
          </cell>
        </row>
        <row r="505">
          <cell r="D505" t="str">
            <v>Harrison, Harold</v>
          </cell>
          <cell r="F505" t="str">
            <v>Winnerson, Aceona</v>
          </cell>
          <cell r="H505">
            <v>201708</v>
          </cell>
          <cell r="K505">
            <v>32</v>
          </cell>
          <cell r="L505">
            <v>24898</v>
          </cell>
          <cell r="M505">
            <v>5</v>
          </cell>
          <cell r="N505">
            <v>30</v>
          </cell>
          <cell r="O505">
            <v>26</v>
          </cell>
          <cell r="P505">
            <v>20</v>
          </cell>
          <cell r="R505">
            <v>1</v>
          </cell>
        </row>
        <row r="506">
          <cell r="D506" t="str">
            <v>Harrison, Harold</v>
          </cell>
          <cell r="F506" t="str">
            <v>Winnerson, Aceona</v>
          </cell>
          <cell r="H506">
            <v>201708</v>
          </cell>
          <cell r="K506">
            <v>37</v>
          </cell>
          <cell r="L506">
            <v>24822</v>
          </cell>
          <cell r="M506">
            <v>4</v>
          </cell>
          <cell r="N506">
            <v>36</v>
          </cell>
          <cell r="O506">
            <v>28</v>
          </cell>
          <cell r="P506">
            <v>24</v>
          </cell>
          <cell r="R506">
            <v>2</v>
          </cell>
        </row>
        <row r="507">
          <cell r="D507" t="str">
            <v>Harrison, Harold</v>
          </cell>
          <cell r="F507" t="str">
            <v>Winnerson, Aceona</v>
          </cell>
          <cell r="H507">
            <v>201708</v>
          </cell>
          <cell r="K507">
            <v>37</v>
          </cell>
          <cell r="L507">
            <v>25689</v>
          </cell>
          <cell r="M507">
            <v>7</v>
          </cell>
          <cell r="N507">
            <v>34</v>
          </cell>
          <cell r="O507">
            <v>24</v>
          </cell>
          <cell r="P507">
            <v>21</v>
          </cell>
          <cell r="R507">
            <v>2</v>
          </cell>
        </row>
        <row r="508">
          <cell r="D508" t="str">
            <v>Harrison, Harold</v>
          </cell>
          <cell r="F508" t="str">
            <v>Winnerson, Aceona</v>
          </cell>
          <cell r="H508">
            <v>201708</v>
          </cell>
          <cell r="K508">
            <v>40</v>
          </cell>
          <cell r="L508">
            <v>24140</v>
          </cell>
          <cell r="M508">
            <v>6</v>
          </cell>
          <cell r="N508">
            <v>37</v>
          </cell>
          <cell r="O508">
            <v>31</v>
          </cell>
          <cell r="P508">
            <v>22</v>
          </cell>
          <cell r="R508">
            <v>2</v>
          </cell>
        </row>
        <row r="509">
          <cell r="D509" t="str">
            <v>Ivanski, Igor</v>
          </cell>
          <cell r="F509" t="str">
            <v>Jimson, Bill</v>
          </cell>
          <cell r="H509">
            <v>201706</v>
          </cell>
          <cell r="K509">
            <v>30</v>
          </cell>
          <cell r="L509">
            <v>25472</v>
          </cell>
          <cell r="M509">
            <v>5</v>
          </cell>
          <cell r="N509">
            <v>27</v>
          </cell>
          <cell r="O509">
            <v>18</v>
          </cell>
          <cell r="P509">
            <v>14</v>
          </cell>
          <cell r="R509">
            <v>2</v>
          </cell>
        </row>
        <row r="510">
          <cell r="D510" t="str">
            <v>Ivanski, Igor</v>
          </cell>
          <cell r="F510" t="str">
            <v>Jimson, Bill</v>
          </cell>
          <cell r="H510">
            <v>201706</v>
          </cell>
          <cell r="K510">
            <v>35</v>
          </cell>
          <cell r="L510">
            <v>24988</v>
          </cell>
          <cell r="M510">
            <v>7</v>
          </cell>
          <cell r="N510">
            <v>33</v>
          </cell>
          <cell r="O510">
            <v>27</v>
          </cell>
          <cell r="P510">
            <v>19</v>
          </cell>
          <cell r="R510">
            <v>3</v>
          </cell>
        </row>
        <row r="511">
          <cell r="D511" t="str">
            <v>Ivanski, Igor</v>
          </cell>
          <cell r="F511" t="str">
            <v>Jimson, Bill</v>
          </cell>
          <cell r="H511">
            <v>201706</v>
          </cell>
          <cell r="K511">
            <v>30</v>
          </cell>
          <cell r="L511">
            <v>25897</v>
          </cell>
          <cell r="M511">
            <v>5</v>
          </cell>
          <cell r="N511">
            <v>26</v>
          </cell>
          <cell r="O511">
            <v>21</v>
          </cell>
          <cell r="P511">
            <v>16</v>
          </cell>
          <cell r="R511">
            <v>3</v>
          </cell>
        </row>
        <row r="512">
          <cell r="D512" t="str">
            <v>Ivanski, Igor</v>
          </cell>
          <cell r="F512" t="str">
            <v>Jimson, Bill</v>
          </cell>
          <cell r="H512">
            <v>201706</v>
          </cell>
          <cell r="K512">
            <v>31</v>
          </cell>
          <cell r="L512">
            <v>24040</v>
          </cell>
          <cell r="M512">
            <v>7</v>
          </cell>
          <cell r="N512">
            <v>29</v>
          </cell>
          <cell r="O512">
            <v>22</v>
          </cell>
          <cell r="P512">
            <v>18</v>
          </cell>
          <cell r="R512">
            <v>3</v>
          </cell>
        </row>
        <row r="513">
          <cell r="D513" t="str">
            <v>Ivanski, Igor</v>
          </cell>
          <cell r="F513" t="str">
            <v>Jimson, Bill</v>
          </cell>
          <cell r="H513">
            <v>201706</v>
          </cell>
          <cell r="K513">
            <v>33</v>
          </cell>
          <cell r="L513">
            <v>24129</v>
          </cell>
          <cell r="M513">
            <v>6</v>
          </cell>
          <cell r="N513">
            <v>32</v>
          </cell>
          <cell r="O513">
            <v>24</v>
          </cell>
          <cell r="P513">
            <v>17</v>
          </cell>
          <cell r="R513">
            <v>3</v>
          </cell>
        </row>
        <row r="514">
          <cell r="D514" t="str">
            <v>Ivanski, Igor</v>
          </cell>
          <cell r="F514" t="str">
            <v>Jimson, Bill</v>
          </cell>
          <cell r="H514">
            <v>201706</v>
          </cell>
          <cell r="K514">
            <v>35</v>
          </cell>
          <cell r="L514">
            <v>24060</v>
          </cell>
          <cell r="M514">
            <v>8</v>
          </cell>
          <cell r="N514">
            <v>30</v>
          </cell>
          <cell r="O514">
            <v>22</v>
          </cell>
          <cell r="P514">
            <v>14</v>
          </cell>
          <cell r="R514">
            <v>4</v>
          </cell>
        </row>
        <row r="515">
          <cell r="D515" t="str">
            <v>Ivanski, Igor</v>
          </cell>
          <cell r="F515" t="str">
            <v>Jimson, Bill</v>
          </cell>
          <cell r="H515">
            <v>201706</v>
          </cell>
          <cell r="K515">
            <v>31</v>
          </cell>
          <cell r="L515">
            <v>25693</v>
          </cell>
          <cell r="M515">
            <v>7</v>
          </cell>
          <cell r="N515">
            <v>30</v>
          </cell>
          <cell r="O515">
            <v>21</v>
          </cell>
          <cell r="P515">
            <v>13</v>
          </cell>
          <cell r="R515">
            <v>2</v>
          </cell>
        </row>
        <row r="516">
          <cell r="D516" t="str">
            <v>Ivanski, Igor</v>
          </cell>
          <cell r="F516" t="str">
            <v>Jimson, Bill</v>
          </cell>
          <cell r="H516">
            <v>201706</v>
          </cell>
          <cell r="K516">
            <v>33</v>
          </cell>
          <cell r="L516">
            <v>25101</v>
          </cell>
          <cell r="M516">
            <v>5</v>
          </cell>
          <cell r="N516">
            <v>32</v>
          </cell>
          <cell r="O516">
            <v>21</v>
          </cell>
          <cell r="P516">
            <v>13</v>
          </cell>
          <cell r="R516">
            <v>3</v>
          </cell>
        </row>
        <row r="517">
          <cell r="D517" t="str">
            <v>Ivanski, Igor</v>
          </cell>
          <cell r="F517" t="str">
            <v>Jimson, Bill</v>
          </cell>
          <cell r="H517">
            <v>201706</v>
          </cell>
          <cell r="K517">
            <v>36</v>
          </cell>
          <cell r="L517">
            <v>25313</v>
          </cell>
          <cell r="M517">
            <v>8</v>
          </cell>
          <cell r="N517">
            <v>36</v>
          </cell>
          <cell r="O517">
            <v>30</v>
          </cell>
          <cell r="P517">
            <v>23</v>
          </cell>
          <cell r="R517">
            <v>3</v>
          </cell>
        </row>
        <row r="518">
          <cell r="D518" t="str">
            <v>Ivanski, Igor</v>
          </cell>
          <cell r="F518" t="str">
            <v>Jimson, Bill</v>
          </cell>
          <cell r="H518">
            <v>201706</v>
          </cell>
          <cell r="K518">
            <v>32</v>
          </cell>
          <cell r="L518">
            <v>24120</v>
          </cell>
          <cell r="M518">
            <v>5</v>
          </cell>
          <cell r="N518">
            <v>30</v>
          </cell>
          <cell r="O518">
            <v>20</v>
          </cell>
          <cell r="P518">
            <v>13</v>
          </cell>
          <cell r="R518">
            <v>3</v>
          </cell>
        </row>
        <row r="519">
          <cell r="D519" t="str">
            <v>Ivanski, Igor</v>
          </cell>
          <cell r="F519" t="str">
            <v>Jimson, Bill</v>
          </cell>
          <cell r="H519">
            <v>201706</v>
          </cell>
          <cell r="K519">
            <v>35</v>
          </cell>
          <cell r="L519">
            <v>24466</v>
          </cell>
          <cell r="M519">
            <v>7</v>
          </cell>
          <cell r="N519">
            <v>32</v>
          </cell>
          <cell r="O519">
            <v>25</v>
          </cell>
          <cell r="P519">
            <v>17</v>
          </cell>
          <cell r="R519">
            <v>4</v>
          </cell>
        </row>
        <row r="520">
          <cell r="D520" t="str">
            <v>Ivanski, Igor</v>
          </cell>
          <cell r="F520" t="str">
            <v>Jimson, Bill</v>
          </cell>
          <cell r="H520">
            <v>201706</v>
          </cell>
          <cell r="K520">
            <v>36</v>
          </cell>
          <cell r="L520">
            <v>24686</v>
          </cell>
          <cell r="M520">
            <v>9</v>
          </cell>
          <cell r="N520">
            <v>33</v>
          </cell>
          <cell r="O520">
            <v>24</v>
          </cell>
          <cell r="P520">
            <v>14</v>
          </cell>
          <cell r="R520">
            <v>3</v>
          </cell>
        </row>
        <row r="521">
          <cell r="D521" t="str">
            <v>Ivanski, Igor</v>
          </cell>
          <cell r="F521" t="str">
            <v>Jimson, Bill</v>
          </cell>
          <cell r="H521">
            <v>201706</v>
          </cell>
          <cell r="K521">
            <v>33</v>
          </cell>
          <cell r="L521">
            <v>25323</v>
          </cell>
          <cell r="M521">
            <v>7</v>
          </cell>
          <cell r="N521">
            <v>31</v>
          </cell>
          <cell r="O521">
            <v>20</v>
          </cell>
          <cell r="P521">
            <v>12</v>
          </cell>
          <cell r="R521">
            <v>2</v>
          </cell>
        </row>
        <row r="522">
          <cell r="D522" t="str">
            <v>Ivanski, Igor</v>
          </cell>
          <cell r="F522" t="str">
            <v>Jimson, Bill</v>
          </cell>
          <cell r="H522">
            <v>201706</v>
          </cell>
          <cell r="K522">
            <v>34</v>
          </cell>
          <cell r="L522">
            <v>24609</v>
          </cell>
          <cell r="M522">
            <v>5</v>
          </cell>
          <cell r="N522">
            <v>33</v>
          </cell>
          <cell r="O522">
            <v>23</v>
          </cell>
          <cell r="P522">
            <v>16</v>
          </cell>
          <cell r="R522">
            <v>3</v>
          </cell>
        </row>
        <row r="523">
          <cell r="D523" t="str">
            <v>Ivanski, Igor</v>
          </cell>
          <cell r="F523" t="str">
            <v>Jimson, Bill</v>
          </cell>
          <cell r="H523">
            <v>201706</v>
          </cell>
          <cell r="K523">
            <v>30</v>
          </cell>
          <cell r="L523">
            <v>25961</v>
          </cell>
          <cell r="M523">
            <v>5</v>
          </cell>
          <cell r="N523">
            <v>26</v>
          </cell>
          <cell r="O523">
            <v>18</v>
          </cell>
          <cell r="P523">
            <v>12</v>
          </cell>
          <cell r="R523">
            <v>2</v>
          </cell>
        </row>
        <row r="524">
          <cell r="D524" t="str">
            <v>Ivanski, Igor</v>
          </cell>
          <cell r="F524" t="str">
            <v>Jimson, Bill</v>
          </cell>
          <cell r="H524">
            <v>201706</v>
          </cell>
          <cell r="K524">
            <v>33</v>
          </cell>
          <cell r="L524">
            <v>25796</v>
          </cell>
          <cell r="M524">
            <v>5</v>
          </cell>
          <cell r="N524">
            <v>30</v>
          </cell>
          <cell r="O524">
            <v>23</v>
          </cell>
          <cell r="P524">
            <v>18</v>
          </cell>
          <cell r="R524">
            <v>3</v>
          </cell>
        </row>
        <row r="525">
          <cell r="D525" t="str">
            <v>Ivanski, Igor</v>
          </cell>
          <cell r="F525" t="str">
            <v>Jimson, Bill</v>
          </cell>
          <cell r="H525">
            <v>201706</v>
          </cell>
          <cell r="K525">
            <v>35</v>
          </cell>
          <cell r="L525">
            <v>25364</v>
          </cell>
          <cell r="M525">
            <v>8</v>
          </cell>
          <cell r="N525">
            <v>30</v>
          </cell>
          <cell r="O525">
            <v>21</v>
          </cell>
          <cell r="P525">
            <v>15</v>
          </cell>
          <cell r="R525">
            <v>4</v>
          </cell>
        </row>
        <row r="526">
          <cell r="D526" t="str">
            <v>Ivanski, Igor</v>
          </cell>
          <cell r="F526" t="str">
            <v>Jimson, Bill</v>
          </cell>
          <cell r="H526">
            <v>201706</v>
          </cell>
          <cell r="K526">
            <v>35</v>
          </cell>
          <cell r="L526">
            <v>24167</v>
          </cell>
          <cell r="M526">
            <v>7</v>
          </cell>
          <cell r="N526">
            <v>34</v>
          </cell>
          <cell r="O526">
            <v>27</v>
          </cell>
          <cell r="P526">
            <v>19</v>
          </cell>
          <cell r="R526">
            <v>4</v>
          </cell>
        </row>
        <row r="527">
          <cell r="D527" t="str">
            <v>Ivanski, Igor</v>
          </cell>
          <cell r="F527" t="str">
            <v>Jimson, Bill</v>
          </cell>
          <cell r="H527">
            <v>201706</v>
          </cell>
          <cell r="K527">
            <v>32</v>
          </cell>
          <cell r="L527">
            <v>25818</v>
          </cell>
          <cell r="M527">
            <v>8</v>
          </cell>
          <cell r="N527">
            <v>31</v>
          </cell>
          <cell r="O527">
            <v>26</v>
          </cell>
          <cell r="P527">
            <v>20</v>
          </cell>
          <cell r="R527">
            <v>2</v>
          </cell>
        </row>
        <row r="528">
          <cell r="D528" t="str">
            <v>Ivanski, Igor</v>
          </cell>
          <cell r="F528" t="str">
            <v>Jimson, Bill</v>
          </cell>
          <cell r="H528">
            <v>201706</v>
          </cell>
          <cell r="K528">
            <v>35</v>
          </cell>
          <cell r="L528">
            <v>24356</v>
          </cell>
          <cell r="M528">
            <v>7</v>
          </cell>
          <cell r="N528">
            <v>34</v>
          </cell>
          <cell r="O528">
            <v>24</v>
          </cell>
          <cell r="P528">
            <v>17</v>
          </cell>
          <cell r="R528">
            <v>2</v>
          </cell>
        </row>
        <row r="529">
          <cell r="D529" t="str">
            <v>Ivanski, Igor</v>
          </cell>
          <cell r="F529" t="str">
            <v>Jimson, Bill</v>
          </cell>
          <cell r="H529">
            <v>201706</v>
          </cell>
          <cell r="K529">
            <v>33</v>
          </cell>
          <cell r="L529">
            <v>25987</v>
          </cell>
          <cell r="M529">
            <v>5</v>
          </cell>
          <cell r="N529">
            <v>28</v>
          </cell>
          <cell r="O529">
            <v>23</v>
          </cell>
          <cell r="P529">
            <v>14</v>
          </cell>
          <cell r="R529">
            <v>2</v>
          </cell>
        </row>
        <row r="530">
          <cell r="D530" t="str">
            <v>Ivanski, Igor</v>
          </cell>
          <cell r="F530" t="str">
            <v>Jimson, Bill</v>
          </cell>
          <cell r="H530">
            <v>201707</v>
          </cell>
          <cell r="K530">
            <v>31</v>
          </cell>
          <cell r="L530">
            <v>25354</v>
          </cell>
          <cell r="M530">
            <v>7</v>
          </cell>
          <cell r="N530">
            <v>31</v>
          </cell>
          <cell r="O530">
            <v>23</v>
          </cell>
          <cell r="P530">
            <v>14</v>
          </cell>
          <cell r="R530">
            <v>2</v>
          </cell>
        </row>
        <row r="531">
          <cell r="D531" t="str">
            <v>Ivanski, Igor</v>
          </cell>
          <cell r="F531" t="str">
            <v>Jimson, Bill</v>
          </cell>
          <cell r="H531">
            <v>201707</v>
          </cell>
          <cell r="K531">
            <v>34</v>
          </cell>
          <cell r="L531">
            <v>24025</v>
          </cell>
          <cell r="M531">
            <v>7</v>
          </cell>
          <cell r="N531">
            <v>31</v>
          </cell>
          <cell r="O531">
            <v>26</v>
          </cell>
          <cell r="P531">
            <v>19</v>
          </cell>
          <cell r="R531">
            <v>2</v>
          </cell>
        </row>
        <row r="532">
          <cell r="D532" t="str">
            <v>Ivanski, Igor</v>
          </cell>
          <cell r="F532" t="str">
            <v>Jimson, Bill</v>
          </cell>
          <cell r="H532">
            <v>201707</v>
          </cell>
          <cell r="K532">
            <v>32</v>
          </cell>
          <cell r="L532">
            <v>24676</v>
          </cell>
          <cell r="M532">
            <v>8</v>
          </cell>
          <cell r="N532">
            <v>30</v>
          </cell>
          <cell r="O532">
            <v>20</v>
          </cell>
          <cell r="P532">
            <v>16</v>
          </cell>
          <cell r="R532">
            <v>2</v>
          </cell>
        </row>
        <row r="533">
          <cell r="D533" t="str">
            <v>Ivanski, Igor</v>
          </cell>
          <cell r="F533" t="str">
            <v>Jimson, Bill</v>
          </cell>
          <cell r="H533">
            <v>201707</v>
          </cell>
          <cell r="K533">
            <v>32</v>
          </cell>
          <cell r="L533">
            <v>25196</v>
          </cell>
          <cell r="M533">
            <v>5</v>
          </cell>
          <cell r="N533">
            <v>32</v>
          </cell>
          <cell r="O533">
            <v>25</v>
          </cell>
          <cell r="P533">
            <v>19</v>
          </cell>
          <cell r="R533">
            <v>2</v>
          </cell>
        </row>
        <row r="534">
          <cell r="D534" t="str">
            <v>Ivanski, Igor</v>
          </cell>
          <cell r="F534" t="str">
            <v>Jimson, Bill</v>
          </cell>
          <cell r="H534">
            <v>201707</v>
          </cell>
          <cell r="K534">
            <v>35</v>
          </cell>
          <cell r="L534">
            <v>25778</v>
          </cell>
          <cell r="M534">
            <v>8</v>
          </cell>
          <cell r="N534">
            <v>33</v>
          </cell>
          <cell r="O534">
            <v>25</v>
          </cell>
          <cell r="P534">
            <v>15</v>
          </cell>
          <cell r="R534">
            <v>2</v>
          </cell>
        </row>
        <row r="535">
          <cell r="D535" t="str">
            <v>Ivanski, Igor</v>
          </cell>
          <cell r="F535" t="str">
            <v>Jimson, Bill</v>
          </cell>
          <cell r="H535">
            <v>201707</v>
          </cell>
          <cell r="K535">
            <v>35</v>
          </cell>
          <cell r="L535">
            <v>24589</v>
          </cell>
          <cell r="M535">
            <v>8</v>
          </cell>
          <cell r="N535">
            <v>34</v>
          </cell>
          <cell r="O535">
            <v>27</v>
          </cell>
          <cell r="P535">
            <v>18</v>
          </cell>
          <cell r="R535">
            <v>2</v>
          </cell>
        </row>
        <row r="536">
          <cell r="D536" t="str">
            <v>Ivanski, Igor</v>
          </cell>
          <cell r="F536" t="str">
            <v>Jimson, Bill</v>
          </cell>
          <cell r="H536">
            <v>201707</v>
          </cell>
          <cell r="K536">
            <v>36</v>
          </cell>
          <cell r="L536">
            <v>25067</v>
          </cell>
          <cell r="M536">
            <v>5</v>
          </cell>
          <cell r="N536">
            <v>32</v>
          </cell>
          <cell r="O536">
            <v>21</v>
          </cell>
          <cell r="P536">
            <v>13</v>
          </cell>
          <cell r="R536">
            <v>3</v>
          </cell>
        </row>
        <row r="537">
          <cell r="D537" t="str">
            <v>Ivanski, Igor</v>
          </cell>
          <cell r="F537" t="str">
            <v>Jimson, Bill</v>
          </cell>
          <cell r="H537">
            <v>201707</v>
          </cell>
          <cell r="K537">
            <v>32</v>
          </cell>
          <cell r="L537">
            <v>24355</v>
          </cell>
          <cell r="M537">
            <v>6</v>
          </cell>
          <cell r="N537">
            <v>32</v>
          </cell>
          <cell r="O537">
            <v>26</v>
          </cell>
          <cell r="P537">
            <v>19</v>
          </cell>
          <cell r="R537">
            <v>2</v>
          </cell>
        </row>
        <row r="538">
          <cell r="D538" t="str">
            <v>Ivanski, Igor</v>
          </cell>
          <cell r="F538" t="str">
            <v>Jimson, Bill</v>
          </cell>
          <cell r="H538">
            <v>201707</v>
          </cell>
          <cell r="K538">
            <v>33</v>
          </cell>
          <cell r="L538">
            <v>25690</v>
          </cell>
          <cell r="M538">
            <v>7</v>
          </cell>
          <cell r="N538">
            <v>28</v>
          </cell>
          <cell r="O538">
            <v>21</v>
          </cell>
          <cell r="P538">
            <v>14</v>
          </cell>
          <cell r="R538">
            <v>2</v>
          </cell>
        </row>
        <row r="539">
          <cell r="D539" t="str">
            <v>Ivanski, Igor</v>
          </cell>
          <cell r="F539" t="str">
            <v>Jimson, Bill</v>
          </cell>
          <cell r="H539">
            <v>201707</v>
          </cell>
          <cell r="K539">
            <v>36</v>
          </cell>
          <cell r="L539">
            <v>24336</v>
          </cell>
          <cell r="M539">
            <v>9</v>
          </cell>
          <cell r="N539">
            <v>36</v>
          </cell>
          <cell r="O539">
            <v>27</v>
          </cell>
          <cell r="P539">
            <v>17</v>
          </cell>
          <cell r="R539">
            <v>3</v>
          </cell>
        </row>
        <row r="540">
          <cell r="D540" t="str">
            <v>Ivanski, Igor</v>
          </cell>
          <cell r="F540" t="str">
            <v>Jimson, Bill</v>
          </cell>
          <cell r="H540">
            <v>201707</v>
          </cell>
          <cell r="K540">
            <v>32</v>
          </cell>
          <cell r="L540">
            <v>24200</v>
          </cell>
          <cell r="M540">
            <v>6</v>
          </cell>
          <cell r="N540">
            <v>30</v>
          </cell>
          <cell r="O540">
            <v>23</v>
          </cell>
          <cell r="P540">
            <v>18</v>
          </cell>
          <cell r="R540">
            <v>2</v>
          </cell>
        </row>
        <row r="541">
          <cell r="D541" t="str">
            <v>Ivanski, Igor</v>
          </cell>
          <cell r="F541" t="str">
            <v>Jimson, Bill</v>
          </cell>
          <cell r="H541">
            <v>201707</v>
          </cell>
          <cell r="K541">
            <v>30</v>
          </cell>
          <cell r="L541">
            <v>24929</v>
          </cell>
          <cell r="M541">
            <v>8</v>
          </cell>
          <cell r="N541">
            <v>30</v>
          </cell>
          <cell r="O541">
            <v>20</v>
          </cell>
          <cell r="P541">
            <v>15</v>
          </cell>
          <cell r="R541">
            <v>2</v>
          </cell>
        </row>
        <row r="542">
          <cell r="D542" t="str">
            <v>Ivanski, Igor</v>
          </cell>
          <cell r="F542" t="str">
            <v>Jimson, Bill</v>
          </cell>
          <cell r="H542">
            <v>201707</v>
          </cell>
          <cell r="K542">
            <v>35</v>
          </cell>
          <cell r="L542">
            <v>24261</v>
          </cell>
          <cell r="M542">
            <v>8</v>
          </cell>
          <cell r="N542">
            <v>35</v>
          </cell>
          <cell r="O542">
            <v>23</v>
          </cell>
          <cell r="P542">
            <v>14</v>
          </cell>
          <cell r="R542">
            <v>2</v>
          </cell>
        </row>
        <row r="543">
          <cell r="D543" t="str">
            <v>Ivanski, Igor</v>
          </cell>
          <cell r="F543" t="str">
            <v>Jimson, Bill</v>
          </cell>
          <cell r="H543">
            <v>201707</v>
          </cell>
          <cell r="K543">
            <v>35</v>
          </cell>
          <cell r="L543">
            <v>24420</v>
          </cell>
          <cell r="M543">
            <v>7</v>
          </cell>
          <cell r="N543">
            <v>33</v>
          </cell>
          <cell r="O543">
            <v>24</v>
          </cell>
          <cell r="P543">
            <v>16</v>
          </cell>
          <cell r="R543">
            <v>2</v>
          </cell>
        </row>
        <row r="544">
          <cell r="D544" t="str">
            <v>Ivanski, Igor</v>
          </cell>
          <cell r="F544" t="str">
            <v>Jimson, Bill</v>
          </cell>
          <cell r="H544">
            <v>201707</v>
          </cell>
          <cell r="K544">
            <v>35</v>
          </cell>
          <cell r="L544">
            <v>24320</v>
          </cell>
          <cell r="M544">
            <v>6</v>
          </cell>
          <cell r="N544">
            <v>30</v>
          </cell>
          <cell r="O544">
            <v>23</v>
          </cell>
          <cell r="P544">
            <v>16</v>
          </cell>
          <cell r="R544">
            <v>2</v>
          </cell>
        </row>
        <row r="545">
          <cell r="D545" t="str">
            <v>Ivanski, Igor</v>
          </cell>
          <cell r="F545" t="str">
            <v>Jimson, Bill</v>
          </cell>
          <cell r="H545">
            <v>201707</v>
          </cell>
          <cell r="K545">
            <v>31</v>
          </cell>
          <cell r="L545">
            <v>24486</v>
          </cell>
          <cell r="M545">
            <v>7</v>
          </cell>
          <cell r="N545">
            <v>28</v>
          </cell>
          <cell r="O545">
            <v>20</v>
          </cell>
          <cell r="P545">
            <v>16</v>
          </cell>
          <cell r="R545">
            <v>2</v>
          </cell>
        </row>
        <row r="546">
          <cell r="D546" t="str">
            <v>Ivanski, Igor</v>
          </cell>
          <cell r="F546" t="str">
            <v>Jimson, Bill</v>
          </cell>
          <cell r="H546">
            <v>201707</v>
          </cell>
          <cell r="K546">
            <v>33</v>
          </cell>
          <cell r="L546">
            <v>25173</v>
          </cell>
          <cell r="M546">
            <v>5</v>
          </cell>
          <cell r="N546">
            <v>30</v>
          </cell>
          <cell r="O546">
            <v>24</v>
          </cell>
          <cell r="P546">
            <v>16</v>
          </cell>
          <cell r="R546">
            <v>2</v>
          </cell>
        </row>
        <row r="547">
          <cell r="D547" t="str">
            <v>Ivanski, Igor</v>
          </cell>
          <cell r="F547" t="str">
            <v>Jimson, Bill</v>
          </cell>
          <cell r="H547">
            <v>201707</v>
          </cell>
          <cell r="K547">
            <v>32</v>
          </cell>
          <cell r="L547">
            <v>25308</v>
          </cell>
          <cell r="M547">
            <v>6</v>
          </cell>
          <cell r="N547">
            <v>31</v>
          </cell>
          <cell r="O547">
            <v>24</v>
          </cell>
          <cell r="P547">
            <v>18</v>
          </cell>
          <cell r="R547">
            <v>2</v>
          </cell>
        </row>
        <row r="548">
          <cell r="D548" t="str">
            <v>Ivanski, Igor</v>
          </cell>
          <cell r="F548" t="str">
            <v>Jimson, Bill</v>
          </cell>
          <cell r="H548">
            <v>201707</v>
          </cell>
          <cell r="K548">
            <v>32</v>
          </cell>
          <cell r="L548">
            <v>25869</v>
          </cell>
          <cell r="M548">
            <v>6</v>
          </cell>
          <cell r="N548">
            <v>29</v>
          </cell>
          <cell r="O548">
            <v>22</v>
          </cell>
          <cell r="P548">
            <v>15</v>
          </cell>
          <cell r="R548">
            <v>2</v>
          </cell>
        </row>
        <row r="549">
          <cell r="D549" t="str">
            <v>Ivanski, Igor</v>
          </cell>
          <cell r="F549" t="str">
            <v>Jimson, Bill</v>
          </cell>
          <cell r="H549">
            <v>201707</v>
          </cell>
          <cell r="K549">
            <v>35</v>
          </cell>
          <cell r="L549">
            <v>25559</v>
          </cell>
          <cell r="M549">
            <v>7</v>
          </cell>
          <cell r="N549">
            <v>31</v>
          </cell>
          <cell r="O549">
            <v>25</v>
          </cell>
          <cell r="P549">
            <v>16</v>
          </cell>
          <cell r="R549">
            <v>2</v>
          </cell>
        </row>
        <row r="550">
          <cell r="D550" t="str">
            <v>Ivanski, Igor</v>
          </cell>
          <cell r="F550" t="str">
            <v>Jimson, Bill</v>
          </cell>
          <cell r="H550">
            <v>201708</v>
          </cell>
          <cell r="K550">
            <v>30</v>
          </cell>
          <cell r="L550">
            <v>24835</v>
          </cell>
          <cell r="M550">
            <v>5</v>
          </cell>
          <cell r="N550">
            <v>27</v>
          </cell>
          <cell r="O550">
            <v>22</v>
          </cell>
          <cell r="P550">
            <v>14</v>
          </cell>
          <cell r="R550">
            <v>2</v>
          </cell>
        </row>
        <row r="551">
          <cell r="D551" t="str">
            <v>Ivanski, Igor</v>
          </cell>
          <cell r="F551" t="str">
            <v>Jimson, Bill</v>
          </cell>
          <cell r="H551">
            <v>201708</v>
          </cell>
          <cell r="K551">
            <v>31</v>
          </cell>
          <cell r="L551">
            <v>24478</v>
          </cell>
          <cell r="M551">
            <v>7</v>
          </cell>
          <cell r="N551">
            <v>29</v>
          </cell>
          <cell r="O551">
            <v>21</v>
          </cell>
          <cell r="P551">
            <v>17</v>
          </cell>
          <cell r="R551">
            <v>2</v>
          </cell>
        </row>
        <row r="552">
          <cell r="D552" t="str">
            <v>Ivanski, Igor</v>
          </cell>
          <cell r="F552" t="str">
            <v>Jimson, Bill</v>
          </cell>
          <cell r="H552">
            <v>201708</v>
          </cell>
          <cell r="K552">
            <v>36</v>
          </cell>
          <cell r="L552">
            <v>24699</v>
          </cell>
          <cell r="M552">
            <v>6</v>
          </cell>
          <cell r="N552">
            <v>33</v>
          </cell>
          <cell r="O552">
            <v>27</v>
          </cell>
          <cell r="P552">
            <v>17</v>
          </cell>
          <cell r="R552">
            <v>3</v>
          </cell>
        </row>
        <row r="553">
          <cell r="D553" t="str">
            <v>Ivanski, Igor</v>
          </cell>
          <cell r="F553" t="str">
            <v>Jimson, Bill</v>
          </cell>
          <cell r="H553">
            <v>201708</v>
          </cell>
          <cell r="K553">
            <v>35</v>
          </cell>
          <cell r="L553">
            <v>25689</v>
          </cell>
          <cell r="M553">
            <v>6</v>
          </cell>
          <cell r="N553">
            <v>33</v>
          </cell>
          <cell r="O553">
            <v>25</v>
          </cell>
          <cell r="P553">
            <v>20</v>
          </cell>
          <cell r="R553">
            <v>2</v>
          </cell>
        </row>
        <row r="554">
          <cell r="D554" t="str">
            <v>Ivanski, Igor</v>
          </cell>
          <cell r="F554" t="str">
            <v>Jimson, Bill</v>
          </cell>
          <cell r="H554">
            <v>201708</v>
          </cell>
          <cell r="K554">
            <v>32</v>
          </cell>
          <cell r="L554">
            <v>25195</v>
          </cell>
          <cell r="M554">
            <v>5</v>
          </cell>
          <cell r="N554">
            <v>30</v>
          </cell>
          <cell r="O554">
            <v>22</v>
          </cell>
          <cell r="P554">
            <v>16</v>
          </cell>
          <cell r="R554">
            <v>2</v>
          </cell>
        </row>
        <row r="555">
          <cell r="D555" t="str">
            <v>Ivanski, Igor</v>
          </cell>
          <cell r="F555" t="str">
            <v>Jimson, Bill</v>
          </cell>
          <cell r="H555">
            <v>201708</v>
          </cell>
          <cell r="K555">
            <v>32</v>
          </cell>
          <cell r="L555">
            <v>24065</v>
          </cell>
          <cell r="M555">
            <v>5</v>
          </cell>
          <cell r="N555">
            <v>29</v>
          </cell>
          <cell r="O555">
            <v>23</v>
          </cell>
          <cell r="P555">
            <v>17</v>
          </cell>
          <cell r="R555">
            <v>2</v>
          </cell>
        </row>
        <row r="556">
          <cell r="D556" t="str">
            <v>Ivanski, Igor</v>
          </cell>
          <cell r="F556" t="str">
            <v>Jimson, Bill</v>
          </cell>
          <cell r="H556">
            <v>201708</v>
          </cell>
          <cell r="K556">
            <v>36</v>
          </cell>
          <cell r="L556">
            <v>25340</v>
          </cell>
          <cell r="M556">
            <v>9</v>
          </cell>
          <cell r="N556">
            <v>36</v>
          </cell>
          <cell r="O556">
            <v>26</v>
          </cell>
          <cell r="P556">
            <v>17</v>
          </cell>
          <cell r="R556">
            <v>3</v>
          </cell>
        </row>
        <row r="557">
          <cell r="D557" t="str">
            <v>Ivanski, Igor</v>
          </cell>
          <cell r="F557" t="str">
            <v>Jimson, Bill</v>
          </cell>
          <cell r="H557">
            <v>201708</v>
          </cell>
          <cell r="K557">
            <v>33</v>
          </cell>
          <cell r="L557">
            <v>24071</v>
          </cell>
          <cell r="M557">
            <v>6</v>
          </cell>
          <cell r="N557">
            <v>31</v>
          </cell>
          <cell r="O557">
            <v>24</v>
          </cell>
          <cell r="P557">
            <v>17</v>
          </cell>
          <cell r="R557">
            <v>2</v>
          </cell>
        </row>
        <row r="558">
          <cell r="D558" t="str">
            <v>Ivanski, Igor</v>
          </cell>
          <cell r="F558" t="str">
            <v>Jimson, Bill</v>
          </cell>
          <cell r="H558">
            <v>201708</v>
          </cell>
          <cell r="K558">
            <v>36</v>
          </cell>
          <cell r="L558">
            <v>24968</v>
          </cell>
          <cell r="M558">
            <v>7</v>
          </cell>
          <cell r="N558">
            <v>33</v>
          </cell>
          <cell r="O558">
            <v>26</v>
          </cell>
          <cell r="P558">
            <v>18</v>
          </cell>
          <cell r="R558">
            <v>2</v>
          </cell>
        </row>
        <row r="559">
          <cell r="D559" t="str">
            <v>Ivanski, Igor</v>
          </cell>
          <cell r="F559" t="str">
            <v>Jimson, Bill</v>
          </cell>
          <cell r="H559">
            <v>201708</v>
          </cell>
          <cell r="K559">
            <v>32</v>
          </cell>
          <cell r="L559">
            <v>25358</v>
          </cell>
          <cell r="M559">
            <v>8</v>
          </cell>
          <cell r="N559">
            <v>28</v>
          </cell>
          <cell r="O559">
            <v>18</v>
          </cell>
          <cell r="P559">
            <v>14</v>
          </cell>
          <cell r="R559">
            <v>2</v>
          </cell>
        </row>
        <row r="560">
          <cell r="D560" t="str">
            <v>Ivanski, Igor</v>
          </cell>
          <cell r="F560" t="str">
            <v>Jimson, Bill</v>
          </cell>
          <cell r="H560">
            <v>201708</v>
          </cell>
          <cell r="K560">
            <v>36</v>
          </cell>
          <cell r="L560">
            <v>25991</v>
          </cell>
          <cell r="M560">
            <v>8</v>
          </cell>
          <cell r="N560">
            <v>35</v>
          </cell>
          <cell r="O560">
            <v>25</v>
          </cell>
          <cell r="P560">
            <v>20</v>
          </cell>
          <cell r="R560">
            <v>2</v>
          </cell>
        </row>
        <row r="561">
          <cell r="D561" t="str">
            <v>Ivanski, Igor</v>
          </cell>
          <cell r="F561" t="str">
            <v>Jimson, Bill</v>
          </cell>
          <cell r="H561">
            <v>201708</v>
          </cell>
          <cell r="K561">
            <v>35</v>
          </cell>
          <cell r="L561">
            <v>25805</v>
          </cell>
          <cell r="M561">
            <v>9</v>
          </cell>
          <cell r="N561">
            <v>32</v>
          </cell>
          <cell r="O561">
            <v>26</v>
          </cell>
          <cell r="P561">
            <v>16</v>
          </cell>
          <cell r="R561">
            <v>2</v>
          </cell>
        </row>
        <row r="562">
          <cell r="D562" t="str">
            <v>Ivanski, Igor</v>
          </cell>
          <cell r="F562" t="str">
            <v>Jimson, Bill</v>
          </cell>
          <cell r="H562">
            <v>201708</v>
          </cell>
          <cell r="K562">
            <v>32</v>
          </cell>
          <cell r="L562">
            <v>24729</v>
          </cell>
          <cell r="M562">
            <v>6</v>
          </cell>
          <cell r="N562">
            <v>30</v>
          </cell>
          <cell r="O562">
            <v>22</v>
          </cell>
          <cell r="P562">
            <v>16</v>
          </cell>
          <cell r="R562">
            <v>2</v>
          </cell>
        </row>
        <row r="563">
          <cell r="D563" t="str">
            <v>Ivanski, Igor</v>
          </cell>
          <cell r="F563" t="str">
            <v>Jimson, Bill</v>
          </cell>
          <cell r="H563">
            <v>201708</v>
          </cell>
          <cell r="K563">
            <v>36</v>
          </cell>
          <cell r="L563">
            <v>24909</v>
          </cell>
          <cell r="M563">
            <v>9</v>
          </cell>
          <cell r="N563">
            <v>33</v>
          </cell>
          <cell r="O563">
            <v>26</v>
          </cell>
          <cell r="P563">
            <v>18</v>
          </cell>
          <cell r="R563">
            <v>2</v>
          </cell>
        </row>
        <row r="564">
          <cell r="D564" t="str">
            <v>Ivanski, Igor</v>
          </cell>
          <cell r="F564" t="str">
            <v>Jimson, Bill</v>
          </cell>
          <cell r="H564">
            <v>201708</v>
          </cell>
          <cell r="K564">
            <v>35</v>
          </cell>
          <cell r="L564">
            <v>25108</v>
          </cell>
          <cell r="M564">
            <v>8</v>
          </cell>
          <cell r="N564">
            <v>30</v>
          </cell>
          <cell r="O564">
            <v>21</v>
          </cell>
          <cell r="P564">
            <v>13</v>
          </cell>
          <cell r="R564">
            <v>2</v>
          </cell>
        </row>
        <row r="565">
          <cell r="D565" t="str">
            <v>Ivanski, Igor</v>
          </cell>
          <cell r="F565" t="str">
            <v>Jimson, Bill</v>
          </cell>
          <cell r="H565">
            <v>201708</v>
          </cell>
          <cell r="K565">
            <v>32</v>
          </cell>
          <cell r="L565">
            <v>25292</v>
          </cell>
          <cell r="M565">
            <v>7</v>
          </cell>
          <cell r="N565">
            <v>32</v>
          </cell>
          <cell r="O565">
            <v>24</v>
          </cell>
          <cell r="P565">
            <v>15</v>
          </cell>
          <cell r="R565">
            <v>2</v>
          </cell>
        </row>
        <row r="566">
          <cell r="D566" t="str">
            <v>Ivanski, Igor</v>
          </cell>
          <cell r="F566" t="str">
            <v>Jimson, Bill</v>
          </cell>
          <cell r="H566">
            <v>201708</v>
          </cell>
          <cell r="K566">
            <v>35</v>
          </cell>
          <cell r="L566">
            <v>25188</v>
          </cell>
          <cell r="M566">
            <v>9</v>
          </cell>
          <cell r="N566">
            <v>30</v>
          </cell>
          <cell r="O566">
            <v>23</v>
          </cell>
          <cell r="P566">
            <v>15</v>
          </cell>
          <cell r="R566">
            <v>2</v>
          </cell>
        </row>
        <row r="567">
          <cell r="D567" t="str">
            <v>Ivanski, Igor</v>
          </cell>
          <cell r="F567" t="str">
            <v>Jimson, Bill</v>
          </cell>
          <cell r="H567">
            <v>201708</v>
          </cell>
          <cell r="K567">
            <v>32</v>
          </cell>
          <cell r="L567">
            <v>24159</v>
          </cell>
          <cell r="M567">
            <v>6</v>
          </cell>
          <cell r="N567">
            <v>31</v>
          </cell>
          <cell r="O567">
            <v>24</v>
          </cell>
          <cell r="P567">
            <v>14</v>
          </cell>
          <cell r="R567">
            <v>2</v>
          </cell>
        </row>
        <row r="568">
          <cell r="D568" t="str">
            <v>Ivanski, Igor</v>
          </cell>
          <cell r="F568" t="str">
            <v>Jimson, Bill</v>
          </cell>
          <cell r="H568">
            <v>201708</v>
          </cell>
          <cell r="K568">
            <v>30</v>
          </cell>
          <cell r="L568">
            <v>25790</v>
          </cell>
          <cell r="M568">
            <v>7</v>
          </cell>
          <cell r="N568">
            <v>27</v>
          </cell>
          <cell r="O568">
            <v>23</v>
          </cell>
          <cell r="P568">
            <v>15</v>
          </cell>
          <cell r="R568">
            <v>2</v>
          </cell>
        </row>
        <row r="569">
          <cell r="D569" t="str">
            <v>Ivanski, Igor</v>
          </cell>
          <cell r="F569" t="str">
            <v>Jimson, Bill</v>
          </cell>
          <cell r="H569">
            <v>201708</v>
          </cell>
          <cell r="K569">
            <v>32</v>
          </cell>
          <cell r="L569">
            <v>25612</v>
          </cell>
          <cell r="M569">
            <v>7</v>
          </cell>
          <cell r="N569">
            <v>31</v>
          </cell>
          <cell r="O569">
            <v>24</v>
          </cell>
          <cell r="P569">
            <v>18</v>
          </cell>
          <cell r="R569">
            <v>2</v>
          </cell>
        </row>
        <row r="570">
          <cell r="D570" t="str">
            <v>Ivanski, Igor</v>
          </cell>
          <cell r="F570" t="str">
            <v>Jimson, Bill</v>
          </cell>
          <cell r="H570">
            <v>201708</v>
          </cell>
          <cell r="K570">
            <v>32</v>
          </cell>
          <cell r="L570">
            <v>24016</v>
          </cell>
          <cell r="M570">
            <v>6</v>
          </cell>
          <cell r="N570">
            <v>30</v>
          </cell>
          <cell r="O570">
            <v>21</v>
          </cell>
          <cell r="P570">
            <v>16</v>
          </cell>
          <cell r="R570">
            <v>2</v>
          </cell>
        </row>
        <row r="571">
          <cell r="D571" t="str">
            <v>Ivanski, Igor</v>
          </cell>
          <cell r="F571" t="str">
            <v>Jimson, Bill</v>
          </cell>
          <cell r="H571">
            <v>201708</v>
          </cell>
          <cell r="K571">
            <v>30</v>
          </cell>
          <cell r="L571">
            <v>24350</v>
          </cell>
          <cell r="M571">
            <v>6</v>
          </cell>
          <cell r="N571">
            <v>29</v>
          </cell>
          <cell r="O571">
            <v>19</v>
          </cell>
          <cell r="P571">
            <v>13</v>
          </cell>
          <cell r="R571">
            <v>2</v>
          </cell>
        </row>
        <row r="572">
          <cell r="D572" t="str">
            <v>Jeffries, Johnna</v>
          </cell>
          <cell r="F572" t="str">
            <v>Jimson, Bill</v>
          </cell>
          <cell r="H572">
            <v>201706</v>
          </cell>
          <cell r="K572">
            <v>35</v>
          </cell>
          <cell r="L572">
            <v>25522</v>
          </cell>
          <cell r="M572">
            <v>7</v>
          </cell>
          <cell r="N572">
            <v>35</v>
          </cell>
          <cell r="O572">
            <v>24</v>
          </cell>
          <cell r="P572">
            <v>17</v>
          </cell>
          <cell r="R572">
            <v>3</v>
          </cell>
        </row>
        <row r="573">
          <cell r="D573" t="str">
            <v>Jeffries, Johnna</v>
          </cell>
          <cell r="F573" t="str">
            <v>Jimson, Bill</v>
          </cell>
          <cell r="H573">
            <v>201706</v>
          </cell>
          <cell r="K573">
            <v>31</v>
          </cell>
          <cell r="L573">
            <v>25292</v>
          </cell>
          <cell r="M573">
            <v>7</v>
          </cell>
          <cell r="N573">
            <v>28</v>
          </cell>
          <cell r="O573">
            <v>23</v>
          </cell>
          <cell r="P573">
            <v>18</v>
          </cell>
          <cell r="R573">
            <v>2</v>
          </cell>
        </row>
        <row r="574">
          <cell r="D574" t="str">
            <v>Jeffries, Johnna</v>
          </cell>
          <cell r="F574" t="str">
            <v>Jimson, Bill</v>
          </cell>
          <cell r="H574">
            <v>201706</v>
          </cell>
          <cell r="K574">
            <v>31</v>
          </cell>
          <cell r="L574">
            <v>25598</v>
          </cell>
          <cell r="M574">
            <v>8</v>
          </cell>
          <cell r="N574">
            <v>28</v>
          </cell>
          <cell r="O574">
            <v>19</v>
          </cell>
          <cell r="P574">
            <v>12</v>
          </cell>
          <cell r="R574">
            <v>2</v>
          </cell>
        </row>
        <row r="575">
          <cell r="D575" t="str">
            <v>Jeffries, Johnna</v>
          </cell>
          <cell r="F575" t="str">
            <v>Jimson, Bill</v>
          </cell>
          <cell r="H575">
            <v>201706</v>
          </cell>
          <cell r="K575">
            <v>33</v>
          </cell>
          <cell r="L575">
            <v>25196</v>
          </cell>
          <cell r="M575">
            <v>5</v>
          </cell>
          <cell r="N575">
            <v>29</v>
          </cell>
          <cell r="O575">
            <v>20</v>
          </cell>
          <cell r="P575">
            <v>13</v>
          </cell>
          <cell r="R575">
            <v>3</v>
          </cell>
        </row>
        <row r="576">
          <cell r="D576" t="str">
            <v>Jeffries, Johnna</v>
          </cell>
          <cell r="F576" t="str">
            <v>Jimson, Bill</v>
          </cell>
          <cell r="H576">
            <v>201706</v>
          </cell>
          <cell r="K576">
            <v>30</v>
          </cell>
          <cell r="L576">
            <v>24354</v>
          </cell>
          <cell r="M576">
            <v>6</v>
          </cell>
          <cell r="N576">
            <v>27</v>
          </cell>
          <cell r="O576">
            <v>20</v>
          </cell>
          <cell r="P576">
            <v>15</v>
          </cell>
          <cell r="R576">
            <v>2</v>
          </cell>
        </row>
        <row r="577">
          <cell r="D577" t="str">
            <v>Jeffries, Johnna</v>
          </cell>
          <cell r="F577" t="str">
            <v>Jimson, Bill</v>
          </cell>
          <cell r="H577">
            <v>201706</v>
          </cell>
          <cell r="K577">
            <v>36</v>
          </cell>
          <cell r="L577">
            <v>25146</v>
          </cell>
          <cell r="M577">
            <v>6</v>
          </cell>
          <cell r="N577">
            <v>33</v>
          </cell>
          <cell r="O577">
            <v>23</v>
          </cell>
          <cell r="P577">
            <v>15</v>
          </cell>
          <cell r="R577">
            <v>3</v>
          </cell>
        </row>
        <row r="578">
          <cell r="D578" t="str">
            <v>Jeffries, Johnna</v>
          </cell>
          <cell r="F578" t="str">
            <v>Jimson, Bill</v>
          </cell>
          <cell r="H578">
            <v>201706</v>
          </cell>
          <cell r="K578">
            <v>33</v>
          </cell>
          <cell r="L578">
            <v>24827</v>
          </cell>
          <cell r="M578">
            <v>8</v>
          </cell>
          <cell r="N578">
            <v>28</v>
          </cell>
          <cell r="O578">
            <v>20</v>
          </cell>
          <cell r="P578">
            <v>16</v>
          </cell>
          <cell r="R578">
            <v>3</v>
          </cell>
        </row>
        <row r="579">
          <cell r="D579" t="str">
            <v>Jeffries, Johnna</v>
          </cell>
          <cell r="F579" t="str">
            <v>Jimson, Bill</v>
          </cell>
          <cell r="H579">
            <v>201706</v>
          </cell>
          <cell r="K579">
            <v>36</v>
          </cell>
          <cell r="L579">
            <v>24764</v>
          </cell>
          <cell r="M579">
            <v>7</v>
          </cell>
          <cell r="N579">
            <v>34</v>
          </cell>
          <cell r="O579">
            <v>22</v>
          </cell>
          <cell r="P579">
            <v>17</v>
          </cell>
          <cell r="R579">
            <v>3</v>
          </cell>
        </row>
        <row r="580">
          <cell r="D580" t="str">
            <v>Jeffries, Johnna</v>
          </cell>
          <cell r="F580" t="str">
            <v>Jimson, Bill</v>
          </cell>
          <cell r="H580">
            <v>201706</v>
          </cell>
          <cell r="K580">
            <v>31</v>
          </cell>
          <cell r="L580">
            <v>24296</v>
          </cell>
          <cell r="M580">
            <v>7</v>
          </cell>
          <cell r="N580">
            <v>27</v>
          </cell>
          <cell r="O580">
            <v>22</v>
          </cell>
          <cell r="P580">
            <v>13</v>
          </cell>
          <cell r="R580">
            <v>3</v>
          </cell>
        </row>
        <row r="581">
          <cell r="D581" t="str">
            <v>Jeffries, Johnna</v>
          </cell>
          <cell r="F581" t="str">
            <v>Jimson, Bill</v>
          </cell>
          <cell r="H581">
            <v>201706</v>
          </cell>
          <cell r="K581">
            <v>33</v>
          </cell>
          <cell r="L581">
            <v>24794</v>
          </cell>
          <cell r="M581">
            <v>7</v>
          </cell>
          <cell r="N581">
            <v>33</v>
          </cell>
          <cell r="O581">
            <v>22</v>
          </cell>
          <cell r="P581">
            <v>16</v>
          </cell>
          <cell r="R581">
            <v>3</v>
          </cell>
        </row>
        <row r="582">
          <cell r="D582" t="str">
            <v>Jeffries, Johnna</v>
          </cell>
          <cell r="F582" t="str">
            <v>Jimson, Bill</v>
          </cell>
          <cell r="H582">
            <v>201706</v>
          </cell>
          <cell r="K582">
            <v>35</v>
          </cell>
          <cell r="L582">
            <v>25235</v>
          </cell>
          <cell r="M582">
            <v>9</v>
          </cell>
          <cell r="N582">
            <v>32</v>
          </cell>
          <cell r="O582">
            <v>23</v>
          </cell>
          <cell r="P582">
            <v>18</v>
          </cell>
          <cell r="R582">
            <v>3</v>
          </cell>
        </row>
        <row r="583">
          <cell r="D583" t="str">
            <v>Jeffries, Johnna</v>
          </cell>
          <cell r="F583" t="str">
            <v>Jimson, Bill</v>
          </cell>
          <cell r="H583">
            <v>201706</v>
          </cell>
          <cell r="K583">
            <v>36</v>
          </cell>
          <cell r="L583">
            <v>25762</v>
          </cell>
          <cell r="M583">
            <v>8</v>
          </cell>
          <cell r="N583">
            <v>32</v>
          </cell>
          <cell r="O583">
            <v>21</v>
          </cell>
          <cell r="P583">
            <v>14</v>
          </cell>
          <cell r="R583">
            <v>3</v>
          </cell>
        </row>
        <row r="584">
          <cell r="D584" t="str">
            <v>Jeffries, Johnna</v>
          </cell>
          <cell r="F584" t="str">
            <v>Jimson, Bill</v>
          </cell>
          <cell r="H584">
            <v>201706</v>
          </cell>
          <cell r="K584">
            <v>31</v>
          </cell>
          <cell r="L584">
            <v>25994</v>
          </cell>
          <cell r="M584">
            <v>6</v>
          </cell>
          <cell r="N584">
            <v>31</v>
          </cell>
          <cell r="O584">
            <v>24</v>
          </cell>
          <cell r="P584">
            <v>15</v>
          </cell>
          <cell r="R584">
            <v>2</v>
          </cell>
        </row>
        <row r="585">
          <cell r="D585" t="str">
            <v>Jeffries, Johnna</v>
          </cell>
          <cell r="F585" t="str">
            <v>Jimson, Bill</v>
          </cell>
          <cell r="H585">
            <v>201706</v>
          </cell>
          <cell r="K585">
            <v>30</v>
          </cell>
          <cell r="L585">
            <v>25074</v>
          </cell>
          <cell r="M585">
            <v>6</v>
          </cell>
          <cell r="N585">
            <v>27</v>
          </cell>
          <cell r="O585">
            <v>20</v>
          </cell>
          <cell r="P585">
            <v>14</v>
          </cell>
          <cell r="R585">
            <v>3</v>
          </cell>
        </row>
        <row r="586">
          <cell r="D586" t="str">
            <v>Jeffries, Johnna</v>
          </cell>
          <cell r="F586" t="str">
            <v>Jimson, Bill</v>
          </cell>
          <cell r="H586">
            <v>201706</v>
          </cell>
          <cell r="K586">
            <v>35</v>
          </cell>
          <cell r="L586">
            <v>24828</v>
          </cell>
          <cell r="M586">
            <v>5</v>
          </cell>
          <cell r="N586">
            <v>30</v>
          </cell>
          <cell r="O586">
            <v>25</v>
          </cell>
          <cell r="P586">
            <v>18</v>
          </cell>
          <cell r="R586">
            <v>2</v>
          </cell>
        </row>
        <row r="587">
          <cell r="D587" t="str">
            <v>Jeffries, Johnna</v>
          </cell>
          <cell r="F587" t="str">
            <v>Jimson, Bill</v>
          </cell>
          <cell r="H587">
            <v>201706</v>
          </cell>
          <cell r="K587">
            <v>33</v>
          </cell>
          <cell r="L587">
            <v>25692</v>
          </cell>
          <cell r="M587">
            <v>6</v>
          </cell>
          <cell r="N587">
            <v>28</v>
          </cell>
          <cell r="O587">
            <v>19</v>
          </cell>
          <cell r="P587">
            <v>12</v>
          </cell>
          <cell r="R587">
            <v>3</v>
          </cell>
        </row>
        <row r="588">
          <cell r="D588" t="str">
            <v>Jeffries, Johnna</v>
          </cell>
          <cell r="F588" t="str">
            <v>Jimson, Bill</v>
          </cell>
          <cell r="H588">
            <v>201706</v>
          </cell>
          <cell r="K588">
            <v>34</v>
          </cell>
          <cell r="L588">
            <v>25550</v>
          </cell>
          <cell r="M588">
            <v>8</v>
          </cell>
          <cell r="N588">
            <v>29</v>
          </cell>
          <cell r="O588">
            <v>21</v>
          </cell>
          <cell r="P588">
            <v>16</v>
          </cell>
          <cell r="R588">
            <v>3</v>
          </cell>
        </row>
        <row r="589">
          <cell r="D589" t="str">
            <v>Jeffries, Johnna</v>
          </cell>
          <cell r="F589" t="str">
            <v>Jimson, Bill</v>
          </cell>
          <cell r="H589">
            <v>201706</v>
          </cell>
          <cell r="K589">
            <v>31</v>
          </cell>
          <cell r="L589">
            <v>24417</v>
          </cell>
          <cell r="M589">
            <v>6</v>
          </cell>
          <cell r="N589">
            <v>29</v>
          </cell>
          <cell r="O589">
            <v>22</v>
          </cell>
          <cell r="P589">
            <v>13</v>
          </cell>
          <cell r="R589">
            <v>2</v>
          </cell>
        </row>
        <row r="590">
          <cell r="D590" t="str">
            <v>Jeffries, Johnna</v>
          </cell>
          <cell r="F590" t="str">
            <v>Jimson, Bill</v>
          </cell>
          <cell r="H590">
            <v>201706</v>
          </cell>
          <cell r="K590">
            <v>36</v>
          </cell>
          <cell r="L590">
            <v>25003</v>
          </cell>
          <cell r="M590">
            <v>9</v>
          </cell>
          <cell r="N590">
            <v>33</v>
          </cell>
          <cell r="O590">
            <v>24</v>
          </cell>
          <cell r="P590">
            <v>16</v>
          </cell>
          <cell r="R590">
            <v>2</v>
          </cell>
        </row>
        <row r="591">
          <cell r="D591" t="str">
            <v>Jeffries, Johnna</v>
          </cell>
          <cell r="F591" t="str">
            <v>Jimson, Bill</v>
          </cell>
          <cell r="H591">
            <v>201706</v>
          </cell>
          <cell r="K591">
            <v>34</v>
          </cell>
          <cell r="L591">
            <v>24712</v>
          </cell>
          <cell r="M591">
            <v>6</v>
          </cell>
          <cell r="N591">
            <v>32</v>
          </cell>
          <cell r="O591">
            <v>24</v>
          </cell>
          <cell r="P591">
            <v>17</v>
          </cell>
          <cell r="R591">
            <v>2</v>
          </cell>
        </row>
        <row r="592">
          <cell r="D592" t="str">
            <v>Jeffries, Johnna</v>
          </cell>
          <cell r="F592" t="str">
            <v>Jimson, Bill</v>
          </cell>
          <cell r="H592">
            <v>201706</v>
          </cell>
          <cell r="K592">
            <v>33</v>
          </cell>
          <cell r="L592">
            <v>25948</v>
          </cell>
          <cell r="M592">
            <v>6</v>
          </cell>
          <cell r="N592">
            <v>31</v>
          </cell>
          <cell r="O592">
            <v>21</v>
          </cell>
          <cell r="P592">
            <v>15</v>
          </cell>
          <cell r="R592">
            <v>2</v>
          </cell>
        </row>
        <row r="593">
          <cell r="D593" t="str">
            <v>Jeffries, Johnna</v>
          </cell>
          <cell r="F593" t="str">
            <v>Jimson, Bill</v>
          </cell>
          <cell r="H593">
            <v>201707</v>
          </cell>
          <cell r="K593">
            <v>30</v>
          </cell>
          <cell r="L593">
            <v>25339</v>
          </cell>
          <cell r="M593">
            <v>7</v>
          </cell>
          <cell r="N593">
            <v>27</v>
          </cell>
          <cell r="O593">
            <v>20</v>
          </cell>
          <cell r="P593">
            <v>14</v>
          </cell>
          <cell r="R593">
            <v>2</v>
          </cell>
        </row>
        <row r="594">
          <cell r="D594" t="str">
            <v>Jeffries, Johnna</v>
          </cell>
          <cell r="F594" t="str">
            <v>Jimson, Bill</v>
          </cell>
          <cell r="H594">
            <v>201707</v>
          </cell>
          <cell r="K594">
            <v>30</v>
          </cell>
          <cell r="L594">
            <v>25649</v>
          </cell>
          <cell r="M594">
            <v>6</v>
          </cell>
          <cell r="N594">
            <v>27</v>
          </cell>
          <cell r="O594">
            <v>20</v>
          </cell>
          <cell r="P594">
            <v>13</v>
          </cell>
          <cell r="R594">
            <v>2</v>
          </cell>
        </row>
        <row r="595">
          <cell r="D595" t="str">
            <v>Jeffries, Johnna</v>
          </cell>
          <cell r="F595" t="str">
            <v>Jimson, Bill</v>
          </cell>
          <cell r="H595">
            <v>201707</v>
          </cell>
          <cell r="K595">
            <v>30</v>
          </cell>
          <cell r="L595">
            <v>25815</v>
          </cell>
          <cell r="M595">
            <v>7</v>
          </cell>
          <cell r="N595">
            <v>26</v>
          </cell>
          <cell r="O595">
            <v>17</v>
          </cell>
          <cell r="P595">
            <v>11</v>
          </cell>
          <cell r="R595">
            <v>2</v>
          </cell>
        </row>
        <row r="596">
          <cell r="D596" t="str">
            <v>Jeffries, Johnna</v>
          </cell>
          <cell r="F596" t="str">
            <v>Jimson, Bill</v>
          </cell>
          <cell r="H596">
            <v>201707</v>
          </cell>
          <cell r="K596">
            <v>31</v>
          </cell>
          <cell r="L596">
            <v>24278</v>
          </cell>
          <cell r="M596">
            <v>7</v>
          </cell>
          <cell r="N596">
            <v>27</v>
          </cell>
          <cell r="O596">
            <v>18</v>
          </cell>
          <cell r="P596">
            <v>13</v>
          </cell>
          <cell r="R596">
            <v>2</v>
          </cell>
        </row>
        <row r="597">
          <cell r="D597" t="str">
            <v>Jeffries, Johnna</v>
          </cell>
          <cell r="F597" t="str">
            <v>Jimson, Bill</v>
          </cell>
          <cell r="H597">
            <v>201707</v>
          </cell>
          <cell r="K597">
            <v>34</v>
          </cell>
          <cell r="L597">
            <v>24114</v>
          </cell>
          <cell r="M597">
            <v>7</v>
          </cell>
          <cell r="N597">
            <v>32</v>
          </cell>
          <cell r="O597">
            <v>27</v>
          </cell>
          <cell r="P597">
            <v>16</v>
          </cell>
          <cell r="R597">
            <v>2</v>
          </cell>
        </row>
        <row r="598">
          <cell r="D598" t="str">
            <v>Jeffries, Johnna</v>
          </cell>
          <cell r="F598" t="str">
            <v>Jimson, Bill</v>
          </cell>
          <cell r="H598">
            <v>201707</v>
          </cell>
          <cell r="K598">
            <v>34</v>
          </cell>
          <cell r="L598">
            <v>24946</v>
          </cell>
          <cell r="M598">
            <v>8</v>
          </cell>
          <cell r="N598">
            <v>31</v>
          </cell>
          <cell r="O598">
            <v>23</v>
          </cell>
          <cell r="P598">
            <v>17</v>
          </cell>
          <cell r="R598">
            <v>2</v>
          </cell>
        </row>
        <row r="599">
          <cell r="D599" t="str">
            <v>Jeffries, Johnna</v>
          </cell>
          <cell r="F599" t="str">
            <v>Jimson, Bill</v>
          </cell>
          <cell r="H599">
            <v>201707</v>
          </cell>
          <cell r="K599">
            <v>34</v>
          </cell>
          <cell r="L599">
            <v>25068</v>
          </cell>
          <cell r="M599">
            <v>5</v>
          </cell>
          <cell r="N599">
            <v>30</v>
          </cell>
          <cell r="O599">
            <v>23</v>
          </cell>
          <cell r="P599">
            <v>17</v>
          </cell>
          <cell r="R599">
            <v>2</v>
          </cell>
        </row>
        <row r="600">
          <cell r="D600" t="str">
            <v>Jeffries, Johnna</v>
          </cell>
          <cell r="F600" t="str">
            <v>Jimson, Bill</v>
          </cell>
          <cell r="H600">
            <v>201707</v>
          </cell>
          <cell r="K600">
            <v>32</v>
          </cell>
          <cell r="L600">
            <v>25466</v>
          </cell>
          <cell r="M600">
            <v>7</v>
          </cell>
          <cell r="N600">
            <v>31</v>
          </cell>
          <cell r="O600">
            <v>26</v>
          </cell>
          <cell r="P600">
            <v>16</v>
          </cell>
          <cell r="R600">
            <v>2</v>
          </cell>
        </row>
        <row r="601">
          <cell r="D601" t="str">
            <v>Jeffries, Johnna</v>
          </cell>
          <cell r="F601" t="str">
            <v>Jimson, Bill</v>
          </cell>
          <cell r="H601">
            <v>201707</v>
          </cell>
          <cell r="K601">
            <v>32</v>
          </cell>
          <cell r="L601">
            <v>24399</v>
          </cell>
          <cell r="M601">
            <v>6</v>
          </cell>
          <cell r="N601">
            <v>30</v>
          </cell>
          <cell r="O601">
            <v>20</v>
          </cell>
          <cell r="P601">
            <v>13</v>
          </cell>
          <cell r="R601">
            <v>2</v>
          </cell>
        </row>
        <row r="602">
          <cell r="D602" t="str">
            <v>Jeffries, Johnna</v>
          </cell>
          <cell r="F602" t="str">
            <v>Jimson, Bill</v>
          </cell>
          <cell r="H602">
            <v>201707</v>
          </cell>
          <cell r="K602">
            <v>32</v>
          </cell>
          <cell r="L602">
            <v>25038</v>
          </cell>
          <cell r="M602">
            <v>8</v>
          </cell>
          <cell r="N602">
            <v>30</v>
          </cell>
          <cell r="O602">
            <v>24</v>
          </cell>
          <cell r="P602">
            <v>15</v>
          </cell>
          <cell r="R602">
            <v>2</v>
          </cell>
        </row>
        <row r="603">
          <cell r="D603" t="str">
            <v>Jeffries, Johnna</v>
          </cell>
          <cell r="F603" t="str">
            <v>Jimson, Bill</v>
          </cell>
          <cell r="H603">
            <v>201707</v>
          </cell>
          <cell r="K603">
            <v>33</v>
          </cell>
          <cell r="L603">
            <v>25356</v>
          </cell>
          <cell r="M603">
            <v>8</v>
          </cell>
          <cell r="N603">
            <v>32</v>
          </cell>
          <cell r="O603">
            <v>25</v>
          </cell>
          <cell r="P603">
            <v>16</v>
          </cell>
          <cell r="R603">
            <v>2</v>
          </cell>
        </row>
        <row r="604">
          <cell r="D604" t="str">
            <v>Jeffries, Johnna</v>
          </cell>
          <cell r="F604" t="str">
            <v>Jimson, Bill</v>
          </cell>
          <cell r="H604">
            <v>201707</v>
          </cell>
          <cell r="K604">
            <v>36</v>
          </cell>
          <cell r="L604">
            <v>24493</v>
          </cell>
          <cell r="M604">
            <v>6</v>
          </cell>
          <cell r="N604">
            <v>34</v>
          </cell>
          <cell r="O604">
            <v>22</v>
          </cell>
          <cell r="P604">
            <v>17</v>
          </cell>
          <cell r="R604">
            <v>3</v>
          </cell>
        </row>
        <row r="605">
          <cell r="D605" t="str">
            <v>Jeffries, Johnna</v>
          </cell>
          <cell r="F605" t="str">
            <v>Jimson, Bill</v>
          </cell>
          <cell r="H605">
            <v>201707</v>
          </cell>
          <cell r="K605">
            <v>30</v>
          </cell>
          <cell r="L605">
            <v>25758</v>
          </cell>
          <cell r="M605">
            <v>6</v>
          </cell>
          <cell r="N605">
            <v>27</v>
          </cell>
          <cell r="O605">
            <v>20</v>
          </cell>
          <cell r="P605">
            <v>15</v>
          </cell>
          <cell r="R605">
            <v>2</v>
          </cell>
        </row>
        <row r="606">
          <cell r="D606" t="str">
            <v>Jeffries, Johnna</v>
          </cell>
          <cell r="F606" t="str">
            <v>Jimson, Bill</v>
          </cell>
          <cell r="H606">
            <v>201707</v>
          </cell>
          <cell r="K606">
            <v>31</v>
          </cell>
          <cell r="L606">
            <v>25173</v>
          </cell>
          <cell r="M606">
            <v>7</v>
          </cell>
          <cell r="N606">
            <v>28</v>
          </cell>
          <cell r="O606">
            <v>21</v>
          </cell>
          <cell r="P606">
            <v>14</v>
          </cell>
          <cell r="R606">
            <v>2</v>
          </cell>
        </row>
        <row r="607">
          <cell r="D607" t="str">
            <v>Jeffries, Johnna</v>
          </cell>
          <cell r="F607" t="str">
            <v>Jimson, Bill</v>
          </cell>
          <cell r="H607">
            <v>201707</v>
          </cell>
          <cell r="K607">
            <v>35</v>
          </cell>
          <cell r="L607">
            <v>25844</v>
          </cell>
          <cell r="M607">
            <v>8</v>
          </cell>
          <cell r="N607">
            <v>32</v>
          </cell>
          <cell r="O607">
            <v>23</v>
          </cell>
          <cell r="P607">
            <v>17</v>
          </cell>
          <cell r="R607">
            <v>2</v>
          </cell>
        </row>
        <row r="608">
          <cell r="D608" t="str">
            <v>Jeffries, Johnna</v>
          </cell>
          <cell r="F608" t="str">
            <v>Jimson, Bill</v>
          </cell>
          <cell r="H608">
            <v>201707</v>
          </cell>
          <cell r="K608">
            <v>30</v>
          </cell>
          <cell r="L608">
            <v>25456</v>
          </cell>
          <cell r="M608">
            <v>5</v>
          </cell>
          <cell r="N608">
            <v>28</v>
          </cell>
          <cell r="O608">
            <v>20</v>
          </cell>
          <cell r="P608">
            <v>14</v>
          </cell>
          <cell r="R608">
            <v>2</v>
          </cell>
        </row>
        <row r="609">
          <cell r="D609" t="str">
            <v>Jeffries, Johnna</v>
          </cell>
          <cell r="F609" t="str">
            <v>Jimson, Bill</v>
          </cell>
          <cell r="H609">
            <v>201707</v>
          </cell>
          <cell r="K609">
            <v>36</v>
          </cell>
          <cell r="L609">
            <v>24772</v>
          </cell>
          <cell r="M609">
            <v>8</v>
          </cell>
          <cell r="N609">
            <v>33</v>
          </cell>
          <cell r="O609">
            <v>27</v>
          </cell>
          <cell r="P609">
            <v>19</v>
          </cell>
          <cell r="R609">
            <v>2</v>
          </cell>
        </row>
        <row r="610">
          <cell r="D610" t="str">
            <v>Jeffries, Johnna</v>
          </cell>
          <cell r="F610" t="str">
            <v>Jimson, Bill</v>
          </cell>
          <cell r="H610">
            <v>201707</v>
          </cell>
          <cell r="K610">
            <v>30</v>
          </cell>
          <cell r="L610">
            <v>24842</v>
          </cell>
          <cell r="M610">
            <v>6</v>
          </cell>
          <cell r="N610">
            <v>27</v>
          </cell>
          <cell r="O610">
            <v>20</v>
          </cell>
          <cell r="P610">
            <v>14</v>
          </cell>
          <cell r="R610">
            <v>2</v>
          </cell>
        </row>
        <row r="611">
          <cell r="D611" t="str">
            <v>Jeffries, Johnna</v>
          </cell>
          <cell r="F611" t="str">
            <v>Jimson, Bill</v>
          </cell>
          <cell r="H611">
            <v>201707</v>
          </cell>
          <cell r="K611">
            <v>30</v>
          </cell>
          <cell r="L611">
            <v>24951</v>
          </cell>
          <cell r="M611">
            <v>7</v>
          </cell>
          <cell r="N611">
            <v>28</v>
          </cell>
          <cell r="O611">
            <v>21</v>
          </cell>
          <cell r="P611">
            <v>16</v>
          </cell>
          <cell r="R611">
            <v>2</v>
          </cell>
        </row>
        <row r="612">
          <cell r="D612" t="str">
            <v>Jeffries, Johnna</v>
          </cell>
          <cell r="F612" t="str">
            <v>Jimson, Bill</v>
          </cell>
          <cell r="H612">
            <v>201707</v>
          </cell>
          <cell r="K612">
            <v>33</v>
          </cell>
          <cell r="L612">
            <v>24338</v>
          </cell>
          <cell r="M612">
            <v>7</v>
          </cell>
          <cell r="N612">
            <v>32</v>
          </cell>
          <cell r="O612">
            <v>23</v>
          </cell>
          <cell r="P612">
            <v>18</v>
          </cell>
          <cell r="R612">
            <v>2</v>
          </cell>
        </row>
        <row r="613">
          <cell r="D613" t="str">
            <v>Jeffries, Johnna</v>
          </cell>
          <cell r="F613" t="str">
            <v>Jimson, Bill</v>
          </cell>
          <cell r="H613">
            <v>201707</v>
          </cell>
          <cell r="K613">
            <v>33</v>
          </cell>
          <cell r="L613">
            <v>24446</v>
          </cell>
          <cell r="M613">
            <v>8</v>
          </cell>
          <cell r="N613">
            <v>29</v>
          </cell>
          <cell r="O613">
            <v>20</v>
          </cell>
          <cell r="P613">
            <v>14</v>
          </cell>
          <cell r="R613">
            <v>2</v>
          </cell>
        </row>
        <row r="614">
          <cell r="D614" t="str">
            <v>Jeffries, Johnna</v>
          </cell>
          <cell r="F614" t="str">
            <v>Jimson, Bill</v>
          </cell>
          <cell r="H614">
            <v>201707</v>
          </cell>
          <cell r="K614">
            <v>32</v>
          </cell>
          <cell r="L614">
            <v>25887</v>
          </cell>
          <cell r="M614">
            <v>5</v>
          </cell>
          <cell r="N614">
            <v>27</v>
          </cell>
          <cell r="O614">
            <v>23</v>
          </cell>
          <cell r="P614">
            <v>14</v>
          </cell>
          <cell r="R614">
            <v>2</v>
          </cell>
        </row>
        <row r="615">
          <cell r="D615" t="str">
            <v>Jeffries, Johnna</v>
          </cell>
          <cell r="F615" t="str">
            <v>Jimson, Bill</v>
          </cell>
          <cell r="H615">
            <v>201708</v>
          </cell>
          <cell r="K615">
            <v>32</v>
          </cell>
          <cell r="L615">
            <v>25886</v>
          </cell>
          <cell r="M615">
            <v>7</v>
          </cell>
          <cell r="N615">
            <v>29</v>
          </cell>
          <cell r="O615">
            <v>24</v>
          </cell>
          <cell r="P615">
            <v>18</v>
          </cell>
          <cell r="R615">
            <v>2</v>
          </cell>
        </row>
        <row r="616">
          <cell r="D616" t="str">
            <v>Jeffries, Johnna</v>
          </cell>
          <cell r="F616" t="str">
            <v>Jimson, Bill</v>
          </cell>
          <cell r="H616">
            <v>201708</v>
          </cell>
          <cell r="K616">
            <v>33</v>
          </cell>
          <cell r="L616">
            <v>24823</v>
          </cell>
          <cell r="M616">
            <v>7</v>
          </cell>
          <cell r="N616">
            <v>31</v>
          </cell>
          <cell r="O616">
            <v>23</v>
          </cell>
          <cell r="P616">
            <v>16</v>
          </cell>
          <cell r="R616">
            <v>2</v>
          </cell>
        </row>
        <row r="617">
          <cell r="D617" t="str">
            <v>Jeffries, Johnna</v>
          </cell>
          <cell r="F617" t="str">
            <v>Jimson, Bill</v>
          </cell>
          <cell r="H617">
            <v>201708</v>
          </cell>
          <cell r="K617">
            <v>36</v>
          </cell>
          <cell r="L617">
            <v>25926</v>
          </cell>
          <cell r="M617">
            <v>8</v>
          </cell>
          <cell r="N617">
            <v>32</v>
          </cell>
          <cell r="O617">
            <v>25</v>
          </cell>
          <cell r="P617">
            <v>17</v>
          </cell>
          <cell r="R617">
            <v>2</v>
          </cell>
        </row>
        <row r="618">
          <cell r="D618" t="str">
            <v>Jeffries, Johnna</v>
          </cell>
          <cell r="F618" t="str">
            <v>Jimson, Bill</v>
          </cell>
          <cell r="H618">
            <v>201708</v>
          </cell>
          <cell r="K618">
            <v>32</v>
          </cell>
          <cell r="L618">
            <v>24107</v>
          </cell>
          <cell r="M618">
            <v>7</v>
          </cell>
          <cell r="N618">
            <v>28</v>
          </cell>
          <cell r="O618">
            <v>19</v>
          </cell>
          <cell r="P618">
            <v>15</v>
          </cell>
          <cell r="R618">
            <v>2</v>
          </cell>
        </row>
        <row r="619">
          <cell r="D619" t="str">
            <v>Jeffries, Johnna</v>
          </cell>
          <cell r="F619" t="str">
            <v>Jimson, Bill</v>
          </cell>
          <cell r="H619">
            <v>201708</v>
          </cell>
          <cell r="K619">
            <v>32</v>
          </cell>
          <cell r="L619">
            <v>25285</v>
          </cell>
          <cell r="M619">
            <v>8</v>
          </cell>
          <cell r="N619">
            <v>31</v>
          </cell>
          <cell r="O619">
            <v>22</v>
          </cell>
          <cell r="P619">
            <v>16</v>
          </cell>
          <cell r="R619">
            <v>2</v>
          </cell>
        </row>
        <row r="620">
          <cell r="D620" t="str">
            <v>Jeffries, Johnna</v>
          </cell>
          <cell r="F620" t="str">
            <v>Jimson, Bill</v>
          </cell>
          <cell r="H620">
            <v>201708</v>
          </cell>
          <cell r="K620">
            <v>34</v>
          </cell>
          <cell r="L620">
            <v>24344</v>
          </cell>
          <cell r="M620">
            <v>7</v>
          </cell>
          <cell r="N620">
            <v>33</v>
          </cell>
          <cell r="O620">
            <v>26</v>
          </cell>
          <cell r="P620">
            <v>18</v>
          </cell>
          <cell r="R620">
            <v>2</v>
          </cell>
        </row>
        <row r="621">
          <cell r="D621" t="str">
            <v>Jeffries, Johnna</v>
          </cell>
          <cell r="F621" t="str">
            <v>Jimson, Bill</v>
          </cell>
          <cell r="H621">
            <v>201708</v>
          </cell>
          <cell r="K621">
            <v>30</v>
          </cell>
          <cell r="L621">
            <v>24580</v>
          </cell>
          <cell r="M621">
            <v>8</v>
          </cell>
          <cell r="N621">
            <v>26</v>
          </cell>
          <cell r="O621">
            <v>20</v>
          </cell>
          <cell r="P621">
            <v>14</v>
          </cell>
          <cell r="R621">
            <v>2</v>
          </cell>
        </row>
        <row r="622">
          <cell r="D622" t="str">
            <v>Jeffries, Johnna</v>
          </cell>
          <cell r="F622" t="str">
            <v>Jimson, Bill</v>
          </cell>
          <cell r="H622">
            <v>201708</v>
          </cell>
          <cell r="K622">
            <v>31</v>
          </cell>
          <cell r="L622">
            <v>25585</v>
          </cell>
          <cell r="M622">
            <v>5</v>
          </cell>
          <cell r="N622">
            <v>26</v>
          </cell>
          <cell r="O622">
            <v>19</v>
          </cell>
          <cell r="P622">
            <v>13</v>
          </cell>
          <cell r="R622">
            <v>2</v>
          </cell>
        </row>
        <row r="623">
          <cell r="D623" t="str">
            <v>Jeffries, Johnna</v>
          </cell>
          <cell r="F623" t="str">
            <v>Jimson, Bill</v>
          </cell>
          <cell r="H623">
            <v>201708</v>
          </cell>
          <cell r="K623">
            <v>35</v>
          </cell>
          <cell r="L623">
            <v>24041</v>
          </cell>
          <cell r="M623">
            <v>7</v>
          </cell>
          <cell r="N623">
            <v>35</v>
          </cell>
          <cell r="O623">
            <v>29</v>
          </cell>
          <cell r="P623">
            <v>22</v>
          </cell>
          <cell r="R623">
            <v>2</v>
          </cell>
        </row>
        <row r="624">
          <cell r="D624" t="str">
            <v>Jeffries, Johnna</v>
          </cell>
          <cell r="F624" t="str">
            <v>Jimson, Bill</v>
          </cell>
          <cell r="H624">
            <v>201708</v>
          </cell>
          <cell r="K624">
            <v>36</v>
          </cell>
          <cell r="L624">
            <v>25067</v>
          </cell>
          <cell r="M624">
            <v>9</v>
          </cell>
          <cell r="N624">
            <v>32</v>
          </cell>
          <cell r="O624">
            <v>26</v>
          </cell>
          <cell r="P624">
            <v>16</v>
          </cell>
          <cell r="R624">
            <v>2</v>
          </cell>
        </row>
        <row r="625">
          <cell r="D625" t="str">
            <v>Jeffries, Johnna</v>
          </cell>
          <cell r="F625" t="str">
            <v>Jimson, Bill</v>
          </cell>
          <cell r="H625">
            <v>201708</v>
          </cell>
          <cell r="K625">
            <v>32</v>
          </cell>
          <cell r="L625">
            <v>24191</v>
          </cell>
          <cell r="M625">
            <v>5</v>
          </cell>
          <cell r="N625">
            <v>31</v>
          </cell>
          <cell r="O625">
            <v>26</v>
          </cell>
          <cell r="P625">
            <v>18</v>
          </cell>
          <cell r="R625">
            <v>2</v>
          </cell>
        </row>
        <row r="626">
          <cell r="D626" t="str">
            <v>Jeffries, Johnna</v>
          </cell>
          <cell r="F626" t="str">
            <v>Jimson, Bill</v>
          </cell>
          <cell r="H626">
            <v>201708</v>
          </cell>
          <cell r="K626">
            <v>35</v>
          </cell>
          <cell r="L626">
            <v>25362</v>
          </cell>
          <cell r="M626">
            <v>6</v>
          </cell>
          <cell r="N626">
            <v>31</v>
          </cell>
          <cell r="O626">
            <v>22</v>
          </cell>
          <cell r="P626">
            <v>15</v>
          </cell>
          <cell r="R626">
            <v>2</v>
          </cell>
        </row>
        <row r="627">
          <cell r="D627" t="str">
            <v>Jeffries, Johnna</v>
          </cell>
          <cell r="F627" t="str">
            <v>Jimson, Bill</v>
          </cell>
          <cell r="H627">
            <v>201708</v>
          </cell>
          <cell r="K627">
            <v>36</v>
          </cell>
          <cell r="L627">
            <v>24825</v>
          </cell>
          <cell r="M627">
            <v>5</v>
          </cell>
          <cell r="N627">
            <v>33</v>
          </cell>
          <cell r="O627">
            <v>22</v>
          </cell>
          <cell r="P627">
            <v>17</v>
          </cell>
          <cell r="R627">
            <v>3</v>
          </cell>
        </row>
        <row r="628">
          <cell r="D628" t="str">
            <v>Jeffries, Johnna</v>
          </cell>
          <cell r="F628" t="str">
            <v>Jimson, Bill</v>
          </cell>
          <cell r="H628">
            <v>201708</v>
          </cell>
          <cell r="K628">
            <v>33</v>
          </cell>
          <cell r="L628">
            <v>25863</v>
          </cell>
          <cell r="M628">
            <v>6</v>
          </cell>
          <cell r="N628">
            <v>29</v>
          </cell>
          <cell r="O628">
            <v>23</v>
          </cell>
          <cell r="P628">
            <v>16</v>
          </cell>
          <cell r="R628">
            <v>2</v>
          </cell>
        </row>
        <row r="629">
          <cell r="D629" t="str">
            <v>Jeffries, Johnna</v>
          </cell>
          <cell r="F629" t="str">
            <v>Jimson, Bill</v>
          </cell>
          <cell r="H629">
            <v>201708</v>
          </cell>
          <cell r="K629">
            <v>35</v>
          </cell>
          <cell r="L629">
            <v>25549</v>
          </cell>
          <cell r="M629">
            <v>8</v>
          </cell>
          <cell r="N629">
            <v>32</v>
          </cell>
          <cell r="O629">
            <v>27</v>
          </cell>
          <cell r="P629">
            <v>18</v>
          </cell>
          <cell r="R629">
            <v>2</v>
          </cell>
        </row>
        <row r="630">
          <cell r="D630" t="str">
            <v>Jeffries, Johnna</v>
          </cell>
          <cell r="F630" t="str">
            <v>Jimson, Bill</v>
          </cell>
          <cell r="H630">
            <v>201708</v>
          </cell>
          <cell r="K630">
            <v>30</v>
          </cell>
          <cell r="L630">
            <v>25549</v>
          </cell>
          <cell r="M630">
            <v>8</v>
          </cell>
          <cell r="N630">
            <v>26</v>
          </cell>
          <cell r="O630">
            <v>19</v>
          </cell>
          <cell r="P630">
            <v>12</v>
          </cell>
          <cell r="R630">
            <v>2</v>
          </cell>
        </row>
        <row r="631">
          <cell r="D631" t="str">
            <v>Jeffries, Johnna</v>
          </cell>
          <cell r="F631" t="str">
            <v>Jimson, Bill</v>
          </cell>
          <cell r="H631">
            <v>201708</v>
          </cell>
          <cell r="K631">
            <v>30</v>
          </cell>
          <cell r="L631">
            <v>24689</v>
          </cell>
          <cell r="M631">
            <v>6</v>
          </cell>
          <cell r="N631">
            <v>26</v>
          </cell>
          <cell r="O631">
            <v>21</v>
          </cell>
          <cell r="P631">
            <v>13</v>
          </cell>
          <cell r="R631">
            <v>2</v>
          </cell>
        </row>
        <row r="632">
          <cell r="D632" t="str">
            <v>Jeffries, Johnna</v>
          </cell>
          <cell r="F632" t="str">
            <v>Jimson, Bill</v>
          </cell>
          <cell r="H632">
            <v>201708</v>
          </cell>
          <cell r="K632">
            <v>34</v>
          </cell>
          <cell r="L632">
            <v>24973</v>
          </cell>
          <cell r="M632">
            <v>9</v>
          </cell>
          <cell r="N632">
            <v>34</v>
          </cell>
          <cell r="O632">
            <v>29</v>
          </cell>
          <cell r="P632">
            <v>19</v>
          </cell>
          <cell r="R632">
            <v>2</v>
          </cell>
        </row>
        <row r="633">
          <cell r="D633" t="str">
            <v>Jeffries, Johnna</v>
          </cell>
          <cell r="F633" t="str">
            <v>Jimson, Bill</v>
          </cell>
          <cell r="H633">
            <v>201708</v>
          </cell>
          <cell r="K633">
            <v>36</v>
          </cell>
          <cell r="L633">
            <v>25746</v>
          </cell>
          <cell r="M633">
            <v>8</v>
          </cell>
          <cell r="N633">
            <v>32</v>
          </cell>
          <cell r="O633">
            <v>21</v>
          </cell>
          <cell r="P633">
            <v>15</v>
          </cell>
          <cell r="R633">
            <v>2</v>
          </cell>
        </row>
        <row r="634">
          <cell r="D634" t="str">
            <v>Jeffries, Johnna</v>
          </cell>
          <cell r="F634" t="str">
            <v>Jimson, Bill</v>
          </cell>
          <cell r="H634">
            <v>201708</v>
          </cell>
          <cell r="K634">
            <v>35</v>
          </cell>
          <cell r="L634">
            <v>24281</v>
          </cell>
          <cell r="M634">
            <v>7</v>
          </cell>
          <cell r="N634">
            <v>30</v>
          </cell>
          <cell r="O634">
            <v>25</v>
          </cell>
          <cell r="P634">
            <v>19</v>
          </cell>
          <cell r="R634">
            <v>2</v>
          </cell>
        </row>
        <row r="635">
          <cell r="D635" t="str">
            <v>Jeffries, Johnna</v>
          </cell>
          <cell r="F635" t="str">
            <v>Jimson, Bill</v>
          </cell>
          <cell r="H635">
            <v>201708</v>
          </cell>
          <cell r="K635">
            <v>32</v>
          </cell>
          <cell r="L635">
            <v>25574</v>
          </cell>
          <cell r="M635">
            <v>7</v>
          </cell>
          <cell r="N635">
            <v>32</v>
          </cell>
          <cell r="O635">
            <v>25</v>
          </cell>
          <cell r="P635">
            <v>15</v>
          </cell>
          <cell r="R635">
            <v>2</v>
          </cell>
        </row>
        <row r="636">
          <cell r="D636" t="str">
            <v>Jeffries, Johnna</v>
          </cell>
          <cell r="F636" t="str">
            <v>Jimson, Bill</v>
          </cell>
          <cell r="H636">
            <v>201708</v>
          </cell>
          <cell r="K636">
            <v>31</v>
          </cell>
          <cell r="L636">
            <v>25761</v>
          </cell>
          <cell r="M636">
            <v>7</v>
          </cell>
          <cell r="N636">
            <v>31</v>
          </cell>
          <cell r="O636">
            <v>26</v>
          </cell>
          <cell r="P636">
            <v>18</v>
          </cell>
          <cell r="R636">
            <v>2</v>
          </cell>
        </row>
        <row r="637">
          <cell r="D637" t="str">
            <v>Kippers, Kat</v>
          </cell>
          <cell r="F637" t="str">
            <v>Jimson, Bill</v>
          </cell>
          <cell r="H637">
            <v>201706</v>
          </cell>
          <cell r="K637">
            <v>31</v>
          </cell>
          <cell r="L637">
            <v>24940</v>
          </cell>
          <cell r="M637">
            <v>5</v>
          </cell>
          <cell r="N637">
            <v>29</v>
          </cell>
          <cell r="O637">
            <v>19</v>
          </cell>
          <cell r="P637">
            <v>15</v>
          </cell>
          <cell r="R637">
            <v>2</v>
          </cell>
        </row>
        <row r="638">
          <cell r="D638" t="str">
            <v>Kippers, Kat</v>
          </cell>
          <cell r="F638" t="str">
            <v>Jimson, Bill</v>
          </cell>
          <cell r="H638">
            <v>201706</v>
          </cell>
          <cell r="K638">
            <v>31</v>
          </cell>
          <cell r="L638">
            <v>24210</v>
          </cell>
          <cell r="M638">
            <v>7</v>
          </cell>
          <cell r="N638">
            <v>26</v>
          </cell>
          <cell r="O638">
            <v>19</v>
          </cell>
          <cell r="P638">
            <v>15</v>
          </cell>
          <cell r="R638">
            <v>2</v>
          </cell>
        </row>
        <row r="639">
          <cell r="D639" t="str">
            <v>Kippers, Kat</v>
          </cell>
          <cell r="F639" t="str">
            <v>Jimson, Bill</v>
          </cell>
          <cell r="H639">
            <v>201706</v>
          </cell>
          <cell r="K639">
            <v>35</v>
          </cell>
          <cell r="L639">
            <v>24827</v>
          </cell>
          <cell r="M639">
            <v>6</v>
          </cell>
          <cell r="N639">
            <v>31</v>
          </cell>
          <cell r="O639">
            <v>26</v>
          </cell>
          <cell r="P639">
            <v>17</v>
          </cell>
          <cell r="R639">
            <v>3</v>
          </cell>
        </row>
        <row r="640">
          <cell r="D640" t="str">
            <v>Kippers, Kat</v>
          </cell>
          <cell r="F640" t="str">
            <v>Jimson, Bill</v>
          </cell>
          <cell r="H640">
            <v>201706</v>
          </cell>
          <cell r="K640">
            <v>36</v>
          </cell>
          <cell r="L640">
            <v>24484</v>
          </cell>
          <cell r="M640">
            <v>5</v>
          </cell>
          <cell r="N640">
            <v>35</v>
          </cell>
          <cell r="O640">
            <v>26</v>
          </cell>
          <cell r="P640">
            <v>18</v>
          </cell>
          <cell r="R640">
            <v>3</v>
          </cell>
        </row>
        <row r="641">
          <cell r="D641" t="str">
            <v>Kippers, Kat</v>
          </cell>
          <cell r="F641" t="str">
            <v>Jimson, Bill</v>
          </cell>
          <cell r="H641">
            <v>201706</v>
          </cell>
          <cell r="K641">
            <v>35</v>
          </cell>
          <cell r="L641">
            <v>24753</v>
          </cell>
          <cell r="M641">
            <v>7</v>
          </cell>
          <cell r="N641">
            <v>32</v>
          </cell>
          <cell r="O641">
            <v>27</v>
          </cell>
          <cell r="P641">
            <v>17</v>
          </cell>
          <cell r="R641">
            <v>3</v>
          </cell>
        </row>
        <row r="642">
          <cell r="D642" t="str">
            <v>Kippers, Kat</v>
          </cell>
          <cell r="F642" t="str">
            <v>Jimson, Bill</v>
          </cell>
          <cell r="H642">
            <v>201706</v>
          </cell>
          <cell r="K642">
            <v>31</v>
          </cell>
          <cell r="L642">
            <v>25656</v>
          </cell>
          <cell r="M642">
            <v>6</v>
          </cell>
          <cell r="N642">
            <v>31</v>
          </cell>
          <cell r="O642">
            <v>21</v>
          </cell>
          <cell r="P642">
            <v>13</v>
          </cell>
          <cell r="R642">
            <v>2</v>
          </cell>
        </row>
        <row r="643">
          <cell r="D643" t="str">
            <v>Kippers, Kat</v>
          </cell>
          <cell r="F643" t="str">
            <v>Jimson, Bill</v>
          </cell>
          <cell r="H643">
            <v>201706</v>
          </cell>
          <cell r="K643">
            <v>31</v>
          </cell>
          <cell r="L643">
            <v>24715</v>
          </cell>
          <cell r="M643">
            <v>6</v>
          </cell>
          <cell r="N643">
            <v>28</v>
          </cell>
          <cell r="O643">
            <v>22</v>
          </cell>
          <cell r="P643">
            <v>14</v>
          </cell>
          <cell r="R643">
            <v>3</v>
          </cell>
        </row>
        <row r="644">
          <cell r="D644" t="str">
            <v>Kippers, Kat</v>
          </cell>
          <cell r="F644" t="str">
            <v>Jimson, Bill</v>
          </cell>
          <cell r="H644">
            <v>201706</v>
          </cell>
          <cell r="K644">
            <v>31</v>
          </cell>
          <cell r="L644">
            <v>25423</v>
          </cell>
          <cell r="M644">
            <v>5</v>
          </cell>
          <cell r="N644">
            <v>30</v>
          </cell>
          <cell r="O644">
            <v>24</v>
          </cell>
          <cell r="P644">
            <v>15</v>
          </cell>
          <cell r="R644">
            <v>2</v>
          </cell>
        </row>
        <row r="645">
          <cell r="D645" t="str">
            <v>Kippers, Kat</v>
          </cell>
          <cell r="F645" t="str">
            <v>Jimson, Bill</v>
          </cell>
          <cell r="H645">
            <v>201706</v>
          </cell>
          <cell r="K645">
            <v>36</v>
          </cell>
          <cell r="L645">
            <v>24086</v>
          </cell>
          <cell r="M645">
            <v>9</v>
          </cell>
          <cell r="N645">
            <v>35</v>
          </cell>
          <cell r="O645">
            <v>30</v>
          </cell>
          <cell r="P645">
            <v>22</v>
          </cell>
          <cell r="R645">
            <v>3</v>
          </cell>
        </row>
        <row r="646">
          <cell r="D646" t="str">
            <v>Kippers, Kat</v>
          </cell>
          <cell r="F646" t="str">
            <v>Jimson, Bill</v>
          </cell>
          <cell r="H646">
            <v>201706</v>
          </cell>
          <cell r="K646">
            <v>32</v>
          </cell>
          <cell r="L646">
            <v>24180</v>
          </cell>
          <cell r="M646">
            <v>6</v>
          </cell>
          <cell r="N646">
            <v>27</v>
          </cell>
          <cell r="O646">
            <v>22</v>
          </cell>
          <cell r="P646">
            <v>15</v>
          </cell>
          <cell r="R646">
            <v>3</v>
          </cell>
        </row>
        <row r="647">
          <cell r="D647" t="str">
            <v>Kippers, Kat</v>
          </cell>
          <cell r="F647" t="str">
            <v>Jimson, Bill</v>
          </cell>
          <cell r="H647">
            <v>201706</v>
          </cell>
          <cell r="K647">
            <v>35</v>
          </cell>
          <cell r="L647">
            <v>24522</v>
          </cell>
          <cell r="M647">
            <v>7</v>
          </cell>
          <cell r="N647">
            <v>34</v>
          </cell>
          <cell r="O647">
            <v>28</v>
          </cell>
          <cell r="P647">
            <v>17</v>
          </cell>
          <cell r="R647">
            <v>2</v>
          </cell>
        </row>
        <row r="648">
          <cell r="D648" t="str">
            <v>Kippers, Kat</v>
          </cell>
          <cell r="F648" t="str">
            <v>Jimson, Bill</v>
          </cell>
          <cell r="H648">
            <v>201706</v>
          </cell>
          <cell r="K648">
            <v>30</v>
          </cell>
          <cell r="L648">
            <v>24547</v>
          </cell>
          <cell r="M648">
            <v>5</v>
          </cell>
          <cell r="N648">
            <v>30</v>
          </cell>
          <cell r="O648">
            <v>24</v>
          </cell>
          <cell r="P648">
            <v>17</v>
          </cell>
          <cell r="R648">
            <v>3</v>
          </cell>
        </row>
        <row r="649">
          <cell r="D649" t="str">
            <v>Kippers, Kat</v>
          </cell>
          <cell r="F649" t="str">
            <v>Jimson, Bill</v>
          </cell>
          <cell r="H649">
            <v>201706</v>
          </cell>
          <cell r="K649">
            <v>31</v>
          </cell>
          <cell r="L649">
            <v>24574</v>
          </cell>
          <cell r="M649">
            <v>7</v>
          </cell>
          <cell r="N649">
            <v>30</v>
          </cell>
          <cell r="O649">
            <v>20</v>
          </cell>
          <cell r="P649">
            <v>15</v>
          </cell>
          <cell r="R649">
            <v>3</v>
          </cell>
        </row>
        <row r="650">
          <cell r="D650" t="str">
            <v>Kippers, Kat</v>
          </cell>
          <cell r="F650" t="str">
            <v>Jimson, Bill</v>
          </cell>
          <cell r="H650">
            <v>201706</v>
          </cell>
          <cell r="K650">
            <v>36</v>
          </cell>
          <cell r="L650">
            <v>25109</v>
          </cell>
          <cell r="M650">
            <v>9</v>
          </cell>
          <cell r="N650">
            <v>32</v>
          </cell>
          <cell r="O650">
            <v>27</v>
          </cell>
          <cell r="P650">
            <v>19</v>
          </cell>
          <cell r="R650">
            <v>3</v>
          </cell>
        </row>
        <row r="651">
          <cell r="D651" t="str">
            <v>Kippers, Kat</v>
          </cell>
          <cell r="F651" t="str">
            <v>Jimson, Bill</v>
          </cell>
          <cell r="H651">
            <v>201706</v>
          </cell>
          <cell r="K651">
            <v>33</v>
          </cell>
          <cell r="L651">
            <v>25290</v>
          </cell>
          <cell r="M651">
            <v>5</v>
          </cell>
          <cell r="N651">
            <v>29</v>
          </cell>
          <cell r="O651">
            <v>21</v>
          </cell>
          <cell r="P651">
            <v>15</v>
          </cell>
          <cell r="R651">
            <v>3</v>
          </cell>
        </row>
        <row r="652">
          <cell r="D652" t="str">
            <v>Kippers, Kat</v>
          </cell>
          <cell r="F652" t="str">
            <v>Jimson, Bill</v>
          </cell>
          <cell r="H652">
            <v>201706</v>
          </cell>
          <cell r="K652">
            <v>34</v>
          </cell>
          <cell r="L652">
            <v>25909</v>
          </cell>
          <cell r="M652">
            <v>7</v>
          </cell>
          <cell r="N652">
            <v>32</v>
          </cell>
          <cell r="O652">
            <v>27</v>
          </cell>
          <cell r="P652">
            <v>18</v>
          </cell>
          <cell r="R652">
            <v>3</v>
          </cell>
        </row>
        <row r="653">
          <cell r="D653" t="str">
            <v>Kippers, Kat</v>
          </cell>
          <cell r="F653" t="str">
            <v>Jimson, Bill</v>
          </cell>
          <cell r="H653">
            <v>201706</v>
          </cell>
          <cell r="K653">
            <v>32</v>
          </cell>
          <cell r="L653">
            <v>24173</v>
          </cell>
          <cell r="M653">
            <v>5</v>
          </cell>
          <cell r="N653">
            <v>28</v>
          </cell>
          <cell r="O653">
            <v>19</v>
          </cell>
          <cell r="P653">
            <v>13</v>
          </cell>
          <cell r="R653">
            <v>2</v>
          </cell>
        </row>
        <row r="654">
          <cell r="D654" t="str">
            <v>Kippers, Kat</v>
          </cell>
          <cell r="F654" t="str">
            <v>Jimson, Bill</v>
          </cell>
          <cell r="H654">
            <v>201706</v>
          </cell>
          <cell r="K654">
            <v>33</v>
          </cell>
          <cell r="L654">
            <v>24192</v>
          </cell>
          <cell r="M654">
            <v>5</v>
          </cell>
          <cell r="N654">
            <v>28</v>
          </cell>
          <cell r="O654">
            <v>18</v>
          </cell>
          <cell r="P654">
            <v>14</v>
          </cell>
          <cell r="R654">
            <v>2</v>
          </cell>
        </row>
        <row r="655">
          <cell r="D655" t="str">
            <v>Kippers, Kat</v>
          </cell>
          <cell r="F655" t="str">
            <v>Jimson, Bill</v>
          </cell>
          <cell r="H655">
            <v>201706</v>
          </cell>
          <cell r="K655">
            <v>31</v>
          </cell>
          <cell r="L655">
            <v>24551</v>
          </cell>
          <cell r="M655">
            <v>6</v>
          </cell>
          <cell r="N655">
            <v>28</v>
          </cell>
          <cell r="O655">
            <v>23</v>
          </cell>
          <cell r="P655">
            <v>17</v>
          </cell>
          <cell r="R655">
            <v>2</v>
          </cell>
        </row>
        <row r="656">
          <cell r="D656" t="str">
            <v>Kippers, Kat</v>
          </cell>
          <cell r="F656" t="str">
            <v>Jimson, Bill</v>
          </cell>
          <cell r="H656">
            <v>201706</v>
          </cell>
          <cell r="K656">
            <v>30</v>
          </cell>
          <cell r="L656">
            <v>24258</v>
          </cell>
          <cell r="M656">
            <v>7</v>
          </cell>
          <cell r="N656">
            <v>26</v>
          </cell>
          <cell r="O656">
            <v>22</v>
          </cell>
          <cell r="P656">
            <v>15</v>
          </cell>
          <cell r="R656">
            <v>2</v>
          </cell>
        </row>
        <row r="657">
          <cell r="D657" t="str">
            <v>Kippers, Kat</v>
          </cell>
          <cell r="F657" t="str">
            <v>Jimson, Bill</v>
          </cell>
          <cell r="H657">
            <v>201706</v>
          </cell>
          <cell r="K657">
            <v>34</v>
          </cell>
          <cell r="L657">
            <v>24058</v>
          </cell>
          <cell r="M657">
            <v>8</v>
          </cell>
          <cell r="N657">
            <v>34</v>
          </cell>
          <cell r="O657">
            <v>29</v>
          </cell>
          <cell r="P657">
            <v>19</v>
          </cell>
          <cell r="R657">
            <v>2</v>
          </cell>
        </row>
        <row r="658">
          <cell r="D658" t="str">
            <v>Kippers, Kat</v>
          </cell>
          <cell r="F658" t="str">
            <v>Jimson, Bill</v>
          </cell>
          <cell r="H658">
            <v>201707</v>
          </cell>
          <cell r="K658">
            <v>36</v>
          </cell>
          <cell r="L658">
            <v>25648</v>
          </cell>
          <cell r="M658">
            <v>6</v>
          </cell>
          <cell r="N658">
            <v>32</v>
          </cell>
          <cell r="O658">
            <v>21</v>
          </cell>
          <cell r="P658">
            <v>17</v>
          </cell>
          <cell r="R658">
            <v>3</v>
          </cell>
        </row>
        <row r="659">
          <cell r="D659" t="str">
            <v>Kippers, Kat</v>
          </cell>
          <cell r="F659" t="str">
            <v>Jimson, Bill</v>
          </cell>
          <cell r="H659">
            <v>201707</v>
          </cell>
          <cell r="K659">
            <v>33</v>
          </cell>
          <cell r="L659">
            <v>25829</v>
          </cell>
          <cell r="M659">
            <v>7</v>
          </cell>
          <cell r="N659">
            <v>28</v>
          </cell>
          <cell r="O659">
            <v>20</v>
          </cell>
          <cell r="P659">
            <v>15</v>
          </cell>
          <cell r="R659">
            <v>2</v>
          </cell>
        </row>
        <row r="660">
          <cell r="D660" t="str">
            <v>Kippers, Kat</v>
          </cell>
          <cell r="F660" t="str">
            <v>Jimson, Bill</v>
          </cell>
          <cell r="H660">
            <v>201707</v>
          </cell>
          <cell r="K660">
            <v>33</v>
          </cell>
          <cell r="L660">
            <v>25884</v>
          </cell>
          <cell r="M660">
            <v>8</v>
          </cell>
          <cell r="N660">
            <v>33</v>
          </cell>
          <cell r="O660">
            <v>23</v>
          </cell>
          <cell r="P660">
            <v>17</v>
          </cell>
          <cell r="R660">
            <v>2</v>
          </cell>
        </row>
        <row r="661">
          <cell r="D661" t="str">
            <v>Kippers, Kat</v>
          </cell>
          <cell r="F661" t="str">
            <v>Jimson, Bill</v>
          </cell>
          <cell r="H661">
            <v>201707</v>
          </cell>
          <cell r="K661">
            <v>30</v>
          </cell>
          <cell r="L661">
            <v>25068</v>
          </cell>
          <cell r="M661">
            <v>7</v>
          </cell>
          <cell r="N661">
            <v>26</v>
          </cell>
          <cell r="O661">
            <v>21</v>
          </cell>
          <cell r="P661">
            <v>16</v>
          </cell>
          <cell r="R661">
            <v>2</v>
          </cell>
        </row>
        <row r="662">
          <cell r="D662" t="str">
            <v>Kippers, Kat</v>
          </cell>
          <cell r="F662" t="str">
            <v>Jimson, Bill</v>
          </cell>
          <cell r="H662">
            <v>201707</v>
          </cell>
          <cell r="K662">
            <v>32</v>
          </cell>
          <cell r="L662">
            <v>24103</v>
          </cell>
          <cell r="M662">
            <v>6</v>
          </cell>
          <cell r="N662">
            <v>27</v>
          </cell>
          <cell r="O662">
            <v>21</v>
          </cell>
          <cell r="P662">
            <v>16</v>
          </cell>
          <cell r="R662">
            <v>2</v>
          </cell>
        </row>
        <row r="663">
          <cell r="D663" t="str">
            <v>Kippers, Kat</v>
          </cell>
          <cell r="F663" t="str">
            <v>Jimson, Bill</v>
          </cell>
          <cell r="H663">
            <v>201707</v>
          </cell>
          <cell r="K663">
            <v>30</v>
          </cell>
          <cell r="L663">
            <v>24794</v>
          </cell>
          <cell r="M663">
            <v>5</v>
          </cell>
          <cell r="N663">
            <v>30</v>
          </cell>
          <cell r="O663">
            <v>25</v>
          </cell>
          <cell r="P663">
            <v>19</v>
          </cell>
          <cell r="R663">
            <v>2</v>
          </cell>
        </row>
        <row r="664">
          <cell r="D664" t="str">
            <v>Kippers, Kat</v>
          </cell>
          <cell r="F664" t="str">
            <v>Jimson, Bill</v>
          </cell>
          <cell r="H664">
            <v>201707</v>
          </cell>
          <cell r="K664">
            <v>31</v>
          </cell>
          <cell r="L664">
            <v>25352</v>
          </cell>
          <cell r="M664">
            <v>5</v>
          </cell>
          <cell r="N664">
            <v>26</v>
          </cell>
          <cell r="O664">
            <v>17</v>
          </cell>
          <cell r="P664">
            <v>11</v>
          </cell>
          <cell r="R664">
            <v>2</v>
          </cell>
        </row>
        <row r="665">
          <cell r="D665" t="str">
            <v>Kippers, Kat</v>
          </cell>
          <cell r="F665" t="str">
            <v>Jimson, Bill</v>
          </cell>
          <cell r="H665">
            <v>201707</v>
          </cell>
          <cell r="K665">
            <v>34</v>
          </cell>
          <cell r="L665">
            <v>25081</v>
          </cell>
          <cell r="M665">
            <v>7</v>
          </cell>
          <cell r="N665">
            <v>34</v>
          </cell>
          <cell r="O665">
            <v>27</v>
          </cell>
          <cell r="P665">
            <v>22</v>
          </cell>
          <cell r="R665">
            <v>2</v>
          </cell>
        </row>
        <row r="666">
          <cell r="D666" t="str">
            <v>Kippers, Kat</v>
          </cell>
          <cell r="F666" t="str">
            <v>Jimson, Bill</v>
          </cell>
          <cell r="H666">
            <v>201707</v>
          </cell>
          <cell r="K666">
            <v>36</v>
          </cell>
          <cell r="L666">
            <v>24538</v>
          </cell>
          <cell r="M666">
            <v>6</v>
          </cell>
          <cell r="N666">
            <v>35</v>
          </cell>
          <cell r="O666">
            <v>26</v>
          </cell>
          <cell r="P666">
            <v>18</v>
          </cell>
          <cell r="R666">
            <v>3</v>
          </cell>
        </row>
        <row r="667">
          <cell r="D667" t="str">
            <v>Kippers, Kat</v>
          </cell>
          <cell r="F667" t="str">
            <v>Jimson, Bill</v>
          </cell>
          <cell r="H667">
            <v>201707</v>
          </cell>
          <cell r="K667">
            <v>35</v>
          </cell>
          <cell r="L667">
            <v>25725</v>
          </cell>
          <cell r="M667">
            <v>6</v>
          </cell>
          <cell r="N667">
            <v>32</v>
          </cell>
          <cell r="O667">
            <v>22</v>
          </cell>
          <cell r="P667">
            <v>15</v>
          </cell>
          <cell r="R667">
            <v>2</v>
          </cell>
        </row>
        <row r="668">
          <cell r="D668" t="str">
            <v>Kippers, Kat</v>
          </cell>
          <cell r="F668" t="str">
            <v>Jimson, Bill</v>
          </cell>
          <cell r="H668">
            <v>201707</v>
          </cell>
          <cell r="K668">
            <v>31</v>
          </cell>
          <cell r="L668">
            <v>24078</v>
          </cell>
          <cell r="M668">
            <v>6</v>
          </cell>
          <cell r="N668">
            <v>29</v>
          </cell>
          <cell r="O668">
            <v>20</v>
          </cell>
          <cell r="P668">
            <v>15</v>
          </cell>
          <cell r="R668">
            <v>2</v>
          </cell>
        </row>
        <row r="669">
          <cell r="D669" t="str">
            <v>Kippers, Kat</v>
          </cell>
          <cell r="F669" t="str">
            <v>Jimson, Bill</v>
          </cell>
          <cell r="H669">
            <v>201707</v>
          </cell>
          <cell r="K669">
            <v>36</v>
          </cell>
          <cell r="L669">
            <v>25588</v>
          </cell>
          <cell r="M669">
            <v>6</v>
          </cell>
          <cell r="N669">
            <v>33</v>
          </cell>
          <cell r="O669">
            <v>24</v>
          </cell>
          <cell r="P669">
            <v>18</v>
          </cell>
          <cell r="R669">
            <v>2</v>
          </cell>
        </row>
        <row r="670">
          <cell r="D670" t="str">
            <v>Kippers, Kat</v>
          </cell>
          <cell r="F670" t="str">
            <v>Jimson, Bill</v>
          </cell>
          <cell r="H670">
            <v>201707</v>
          </cell>
          <cell r="K670">
            <v>31</v>
          </cell>
          <cell r="L670">
            <v>25899</v>
          </cell>
          <cell r="M670">
            <v>8</v>
          </cell>
          <cell r="N670">
            <v>30</v>
          </cell>
          <cell r="O670">
            <v>20</v>
          </cell>
          <cell r="P670">
            <v>13</v>
          </cell>
          <cell r="R670">
            <v>2</v>
          </cell>
        </row>
        <row r="671">
          <cell r="D671" t="str">
            <v>Kippers, Kat</v>
          </cell>
          <cell r="F671" t="str">
            <v>Jimson, Bill</v>
          </cell>
          <cell r="H671">
            <v>201707</v>
          </cell>
          <cell r="K671">
            <v>32</v>
          </cell>
          <cell r="L671">
            <v>24381</v>
          </cell>
          <cell r="M671">
            <v>5</v>
          </cell>
          <cell r="N671">
            <v>28</v>
          </cell>
          <cell r="O671">
            <v>22</v>
          </cell>
          <cell r="P671">
            <v>16</v>
          </cell>
          <cell r="R671">
            <v>2</v>
          </cell>
        </row>
        <row r="672">
          <cell r="D672" t="str">
            <v>Kippers, Kat</v>
          </cell>
          <cell r="F672" t="str">
            <v>Jimson, Bill</v>
          </cell>
          <cell r="H672">
            <v>201707</v>
          </cell>
          <cell r="K672">
            <v>33</v>
          </cell>
          <cell r="L672">
            <v>24783</v>
          </cell>
          <cell r="M672">
            <v>7</v>
          </cell>
          <cell r="N672">
            <v>29</v>
          </cell>
          <cell r="O672">
            <v>24</v>
          </cell>
          <cell r="P672">
            <v>18</v>
          </cell>
          <cell r="R672">
            <v>2</v>
          </cell>
        </row>
        <row r="673">
          <cell r="D673" t="str">
            <v>Kippers, Kat</v>
          </cell>
          <cell r="F673" t="str">
            <v>Jimson, Bill</v>
          </cell>
          <cell r="H673">
            <v>201707</v>
          </cell>
          <cell r="K673">
            <v>32</v>
          </cell>
          <cell r="L673">
            <v>25815</v>
          </cell>
          <cell r="M673">
            <v>7</v>
          </cell>
          <cell r="N673">
            <v>30</v>
          </cell>
          <cell r="O673">
            <v>23</v>
          </cell>
          <cell r="P673">
            <v>18</v>
          </cell>
          <cell r="R673">
            <v>2</v>
          </cell>
        </row>
        <row r="674">
          <cell r="D674" t="str">
            <v>Kippers, Kat</v>
          </cell>
          <cell r="F674" t="str">
            <v>Jimson, Bill</v>
          </cell>
          <cell r="H674">
            <v>201707</v>
          </cell>
          <cell r="K674">
            <v>30</v>
          </cell>
          <cell r="L674">
            <v>24939</v>
          </cell>
          <cell r="M674">
            <v>7</v>
          </cell>
          <cell r="N674">
            <v>28</v>
          </cell>
          <cell r="O674">
            <v>23</v>
          </cell>
          <cell r="P674">
            <v>18</v>
          </cell>
          <cell r="R674">
            <v>2</v>
          </cell>
        </row>
        <row r="675">
          <cell r="D675" t="str">
            <v>Kippers, Kat</v>
          </cell>
          <cell r="F675" t="str">
            <v>Jimson, Bill</v>
          </cell>
          <cell r="H675">
            <v>201707</v>
          </cell>
          <cell r="K675">
            <v>33</v>
          </cell>
          <cell r="L675">
            <v>25292</v>
          </cell>
          <cell r="M675">
            <v>7</v>
          </cell>
          <cell r="N675">
            <v>29</v>
          </cell>
          <cell r="O675">
            <v>25</v>
          </cell>
          <cell r="P675">
            <v>19</v>
          </cell>
          <cell r="R675">
            <v>2</v>
          </cell>
        </row>
        <row r="676">
          <cell r="D676" t="str">
            <v>Kippers, Kat</v>
          </cell>
          <cell r="F676" t="str">
            <v>Jimson, Bill</v>
          </cell>
          <cell r="H676">
            <v>201707</v>
          </cell>
          <cell r="K676">
            <v>33</v>
          </cell>
          <cell r="L676">
            <v>24118</v>
          </cell>
          <cell r="M676">
            <v>5</v>
          </cell>
          <cell r="N676">
            <v>30</v>
          </cell>
          <cell r="O676">
            <v>24</v>
          </cell>
          <cell r="P676">
            <v>18</v>
          </cell>
          <cell r="R676">
            <v>2</v>
          </cell>
        </row>
        <row r="677">
          <cell r="D677" t="str">
            <v>Kippers, Kat</v>
          </cell>
          <cell r="F677" t="str">
            <v>Jimson, Bill</v>
          </cell>
          <cell r="H677">
            <v>201707</v>
          </cell>
          <cell r="K677">
            <v>32</v>
          </cell>
          <cell r="L677">
            <v>25760</v>
          </cell>
          <cell r="M677">
            <v>8</v>
          </cell>
          <cell r="N677">
            <v>32</v>
          </cell>
          <cell r="O677">
            <v>25</v>
          </cell>
          <cell r="P677">
            <v>17</v>
          </cell>
          <cell r="R677">
            <v>2</v>
          </cell>
        </row>
        <row r="678">
          <cell r="D678" t="str">
            <v>Kippers, Kat</v>
          </cell>
          <cell r="F678" t="str">
            <v>Jimson, Bill</v>
          </cell>
          <cell r="H678">
            <v>201707</v>
          </cell>
          <cell r="K678">
            <v>35</v>
          </cell>
          <cell r="L678">
            <v>24801</v>
          </cell>
          <cell r="M678">
            <v>7</v>
          </cell>
          <cell r="N678">
            <v>30</v>
          </cell>
          <cell r="O678">
            <v>24</v>
          </cell>
          <cell r="P678">
            <v>17</v>
          </cell>
          <cell r="R678">
            <v>2</v>
          </cell>
        </row>
        <row r="679">
          <cell r="D679" t="str">
            <v>Kippers, Kat</v>
          </cell>
          <cell r="F679" t="str">
            <v>Jimson, Bill</v>
          </cell>
          <cell r="H679">
            <v>201707</v>
          </cell>
          <cell r="K679">
            <v>36</v>
          </cell>
          <cell r="L679">
            <v>25776</v>
          </cell>
          <cell r="M679">
            <v>6</v>
          </cell>
          <cell r="N679">
            <v>31</v>
          </cell>
          <cell r="O679">
            <v>21</v>
          </cell>
          <cell r="P679">
            <v>16</v>
          </cell>
          <cell r="R679">
            <v>2</v>
          </cell>
        </row>
        <row r="680">
          <cell r="D680" t="str">
            <v>Kippers, Kat</v>
          </cell>
          <cell r="F680" t="str">
            <v>Jimson, Bill</v>
          </cell>
          <cell r="H680">
            <v>201708</v>
          </cell>
          <cell r="K680">
            <v>32</v>
          </cell>
          <cell r="L680">
            <v>25315</v>
          </cell>
          <cell r="M680">
            <v>8</v>
          </cell>
          <cell r="N680">
            <v>30</v>
          </cell>
          <cell r="O680">
            <v>21</v>
          </cell>
          <cell r="P680">
            <v>14</v>
          </cell>
          <cell r="R680">
            <v>2</v>
          </cell>
        </row>
        <row r="681">
          <cell r="D681" t="str">
            <v>Kippers, Kat</v>
          </cell>
          <cell r="F681" t="str">
            <v>Jimson, Bill</v>
          </cell>
          <cell r="H681">
            <v>201708</v>
          </cell>
          <cell r="K681">
            <v>35</v>
          </cell>
          <cell r="L681">
            <v>25609</v>
          </cell>
          <cell r="M681">
            <v>6</v>
          </cell>
          <cell r="N681">
            <v>33</v>
          </cell>
          <cell r="O681">
            <v>23</v>
          </cell>
          <cell r="P681">
            <v>15</v>
          </cell>
          <cell r="R681">
            <v>2</v>
          </cell>
        </row>
        <row r="682">
          <cell r="D682" t="str">
            <v>Kippers, Kat</v>
          </cell>
          <cell r="F682" t="str">
            <v>Jimson, Bill</v>
          </cell>
          <cell r="H682">
            <v>201708</v>
          </cell>
          <cell r="K682">
            <v>31</v>
          </cell>
          <cell r="L682">
            <v>24314</v>
          </cell>
          <cell r="M682">
            <v>7</v>
          </cell>
          <cell r="N682">
            <v>27</v>
          </cell>
          <cell r="O682">
            <v>20</v>
          </cell>
          <cell r="P682">
            <v>16</v>
          </cell>
          <cell r="R682">
            <v>2</v>
          </cell>
        </row>
        <row r="683">
          <cell r="D683" t="str">
            <v>Kippers, Kat</v>
          </cell>
          <cell r="F683" t="str">
            <v>Jimson, Bill</v>
          </cell>
          <cell r="H683">
            <v>201708</v>
          </cell>
          <cell r="K683">
            <v>32</v>
          </cell>
          <cell r="L683">
            <v>24557</v>
          </cell>
          <cell r="M683">
            <v>7</v>
          </cell>
          <cell r="N683">
            <v>29</v>
          </cell>
          <cell r="O683">
            <v>21</v>
          </cell>
          <cell r="P683">
            <v>13</v>
          </cell>
          <cell r="R683">
            <v>2</v>
          </cell>
        </row>
        <row r="684">
          <cell r="D684" t="str">
            <v>Kippers, Kat</v>
          </cell>
          <cell r="F684" t="str">
            <v>Jimson, Bill</v>
          </cell>
          <cell r="H684">
            <v>201708</v>
          </cell>
          <cell r="K684">
            <v>34</v>
          </cell>
          <cell r="L684">
            <v>25225</v>
          </cell>
          <cell r="M684">
            <v>6</v>
          </cell>
          <cell r="N684">
            <v>29</v>
          </cell>
          <cell r="O684">
            <v>19</v>
          </cell>
          <cell r="P684">
            <v>13</v>
          </cell>
          <cell r="R684">
            <v>2</v>
          </cell>
        </row>
        <row r="685">
          <cell r="D685" t="str">
            <v>Kippers, Kat</v>
          </cell>
          <cell r="F685" t="str">
            <v>Jimson, Bill</v>
          </cell>
          <cell r="H685">
            <v>201708</v>
          </cell>
          <cell r="K685">
            <v>30</v>
          </cell>
          <cell r="L685">
            <v>25125</v>
          </cell>
          <cell r="M685">
            <v>5</v>
          </cell>
          <cell r="N685">
            <v>28</v>
          </cell>
          <cell r="O685">
            <v>19</v>
          </cell>
          <cell r="P685">
            <v>14</v>
          </cell>
          <cell r="R685">
            <v>2</v>
          </cell>
        </row>
        <row r="686">
          <cell r="D686" t="str">
            <v>Kippers, Kat</v>
          </cell>
          <cell r="F686" t="str">
            <v>Jimson, Bill</v>
          </cell>
          <cell r="H686">
            <v>201708</v>
          </cell>
          <cell r="K686">
            <v>30</v>
          </cell>
          <cell r="L686">
            <v>24999</v>
          </cell>
          <cell r="M686">
            <v>5</v>
          </cell>
          <cell r="N686">
            <v>30</v>
          </cell>
          <cell r="O686">
            <v>22</v>
          </cell>
          <cell r="P686">
            <v>17</v>
          </cell>
          <cell r="R686">
            <v>2</v>
          </cell>
        </row>
        <row r="687">
          <cell r="D687" t="str">
            <v>Kippers, Kat</v>
          </cell>
          <cell r="F687" t="str">
            <v>Jimson, Bill</v>
          </cell>
          <cell r="H687">
            <v>201708</v>
          </cell>
          <cell r="K687">
            <v>35</v>
          </cell>
          <cell r="L687">
            <v>24887</v>
          </cell>
          <cell r="M687">
            <v>8</v>
          </cell>
          <cell r="N687">
            <v>35</v>
          </cell>
          <cell r="O687">
            <v>25</v>
          </cell>
          <cell r="P687">
            <v>20</v>
          </cell>
          <cell r="R687">
            <v>2</v>
          </cell>
        </row>
        <row r="688">
          <cell r="D688" t="str">
            <v>Kippers, Kat</v>
          </cell>
          <cell r="F688" t="str">
            <v>Jimson, Bill</v>
          </cell>
          <cell r="H688">
            <v>201708</v>
          </cell>
          <cell r="K688">
            <v>32</v>
          </cell>
          <cell r="L688">
            <v>25283</v>
          </cell>
          <cell r="M688">
            <v>6</v>
          </cell>
          <cell r="N688">
            <v>28</v>
          </cell>
          <cell r="O688">
            <v>24</v>
          </cell>
          <cell r="P688">
            <v>15</v>
          </cell>
          <cell r="R688">
            <v>2</v>
          </cell>
        </row>
        <row r="689">
          <cell r="D689" t="str">
            <v>Kippers, Kat</v>
          </cell>
          <cell r="F689" t="str">
            <v>Jimson, Bill</v>
          </cell>
          <cell r="H689">
            <v>201708</v>
          </cell>
          <cell r="K689">
            <v>36</v>
          </cell>
          <cell r="L689">
            <v>24408</v>
          </cell>
          <cell r="M689">
            <v>5</v>
          </cell>
          <cell r="N689">
            <v>33</v>
          </cell>
          <cell r="O689">
            <v>24</v>
          </cell>
          <cell r="P689">
            <v>19</v>
          </cell>
          <cell r="R689">
            <v>2</v>
          </cell>
        </row>
        <row r="690">
          <cell r="D690" t="str">
            <v>Kippers, Kat</v>
          </cell>
          <cell r="F690" t="str">
            <v>Jimson, Bill</v>
          </cell>
          <cell r="H690">
            <v>201708</v>
          </cell>
          <cell r="K690">
            <v>33</v>
          </cell>
          <cell r="L690">
            <v>24859</v>
          </cell>
          <cell r="M690">
            <v>6</v>
          </cell>
          <cell r="N690">
            <v>30</v>
          </cell>
          <cell r="O690">
            <v>22</v>
          </cell>
          <cell r="P690">
            <v>14</v>
          </cell>
          <cell r="R690">
            <v>2</v>
          </cell>
        </row>
        <row r="691">
          <cell r="D691" t="str">
            <v>Kippers, Kat</v>
          </cell>
          <cell r="F691" t="str">
            <v>Jimson, Bill</v>
          </cell>
          <cell r="H691">
            <v>201708</v>
          </cell>
          <cell r="K691">
            <v>36</v>
          </cell>
          <cell r="L691">
            <v>24163</v>
          </cell>
          <cell r="M691">
            <v>8</v>
          </cell>
          <cell r="N691">
            <v>33</v>
          </cell>
          <cell r="O691">
            <v>24</v>
          </cell>
          <cell r="P691">
            <v>16</v>
          </cell>
          <cell r="R691">
            <v>3</v>
          </cell>
        </row>
        <row r="692">
          <cell r="D692" t="str">
            <v>Kippers, Kat</v>
          </cell>
          <cell r="F692" t="str">
            <v>Jimson, Bill</v>
          </cell>
          <cell r="H692">
            <v>201708</v>
          </cell>
          <cell r="K692">
            <v>33</v>
          </cell>
          <cell r="L692">
            <v>24412</v>
          </cell>
          <cell r="M692">
            <v>6</v>
          </cell>
          <cell r="N692">
            <v>32</v>
          </cell>
          <cell r="O692">
            <v>23</v>
          </cell>
          <cell r="P692">
            <v>15</v>
          </cell>
          <cell r="R692">
            <v>2</v>
          </cell>
        </row>
        <row r="693">
          <cell r="D693" t="str">
            <v>Kippers, Kat</v>
          </cell>
          <cell r="F693" t="str">
            <v>Jimson, Bill</v>
          </cell>
          <cell r="H693">
            <v>201708</v>
          </cell>
          <cell r="K693">
            <v>33</v>
          </cell>
          <cell r="L693">
            <v>25306</v>
          </cell>
          <cell r="M693">
            <v>6</v>
          </cell>
          <cell r="N693">
            <v>28</v>
          </cell>
          <cell r="O693">
            <v>21</v>
          </cell>
          <cell r="P693">
            <v>16</v>
          </cell>
          <cell r="R693">
            <v>2</v>
          </cell>
        </row>
        <row r="694">
          <cell r="D694" t="str">
            <v>Kippers, Kat</v>
          </cell>
          <cell r="F694" t="str">
            <v>Jimson, Bill</v>
          </cell>
          <cell r="H694">
            <v>201708</v>
          </cell>
          <cell r="K694">
            <v>33</v>
          </cell>
          <cell r="L694">
            <v>25945</v>
          </cell>
          <cell r="M694">
            <v>7</v>
          </cell>
          <cell r="N694">
            <v>31</v>
          </cell>
          <cell r="O694">
            <v>25</v>
          </cell>
          <cell r="P694">
            <v>20</v>
          </cell>
          <cell r="R694">
            <v>2</v>
          </cell>
        </row>
        <row r="695">
          <cell r="D695" t="str">
            <v>Kippers, Kat</v>
          </cell>
          <cell r="F695" t="str">
            <v>Jimson, Bill</v>
          </cell>
          <cell r="H695">
            <v>201708</v>
          </cell>
          <cell r="K695">
            <v>31</v>
          </cell>
          <cell r="L695">
            <v>24773</v>
          </cell>
          <cell r="M695">
            <v>6</v>
          </cell>
          <cell r="N695">
            <v>29</v>
          </cell>
          <cell r="O695">
            <v>21</v>
          </cell>
          <cell r="P695">
            <v>13</v>
          </cell>
          <cell r="R695">
            <v>2</v>
          </cell>
        </row>
        <row r="696">
          <cell r="D696" t="str">
            <v>Kippers, Kat</v>
          </cell>
          <cell r="F696" t="str">
            <v>Jimson, Bill</v>
          </cell>
          <cell r="H696">
            <v>201708</v>
          </cell>
          <cell r="K696">
            <v>30</v>
          </cell>
          <cell r="L696">
            <v>25557</v>
          </cell>
          <cell r="M696">
            <v>6</v>
          </cell>
          <cell r="N696">
            <v>29</v>
          </cell>
          <cell r="O696">
            <v>22</v>
          </cell>
          <cell r="P696">
            <v>17</v>
          </cell>
          <cell r="R696">
            <v>2</v>
          </cell>
        </row>
        <row r="697">
          <cell r="D697" t="str">
            <v>Kippers, Kat</v>
          </cell>
          <cell r="F697" t="str">
            <v>Jimson, Bill</v>
          </cell>
          <cell r="H697">
            <v>201708</v>
          </cell>
          <cell r="K697">
            <v>33</v>
          </cell>
          <cell r="L697">
            <v>24240</v>
          </cell>
          <cell r="M697">
            <v>6</v>
          </cell>
          <cell r="N697">
            <v>31</v>
          </cell>
          <cell r="O697">
            <v>22</v>
          </cell>
          <cell r="P697">
            <v>17</v>
          </cell>
          <cell r="R697">
            <v>2</v>
          </cell>
        </row>
        <row r="698">
          <cell r="D698" t="str">
            <v>Kippers, Kat</v>
          </cell>
          <cell r="F698" t="str">
            <v>Jimson, Bill</v>
          </cell>
          <cell r="H698">
            <v>201708</v>
          </cell>
          <cell r="K698">
            <v>35</v>
          </cell>
          <cell r="L698">
            <v>24517</v>
          </cell>
          <cell r="M698">
            <v>6</v>
          </cell>
          <cell r="N698">
            <v>31</v>
          </cell>
          <cell r="O698">
            <v>25</v>
          </cell>
          <cell r="P698">
            <v>19</v>
          </cell>
          <cell r="R698">
            <v>2</v>
          </cell>
        </row>
        <row r="699">
          <cell r="D699" t="str">
            <v>Kippers, Kat</v>
          </cell>
          <cell r="F699" t="str">
            <v>Jimson, Bill</v>
          </cell>
          <cell r="H699">
            <v>201708</v>
          </cell>
          <cell r="K699">
            <v>30</v>
          </cell>
          <cell r="L699">
            <v>24685</v>
          </cell>
          <cell r="M699">
            <v>5</v>
          </cell>
          <cell r="N699">
            <v>29</v>
          </cell>
          <cell r="O699">
            <v>23</v>
          </cell>
          <cell r="P699">
            <v>16</v>
          </cell>
          <cell r="R699">
            <v>2</v>
          </cell>
        </row>
        <row r="700">
          <cell r="D700" t="str">
            <v>Kippers, Kat</v>
          </cell>
          <cell r="F700" t="str">
            <v>Jimson, Bill</v>
          </cell>
          <cell r="H700">
            <v>201708</v>
          </cell>
          <cell r="K700">
            <v>35</v>
          </cell>
          <cell r="L700">
            <v>24650</v>
          </cell>
          <cell r="M700">
            <v>8</v>
          </cell>
          <cell r="N700">
            <v>33</v>
          </cell>
          <cell r="O700">
            <v>25</v>
          </cell>
          <cell r="P700">
            <v>16</v>
          </cell>
          <cell r="R700">
            <v>2</v>
          </cell>
        </row>
        <row r="701">
          <cell r="D701" t="str">
            <v>Kippers, Kat</v>
          </cell>
          <cell r="F701" t="str">
            <v>Jimson, Bill</v>
          </cell>
          <cell r="H701">
            <v>201708</v>
          </cell>
          <cell r="K701">
            <v>34</v>
          </cell>
          <cell r="L701">
            <v>25923</v>
          </cell>
          <cell r="M701">
            <v>9</v>
          </cell>
          <cell r="N701">
            <v>33</v>
          </cell>
          <cell r="O701">
            <v>21</v>
          </cell>
          <cell r="P701">
            <v>16</v>
          </cell>
          <cell r="R701">
            <v>2</v>
          </cell>
        </row>
        <row r="702">
          <cell r="D702" t="str">
            <v>Lipp, Larry</v>
          </cell>
          <cell r="F702" t="str">
            <v>Jimson, Bill</v>
          </cell>
          <cell r="H702">
            <v>201706</v>
          </cell>
          <cell r="K702">
            <v>31</v>
          </cell>
          <cell r="L702">
            <v>25854</v>
          </cell>
          <cell r="M702">
            <v>7</v>
          </cell>
          <cell r="N702">
            <v>31</v>
          </cell>
          <cell r="O702">
            <v>23</v>
          </cell>
          <cell r="P702">
            <v>18</v>
          </cell>
          <cell r="R702">
            <v>2</v>
          </cell>
        </row>
        <row r="703">
          <cell r="D703" t="str">
            <v>Lipp, Larry</v>
          </cell>
          <cell r="F703" t="str">
            <v>Jimson, Bill</v>
          </cell>
          <cell r="H703">
            <v>201706</v>
          </cell>
          <cell r="K703">
            <v>32</v>
          </cell>
          <cell r="L703">
            <v>25276</v>
          </cell>
          <cell r="M703">
            <v>7</v>
          </cell>
          <cell r="N703">
            <v>31</v>
          </cell>
          <cell r="O703">
            <v>23</v>
          </cell>
          <cell r="P703">
            <v>17</v>
          </cell>
          <cell r="R703">
            <v>3</v>
          </cell>
        </row>
        <row r="704">
          <cell r="D704" t="str">
            <v>Lipp, Larry</v>
          </cell>
          <cell r="F704" t="str">
            <v>Jimson, Bill</v>
          </cell>
          <cell r="H704">
            <v>201706</v>
          </cell>
          <cell r="K704">
            <v>34</v>
          </cell>
          <cell r="L704">
            <v>25985</v>
          </cell>
          <cell r="M704">
            <v>8</v>
          </cell>
          <cell r="N704">
            <v>31</v>
          </cell>
          <cell r="O704">
            <v>20</v>
          </cell>
          <cell r="P704">
            <v>16</v>
          </cell>
          <cell r="R704">
            <v>3</v>
          </cell>
        </row>
        <row r="705">
          <cell r="D705" t="str">
            <v>Lipp, Larry</v>
          </cell>
          <cell r="F705" t="str">
            <v>Jimson, Bill</v>
          </cell>
          <cell r="H705">
            <v>201706</v>
          </cell>
          <cell r="K705">
            <v>32</v>
          </cell>
          <cell r="L705">
            <v>25331</v>
          </cell>
          <cell r="M705">
            <v>6</v>
          </cell>
          <cell r="N705">
            <v>28</v>
          </cell>
          <cell r="O705">
            <v>20</v>
          </cell>
          <cell r="P705">
            <v>16</v>
          </cell>
          <cell r="R705">
            <v>3</v>
          </cell>
        </row>
        <row r="706">
          <cell r="D706" t="str">
            <v>Lipp, Larry</v>
          </cell>
          <cell r="F706" t="str">
            <v>Jimson, Bill</v>
          </cell>
          <cell r="H706">
            <v>201706</v>
          </cell>
          <cell r="K706">
            <v>36</v>
          </cell>
          <cell r="L706">
            <v>25456</v>
          </cell>
          <cell r="M706">
            <v>5</v>
          </cell>
          <cell r="N706">
            <v>31</v>
          </cell>
          <cell r="O706">
            <v>25</v>
          </cell>
          <cell r="P706">
            <v>17</v>
          </cell>
          <cell r="R706">
            <v>3</v>
          </cell>
        </row>
        <row r="707">
          <cell r="D707" t="str">
            <v>Lipp, Larry</v>
          </cell>
          <cell r="F707" t="str">
            <v>Jimson, Bill</v>
          </cell>
          <cell r="H707">
            <v>201706</v>
          </cell>
          <cell r="K707">
            <v>36</v>
          </cell>
          <cell r="L707">
            <v>25151</v>
          </cell>
          <cell r="M707">
            <v>8</v>
          </cell>
          <cell r="N707">
            <v>34</v>
          </cell>
          <cell r="O707">
            <v>28</v>
          </cell>
          <cell r="P707">
            <v>20</v>
          </cell>
          <cell r="R707">
            <v>3</v>
          </cell>
        </row>
        <row r="708">
          <cell r="D708" t="str">
            <v>Lipp, Larry</v>
          </cell>
          <cell r="F708" t="str">
            <v>Jimson, Bill</v>
          </cell>
          <cell r="H708">
            <v>201706</v>
          </cell>
          <cell r="K708">
            <v>35</v>
          </cell>
          <cell r="L708">
            <v>24305</v>
          </cell>
          <cell r="M708">
            <v>7</v>
          </cell>
          <cell r="N708">
            <v>34</v>
          </cell>
          <cell r="O708">
            <v>29</v>
          </cell>
          <cell r="P708">
            <v>22</v>
          </cell>
          <cell r="R708">
            <v>4</v>
          </cell>
        </row>
        <row r="709">
          <cell r="D709" t="str">
            <v>Lipp, Larry</v>
          </cell>
          <cell r="F709" t="str">
            <v>Jimson, Bill</v>
          </cell>
          <cell r="H709">
            <v>201706</v>
          </cell>
          <cell r="K709">
            <v>33</v>
          </cell>
          <cell r="L709">
            <v>24978</v>
          </cell>
          <cell r="M709">
            <v>8</v>
          </cell>
          <cell r="N709">
            <v>28</v>
          </cell>
          <cell r="O709">
            <v>22</v>
          </cell>
          <cell r="P709">
            <v>14</v>
          </cell>
          <cell r="R709">
            <v>3</v>
          </cell>
        </row>
        <row r="710">
          <cell r="D710" t="str">
            <v>Lipp, Larry</v>
          </cell>
          <cell r="F710" t="str">
            <v>Jimson, Bill</v>
          </cell>
          <cell r="H710">
            <v>201706</v>
          </cell>
          <cell r="K710">
            <v>31</v>
          </cell>
          <cell r="L710">
            <v>24266</v>
          </cell>
          <cell r="M710">
            <v>6</v>
          </cell>
          <cell r="N710">
            <v>26</v>
          </cell>
          <cell r="O710">
            <v>18</v>
          </cell>
          <cell r="P710">
            <v>14</v>
          </cell>
          <cell r="R710">
            <v>2</v>
          </cell>
        </row>
        <row r="711">
          <cell r="D711" t="str">
            <v>Lipp, Larry</v>
          </cell>
          <cell r="F711" t="str">
            <v>Jimson, Bill</v>
          </cell>
          <cell r="H711">
            <v>201706</v>
          </cell>
          <cell r="K711">
            <v>31</v>
          </cell>
          <cell r="L711">
            <v>25638</v>
          </cell>
          <cell r="M711">
            <v>6</v>
          </cell>
          <cell r="N711">
            <v>29</v>
          </cell>
          <cell r="O711">
            <v>24</v>
          </cell>
          <cell r="P711">
            <v>18</v>
          </cell>
          <cell r="R711">
            <v>2</v>
          </cell>
        </row>
        <row r="712">
          <cell r="D712" t="str">
            <v>Lipp, Larry</v>
          </cell>
          <cell r="F712" t="str">
            <v>Jimson, Bill</v>
          </cell>
          <cell r="H712">
            <v>201706</v>
          </cell>
          <cell r="K712">
            <v>31</v>
          </cell>
          <cell r="L712">
            <v>24278</v>
          </cell>
          <cell r="M712">
            <v>7</v>
          </cell>
          <cell r="N712">
            <v>29</v>
          </cell>
          <cell r="O712">
            <v>23</v>
          </cell>
          <cell r="P712">
            <v>16</v>
          </cell>
          <cell r="R712">
            <v>3</v>
          </cell>
        </row>
        <row r="713">
          <cell r="D713" t="str">
            <v>Lipp, Larry</v>
          </cell>
          <cell r="F713" t="str">
            <v>Jimson, Bill</v>
          </cell>
          <cell r="H713">
            <v>201706</v>
          </cell>
          <cell r="K713">
            <v>35</v>
          </cell>
          <cell r="L713">
            <v>24538</v>
          </cell>
          <cell r="M713">
            <v>7</v>
          </cell>
          <cell r="N713">
            <v>30</v>
          </cell>
          <cell r="O713">
            <v>25</v>
          </cell>
          <cell r="P713">
            <v>16</v>
          </cell>
          <cell r="R713">
            <v>3</v>
          </cell>
        </row>
        <row r="714">
          <cell r="D714" t="str">
            <v>Lipp, Larry</v>
          </cell>
          <cell r="F714" t="str">
            <v>Jimson, Bill</v>
          </cell>
          <cell r="H714">
            <v>201706</v>
          </cell>
          <cell r="K714">
            <v>34</v>
          </cell>
          <cell r="L714">
            <v>25248</v>
          </cell>
          <cell r="M714">
            <v>7</v>
          </cell>
          <cell r="N714">
            <v>33</v>
          </cell>
          <cell r="O714">
            <v>22</v>
          </cell>
          <cell r="P714">
            <v>17</v>
          </cell>
          <cell r="R714">
            <v>3</v>
          </cell>
        </row>
        <row r="715">
          <cell r="D715" t="str">
            <v>Lipp, Larry</v>
          </cell>
          <cell r="F715" t="str">
            <v>Jimson, Bill</v>
          </cell>
          <cell r="H715">
            <v>201706</v>
          </cell>
          <cell r="K715">
            <v>31</v>
          </cell>
          <cell r="L715">
            <v>24208</v>
          </cell>
          <cell r="M715">
            <v>6</v>
          </cell>
          <cell r="N715">
            <v>31</v>
          </cell>
          <cell r="O715">
            <v>23</v>
          </cell>
          <cell r="P715">
            <v>18</v>
          </cell>
          <cell r="R715">
            <v>3</v>
          </cell>
        </row>
        <row r="716">
          <cell r="D716" t="str">
            <v>Lipp, Larry</v>
          </cell>
          <cell r="F716" t="str">
            <v>Jimson, Bill</v>
          </cell>
          <cell r="H716">
            <v>201706</v>
          </cell>
          <cell r="K716">
            <v>36</v>
          </cell>
          <cell r="L716">
            <v>25435</v>
          </cell>
          <cell r="M716">
            <v>8</v>
          </cell>
          <cell r="N716">
            <v>36</v>
          </cell>
          <cell r="O716">
            <v>30</v>
          </cell>
          <cell r="P716">
            <v>20</v>
          </cell>
          <cell r="R716">
            <v>3</v>
          </cell>
        </row>
        <row r="717">
          <cell r="D717" t="str">
            <v>Lipp, Larry</v>
          </cell>
          <cell r="F717" t="str">
            <v>Jimson, Bill</v>
          </cell>
          <cell r="H717">
            <v>201706</v>
          </cell>
          <cell r="K717">
            <v>34</v>
          </cell>
          <cell r="L717">
            <v>25948</v>
          </cell>
          <cell r="M717">
            <v>5</v>
          </cell>
          <cell r="N717">
            <v>33</v>
          </cell>
          <cell r="O717">
            <v>28</v>
          </cell>
          <cell r="P717">
            <v>20</v>
          </cell>
          <cell r="R717">
            <v>2</v>
          </cell>
        </row>
        <row r="718">
          <cell r="D718" t="str">
            <v>Lipp, Larry</v>
          </cell>
          <cell r="F718" t="str">
            <v>Jimson, Bill</v>
          </cell>
          <cell r="H718">
            <v>201706</v>
          </cell>
          <cell r="K718">
            <v>36</v>
          </cell>
          <cell r="L718">
            <v>25665</v>
          </cell>
          <cell r="M718">
            <v>6</v>
          </cell>
          <cell r="N718">
            <v>32</v>
          </cell>
          <cell r="O718">
            <v>23</v>
          </cell>
          <cell r="P718">
            <v>17</v>
          </cell>
          <cell r="R718">
            <v>3</v>
          </cell>
        </row>
        <row r="719">
          <cell r="D719" t="str">
            <v>Lipp, Larry</v>
          </cell>
          <cell r="F719" t="str">
            <v>Jimson, Bill</v>
          </cell>
          <cell r="H719">
            <v>201706</v>
          </cell>
          <cell r="K719">
            <v>32</v>
          </cell>
          <cell r="L719">
            <v>24392</v>
          </cell>
          <cell r="M719">
            <v>7</v>
          </cell>
          <cell r="N719">
            <v>31</v>
          </cell>
          <cell r="O719">
            <v>20</v>
          </cell>
          <cell r="P719">
            <v>13</v>
          </cell>
          <cell r="R719">
            <v>3</v>
          </cell>
        </row>
        <row r="720">
          <cell r="D720" t="str">
            <v>Lipp, Larry</v>
          </cell>
          <cell r="F720" t="str">
            <v>Jimson, Bill</v>
          </cell>
          <cell r="H720">
            <v>201706</v>
          </cell>
          <cell r="K720">
            <v>34</v>
          </cell>
          <cell r="L720">
            <v>25072</v>
          </cell>
          <cell r="M720">
            <v>6</v>
          </cell>
          <cell r="N720">
            <v>33</v>
          </cell>
          <cell r="O720">
            <v>22</v>
          </cell>
          <cell r="P720">
            <v>14</v>
          </cell>
          <cell r="R720">
            <v>2</v>
          </cell>
        </row>
        <row r="721">
          <cell r="D721" t="str">
            <v>Lipp, Larry</v>
          </cell>
          <cell r="F721" t="str">
            <v>Jimson, Bill</v>
          </cell>
          <cell r="H721">
            <v>201706</v>
          </cell>
          <cell r="K721">
            <v>31</v>
          </cell>
          <cell r="L721">
            <v>25362</v>
          </cell>
          <cell r="M721">
            <v>7</v>
          </cell>
          <cell r="N721">
            <v>31</v>
          </cell>
          <cell r="O721">
            <v>26</v>
          </cell>
          <cell r="P721">
            <v>16</v>
          </cell>
          <cell r="R721">
            <v>2</v>
          </cell>
        </row>
        <row r="722">
          <cell r="D722" t="str">
            <v>Lipp, Larry</v>
          </cell>
          <cell r="F722" t="str">
            <v>Jimson, Bill</v>
          </cell>
          <cell r="H722">
            <v>201706</v>
          </cell>
          <cell r="K722">
            <v>32</v>
          </cell>
          <cell r="L722">
            <v>24637</v>
          </cell>
          <cell r="M722">
            <v>6</v>
          </cell>
          <cell r="N722">
            <v>30</v>
          </cell>
          <cell r="O722">
            <v>26</v>
          </cell>
          <cell r="P722">
            <v>18</v>
          </cell>
          <cell r="R722">
            <v>2</v>
          </cell>
        </row>
        <row r="723">
          <cell r="D723" t="str">
            <v>Lipp, Larry</v>
          </cell>
          <cell r="F723" t="str">
            <v>Jimson, Bill</v>
          </cell>
          <cell r="H723">
            <v>201707</v>
          </cell>
          <cell r="K723">
            <v>31</v>
          </cell>
          <cell r="L723">
            <v>24893</v>
          </cell>
          <cell r="M723">
            <v>7</v>
          </cell>
          <cell r="N723">
            <v>29</v>
          </cell>
          <cell r="O723">
            <v>20</v>
          </cell>
          <cell r="P723">
            <v>14</v>
          </cell>
          <cell r="R723">
            <v>2</v>
          </cell>
        </row>
        <row r="724">
          <cell r="D724" t="str">
            <v>Lipp, Larry</v>
          </cell>
          <cell r="F724" t="str">
            <v>Jimson, Bill</v>
          </cell>
          <cell r="H724">
            <v>201707</v>
          </cell>
          <cell r="K724">
            <v>33</v>
          </cell>
          <cell r="L724">
            <v>25995</v>
          </cell>
          <cell r="M724">
            <v>5</v>
          </cell>
          <cell r="N724">
            <v>31</v>
          </cell>
          <cell r="O724">
            <v>26</v>
          </cell>
          <cell r="P724">
            <v>17</v>
          </cell>
          <cell r="R724">
            <v>2</v>
          </cell>
        </row>
        <row r="725">
          <cell r="D725" t="str">
            <v>Lipp, Larry</v>
          </cell>
          <cell r="F725" t="str">
            <v>Jimson, Bill</v>
          </cell>
          <cell r="H725">
            <v>201707</v>
          </cell>
          <cell r="K725">
            <v>30</v>
          </cell>
          <cell r="L725">
            <v>25959</v>
          </cell>
          <cell r="M725">
            <v>5</v>
          </cell>
          <cell r="N725">
            <v>28</v>
          </cell>
          <cell r="O725">
            <v>24</v>
          </cell>
          <cell r="P725">
            <v>15</v>
          </cell>
          <cell r="R725">
            <v>2</v>
          </cell>
        </row>
        <row r="726">
          <cell r="D726" t="str">
            <v>Lipp, Larry</v>
          </cell>
          <cell r="F726" t="str">
            <v>Jimson, Bill</v>
          </cell>
          <cell r="H726">
            <v>201707</v>
          </cell>
          <cell r="K726">
            <v>30</v>
          </cell>
          <cell r="L726">
            <v>24459</v>
          </cell>
          <cell r="M726">
            <v>6</v>
          </cell>
          <cell r="N726">
            <v>27</v>
          </cell>
          <cell r="O726">
            <v>20</v>
          </cell>
          <cell r="P726">
            <v>14</v>
          </cell>
          <cell r="R726">
            <v>2</v>
          </cell>
        </row>
        <row r="727">
          <cell r="D727" t="str">
            <v>Lipp, Larry</v>
          </cell>
          <cell r="F727" t="str">
            <v>Jimson, Bill</v>
          </cell>
          <cell r="H727">
            <v>201707</v>
          </cell>
          <cell r="K727">
            <v>31</v>
          </cell>
          <cell r="L727">
            <v>25779</v>
          </cell>
          <cell r="M727">
            <v>6</v>
          </cell>
          <cell r="N727">
            <v>30</v>
          </cell>
          <cell r="O727">
            <v>20</v>
          </cell>
          <cell r="P727">
            <v>15</v>
          </cell>
          <cell r="R727">
            <v>2</v>
          </cell>
        </row>
        <row r="728">
          <cell r="D728" t="str">
            <v>Lipp, Larry</v>
          </cell>
          <cell r="F728" t="str">
            <v>Jimson, Bill</v>
          </cell>
          <cell r="H728">
            <v>201707</v>
          </cell>
          <cell r="K728">
            <v>31</v>
          </cell>
          <cell r="L728">
            <v>24712</v>
          </cell>
          <cell r="M728">
            <v>7</v>
          </cell>
          <cell r="N728">
            <v>28</v>
          </cell>
          <cell r="O728">
            <v>21</v>
          </cell>
          <cell r="P728">
            <v>13</v>
          </cell>
          <cell r="R728">
            <v>2</v>
          </cell>
        </row>
        <row r="729">
          <cell r="D729" t="str">
            <v>Lipp, Larry</v>
          </cell>
          <cell r="F729" t="str">
            <v>Jimson, Bill</v>
          </cell>
          <cell r="H729">
            <v>201707</v>
          </cell>
          <cell r="K729">
            <v>34</v>
          </cell>
          <cell r="L729">
            <v>25130</v>
          </cell>
          <cell r="M729">
            <v>5</v>
          </cell>
          <cell r="N729">
            <v>32</v>
          </cell>
          <cell r="O729">
            <v>22</v>
          </cell>
          <cell r="P729">
            <v>17</v>
          </cell>
          <cell r="R729">
            <v>2</v>
          </cell>
        </row>
        <row r="730">
          <cell r="D730" t="str">
            <v>Lipp, Larry</v>
          </cell>
          <cell r="F730" t="str">
            <v>Jimson, Bill</v>
          </cell>
          <cell r="H730">
            <v>201707</v>
          </cell>
          <cell r="K730">
            <v>33</v>
          </cell>
          <cell r="L730">
            <v>25719</v>
          </cell>
          <cell r="M730">
            <v>8</v>
          </cell>
          <cell r="N730">
            <v>33</v>
          </cell>
          <cell r="O730">
            <v>25</v>
          </cell>
          <cell r="P730">
            <v>18</v>
          </cell>
          <cell r="R730">
            <v>2</v>
          </cell>
        </row>
        <row r="731">
          <cell r="D731" t="str">
            <v>Lipp, Larry</v>
          </cell>
          <cell r="F731" t="str">
            <v>Jimson, Bill</v>
          </cell>
          <cell r="H731">
            <v>201707</v>
          </cell>
          <cell r="K731">
            <v>30</v>
          </cell>
          <cell r="L731">
            <v>24024</v>
          </cell>
          <cell r="M731">
            <v>7</v>
          </cell>
          <cell r="N731">
            <v>30</v>
          </cell>
          <cell r="O731">
            <v>22</v>
          </cell>
          <cell r="P731">
            <v>13</v>
          </cell>
          <cell r="R731">
            <v>2</v>
          </cell>
        </row>
        <row r="732">
          <cell r="D732" t="str">
            <v>Lipp, Larry</v>
          </cell>
          <cell r="F732" t="str">
            <v>Jimson, Bill</v>
          </cell>
          <cell r="H732">
            <v>201707</v>
          </cell>
          <cell r="K732">
            <v>31</v>
          </cell>
          <cell r="L732">
            <v>24226</v>
          </cell>
          <cell r="M732">
            <v>6</v>
          </cell>
          <cell r="N732">
            <v>30</v>
          </cell>
          <cell r="O732">
            <v>25</v>
          </cell>
          <cell r="P732">
            <v>19</v>
          </cell>
          <cell r="R732">
            <v>2</v>
          </cell>
        </row>
        <row r="733">
          <cell r="D733" t="str">
            <v>Lipp, Larry</v>
          </cell>
          <cell r="F733" t="str">
            <v>Jimson, Bill</v>
          </cell>
          <cell r="H733">
            <v>201707</v>
          </cell>
          <cell r="K733">
            <v>32</v>
          </cell>
          <cell r="L733">
            <v>25142</v>
          </cell>
          <cell r="M733">
            <v>5</v>
          </cell>
          <cell r="N733">
            <v>32</v>
          </cell>
          <cell r="O733">
            <v>26</v>
          </cell>
          <cell r="P733">
            <v>19</v>
          </cell>
          <cell r="R733">
            <v>2</v>
          </cell>
        </row>
        <row r="734">
          <cell r="D734" t="str">
            <v>Lipp, Larry</v>
          </cell>
          <cell r="F734" t="str">
            <v>Jimson, Bill</v>
          </cell>
          <cell r="H734">
            <v>201707</v>
          </cell>
          <cell r="K734">
            <v>35</v>
          </cell>
          <cell r="L734">
            <v>25420</v>
          </cell>
          <cell r="M734">
            <v>7</v>
          </cell>
          <cell r="N734">
            <v>32</v>
          </cell>
          <cell r="O734">
            <v>21</v>
          </cell>
          <cell r="P734">
            <v>16</v>
          </cell>
          <cell r="R734">
            <v>2</v>
          </cell>
        </row>
        <row r="735">
          <cell r="D735" t="str">
            <v>Lipp, Larry</v>
          </cell>
          <cell r="F735" t="str">
            <v>Jimson, Bill</v>
          </cell>
          <cell r="H735">
            <v>201707</v>
          </cell>
          <cell r="K735">
            <v>36</v>
          </cell>
          <cell r="L735">
            <v>24642</v>
          </cell>
          <cell r="M735">
            <v>6</v>
          </cell>
          <cell r="N735">
            <v>35</v>
          </cell>
          <cell r="O735">
            <v>28</v>
          </cell>
          <cell r="P735">
            <v>17</v>
          </cell>
          <cell r="R735">
            <v>2</v>
          </cell>
        </row>
        <row r="736">
          <cell r="D736" t="str">
            <v>Lipp, Larry</v>
          </cell>
          <cell r="F736" t="str">
            <v>Jimson, Bill</v>
          </cell>
          <cell r="H736">
            <v>201707</v>
          </cell>
          <cell r="K736">
            <v>36</v>
          </cell>
          <cell r="L736">
            <v>25949</v>
          </cell>
          <cell r="M736">
            <v>8</v>
          </cell>
          <cell r="N736">
            <v>35</v>
          </cell>
          <cell r="O736">
            <v>27</v>
          </cell>
          <cell r="P736">
            <v>19</v>
          </cell>
          <cell r="R736">
            <v>2</v>
          </cell>
        </row>
        <row r="737">
          <cell r="D737" t="str">
            <v>Lipp, Larry</v>
          </cell>
          <cell r="F737" t="str">
            <v>Jimson, Bill</v>
          </cell>
          <cell r="H737">
            <v>201707</v>
          </cell>
          <cell r="K737">
            <v>32</v>
          </cell>
          <cell r="L737">
            <v>24814</v>
          </cell>
          <cell r="M737">
            <v>8</v>
          </cell>
          <cell r="N737">
            <v>31</v>
          </cell>
          <cell r="O737">
            <v>25</v>
          </cell>
          <cell r="P737">
            <v>20</v>
          </cell>
          <cell r="R737">
            <v>2</v>
          </cell>
        </row>
        <row r="738">
          <cell r="D738" t="str">
            <v>Lipp, Larry</v>
          </cell>
          <cell r="F738" t="str">
            <v>Jimson, Bill</v>
          </cell>
          <cell r="H738">
            <v>201707</v>
          </cell>
          <cell r="K738">
            <v>35</v>
          </cell>
          <cell r="L738">
            <v>25004</v>
          </cell>
          <cell r="M738">
            <v>7</v>
          </cell>
          <cell r="N738">
            <v>34</v>
          </cell>
          <cell r="O738">
            <v>27</v>
          </cell>
          <cell r="P738">
            <v>18</v>
          </cell>
          <cell r="R738">
            <v>2</v>
          </cell>
        </row>
        <row r="739">
          <cell r="D739" t="str">
            <v>Lipp, Larry</v>
          </cell>
          <cell r="F739" t="str">
            <v>Jimson, Bill</v>
          </cell>
          <cell r="H739">
            <v>201707</v>
          </cell>
          <cell r="K739">
            <v>33</v>
          </cell>
          <cell r="L739">
            <v>24377</v>
          </cell>
          <cell r="M739">
            <v>8</v>
          </cell>
          <cell r="N739">
            <v>29</v>
          </cell>
          <cell r="O739">
            <v>24</v>
          </cell>
          <cell r="P739">
            <v>18</v>
          </cell>
          <cell r="R739">
            <v>2</v>
          </cell>
        </row>
        <row r="740">
          <cell r="D740" t="str">
            <v>Lipp, Larry</v>
          </cell>
          <cell r="F740" t="str">
            <v>Jimson, Bill</v>
          </cell>
          <cell r="H740">
            <v>201707</v>
          </cell>
          <cell r="K740">
            <v>33</v>
          </cell>
          <cell r="L740">
            <v>24584</v>
          </cell>
          <cell r="M740">
            <v>6</v>
          </cell>
          <cell r="N740">
            <v>29</v>
          </cell>
          <cell r="O740">
            <v>23</v>
          </cell>
          <cell r="P740">
            <v>17</v>
          </cell>
          <cell r="R740">
            <v>2</v>
          </cell>
        </row>
        <row r="741">
          <cell r="D741" t="str">
            <v>Lipp, Larry</v>
          </cell>
          <cell r="F741" t="str">
            <v>Jimson, Bill</v>
          </cell>
          <cell r="H741">
            <v>201707</v>
          </cell>
          <cell r="K741">
            <v>34</v>
          </cell>
          <cell r="L741">
            <v>24357</v>
          </cell>
          <cell r="M741">
            <v>8</v>
          </cell>
          <cell r="N741">
            <v>29</v>
          </cell>
          <cell r="O741">
            <v>23</v>
          </cell>
          <cell r="P741">
            <v>17</v>
          </cell>
          <cell r="R741">
            <v>2</v>
          </cell>
        </row>
        <row r="742">
          <cell r="D742" t="str">
            <v>Lipp, Larry</v>
          </cell>
          <cell r="F742" t="str">
            <v>Jimson, Bill</v>
          </cell>
          <cell r="H742">
            <v>201707</v>
          </cell>
          <cell r="K742">
            <v>31</v>
          </cell>
          <cell r="L742">
            <v>25143</v>
          </cell>
          <cell r="M742">
            <v>7</v>
          </cell>
          <cell r="N742">
            <v>30</v>
          </cell>
          <cell r="O742">
            <v>20</v>
          </cell>
          <cell r="P742">
            <v>12</v>
          </cell>
          <cell r="R742">
            <v>2</v>
          </cell>
        </row>
        <row r="743">
          <cell r="D743" t="str">
            <v>Lipp, Larry</v>
          </cell>
          <cell r="F743" t="str">
            <v>Jimson, Bill</v>
          </cell>
          <cell r="H743">
            <v>201708</v>
          </cell>
          <cell r="K743">
            <v>32</v>
          </cell>
          <cell r="L743">
            <v>25999</v>
          </cell>
          <cell r="M743">
            <v>6</v>
          </cell>
          <cell r="N743">
            <v>28</v>
          </cell>
          <cell r="O743">
            <v>22</v>
          </cell>
          <cell r="P743">
            <v>15</v>
          </cell>
          <cell r="R743">
            <v>2</v>
          </cell>
        </row>
        <row r="744">
          <cell r="D744" t="str">
            <v>Lipp, Larry</v>
          </cell>
          <cell r="F744" t="str">
            <v>Jimson, Bill</v>
          </cell>
          <cell r="H744">
            <v>201708</v>
          </cell>
          <cell r="K744">
            <v>33</v>
          </cell>
          <cell r="L744">
            <v>24077</v>
          </cell>
          <cell r="M744">
            <v>5</v>
          </cell>
          <cell r="N744">
            <v>30</v>
          </cell>
          <cell r="O744">
            <v>21</v>
          </cell>
          <cell r="P744">
            <v>15</v>
          </cell>
          <cell r="R744">
            <v>2</v>
          </cell>
        </row>
        <row r="745">
          <cell r="D745" t="str">
            <v>Lipp, Larry</v>
          </cell>
          <cell r="F745" t="str">
            <v>Jimson, Bill</v>
          </cell>
          <cell r="H745">
            <v>201708</v>
          </cell>
          <cell r="K745">
            <v>33</v>
          </cell>
          <cell r="L745">
            <v>24707</v>
          </cell>
          <cell r="M745">
            <v>6</v>
          </cell>
          <cell r="N745">
            <v>30</v>
          </cell>
          <cell r="O745">
            <v>22</v>
          </cell>
          <cell r="P745">
            <v>17</v>
          </cell>
          <cell r="R745">
            <v>2</v>
          </cell>
        </row>
        <row r="746">
          <cell r="D746" t="str">
            <v>Lipp, Larry</v>
          </cell>
          <cell r="F746" t="str">
            <v>Jimson, Bill</v>
          </cell>
          <cell r="H746">
            <v>201708</v>
          </cell>
          <cell r="K746">
            <v>34</v>
          </cell>
          <cell r="L746">
            <v>25746</v>
          </cell>
          <cell r="M746">
            <v>9</v>
          </cell>
          <cell r="N746">
            <v>30</v>
          </cell>
          <cell r="O746">
            <v>23</v>
          </cell>
          <cell r="P746">
            <v>16</v>
          </cell>
          <cell r="R746">
            <v>2</v>
          </cell>
        </row>
        <row r="747">
          <cell r="D747" t="str">
            <v>Lipp, Larry</v>
          </cell>
          <cell r="F747" t="str">
            <v>Jimson, Bill</v>
          </cell>
          <cell r="H747">
            <v>201708</v>
          </cell>
          <cell r="K747">
            <v>31</v>
          </cell>
          <cell r="L747">
            <v>24813</v>
          </cell>
          <cell r="M747">
            <v>5</v>
          </cell>
          <cell r="N747">
            <v>30</v>
          </cell>
          <cell r="O747">
            <v>20</v>
          </cell>
          <cell r="P747">
            <v>15</v>
          </cell>
          <cell r="R747">
            <v>2</v>
          </cell>
        </row>
        <row r="748">
          <cell r="D748" t="str">
            <v>Lipp, Larry</v>
          </cell>
          <cell r="F748" t="str">
            <v>Jimson, Bill</v>
          </cell>
          <cell r="H748">
            <v>201708</v>
          </cell>
          <cell r="K748">
            <v>36</v>
          </cell>
          <cell r="L748">
            <v>24573</v>
          </cell>
          <cell r="M748">
            <v>6</v>
          </cell>
          <cell r="N748">
            <v>33</v>
          </cell>
          <cell r="O748">
            <v>27</v>
          </cell>
          <cell r="P748">
            <v>18</v>
          </cell>
          <cell r="R748">
            <v>2</v>
          </cell>
        </row>
        <row r="749">
          <cell r="D749" t="str">
            <v>Lipp, Larry</v>
          </cell>
          <cell r="F749" t="str">
            <v>Jimson, Bill</v>
          </cell>
          <cell r="H749">
            <v>201708</v>
          </cell>
          <cell r="K749">
            <v>32</v>
          </cell>
          <cell r="L749">
            <v>24002</v>
          </cell>
          <cell r="M749">
            <v>5</v>
          </cell>
          <cell r="N749">
            <v>30</v>
          </cell>
          <cell r="O749">
            <v>24</v>
          </cell>
          <cell r="P749">
            <v>17</v>
          </cell>
          <cell r="R749">
            <v>2</v>
          </cell>
        </row>
        <row r="750">
          <cell r="D750" t="str">
            <v>Lipp, Larry</v>
          </cell>
          <cell r="F750" t="str">
            <v>Jimson, Bill</v>
          </cell>
          <cell r="H750">
            <v>201708</v>
          </cell>
          <cell r="K750">
            <v>36</v>
          </cell>
          <cell r="L750">
            <v>24957</v>
          </cell>
          <cell r="M750">
            <v>7</v>
          </cell>
          <cell r="N750">
            <v>35</v>
          </cell>
          <cell r="O750">
            <v>29</v>
          </cell>
          <cell r="P750">
            <v>20</v>
          </cell>
          <cell r="R750">
            <v>3</v>
          </cell>
        </row>
        <row r="751">
          <cell r="D751" t="str">
            <v>Lipp, Larry</v>
          </cell>
          <cell r="F751" t="str">
            <v>Jimson, Bill</v>
          </cell>
          <cell r="H751">
            <v>201708</v>
          </cell>
          <cell r="K751">
            <v>34</v>
          </cell>
          <cell r="L751">
            <v>25393</v>
          </cell>
          <cell r="M751">
            <v>8</v>
          </cell>
          <cell r="N751">
            <v>33</v>
          </cell>
          <cell r="O751">
            <v>22</v>
          </cell>
          <cell r="P751">
            <v>17</v>
          </cell>
          <cell r="R751">
            <v>2</v>
          </cell>
        </row>
        <row r="752">
          <cell r="D752" t="str">
            <v>Lipp, Larry</v>
          </cell>
          <cell r="F752" t="str">
            <v>Jimson, Bill</v>
          </cell>
          <cell r="H752">
            <v>201708</v>
          </cell>
          <cell r="K752">
            <v>31</v>
          </cell>
          <cell r="L752">
            <v>25267</v>
          </cell>
          <cell r="M752">
            <v>6</v>
          </cell>
          <cell r="N752">
            <v>26</v>
          </cell>
          <cell r="O752">
            <v>21</v>
          </cell>
          <cell r="P752">
            <v>14</v>
          </cell>
          <cell r="R752">
            <v>2</v>
          </cell>
        </row>
        <row r="753">
          <cell r="D753" t="str">
            <v>Lipp, Larry</v>
          </cell>
          <cell r="F753" t="str">
            <v>Jimson, Bill</v>
          </cell>
          <cell r="H753">
            <v>201708</v>
          </cell>
          <cell r="K753">
            <v>36</v>
          </cell>
          <cell r="L753">
            <v>24256</v>
          </cell>
          <cell r="M753">
            <v>6</v>
          </cell>
          <cell r="N753">
            <v>35</v>
          </cell>
          <cell r="O753">
            <v>26</v>
          </cell>
          <cell r="P753">
            <v>21</v>
          </cell>
          <cell r="R753">
            <v>3</v>
          </cell>
        </row>
        <row r="754">
          <cell r="D754" t="str">
            <v>Lipp, Larry</v>
          </cell>
          <cell r="F754" t="str">
            <v>Jimson, Bill</v>
          </cell>
          <cell r="H754">
            <v>201708</v>
          </cell>
          <cell r="K754">
            <v>30</v>
          </cell>
          <cell r="L754">
            <v>25718</v>
          </cell>
          <cell r="M754">
            <v>5</v>
          </cell>
          <cell r="N754">
            <v>28</v>
          </cell>
          <cell r="O754">
            <v>20</v>
          </cell>
          <cell r="P754">
            <v>15</v>
          </cell>
          <cell r="R754">
            <v>2</v>
          </cell>
        </row>
        <row r="755">
          <cell r="D755" t="str">
            <v>Lipp, Larry</v>
          </cell>
          <cell r="F755" t="str">
            <v>Jimson, Bill</v>
          </cell>
          <cell r="H755">
            <v>201708</v>
          </cell>
          <cell r="K755">
            <v>33</v>
          </cell>
          <cell r="L755">
            <v>24024</v>
          </cell>
          <cell r="M755">
            <v>6</v>
          </cell>
          <cell r="N755">
            <v>31</v>
          </cell>
          <cell r="O755">
            <v>26</v>
          </cell>
          <cell r="P755">
            <v>20</v>
          </cell>
          <cell r="R755">
            <v>2</v>
          </cell>
        </row>
        <row r="756">
          <cell r="D756" t="str">
            <v>Lipp, Larry</v>
          </cell>
          <cell r="F756" t="str">
            <v>Jimson, Bill</v>
          </cell>
          <cell r="H756">
            <v>201708</v>
          </cell>
          <cell r="K756">
            <v>30</v>
          </cell>
          <cell r="L756">
            <v>25283</v>
          </cell>
          <cell r="M756">
            <v>7</v>
          </cell>
          <cell r="N756">
            <v>27</v>
          </cell>
          <cell r="O756">
            <v>21</v>
          </cell>
          <cell r="P756">
            <v>15</v>
          </cell>
          <cell r="R756">
            <v>2</v>
          </cell>
        </row>
        <row r="757">
          <cell r="D757" t="str">
            <v>Lipp, Larry</v>
          </cell>
          <cell r="F757" t="str">
            <v>Jimson, Bill</v>
          </cell>
          <cell r="H757">
            <v>201708</v>
          </cell>
          <cell r="K757">
            <v>35</v>
          </cell>
          <cell r="L757">
            <v>25476</v>
          </cell>
          <cell r="M757">
            <v>8</v>
          </cell>
          <cell r="N757">
            <v>33</v>
          </cell>
          <cell r="O757">
            <v>22</v>
          </cell>
          <cell r="P757">
            <v>18</v>
          </cell>
          <cell r="R757">
            <v>2</v>
          </cell>
        </row>
        <row r="758">
          <cell r="D758" t="str">
            <v>Lipp, Larry</v>
          </cell>
          <cell r="F758" t="str">
            <v>Jimson, Bill</v>
          </cell>
          <cell r="H758">
            <v>201708</v>
          </cell>
          <cell r="K758">
            <v>30</v>
          </cell>
          <cell r="L758">
            <v>24816</v>
          </cell>
          <cell r="M758">
            <v>5</v>
          </cell>
          <cell r="N758">
            <v>27</v>
          </cell>
          <cell r="O758">
            <v>19</v>
          </cell>
          <cell r="P758">
            <v>12</v>
          </cell>
          <cell r="R758">
            <v>2</v>
          </cell>
        </row>
        <row r="759">
          <cell r="D759" t="str">
            <v>Lipp, Larry</v>
          </cell>
          <cell r="F759" t="str">
            <v>Jimson, Bill</v>
          </cell>
          <cell r="H759">
            <v>201708</v>
          </cell>
          <cell r="K759">
            <v>32</v>
          </cell>
          <cell r="L759">
            <v>25701</v>
          </cell>
          <cell r="M759">
            <v>5</v>
          </cell>
          <cell r="N759">
            <v>27</v>
          </cell>
          <cell r="O759">
            <v>22</v>
          </cell>
          <cell r="P759">
            <v>13</v>
          </cell>
          <cell r="R759">
            <v>2</v>
          </cell>
        </row>
        <row r="760">
          <cell r="D760" t="str">
            <v>Lipp, Larry</v>
          </cell>
          <cell r="F760" t="str">
            <v>Jimson, Bill</v>
          </cell>
          <cell r="H760">
            <v>201708</v>
          </cell>
          <cell r="K760">
            <v>31</v>
          </cell>
          <cell r="L760">
            <v>25784</v>
          </cell>
          <cell r="M760">
            <v>7</v>
          </cell>
          <cell r="N760">
            <v>30</v>
          </cell>
          <cell r="O760">
            <v>26</v>
          </cell>
          <cell r="P760">
            <v>20</v>
          </cell>
          <cell r="R760">
            <v>2</v>
          </cell>
        </row>
        <row r="761">
          <cell r="D761" t="str">
            <v>Lipp, Larry</v>
          </cell>
          <cell r="F761" t="str">
            <v>Jimson, Bill</v>
          </cell>
          <cell r="H761">
            <v>201708</v>
          </cell>
          <cell r="K761">
            <v>32</v>
          </cell>
          <cell r="L761">
            <v>25847</v>
          </cell>
          <cell r="M761">
            <v>7</v>
          </cell>
          <cell r="N761">
            <v>29</v>
          </cell>
          <cell r="O761">
            <v>22</v>
          </cell>
          <cell r="P761">
            <v>18</v>
          </cell>
          <cell r="R761">
            <v>2</v>
          </cell>
        </row>
        <row r="762">
          <cell r="D762" t="str">
            <v>Lipp, Larry</v>
          </cell>
          <cell r="F762" t="str">
            <v>Jimson, Bill</v>
          </cell>
          <cell r="H762">
            <v>201708</v>
          </cell>
          <cell r="K762">
            <v>31</v>
          </cell>
          <cell r="L762">
            <v>24909</v>
          </cell>
          <cell r="M762">
            <v>8</v>
          </cell>
          <cell r="N762">
            <v>29</v>
          </cell>
          <cell r="O762">
            <v>23</v>
          </cell>
          <cell r="P762">
            <v>15</v>
          </cell>
          <cell r="R762">
            <v>2</v>
          </cell>
        </row>
        <row r="763">
          <cell r="D763" t="str">
            <v>Lipp, Larry</v>
          </cell>
          <cell r="F763" t="str">
            <v>Jimson, Bill</v>
          </cell>
          <cell r="H763">
            <v>201708</v>
          </cell>
          <cell r="K763">
            <v>31</v>
          </cell>
          <cell r="L763">
            <v>25917</v>
          </cell>
          <cell r="M763">
            <v>8</v>
          </cell>
          <cell r="N763">
            <v>30</v>
          </cell>
          <cell r="O763">
            <v>26</v>
          </cell>
          <cell r="P763">
            <v>20</v>
          </cell>
          <cell r="R763">
            <v>2</v>
          </cell>
        </row>
        <row r="764">
          <cell r="D764" t="str">
            <v>Lipp, Larry</v>
          </cell>
          <cell r="F764" t="str">
            <v>Jimson, Bill</v>
          </cell>
          <cell r="H764">
            <v>201708</v>
          </cell>
          <cell r="K764">
            <v>34</v>
          </cell>
          <cell r="L764">
            <v>24918</v>
          </cell>
          <cell r="M764">
            <v>8</v>
          </cell>
          <cell r="N764">
            <v>32</v>
          </cell>
          <cell r="O764">
            <v>25</v>
          </cell>
          <cell r="P764">
            <v>20</v>
          </cell>
          <cell r="R764">
            <v>2</v>
          </cell>
        </row>
        <row r="765">
          <cell r="D765" t="str">
            <v>Myers, Matt</v>
          </cell>
          <cell r="F765" t="str">
            <v>Jimson, Bill</v>
          </cell>
          <cell r="H765">
            <v>201706</v>
          </cell>
          <cell r="K765">
            <v>35</v>
          </cell>
          <cell r="L765">
            <v>25104</v>
          </cell>
          <cell r="M765">
            <v>5</v>
          </cell>
          <cell r="N765">
            <v>32</v>
          </cell>
          <cell r="O765">
            <v>26</v>
          </cell>
          <cell r="P765">
            <v>19</v>
          </cell>
          <cell r="R765">
            <v>3</v>
          </cell>
        </row>
        <row r="766">
          <cell r="D766" t="str">
            <v>Myers, Matt</v>
          </cell>
          <cell r="F766" t="str">
            <v>Jimson, Bill</v>
          </cell>
          <cell r="H766">
            <v>201706</v>
          </cell>
          <cell r="K766">
            <v>36</v>
          </cell>
          <cell r="L766">
            <v>24231</v>
          </cell>
          <cell r="M766">
            <v>8</v>
          </cell>
          <cell r="N766">
            <v>34</v>
          </cell>
          <cell r="O766">
            <v>26</v>
          </cell>
          <cell r="P766">
            <v>16</v>
          </cell>
          <cell r="R766">
            <v>3</v>
          </cell>
        </row>
        <row r="767">
          <cell r="D767" t="str">
            <v>Myers, Matt</v>
          </cell>
          <cell r="F767" t="str">
            <v>Jimson, Bill</v>
          </cell>
          <cell r="H767">
            <v>201706</v>
          </cell>
          <cell r="K767">
            <v>36</v>
          </cell>
          <cell r="L767">
            <v>25864</v>
          </cell>
          <cell r="M767">
            <v>9</v>
          </cell>
          <cell r="N767">
            <v>31</v>
          </cell>
          <cell r="O767">
            <v>24</v>
          </cell>
          <cell r="P767">
            <v>14</v>
          </cell>
          <cell r="R767">
            <v>3</v>
          </cell>
        </row>
        <row r="768">
          <cell r="D768" t="str">
            <v>Myers, Matt</v>
          </cell>
          <cell r="F768" t="str">
            <v>Jimson, Bill</v>
          </cell>
          <cell r="H768">
            <v>201706</v>
          </cell>
          <cell r="K768">
            <v>32</v>
          </cell>
          <cell r="L768">
            <v>25384</v>
          </cell>
          <cell r="M768">
            <v>7</v>
          </cell>
          <cell r="N768">
            <v>28</v>
          </cell>
          <cell r="O768">
            <v>18</v>
          </cell>
          <cell r="P768">
            <v>13</v>
          </cell>
          <cell r="R768">
            <v>3</v>
          </cell>
        </row>
        <row r="769">
          <cell r="D769" t="str">
            <v>Myers, Matt</v>
          </cell>
          <cell r="F769" t="str">
            <v>Jimson, Bill</v>
          </cell>
          <cell r="H769">
            <v>201706</v>
          </cell>
          <cell r="K769">
            <v>33</v>
          </cell>
          <cell r="L769">
            <v>24569</v>
          </cell>
          <cell r="M769">
            <v>8</v>
          </cell>
          <cell r="N769">
            <v>31</v>
          </cell>
          <cell r="O769">
            <v>25</v>
          </cell>
          <cell r="P769">
            <v>18</v>
          </cell>
          <cell r="R769">
            <v>3</v>
          </cell>
        </row>
        <row r="770">
          <cell r="D770" t="str">
            <v>Myers, Matt</v>
          </cell>
          <cell r="F770" t="str">
            <v>Jimson, Bill</v>
          </cell>
          <cell r="H770">
            <v>201706</v>
          </cell>
          <cell r="K770">
            <v>34</v>
          </cell>
          <cell r="L770">
            <v>24261</v>
          </cell>
          <cell r="M770">
            <v>8</v>
          </cell>
          <cell r="N770">
            <v>29</v>
          </cell>
          <cell r="O770">
            <v>24</v>
          </cell>
          <cell r="P770">
            <v>16</v>
          </cell>
          <cell r="R770">
            <v>3</v>
          </cell>
        </row>
        <row r="771">
          <cell r="D771" t="str">
            <v>Myers, Matt</v>
          </cell>
          <cell r="F771" t="str">
            <v>Jimson, Bill</v>
          </cell>
          <cell r="H771">
            <v>201706</v>
          </cell>
          <cell r="K771">
            <v>34</v>
          </cell>
          <cell r="L771">
            <v>24749</v>
          </cell>
          <cell r="M771">
            <v>5</v>
          </cell>
          <cell r="N771">
            <v>29</v>
          </cell>
          <cell r="O771">
            <v>23</v>
          </cell>
          <cell r="P771">
            <v>17</v>
          </cell>
          <cell r="R771">
            <v>2</v>
          </cell>
        </row>
        <row r="772">
          <cell r="D772" t="str">
            <v>Myers, Matt</v>
          </cell>
          <cell r="F772" t="str">
            <v>Jimson, Bill</v>
          </cell>
          <cell r="H772">
            <v>201706</v>
          </cell>
          <cell r="K772">
            <v>30</v>
          </cell>
          <cell r="L772">
            <v>24600</v>
          </cell>
          <cell r="M772">
            <v>5</v>
          </cell>
          <cell r="N772">
            <v>26</v>
          </cell>
          <cell r="O772">
            <v>19</v>
          </cell>
          <cell r="P772">
            <v>12</v>
          </cell>
          <cell r="R772">
            <v>2</v>
          </cell>
        </row>
        <row r="773">
          <cell r="D773" t="str">
            <v>Myers, Matt</v>
          </cell>
          <cell r="F773" t="str">
            <v>Jimson, Bill</v>
          </cell>
          <cell r="H773">
            <v>201706</v>
          </cell>
          <cell r="K773">
            <v>30</v>
          </cell>
          <cell r="L773">
            <v>25088</v>
          </cell>
          <cell r="M773">
            <v>6</v>
          </cell>
          <cell r="N773">
            <v>26</v>
          </cell>
          <cell r="O773">
            <v>21</v>
          </cell>
          <cell r="P773">
            <v>17</v>
          </cell>
          <cell r="R773">
            <v>2</v>
          </cell>
        </row>
        <row r="774">
          <cell r="D774" t="str">
            <v>Myers, Matt</v>
          </cell>
          <cell r="F774" t="str">
            <v>Jimson, Bill</v>
          </cell>
          <cell r="H774">
            <v>201706</v>
          </cell>
          <cell r="K774">
            <v>34</v>
          </cell>
          <cell r="L774">
            <v>24860</v>
          </cell>
          <cell r="M774">
            <v>9</v>
          </cell>
          <cell r="N774">
            <v>32</v>
          </cell>
          <cell r="O774">
            <v>24</v>
          </cell>
          <cell r="P774">
            <v>18</v>
          </cell>
          <cell r="R774">
            <v>3</v>
          </cell>
        </row>
        <row r="775">
          <cell r="D775" t="str">
            <v>Myers, Matt</v>
          </cell>
          <cell r="F775" t="str">
            <v>Jimson, Bill</v>
          </cell>
          <cell r="H775">
            <v>201706</v>
          </cell>
          <cell r="K775">
            <v>36</v>
          </cell>
          <cell r="L775">
            <v>25556</v>
          </cell>
          <cell r="M775">
            <v>6</v>
          </cell>
          <cell r="N775">
            <v>36</v>
          </cell>
          <cell r="O775">
            <v>27</v>
          </cell>
          <cell r="P775">
            <v>22</v>
          </cell>
          <cell r="R775">
            <v>4</v>
          </cell>
        </row>
        <row r="776">
          <cell r="D776" t="str">
            <v>Myers, Matt</v>
          </cell>
          <cell r="F776" t="str">
            <v>Jimson, Bill</v>
          </cell>
          <cell r="H776">
            <v>201706</v>
          </cell>
          <cell r="K776">
            <v>35</v>
          </cell>
          <cell r="L776">
            <v>24230</v>
          </cell>
          <cell r="M776">
            <v>9</v>
          </cell>
          <cell r="N776">
            <v>31</v>
          </cell>
          <cell r="O776">
            <v>24</v>
          </cell>
          <cell r="P776">
            <v>19</v>
          </cell>
          <cell r="R776">
            <v>3</v>
          </cell>
        </row>
        <row r="777">
          <cell r="D777" t="str">
            <v>Myers, Matt</v>
          </cell>
          <cell r="F777" t="str">
            <v>Jimson, Bill</v>
          </cell>
          <cell r="H777">
            <v>201706</v>
          </cell>
          <cell r="K777">
            <v>35</v>
          </cell>
          <cell r="L777">
            <v>24525</v>
          </cell>
          <cell r="M777">
            <v>6</v>
          </cell>
          <cell r="N777">
            <v>34</v>
          </cell>
          <cell r="O777">
            <v>23</v>
          </cell>
          <cell r="P777">
            <v>16</v>
          </cell>
          <cell r="R777">
            <v>3</v>
          </cell>
        </row>
        <row r="778">
          <cell r="D778" t="str">
            <v>Myers, Matt</v>
          </cell>
          <cell r="F778" t="str">
            <v>Jimson, Bill</v>
          </cell>
          <cell r="H778">
            <v>201706</v>
          </cell>
          <cell r="K778">
            <v>30</v>
          </cell>
          <cell r="L778">
            <v>25999</v>
          </cell>
          <cell r="M778">
            <v>5</v>
          </cell>
          <cell r="N778">
            <v>27</v>
          </cell>
          <cell r="O778">
            <v>19</v>
          </cell>
          <cell r="P778">
            <v>12</v>
          </cell>
          <cell r="R778">
            <v>3</v>
          </cell>
        </row>
        <row r="779">
          <cell r="D779" t="str">
            <v>Myers, Matt</v>
          </cell>
          <cell r="F779" t="str">
            <v>Jimson, Bill</v>
          </cell>
          <cell r="H779">
            <v>201706</v>
          </cell>
          <cell r="K779">
            <v>34</v>
          </cell>
          <cell r="L779">
            <v>25384</v>
          </cell>
          <cell r="M779">
            <v>7</v>
          </cell>
          <cell r="N779">
            <v>33</v>
          </cell>
          <cell r="O779">
            <v>25</v>
          </cell>
          <cell r="P779">
            <v>16</v>
          </cell>
          <cell r="R779">
            <v>2</v>
          </cell>
        </row>
        <row r="780">
          <cell r="D780" t="str">
            <v>Myers, Matt</v>
          </cell>
          <cell r="F780" t="str">
            <v>Jimson, Bill</v>
          </cell>
          <cell r="H780">
            <v>201706</v>
          </cell>
          <cell r="K780">
            <v>34</v>
          </cell>
          <cell r="L780">
            <v>24301</v>
          </cell>
          <cell r="M780">
            <v>7</v>
          </cell>
          <cell r="N780">
            <v>33</v>
          </cell>
          <cell r="O780">
            <v>27</v>
          </cell>
          <cell r="P780">
            <v>18</v>
          </cell>
          <cell r="R780">
            <v>2</v>
          </cell>
        </row>
        <row r="781">
          <cell r="D781" t="str">
            <v>Myers, Matt</v>
          </cell>
          <cell r="F781" t="str">
            <v>Jimson, Bill</v>
          </cell>
          <cell r="H781">
            <v>201706</v>
          </cell>
          <cell r="K781">
            <v>34</v>
          </cell>
          <cell r="L781">
            <v>25426</v>
          </cell>
          <cell r="M781">
            <v>6</v>
          </cell>
          <cell r="N781">
            <v>29</v>
          </cell>
          <cell r="O781">
            <v>20</v>
          </cell>
          <cell r="P781">
            <v>12</v>
          </cell>
          <cell r="R781">
            <v>2</v>
          </cell>
        </row>
        <row r="782">
          <cell r="D782" t="str">
            <v>Myers, Matt</v>
          </cell>
          <cell r="F782" t="str">
            <v>Jimson, Bill</v>
          </cell>
          <cell r="H782">
            <v>201706</v>
          </cell>
          <cell r="K782">
            <v>35</v>
          </cell>
          <cell r="L782">
            <v>24592</v>
          </cell>
          <cell r="M782">
            <v>7</v>
          </cell>
          <cell r="N782">
            <v>31</v>
          </cell>
          <cell r="O782">
            <v>23</v>
          </cell>
          <cell r="P782">
            <v>16</v>
          </cell>
          <cell r="R782">
            <v>2</v>
          </cell>
        </row>
        <row r="783">
          <cell r="D783" t="str">
            <v>Myers, Matt</v>
          </cell>
          <cell r="F783" t="str">
            <v>Jimson, Bill</v>
          </cell>
          <cell r="H783">
            <v>201706</v>
          </cell>
          <cell r="K783">
            <v>31</v>
          </cell>
          <cell r="L783">
            <v>25783</v>
          </cell>
          <cell r="M783">
            <v>5</v>
          </cell>
          <cell r="N783">
            <v>29</v>
          </cell>
          <cell r="O783">
            <v>23</v>
          </cell>
          <cell r="P783">
            <v>15</v>
          </cell>
          <cell r="R783">
            <v>2</v>
          </cell>
        </row>
        <row r="784">
          <cell r="D784" t="str">
            <v>Myers, Matt</v>
          </cell>
          <cell r="F784" t="str">
            <v>Jimson, Bill</v>
          </cell>
          <cell r="H784">
            <v>201706</v>
          </cell>
          <cell r="K784">
            <v>30</v>
          </cell>
          <cell r="L784">
            <v>24847</v>
          </cell>
          <cell r="M784">
            <v>7</v>
          </cell>
          <cell r="N784">
            <v>26</v>
          </cell>
          <cell r="O784">
            <v>17</v>
          </cell>
          <cell r="P784">
            <v>12</v>
          </cell>
          <cell r="R784">
            <v>2</v>
          </cell>
        </row>
        <row r="785">
          <cell r="D785" t="str">
            <v>Myers, Matt</v>
          </cell>
          <cell r="F785" t="str">
            <v>Jimson, Bill</v>
          </cell>
          <cell r="H785">
            <v>201706</v>
          </cell>
          <cell r="K785">
            <v>33</v>
          </cell>
          <cell r="L785">
            <v>25009</v>
          </cell>
          <cell r="M785">
            <v>7</v>
          </cell>
          <cell r="N785">
            <v>29</v>
          </cell>
          <cell r="O785">
            <v>20</v>
          </cell>
          <cell r="P785">
            <v>13</v>
          </cell>
          <cell r="R785">
            <v>2</v>
          </cell>
        </row>
        <row r="786">
          <cell r="D786" t="str">
            <v>Myers, Matt</v>
          </cell>
          <cell r="F786" t="str">
            <v>Jimson, Bill</v>
          </cell>
          <cell r="H786">
            <v>201707</v>
          </cell>
          <cell r="K786">
            <v>34</v>
          </cell>
          <cell r="L786">
            <v>25854</v>
          </cell>
          <cell r="M786">
            <v>8</v>
          </cell>
          <cell r="N786">
            <v>31</v>
          </cell>
          <cell r="O786">
            <v>26</v>
          </cell>
          <cell r="P786">
            <v>17</v>
          </cell>
          <cell r="R786">
            <v>2</v>
          </cell>
        </row>
        <row r="787">
          <cell r="D787" t="str">
            <v>Myers, Matt</v>
          </cell>
          <cell r="F787" t="str">
            <v>Jimson, Bill</v>
          </cell>
          <cell r="H787">
            <v>201707</v>
          </cell>
          <cell r="K787">
            <v>33</v>
          </cell>
          <cell r="L787">
            <v>25754</v>
          </cell>
          <cell r="M787">
            <v>6</v>
          </cell>
          <cell r="N787">
            <v>31</v>
          </cell>
          <cell r="O787">
            <v>20</v>
          </cell>
          <cell r="P787">
            <v>13</v>
          </cell>
          <cell r="R787">
            <v>2</v>
          </cell>
        </row>
        <row r="788">
          <cell r="D788" t="str">
            <v>Myers, Matt</v>
          </cell>
          <cell r="F788" t="str">
            <v>Jimson, Bill</v>
          </cell>
          <cell r="H788">
            <v>201707</v>
          </cell>
          <cell r="K788">
            <v>32</v>
          </cell>
          <cell r="L788">
            <v>24680</v>
          </cell>
          <cell r="M788">
            <v>7</v>
          </cell>
          <cell r="N788">
            <v>28</v>
          </cell>
          <cell r="O788">
            <v>19</v>
          </cell>
          <cell r="P788">
            <v>15</v>
          </cell>
          <cell r="R788">
            <v>2</v>
          </cell>
        </row>
        <row r="789">
          <cell r="D789" t="str">
            <v>Myers, Matt</v>
          </cell>
          <cell r="F789" t="str">
            <v>Jimson, Bill</v>
          </cell>
          <cell r="H789">
            <v>201707</v>
          </cell>
          <cell r="K789">
            <v>30</v>
          </cell>
          <cell r="L789">
            <v>25002</v>
          </cell>
          <cell r="M789">
            <v>6</v>
          </cell>
          <cell r="N789">
            <v>27</v>
          </cell>
          <cell r="O789">
            <v>20</v>
          </cell>
          <cell r="P789">
            <v>16</v>
          </cell>
          <cell r="R789">
            <v>2</v>
          </cell>
        </row>
        <row r="790">
          <cell r="D790" t="str">
            <v>Myers, Matt</v>
          </cell>
          <cell r="F790" t="str">
            <v>Jimson, Bill</v>
          </cell>
          <cell r="H790">
            <v>201707</v>
          </cell>
          <cell r="K790">
            <v>31</v>
          </cell>
          <cell r="L790">
            <v>25629</v>
          </cell>
          <cell r="M790">
            <v>7</v>
          </cell>
          <cell r="N790">
            <v>30</v>
          </cell>
          <cell r="O790">
            <v>24</v>
          </cell>
          <cell r="P790">
            <v>17</v>
          </cell>
          <cell r="R790">
            <v>2</v>
          </cell>
        </row>
        <row r="791">
          <cell r="D791" t="str">
            <v>Myers, Matt</v>
          </cell>
          <cell r="F791" t="str">
            <v>Jimson, Bill</v>
          </cell>
          <cell r="H791">
            <v>201707</v>
          </cell>
          <cell r="K791">
            <v>30</v>
          </cell>
          <cell r="L791">
            <v>25274</v>
          </cell>
          <cell r="M791">
            <v>7</v>
          </cell>
          <cell r="N791">
            <v>28</v>
          </cell>
          <cell r="O791">
            <v>21</v>
          </cell>
          <cell r="P791">
            <v>14</v>
          </cell>
          <cell r="R791">
            <v>2</v>
          </cell>
        </row>
        <row r="792">
          <cell r="D792" t="str">
            <v>Myers, Matt</v>
          </cell>
          <cell r="F792" t="str">
            <v>Jimson, Bill</v>
          </cell>
          <cell r="H792">
            <v>201707</v>
          </cell>
          <cell r="K792">
            <v>33</v>
          </cell>
          <cell r="L792">
            <v>25316</v>
          </cell>
          <cell r="M792">
            <v>8</v>
          </cell>
          <cell r="N792">
            <v>32</v>
          </cell>
          <cell r="O792">
            <v>27</v>
          </cell>
          <cell r="P792">
            <v>19</v>
          </cell>
          <cell r="R792">
            <v>2</v>
          </cell>
        </row>
        <row r="793">
          <cell r="D793" t="str">
            <v>Myers, Matt</v>
          </cell>
          <cell r="F793" t="str">
            <v>Jimson, Bill</v>
          </cell>
          <cell r="H793">
            <v>201707</v>
          </cell>
          <cell r="K793">
            <v>32</v>
          </cell>
          <cell r="L793">
            <v>25758</v>
          </cell>
          <cell r="M793">
            <v>5</v>
          </cell>
          <cell r="N793">
            <v>30</v>
          </cell>
          <cell r="O793">
            <v>20</v>
          </cell>
          <cell r="P793">
            <v>15</v>
          </cell>
          <cell r="R793">
            <v>2</v>
          </cell>
        </row>
        <row r="794">
          <cell r="D794" t="str">
            <v>Myers, Matt</v>
          </cell>
          <cell r="F794" t="str">
            <v>Jimson, Bill</v>
          </cell>
          <cell r="H794">
            <v>201707</v>
          </cell>
          <cell r="K794">
            <v>36</v>
          </cell>
          <cell r="L794">
            <v>25598</v>
          </cell>
          <cell r="M794">
            <v>6</v>
          </cell>
          <cell r="N794">
            <v>31</v>
          </cell>
          <cell r="O794">
            <v>26</v>
          </cell>
          <cell r="P794">
            <v>20</v>
          </cell>
          <cell r="R794">
            <v>2</v>
          </cell>
        </row>
        <row r="795">
          <cell r="D795" t="str">
            <v>Myers, Matt</v>
          </cell>
          <cell r="F795" t="str">
            <v>Jimson, Bill</v>
          </cell>
          <cell r="H795">
            <v>201707</v>
          </cell>
          <cell r="K795">
            <v>36</v>
          </cell>
          <cell r="L795">
            <v>24046</v>
          </cell>
          <cell r="M795">
            <v>6</v>
          </cell>
          <cell r="N795">
            <v>31</v>
          </cell>
          <cell r="O795">
            <v>25</v>
          </cell>
          <cell r="P795">
            <v>17</v>
          </cell>
          <cell r="R795">
            <v>3</v>
          </cell>
        </row>
        <row r="796">
          <cell r="D796" t="str">
            <v>Myers, Matt</v>
          </cell>
          <cell r="F796" t="str">
            <v>Jimson, Bill</v>
          </cell>
          <cell r="H796">
            <v>201707</v>
          </cell>
          <cell r="K796">
            <v>33</v>
          </cell>
          <cell r="L796">
            <v>24857</v>
          </cell>
          <cell r="M796">
            <v>5</v>
          </cell>
          <cell r="N796">
            <v>31</v>
          </cell>
          <cell r="O796">
            <v>24</v>
          </cell>
          <cell r="P796">
            <v>18</v>
          </cell>
          <cell r="R796">
            <v>2</v>
          </cell>
        </row>
        <row r="797">
          <cell r="D797" t="str">
            <v>Myers, Matt</v>
          </cell>
          <cell r="F797" t="str">
            <v>Jimson, Bill</v>
          </cell>
          <cell r="H797">
            <v>201707</v>
          </cell>
          <cell r="K797">
            <v>32</v>
          </cell>
          <cell r="L797">
            <v>24219</v>
          </cell>
          <cell r="M797">
            <v>7</v>
          </cell>
          <cell r="N797">
            <v>28</v>
          </cell>
          <cell r="O797">
            <v>21</v>
          </cell>
          <cell r="P797">
            <v>14</v>
          </cell>
          <cell r="R797">
            <v>2</v>
          </cell>
        </row>
        <row r="798">
          <cell r="D798" t="str">
            <v>Myers, Matt</v>
          </cell>
          <cell r="F798" t="str">
            <v>Jimson, Bill</v>
          </cell>
          <cell r="H798">
            <v>201707</v>
          </cell>
          <cell r="K798">
            <v>33</v>
          </cell>
          <cell r="L798">
            <v>25917</v>
          </cell>
          <cell r="M798">
            <v>6</v>
          </cell>
          <cell r="N798">
            <v>30</v>
          </cell>
          <cell r="O798">
            <v>20</v>
          </cell>
          <cell r="P798">
            <v>13</v>
          </cell>
          <cell r="R798">
            <v>2</v>
          </cell>
        </row>
        <row r="799">
          <cell r="D799" t="str">
            <v>Myers, Matt</v>
          </cell>
          <cell r="F799" t="str">
            <v>Jimson, Bill</v>
          </cell>
          <cell r="H799">
            <v>201707</v>
          </cell>
          <cell r="K799">
            <v>33</v>
          </cell>
          <cell r="L799">
            <v>25817</v>
          </cell>
          <cell r="M799">
            <v>6</v>
          </cell>
          <cell r="N799">
            <v>30</v>
          </cell>
          <cell r="O799">
            <v>22</v>
          </cell>
          <cell r="P799">
            <v>17</v>
          </cell>
          <cell r="R799">
            <v>2</v>
          </cell>
        </row>
        <row r="800">
          <cell r="D800" t="str">
            <v>Myers, Matt</v>
          </cell>
          <cell r="F800" t="str">
            <v>Jimson, Bill</v>
          </cell>
          <cell r="H800">
            <v>201707</v>
          </cell>
          <cell r="K800">
            <v>32</v>
          </cell>
          <cell r="L800">
            <v>24804</v>
          </cell>
          <cell r="M800">
            <v>6</v>
          </cell>
          <cell r="N800">
            <v>31</v>
          </cell>
          <cell r="O800">
            <v>21</v>
          </cell>
          <cell r="P800">
            <v>13</v>
          </cell>
          <cell r="R800">
            <v>2</v>
          </cell>
        </row>
        <row r="801">
          <cell r="D801" t="str">
            <v>Myers, Matt</v>
          </cell>
          <cell r="F801" t="str">
            <v>Jimson, Bill</v>
          </cell>
          <cell r="H801">
            <v>201707</v>
          </cell>
          <cell r="K801">
            <v>33</v>
          </cell>
          <cell r="L801">
            <v>24733</v>
          </cell>
          <cell r="M801">
            <v>8</v>
          </cell>
          <cell r="N801">
            <v>33</v>
          </cell>
          <cell r="O801">
            <v>23</v>
          </cell>
          <cell r="P801">
            <v>17</v>
          </cell>
          <cell r="R801">
            <v>2</v>
          </cell>
        </row>
        <row r="802">
          <cell r="D802" t="str">
            <v>Myers, Matt</v>
          </cell>
          <cell r="F802" t="str">
            <v>Jimson, Bill</v>
          </cell>
          <cell r="H802">
            <v>201707</v>
          </cell>
          <cell r="K802">
            <v>36</v>
          </cell>
          <cell r="L802">
            <v>24595</v>
          </cell>
          <cell r="M802">
            <v>8</v>
          </cell>
          <cell r="N802">
            <v>31</v>
          </cell>
          <cell r="O802">
            <v>22</v>
          </cell>
          <cell r="P802">
            <v>17</v>
          </cell>
          <cell r="R802">
            <v>2</v>
          </cell>
        </row>
        <row r="803">
          <cell r="D803" t="str">
            <v>Myers, Matt</v>
          </cell>
          <cell r="F803" t="str">
            <v>Jimson, Bill</v>
          </cell>
          <cell r="H803">
            <v>201707</v>
          </cell>
          <cell r="K803">
            <v>30</v>
          </cell>
          <cell r="L803">
            <v>25169</v>
          </cell>
          <cell r="M803">
            <v>6</v>
          </cell>
          <cell r="N803">
            <v>26</v>
          </cell>
          <cell r="O803">
            <v>17</v>
          </cell>
          <cell r="P803">
            <v>11</v>
          </cell>
          <cell r="R803">
            <v>2</v>
          </cell>
        </row>
        <row r="804">
          <cell r="D804" t="str">
            <v>Myers, Matt</v>
          </cell>
          <cell r="F804" t="str">
            <v>Jimson, Bill</v>
          </cell>
          <cell r="H804">
            <v>201707</v>
          </cell>
          <cell r="K804">
            <v>31</v>
          </cell>
          <cell r="L804">
            <v>24434</v>
          </cell>
          <cell r="M804">
            <v>5</v>
          </cell>
          <cell r="N804">
            <v>29</v>
          </cell>
          <cell r="O804">
            <v>21</v>
          </cell>
          <cell r="P804">
            <v>16</v>
          </cell>
          <cell r="R804">
            <v>2</v>
          </cell>
        </row>
        <row r="805">
          <cell r="D805" t="str">
            <v>Myers, Matt</v>
          </cell>
          <cell r="F805" t="str">
            <v>Jimson, Bill</v>
          </cell>
          <cell r="H805">
            <v>201707</v>
          </cell>
          <cell r="K805">
            <v>36</v>
          </cell>
          <cell r="L805">
            <v>25147</v>
          </cell>
          <cell r="M805">
            <v>8</v>
          </cell>
          <cell r="N805">
            <v>31</v>
          </cell>
          <cell r="O805">
            <v>26</v>
          </cell>
          <cell r="P805">
            <v>19</v>
          </cell>
          <cell r="R805">
            <v>3</v>
          </cell>
        </row>
        <row r="806">
          <cell r="D806" t="str">
            <v>Myers, Matt</v>
          </cell>
          <cell r="F806" t="str">
            <v>Jimson, Bill</v>
          </cell>
          <cell r="H806">
            <v>201708</v>
          </cell>
          <cell r="K806">
            <v>35</v>
          </cell>
          <cell r="L806">
            <v>24415</v>
          </cell>
          <cell r="M806">
            <v>5</v>
          </cell>
          <cell r="N806">
            <v>35</v>
          </cell>
          <cell r="O806">
            <v>27</v>
          </cell>
          <cell r="P806">
            <v>17</v>
          </cell>
          <cell r="R806">
            <v>2</v>
          </cell>
        </row>
        <row r="807">
          <cell r="D807" t="str">
            <v>Myers, Matt</v>
          </cell>
          <cell r="F807" t="str">
            <v>Jimson, Bill</v>
          </cell>
          <cell r="H807">
            <v>201708</v>
          </cell>
          <cell r="K807">
            <v>31</v>
          </cell>
          <cell r="L807">
            <v>25615</v>
          </cell>
          <cell r="M807">
            <v>7</v>
          </cell>
          <cell r="N807">
            <v>28</v>
          </cell>
          <cell r="O807">
            <v>19</v>
          </cell>
          <cell r="P807">
            <v>12</v>
          </cell>
          <cell r="R807">
            <v>2</v>
          </cell>
        </row>
        <row r="808">
          <cell r="D808" t="str">
            <v>Myers, Matt</v>
          </cell>
          <cell r="F808" t="str">
            <v>Jimson, Bill</v>
          </cell>
          <cell r="H808">
            <v>201708</v>
          </cell>
          <cell r="K808">
            <v>35</v>
          </cell>
          <cell r="L808">
            <v>25926</v>
          </cell>
          <cell r="M808">
            <v>8</v>
          </cell>
          <cell r="N808">
            <v>30</v>
          </cell>
          <cell r="O808">
            <v>20</v>
          </cell>
          <cell r="P808">
            <v>14</v>
          </cell>
          <cell r="R808">
            <v>2</v>
          </cell>
        </row>
        <row r="809">
          <cell r="D809" t="str">
            <v>Myers, Matt</v>
          </cell>
          <cell r="F809" t="str">
            <v>Jimson, Bill</v>
          </cell>
          <cell r="H809">
            <v>201708</v>
          </cell>
          <cell r="K809">
            <v>30</v>
          </cell>
          <cell r="L809">
            <v>24797</v>
          </cell>
          <cell r="M809">
            <v>5</v>
          </cell>
          <cell r="N809">
            <v>27</v>
          </cell>
          <cell r="O809">
            <v>21</v>
          </cell>
          <cell r="P809">
            <v>15</v>
          </cell>
          <cell r="R809">
            <v>2</v>
          </cell>
        </row>
        <row r="810">
          <cell r="D810" t="str">
            <v>Myers, Matt</v>
          </cell>
          <cell r="F810" t="str">
            <v>Jimson, Bill</v>
          </cell>
          <cell r="H810">
            <v>201708</v>
          </cell>
          <cell r="K810">
            <v>31</v>
          </cell>
          <cell r="L810">
            <v>24109</v>
          </cell>
          <cell r="M810">
            <v>7</v>
          </cell>
          <cell r="N810">
            <v>31</v>
          </cell>
          <cell r="O810">
            <v>23</v>
          </cell>
          <cell r="P810">
            <v>16</v>
          </cell>
          <cell r="R810">
            <v>2</v>
          </cell>
        </row>
        <row r="811">
          <cell r="D811" t="str">
            <v>Myers, Matt</v>
          </cell>
          <cell r="F811" t="str">
            <v>Jimson, Bill</v>
          </cell>
          <cell r="H811">
            <v>201708</v>
          </cell>
          <cell r="K811">
            <v>31</v>
          </cell>
          <cell r="L811">
            <v>25241</v>
          </cell>
          <cell r="M811">
            <v>8</v>
          </cell>
          <cell r="N811">
            <v>30</v>
          </cell>
          <cell r="O811">
            <v>24</v>
          </cell>
          <cell r="P811">
            <v>18</v>
          </cell>
          <cell r="R811">
            <v>2</v>
          </cell>
        </row>
        <row r="812">
          <cell r="D812" t="str">
            <v>Myers, Matt</v>
          </cell>
          <cell r="F812" t="str">
            <v>Jimson, Bill</v>
          </cell>
          <cell r="H812">
            <v>201708</v>
          </cell>
          <cell r="K812">
            <v>35</v>
          </cell>
          <cell r="L812">
            <v>25129</v>
          </cell>
          <cell r="M812">
            <v>6</v>
          </cell>
          <cell r="N812">
            <v>31</v>
          </cell>
          <cell r="O812">
            <v>25</v>
          </cell>
          <cell r="P812">
            <v>16</v>
          </cell>
          <cell r="R812">
            <v>2</v>
          </cell>
        </row>
        <row r="813">
          <cell r="D813" t="str">
            <v>Myers, Matt</v>
          </cell>
          <cell r="F813" t="str">
            <v>Jimson, Bill</v>
          </cell>
          <cell r="H813">
            <v>201708</v>
          </cell>
          <cell r="K813">
            <v>36</v>
          </cell>
          <cell r="L813">
            <v>24349</v>
          </cell>
          <cell r="M813">
            <v>7</v>
          </cell>
          <cell r="N813">
            <v>36</v>
          </cell>
          <cell r="O813">
            <v>28</v>
          </cell>
          <cell r="P813">
            <v>22</v>
          </cell>
          <cell r="R813">
            <v>2</v>
          </cell>
        </row>
        <row r="814">
          <cell r="D814" t="str">
            <v>Myers, Matt</v>
          </cell>
          <cell r="F814" t="str">
            <v>Jimson, Bill</v>
          </cell>
          <cell r="H814">
            <v>201708</v>
          </cell>
          <cell r="K814">
            <v>30</v>
          </cell>
          <cell r="L814">
            <v>25880</v>
          </cell>
          <cell r="M814">
            <v>6</v>
          </cell>
          <cell r="N814">
            <v>28</v>
          </cell>
          <cell r="O814">
            <v>22</v>
          </cell>
          <cell r="P814">
            <v>14</v>
          </cell>
          <cell r="R814">
            <v>2</v>
          </cell>
        </row>
        <row r="815">
          <cell r="D815" t="str">
            <v>Myers, Matt</v>
          </cell>
          <cell r="F815" t="str">
            <v>Jimson, Bill</v>
          </cell>
          <cell r="H815">
            <v>201708</v>
          </cell>
          <cell r="K815">
            <v>36</v>
          </cell>
          <cell r="L815">
            <v>24506</v>
          </cell>
          <cell r="M815">
            <v>8</v>
          </cell>
          <cell r="N815">
            <v>33</v>
          </cell>
          <cell r="O815">
            <v>28</v>
          </cell>
          <cell r="P815">
            <v>22</v>
          </cell>
          <cell r="R815">
            <v>2</v>
          </cell>
        </row>
        <row r="816">
          <cell r="D816" t="str">
            <v>Myers, Matt</v>
          </cell>
          <cell r="F816" t="str">
            <v>Jimson, Bill</v>
          </cell>
          <cell r="H816">
            <v>201708</v>
          </cell>
          <cell r="K816">
            <v>31</v>
          </cell>
          <cell r="L816">
            <v>25385</v>
          </cell>
          <cell r="M816">
            <v>6</v>
          </cell>
          <cell r="N816">
            <v>26</v>
          </cell>
          <cell r="O816">
            <v>20</v>
          </cell>
          <cell r="P816">
            <v>15</v>
          </cell>
          <cell r="R816">
            <v>2</v>
          </cell>
        </row>
        <row r="817">
          <cell r="D817" t="str">
            <v>Myers, Matt</v>
          </cell>
          <cell r="F817" t="str">
            <v>Jimson, Bill</v>
          </cell>
          <cell r="H817">
            <v>201708</v>
          </cell>
          <cell r="K817">
            <v>33</v>
          </cell>
          <cell r="L817">
            <v>24410</v>
          </cell>
          <cell r="M817">
            <v>5</v>
          </cell>
          <cell r="N817">
            <v>29</v>
          </cell>
          <cell r="O817">
            <v>24</v>
          </cell>
          <cell r="P817">
            <v>18</v>
          </cell>
          <cell r="R817">
            <v>2</v>
          </cell>
        </row>
        <row r="818">
          <cell r="D818" t="str">
            <v>Myers, Matt</v>
          </cell>
          <cell r="F818" t="str">
            <v>Jimson, Bill</v>
          </cell>
          <cell r="H818">
            <v>201708</v>
          </cell>
          <cell r="K818">
            <v>35</v>
          </cell>
          <cell r="L818">
            <v>24408</v>
          </cell>
          <cell r="M818">
            <v>8</v>
          </cell>
          <cell r="N818">
            <v>34</v>
          </cell>
          <cell r="O818">
            <v>22</v>
          </cell>
          <cell r="P818">
            <v>15</v>
          </cell>
          <cell r="R818">
            <v>2</v>
          </cell>
        </row>
        <row r="819">
          <cell r="D819" t="str">
            <v>Myers, Matt</v>
          </cell>
          <cell r="F819" t="str">
            <v>Jimson, Bill</v>
          </cell>
          <cell r="H819">
            <v>201708</v>
          </cell>
          <cell r="K819">
            <v>31</v>
          </cell>
          <cell r="L819">
            <v>25616</v>
          </cell>
          <cell r="M819">
            <v>7</v>
          </cell>
          <cell r="N819">
            <v>29</v>
          </cell>
          <cell r="O819">
            <v>23</v>
          </cell>
          <cell r="P819">
            <v>17</v>
          </cell>
          <cell r="R819">
            <v>2</v>
          </cell>
        </row>
        <row r="820">
          <cell r="D820" t="str">
            <v>Myers, Matt</v>
          </cell>
          <cell r="F820" t="str">
            <v>Jimson, Bill</v>
          </cell>
          <cell r="H820">
            <v>201708</v>
          </cell>
          <cell r="K820">
            <v>30</v>
          </cell>
          <cell r="L820">
            <v>24139</v>
          </cell>
          <cell r="M820">
            <v>7</v>
          </cell>
          <cell r="N820">
            <v>29</v>
          </cell>
          <cell r="O820">
            <v>23</v>
          </cell>
          <cell r="P820">
            <v>15</v>
          </cell>
          <cell r="R820">
            <v>2</v>
          </cell>
        </row>
        <row r="821">
          <cell r="D821" t="str">
            <v>Myers, Matt</v>
          </cell>
          <cell r="F821" t="str">
            <v>Jimson, Bill</v>
          </cell>
          <cell r="H821">
            <v>201708</v>
          </cell>
          <cell r="K821">
            <v>36</v>
          </cell>
          <cell r="L821">
            <v>25050</v>
          </cell>
          <cell r="M821">
            <v>8</v>
          </cell>
          <cell r="N821">
            <v>36</v>
          </cell>
          <cell r="O821">
            <v>24</v>
          </cell>
          <cell r="P821">
            <v>15</v>
          </cell>
          <cell r="R821">
            <v>3</v>
          </cell>
        </row>
        <row r="822">
          <cell r="D822" t="str">
            <v>Myers, Matt</v>
          </cell>
          <cell r="F822" t="str">
            <v>Jimson, Bill</v>
          </cell>
          <cell r="H822">
            <v>201708</v>
          </cell>
          <cell r="K822">
            <v>33</v>
          </cell>
          <cell r="L822">
            <v>24718</v>
          </cell>
          <cell r="M822">
            <v>8</v>
          </cell>
          <cell r="N822">
            <v>30</v>
          </cell>
          <cell r="O822">
            <v>25</v>
          </cell>
          <cell r="P822">
            <v>17</v>
          </cell>
          <cell r="R822">
            <v>2</v>
          </cell>
        </row>
        <row r="823">
          <cell r="D823" t="str">
            <v>Myers, Matt</v>
          </cell>
          <cell r="F823" t="str">
            <v>Jimson, Bill</v>
          </cell>
          <cell r="H823">
            <v>201708</v>
          </cell>
          <cell r="K823">
            <v>30</v>
          </cell>
          <cell r="L823">
            <v>24104</v>
          </cell>
          <cell r="M823">
            <v>7</v>
          </cell>
          <cell r="N823">
            <v>26</v>
          </cell>
          <cell r="O823">
            <v>22</v>
          </cell>
          <cell r="P823">
            <v>13</v>
          </cell>
          <cell r="R823">
            <v>2</v>
          </cell>
        </row>
        <row r="824">
          <cell r="D824" t="str">
            <v>Myers, Matt</v>
          </cell>
          <cell r="F824" t="str">
            <v>Jimson, Bill</v>
          </cell>
          <cell r="H824">
            <v>201708</v>
          </cell>
          <cell r="K824">
            <v>32</v>
          </cell>
          <cell r="L824">
            <v>25534</v>
          </cell>
          <cell r="M824">
            <v>7</v>
          </cell>
          <cell r="N824">
            <v>31</v>
          </cell>
          <cell r="O824">
            <v>22</v>
          </cell>
          <cell r="P824">
            <v>17</v>
          </cell>
          <cell r="R824">
            <v>2</v>
          </cell>
        </row>
        <row r="825">
          <cell r="D825" t="str">
            <v>Nichols, Nana</v>
          </cell>
          <cell r="F825" t="str">
            <v>Jimson, Bill</v>
          </cell>
          <cell r="H825">
            <v>201706</v>
          </cell>
          <cell r="K825">
            <v>35</v>
          </cell>
          <cell r="L825">
            <v>25651</v>
          </cell>
          <cell r="M825">
            <v>8</v>
          </cell>
          <cell r="N825">
            <v>31</v>
          </cell>
          <cell r="O825">
            <v>21</v>
          </cell>
          <cell r="P825">
            <v>14</v>
          </cell>
          <cell r="R825">
            <v>3</v>
          </cell>
        </row>
        <row r="826">
          <cell r="D826" t="str">
            <v>Nichols, Nana</v>
          </cell>
          <cell r="F826" t="str">
            <v>Jimson, Bill</v>
          </cell>
          <cell r="H826">
            <v>201706</v>
          </cell>
          <cell r="K826">
            <v>33</v>
          </cell>
          <cell r="L826">
            <v>25034</v>
          </cell>
          <cell r="M826">
            <v>5</v>
          </cell>
          <cell r="N826">
            <v>31</v>
          </cell>
          <cell r="O826">
            <v>26</v>
          </cell>
          <cell r="P826">
            <v>17</v>
          </cell>
          <cell r="R826">
            <v>2</v>
          </cell>
        </row>
        <row r="827">
          <cell r="D827" t="str">
            <v>Nichols, Nana</v>
          </cell>
          <cell r="F827" t="str">
            <v>Jimson, Bill</v>
          </cell>
          <cell r="H827">
            <v>201706</v>
          </cell>
          <cell r="K827">
            <v>32</v>
          </cell>
          <cell r="L827">
            <v>24881</v>
          </cell>
          <cell r="M827">
            <v>6</v>
          </cell>
          <cell r="N827">
            <v>29</v>
          </cell>
          <cell r="O827">
            <v>23</v>
          </cell>
          <cell r="P827">
            <v>17</v>
          </cell>
          <cell r="R827">
            <v>3</v>
          </cell>
        </row>
        <row r="828">
          <cell r="D828" t="str">
            <v>Nichols, Nana</v>
          </cell>
          <cell r="F828" t="str">
            <v>Jimson, Bill</v>
          </cell>
          <cell r="H828">
            <v>201706</v>
          </cell>
          <cell r="K828">
            <v>35</v>
          </cell>
          <cell r="L828">
            <v>25535</v>
          </cell>
          <cell r="M828">
            <v>7</v>
          </cell>
          <cell r="N828">
            <v>32</v>
          </cell>
          <cell r="O828">
            <v>26</v>
          </cell>
          <cell r="P828">
            <v>18</v>
          </cell>
          <cell r="R828">
            <v>2</v>
          </cell>
        </row>
        <row r="829">
          <cell r="D829" t="str">
            <v>Nichols, Nana</v>
          </cell>
          <cell r="F829" t="str">
            <v>Jimson, Bill</v>
          </cell>
          <cell r="H829">
            <v>201706</v>
          </cell>
          <cell r="K829">
            <v>33</v>
          </cell>
          <cell r="L829">
            <v>24258</v>
          </cell>
          <cell r="M829">
            <v>7</v>
          </cell>
          <cell r="N829">
            <v>29</v>
          </cell>
          <cell r="O829">
            <v>23</v>
          </cell>
          <cell r="P829">
            <v>15</v>
          </cell>
          <cell r="R829">
            <v>3</v>
          </cell>
        </row>
        <row r="830">
          <cell r="D830" t="str">
            <v>Nichols, Nana</v>
          </cell>
          <cell r="F830" t="str">
            <v>Jimson, Bill</v>
          </cell>
          <cell r="H830">
            <v>201706</v>
          </cell>
          <cell r="K830">
            <v>31</v>
          </cell>
          <cell r="L830">
            <v>25906</v>
          </cell>
          <cell r="M830">
            <v>6</v>
          </cell>
          <cell r="N830">
            <v>27</v>
          </cell>
          <cell r="O830">
            <v>20</v>
          </cell>
          <cell r="P830">
            <v>15</v>
          </cell>
          <cell r="R830">
            <v>3</v>
          </cell>
        </row>
        <row r="831">
          <cell r="D831" t="str">
            <v>Nichols, Nana</v>
          </cell>
          <cell r="F831" t="str">
            <v>Jimson, Bill</v>
          </cell>
          <cell r="H831">
            <v>201706</v>
          </cell>
          <cell r="K831">
            <v>33</v>
          </cell>
          <cell r="L831">
            <v>24722</v>
          </cell>
          <cell r="M831">
            <v>8</v>
          </cell>
          <cell r="N831">
            <v>28</v>
          </cell>
          <cell r="O831">
            <v>22</v>
          </cell>
          <cell r="P831">
            <v>16</v>
          </cell>
          <cell r="R831">
            <v>3</v>
          </cell>
        </row>
        <row r="832">
          <cell r="D832" t="str">
            <v>Nichols, Nana</v>
          </cell>
          <cell r="F832" t="str">
            <v>Jimson, Bill</v>
          </cell>
          <cell r="H832">
            <v>201706</v>
          </cell>
          <cell r="K832">
            <v>30</v>
          </cell>
          <cell r="L832">
            <v>24351</v>
          </cell>
          <cell r="M832">
            <v>7</v>
          </cell>
          <cell r="N832">
            <v>26</v>
          </cell>
          <cell r="O832">
            <v>21</v>
          </cell>
          <cell r="P832">
            <v>17</v>
          </cell>
          <cell r="R832">
            <v>2</v>
          </cell>
        </row>
        <row r="833">
          <cell r="D833" t="str">
            <v>Nichols, Nana</v>
          </cell>
          <cell r="F833" t="str">
            <v>Jimson, Bill</v>
          </cell>
          <cell r="H833">
            <v>201706</v>
          </cell>
          <cell r="K833">
            <v>35</v>
          </cell>
          <cell r="L833">
            <v>25524</v>
          </cell>
          <cell r="M833">
            <v>6</v>
          </cell>
          <cell r="N833">
            <v>32</v>
          </cell>
          <cell r="O833">
            <v>25</v>
          </cell>
          <cell r="P833">
            <v>15</v>
          </cell>
          <cell r="R833">
            <v>2</v>
          </cell>
        </row>
        <row r="834">
          <cell r="D834" t="str">
            <v>Nichols, Nana</v>
          </cell>
          <cell r="F834" t="str">
            <v>Jimson, Bill</v>
          </cell>
          <cell r="H834">
            <v>201706</v>
          </cell>
          <cell r="K834">
            <v>34</v>
          </cell>
          <cell r="L834">
            <v>25650</v>
          </cell>
          <cell r="M834">
            <v>7</v>
          </cell>
          <cell r="N834">
            <v>29</v>
          </cell>
          <cell r="O834">
            <v>22</v>
          </cell>
          <cell r="P834">
            <v>18</v>
          </cell>
          <cell r="R834">
            <v>3</v>
          </cell>
        </row>
        <row r="835">
          <cell r="D835" t="str">
            <v>Nichols, Nana</v>
          </cell>
          <cell r="F835" t="str">
            <v>Jimson, Bill</v>
          </cell>
          <cell r="H835">
            <v>201706</v>
          </cell>
          <cell r="K835">
            <v>36</v>
          </cell>
          <cell r="L835">
            <v>25345</v>
          </cell>
          <cell r="M835">
            <v>6</v>
          </cell>
          <cell r="N835">
            <v>32</v>
          </cell>
          <cell r="O835">
            <v>24</v>
          </cell>
          <cell r="P835">
            <v>16</v>
          </cell>
          <cell r="R835">
            <v>3</v>
          </cell>
        </row>
        <row r="836">
          <cell r="D836" t="str">
            <v>Nichols, Nana</v>
          </cell>
          <cell r="F836" t="str">
            <v>Jimson, Bill</v>
          </cell>
          <cell r="H836">
            <v>201706</v>
          </cell>
          <cell r="K836">
            <v>33</v>
          </cell>
          <cell r="L836">
            <v>24803</v>
          </cell>
          <cell r="M836">
            <v>7</v>
          </cell>
          <cell r="N836">
            <v>29</v>
          </cell>
          <cell r="O836">
            <v>21</v>
          </cell>
          <cell r="P836">
            <v>14</v>
          </cell>
          <cell r="R836">
            <v>3</v>
          </cell>
        </row>
        <row r="837">
          <cell r="D837" t="str">
            <v>Nichols, Nana</v>
          </cell>
          <cell r="F837" t="str">
            <v>Jimson, Bill</v>
          </cell>
          <cell r="H837">
            <v>201706</v>
          </cell>
          <cell r="K837">
            <v>34</v>
          </cell>
          <cell r="L837">
            <v>24801</v>
          </cell>
          <cell r="M837">
            <v>7</v>
          </cell>
          <cell r="N837">
            <v>30</v>
          </cell>
          <cell r="O837">
            <v>25</v>
          </cell>
          <cell r="P837">
            <v>17</v>
          </cell>
          <cell r="R837">
            <v>2</v>
          </cell>
        </row>
        <row r="838">
          <cell r="D838" t="str">
            <v>Nichols, Nana</v>
          </cell>
          <cell r="F838" t="str">
            <v>Jimson, Bill</v>
          </cell>
          <cell r="H838">
            <v>201706</v>
          </cell>
          <cell r="K838">
            <v>33</v>
          </cell>
          <cell r="L838">
            <v>25280</v>
          </cell>
          <cell r="M838">
            <v>7</v>
          </cell>
          <cell r="N838">
            <v>31</v>
          </cell>
          <cell r="O838">
            <v>26</v>
          </cell>
          <cell r="P838">
            <v>20</v>
          </cell>
          <cell r="R838">
            <v>3</v>
          </cell>
        </row>
        <row r="839">
          <cell r="D839" t="str">
            <v>Nichols, Nana</v>
          </cell>
          <cell r="F839" t="str">
            <v>Jimson, Bill</v>
          </cell>
          <cell r="H839">
            <v>201706</v>
          </cell>
          <cell r="K839">
            <v>31</v>
          </cell>
          <cell r="L839">
            <v>24942</v>
          </cell>
          <cell r="M839">
            <v>7</v>
          </cell>
          <cell r="N839">
            <v>30</v>
          </cell>
          <cell r="O839">
            <v>23</v>
          </cell>
          <cell r="P839">
            <v>18</v>
          </cell>
          <cell r="R839">
            <v>2</v>
          </cell>
        </row>
        <row r="840">
          <cell r="D840" t="str">
            <v>Nichols, Nana</v>
          </cell>
          <cell r="F840" t="str">
            <v>Jimson, Bill</v>
          </cell>
          <cell r="H840">
            <v>201706</v>
          </cell>
          <cell r="K840">
            <v>31</v>
          </cell>
          <cell r="L840">
            <v>24216</v>
          </cell>
          <cell r="M840">
            <v>7</v>
          </cell>
          <cell r="N840">
            <v>29</v>
          </cell>
          <cell r="O840">
            <v>21</v>
          </cell>
          <cell r="P840">
            <v>17</v>
          </cell>
          <cell r="R840">
            <v>3</v>
          </cell>
        </row>
        <row r="841">
          <cell r="D841" t="str">
            <v>Nichols, Nana</v>
          </cell>
          <cell r="F841" t="str">
            <v>Jimson, Bill</v>
          </cell>
          <cell r="H841">
            <v>201706</v>
          </cell>
          <cell r="K841">
            <v>36</v>
          </cell>
          <cell r="L841">
            <v>24439</v>
          </cell>
          <cell r="M841">
            <v>9</v>
          </cell>
          <cell r="N841">
            <v>32</v>
          </cell>
          <cell r="O841">
            <v>21</v>
          </cell>
          <cell r="P841">
            <v>14</v>
          </cell>
          <cell r="R841">
            <v>3</v>
          </cell>
        </row>
        <row r="842">
          <cell r="D842" t="str">
            <v>Nichols, Nana</v>
          </cell>
          <cell r="F842" t="str">
            <v>Jimson, Bill</v>
          </cell>
          <cell r="H842">
            <v>201706</v>
          </cell>
          <cell r="K842">
            <v>30</v>
          </cell>
          <cell r="L842">
            <v>25676</v>
          </cell>
          <cell r="M842">
            <v>6</v>
          </cell>
          <cell r="N842">
            <v>26</v>
          </cell>
          <cell r="O842">
            <v>17</v>
          </cell>
          <cell r="P842">
            <v>10</v>
          </cell>
          <cell r="R842">
            <v>2</v>
          </cell>
        </row>
        <row r="843">
          <cell r="D843" t="str">
            <v>Nichols, Nana</v>
          </cell>
          <cell r="F843" t="str">
            <v>Jimson, Bill</v>
          </cell>
          <cell r="H843">
            <v>201706</v>
          </cell>
          <cell r="K843">
            <v>34</v>
          </cell>
          <cell r="L843">
            <v>25380</v>
          </cell>
          <cell r="M843">
            <v>6</v>
          </cell>
          <cell r="N843">
            <v>34</v>
          </cell>
          <cell r="O843">
            <v>22</v>
          </cell>
          <cell r="P843">
            <v>15</v>
          </cell>
          <cell r="R843">
            <v>2</v>
          </cell>
        </row>
        <row r="844">
          <cell r="D844" t="str">
            <v>Nichols, Nana</v>
          </cell>
          <cell r="F844" t="str">
            <v>Jimson, Bill</v>
          </cell>
          <cell r="H844">
            <v>201706</v>
          </cell>
          <cell r="K844">
            <v>34</v>
          </cell>
          <cell r="L844">
            <v>24119</v>
          </cell>
          <cell r="M844">
            <v>8</v>
          </cell>
          <cell r="N844">
            <v>31</v>
          </cell>
          <cell r="O844">
            <v>26</v>
          </cell>
          <cell r="P844">
            <v>19</v>
          </cell>
          <cell r="R844">
            <v>2</v>
          </cell>
        </row>
        <row r="845">
          <cell r="D845" t="str">
            <v>Nichols, Nana</v>
          </cell>
          <cell r="F845" t="str">
            <v>Jimson, Bill</v>
          </cell>
          <cell r="H845">
            <v>201706</v>
          </cell>
          <cell r="K845">
            <v>36</v>
          </cell>
          <cell r="L845">
            <v>25163</v>
          </cell>
          <cell r="M845">
            <v>5</v>
          </cell>
          <cell r="N845">
            <v>36</v>
          </cell>
          <cell r="O845">
            <v>27</v>
          </cell>
          <cell r="P845">
            <v>18</v>
          </cell>
          <cell r="R845">
            <v>3</v>
          </cell>
        </row>
        <row r="846">
          <cell r="D846" t="str">
            <v>Nichols, Nana</v>
          </cell>
          <cell r="F846" t="str">
            <v>Jimson, Bill</v>
          </cell>
          <cell r="H846">
            <v>201707</v>
          </cell>
          <cell r="K846">
            <v>34</v>
          </cell>
          <cell r="L846">
            <v>24462</v>
          </cell>
          <cell r="M846">
            <v>7</v>
          </cell>
          <cell r="N846">
            <v>31</v>
          </cell>
          <cell r="O846">
            <v>22</v>
          </cell>
          <cell r="P846">
            <v>13</v>
          </cell>
          <cell r="R846">
            <v>2</v>
          </cell>
        </row>
        <row r="847">
          <cell r="D847" t="str">
            <v>Nichols, Nana</v>
          </cell>
          <cell r="F847" t="str">
            <v>Jimson, Bill</v>
          </cell>
          <cell r="H847">
            <v>201707</v>
          </cell>
          <cell r="K847">
            <v>31</v>
          </cell>
          <cell r="L847">
            <v>25854</v>
          </cell>
          <cell r="M847">
            <v>7</v>
          </cell>
          <cell r="N847">
            <v>28</v>
          </cell>
          <cell r="O847">
            <v>23</v>
          </cell>
          <cell r="P847">
            <v>18</v>
          </cell>
          <cell r="R847">
            <v>2</v>
          </cell>
        </row>
        <row r="848">
          <cell r="D848" t="str">
            <v>Nichols, Nana</v>
          </cell>
          <cell r="F848" t="str">
            <v>Jimson, Bill</v>
          </cell>
          <cell r="H848">
            <v>201707</v>
          </cell>
          <cell r="K848">
            <v>33</v>
          </cell>
          <cell r="L848">
            <v>24218</v>
          </cell>
          <cell r="M848">
            <v>7</v>
          </cell>
          <cell r="N848">
            <v>33</v>
          </cell>
          <cell r="O848">
            <v>23</v>
          </cell>
          <cell r="P848">
            <v>16</v>
          </cell>
          <cell r="R848">
            <v>2</v>
          </cell>
        </row>
        <row r="849">
          <cell r="D849" t="str">
            <v>Nichols, Nana</v>
          </cell>
          <cell r="F849" t="str">
            <v>Jimson, Bill</v>
          </cell>
          <cell r="H849">
            <v>201707</v>
          </cell>
          <cell r="K849">
            <v>34</v>
          </cell>
          <cell r="L849">
            <v>24512</v>
          </cell>
          <cell r="M849">
            <v>7</v>
          </cell>
          <cell r="N849">
            <v>32</v>
          </cell>
          <cell r="O849">
            <v>22</v>
          </cell>
          <cell r="P849">
            <v>14</v>
          </cell>
          <cell r="R849">
            <v>2</v>
          </cell>
        </row>
        <row r="850">
          <cell r="D850" t="str">
            <v>Nichols, Nana</v>
          </cell>
          <cell r="F850" t="str">
            <v>Jimson, Bill</v>
          </cell>
          <cell r="H850">
            <v>201707</v>
          </cell>
          <cell r="K850">
            <v>36</v>
          </cell>
          <cell r="L850">
            <v>25632</v>
          </cell>
          <cell r="M850">
            <v>7</v>
          </cell>
          <cell r="N850">
            <v>32</v>
          </cell>
          <cell r="O850">
            <v>22</v>
          </cell>
          <cell r="P850">
            <v>17</v>
          </cell>
          <cell r="R850">
            <v>2</v>
          </cell>
        </row>
        <row r="851">
          <cell r="D851" t="str">
            <v>Nichols, Nana</v>
          </cell>
          <cell r="F851" t="str">
            <v>Jimson, Bill</v>
          </cell>
          <cell r="H851">
            <v>201707</v>
          </cell>
          <cell r="K851">
            <v>36</v>
          </cell>
          <cell r="L851">
            <v>24088</v>
          </cell>
          <cell r="M851">
            <v>9</v>
          </cell>
          <cell r="N851">
            <v>33</v>
          </cell>
          <cell r="O851">
            <v>24</v>
          </cell>
          <cell r="P851">
            <v>16</v>
          </cell>
          <cell r="R851">
            <v>2</v>
          </cell>
        </row>
        <row r="852">
          <cell r="D852" t="str">
            <v>Nichols, Nana</v>
          </cell>
          <cell r="F852" t="str">
            <v>Jimson, Bill</v>
          </cell>
          <cell r="H852">
            <v>201707</v>
          </cell>
          <cell r="K852">
            <v>35</v>
          </cell>
          <cell r="L852">
            <v>25423</v>
          </cell>
          <cell r="M852">
            <v>9</v>
          </cell>
          <cell r="N852">
            <v>34</v>
          </cell>
          <cell r="O852">
            <v>24</v>
          </cell>
          <cell r="P852">
            <v>18</v>
          </cell>
          <cell r="R852">
            <v>2</v>
          </cell>
        </row>
        <row r="853">
          <cell r="D853" t="str">
            <v>Nichols, Nana</v>
          </cell>
          <cell r="F853" t="str">
            <v>Jimson, Bill</v>
          </cell>
          <cell r="H853">
            <v>201707</v>
          </cell>
          <cell r="K853">
            <v>35</v>
          </cell>
          <cell r="L853">
            <v>24265</v>
          </cell>
          <cell r="M853">
            <v>7</v>
          </cell>
          <cell r="N853">
            <v>30</v>
          </cell>
          <cell r="O853">
            <v>23</v>
          </cell>
          <cell r="P853">
            <v>16</v>
          </cell>
          <cell r="R853">
            <v>2</v>
          </cell>
        </row>
        <row r="854">
          <cell r="D854" t="str">
            <v>Nichols, Nana</v>
          </cell>
          <cell r="F854" t="str">
            <v>Jimson, Bill</v>
          </cell>
          <cell r="H854">
            <v>201707</v>
          </cell>
          <cell r="K854">
            <v>31</v>
          </cell>
          <cell r="L854">
            <v>25706</v>
          </cell>
          <cell r="M854">
            <v>8</v>
          </cell>
          <cell r="N854">
            <v>28</v>
          </cell>
          <cell r="O854">
            <v>23</v>
          </cell>
          <cell r="P854">
            <v>16</v>
          </cell>
          <cell r="R854">
            <v>2</v>
          </cell>
        </row>
        <row r="855">
          <cell r="D855" t="str">
            <v>Nichols, Nana</v>
          </cell>
          <cell r="F855" t="str">
            <v>Jimson, Bill</v>
          </cell>
          <cell r="H855">
            <v>201707</v>
          </cell>
          <cell r="K855">
            <v>36</v>
          </cell>
          <cell r="L855">
            <v>25508</v>
          </cell>
          <cell r="M855">
            <v>7</v>
          </cell>
          <cell r="N855">
            <v>31</v>
          </cell>
          <cell r="O855">
            <v>23</v>
          </cell>
          <cell r="P855">
            <v>17</v>
          </cell>
          <cell r="R855">
            <v>2</v>
          </cell>
        </row>
        <row r="856">
          <cell r="D856" t="str">
            <v>Nichols, Nana</v>
          </cell>
          <cell r="F856" t="str">
            <v>Jimson, Bill</v>
          </cell>
          <cell r="H856">
            <v>201707</v>
          </cell>
          <cell r="K856">
            <v>35</v>
          </cell>
          <cell r="L856">
            <v>25264</v>
          </cell>
          <cell r="M856">
            <v>9</v>
          </cell>
          <cell r="N856">
            <v>35</v>
          </cell>
          <cell r="O856">
            <v>24</v>
          </cell>
          <cell r="P856">
            <v>17</v>
          </cell>
          <cell r="R856">
            <v>2</v>
          </cell>
        </row>
        <row r="857">
          <cell r="D857" t="str">
            <v>Nichols, Nana</v>
          </cell>
          <cell r="F857" t="str">
            <v>Jimson, Bill</v>
          </cell>
          <cell r="H857">
            <v>201707</v>
          </cell>
          <cell r="K857">
            <v>33</v>
          </cell>
          <cell r="L857">
            <v>24967</v>
          </cell>
          <cell r="M857">
            <v>8</v>
          </cell>
          <cell r="N857">
            <v>29</v>
          </cell>
          <cell r="O857">
            <v>21</v>
          </cell>
          <cell r="P857">
            <v>14</v>
          </cell>
          <cell r="R857">
            <v>2</v>
          </cell>
        </row>
        <row r="858">
          <cell r="D858" t="str">
            <v>Nichols, Nana</v>
          </cell>
          <cell r="F858" t="str">
            <v>Jimson, Bill</v>
          </cell>
          <cell r="H858">
            <v>201707</v>
          </cell>
          <cell r="K858">
            <v>33</v>
          </cell>
          <cell r="L858">
            <v>24271</v>
          </cell>
          <cell r="M858">
            <v>8</v>
          </cell>
          <cell r="N858">
            <v>31</v>
          </cell>
          <cell r="O858">
            <v>21</v>
          </cell>
          <cell r="P858">
            <v>16</v>
          </cell>
          <cell r="R858">
            <v>2</v>
          </cell>
        </row>
        <row r="859">
          <cell r="D859" t="str">
            <v>Nichols, Nana</v>
          </cell>
          <cell r="F859" t="str">
            <v>Jimson, Bill</v>
          </cell>
          <cell r="H859">
            <v>201707</v>
          </cell>
          <cell r="K859">
            <v>33</v>
          </cell>
          <cell r="L859">
            <v>24039</v>
          </cell>
          <cell r="M859">
            <v>8</v>
          </cell>
          <cell r="N859">
            <v>31</v>
          </cell>
          <cell r="O859">
            <v>24</v>
          </cell>
          <cell r="P859">
            <v>16</v>
          </cell>
          <cell r="R859">
            <v>2</v>
          </cell>
        </row>
        <row r="860">
          <cell r="D860" t="str">
            <v>Nichols, Nana</v>
          </cell>
          <cell r="F860" t="str">
            <v>Jimson, Bill</v>
          </cell>
          <cell r="H860">
            <v>201707</v>
          </cell>
          <cell r="K860">
            <v>34</v>
          </cell>
          <cell r="L860">
            <v>25106</v>
          </cell>
          <cell r="M860">
            <v>7</v>
          </cell>
          <cell r="N860">
            <v>29</v>
          </cell>
          <cell r="O860">
            <v>25</v>
          </cell>
          <cell r="P860">
            <v>20</v>
          </cell>
          <cell r="R860">
            <v>2</v>
          </cell>
        </row>
        <row r="861">
          <cell r="D861" t="str">
            <v>Nichols, Nana</v>
          </cell>
          <cell r="F861" t="str">
            <v>Jimson, Bill</v>
          </cell>
          <cell r="H861">
            <v>201707</v>
          </cell>
          <cell r="K861">
            <v>36</v>
          </cell>
          <cell r="L861">
            <v>25590</v>
          </cell>
          <cell r="M861">
            <v>7</v>
          </cell>
          <cell r="N861">
            <v>31</v>
          </cell>
          <cell r="O861">
            <v>26</v>
          </cell>
          <cell r="P861">
            <v>16</v>
          </cell>
          <cell r="R861">
            <v>3</v>
          </cell>
        </row>
        <row r="862">
          <cell r="D862" t="str">
            <v>Nichols, Nana</v>
          </cell>
          <cell r="F862" t="str">
            <v>Jimson, Bill</v>
          </cell>
          <cell r="H862">
            <v>201707</v>
          </cell>
          <cell r="K862">
            <v>35</v>
          </cell>
          <cell r="L862">
            <v>25924</v>
          </cell>
          <cell r="M862">
            <v>6</v>
          </cell>
          <cell r="N862">
            <v>31</v>
          </cell>
          <cell r="O862">
            <v>23</v>
          </cell>
          <cell r="P862">
            <v>18</v>
          </cell>
          <cell r="R862">
            <v>2</v>
          </cell>
        </row>
        <row r="863">
          <cell r="D863" t="str">
            <v>Nichols, Nana</v>
          </cell>
          <cell r="F863" t="str">
            <v>Jimson, Bill</v>
          </cell>
          <cell r="H863">
            <v>201707</v>
          </cell>
          <cell r="K863">
            <v>32</v>
          </cell>
          <cell r="L863">
            <v>24001</v>
          </cell>
          <cell r="M863">
            <v>8</v>
          </cell>
          <cell r="N863">
            <v>30</v>
          </cell>
          <cell r="O863">
            <v>23</v>
          </cell>
          <cell r="P863">
            <v>18</v>
          </cell>
          <cell r="R863">
            <v>2</v>
          </cell>
        </row>
        <row r="864">
          <cell r="D864" t="str">
            <v>Nichols, Nana</v>
          </cell>
          <cell r="F864" t="str">
            <v>Jimson, Bill</v>
          </cell>
          <cell r="H864">
            <v>201707</v>
          </cell>
          <cell r="K864">
            <v>31</v>
          </cell>
          <cell r="L864">
            <v>24126</v>
          </cell>
          <cell r="M864">
            <v>5</v>
          </cell>
          <cell r="N864">
            <v>28</v>
          </cell>
          <cell r="O864">
            <v>22</v>
          </cell>
          <cell r="P864">
            <v>16</v>
          </cell>
          <cell r="R864">
            <v>2</v>
          </cell>
        </row>
        <row r="865">
          <cell r="D865" t="str">
            <v>Nichols, Nana</v>
          </cell>
          <cell r="F865" t="str">
            <v>Jimson, Bill</v>
          </cell>
          <cell r="H865">
            <v>201707</v>
          </cell>
          <cell r="K865">
            <v>31</v>
          </cell>
          <cell r="L865">
            <v>25750</v>
          </cell>
          <cell r="M865">
            <v>5</v>
          </cell>
          <cell r="N865">
            <v>28</v>
          </cell>
          <cell r="O865">
            <v>18</v>
          </cell>
          <cell r="P865">
            <v>14</v>
          </cell>
          <cell r="R865">
            <v>2</v>
          </cell>
        </row>
        <row r="866">
          <cell r="D866" t="str">
            <v>Nichols, Nana</v>
          </cell>
          <cell r="F866" t="str">
            <v>Jimson, Bill</v>
          </cell>
          <cell r="H866">
            <v>201708</v>
          </cell>
          <cell r="K866">
            <v>30</v>
          </cell>
          <cell r="L866">
            <v>24463</v>
          </cell>
          <cell r="M866">
            <v>6</v>
          </cell>
          <cell r="N866">
            <v>27</v>
          </cell>
          <cell r="O866">
            <v>23</v>
          </cell>
          <cell r="P866">
            <v>15</v>
          </cell>
          <cell r="R866">
            <v>2</v>
          </cell>
        </row>
        <row r="867">
          <cell r="D867" t="str">
            <v>Nichols, Nana</v>
          </cell>
          <cell r="F867" t="str">
            <v>Jimson, Bill</v>
          </cell>
          <cell r="H867">
            <v>201708</v>
          </cell>
          <cell r="K867">
            <v>32</v>
          </cell>
          <cell r="L867">
            <v>26000</v>
          </cell>
          <cell r="M867">
            <v>6</v>
          </cell>
          <cell r="N867">
            <v>29</v>
          </cell>
          <cell r="O867">
            <v>19</v>
          </cell>
          <cell r="P867">
            <v>12</v>
          </cell>
          <cell r="R867">
            <v>2</v>
          </cell>
        </row>
        <row r="868">
          <cell r="D868" t="str">
            <v>Nichols, Nana</v>
          </cell>
          <cell r="F868" t="str">
            <v>Jimson, Bill</v>
          </cell>
          <cell r="H868">
            <v>201708</v>
          </cell>
          <cell r="K868">
            <v>35</v>
          </cell>
          <cell r="L868">
            <v>25814</v>
          </cell>
          <cell r="M868">
            <v>7</v>
          </cell>
          <cell r="N868">
            <v>31</v>
          </cell>
          <cell r="O868">
            <v>24</v>
          </cell>
          <cell r="P868">
            <v>17</v>
          </cell>
          <cell r="R868">
            <v>2</v>
          </cell>
        </row>
        <row r="869">
          <cell r="D869" t="str">
            <v>Nichols, Nana</v>
          </cell>
          <cell r="F869" t="str">
            <v>Jimson, Bill</v>
          </cell>
          <cell r="H869">
            <v>201708</v>
          </cell>
          <cell r="K869">
            <v>31</v>
          </cell>
          <cell r="L869">
            <v>24016</v>
          </cell>
          <cell r="M869">
            <v>8</v>
          </cell>
          <cell r="N869">
            <v>27</v>
          </cell>
          <cell r="O869">
            <v>21</v>
          </cell>
          <cell r="P869">
            <v>13</v>
          </cell>
          <cell r="R869">
            <v>2</v>
          </cell>
        </row>
        <row r="870">
          <cell r="D870" t="str">
            <v>Nichols, Nana</v>
          </cell>
          <cell r="F870" t="str">
            <v>Jimson, Bill</v>
          </cell>
          <cell r="H870">
            <v>201708</v>
          </cell>
          <cell r="K870">
            <v>30</v>
          </cell>
          <cell r="L870">
            <v>24435</v>
          </cell>
          <cell r="M870">
            <v>5</v>
          </cell>
          <cell r="N870">
            <v>26</v>
          </cell>
          <cell r="O870">
            <v>22</v>
          </cell>
          <cell r="P870">
            <v>17</v>
          </cell>
          <cell r="R870">
            <v>2</v>
          </cell>
        </row>
        <row r="871">
          <cell r="D871" t="str">
            <v>Nichols, Nana</v>
          </cell>
          <cell r="F871" t="str">
            <v>Jimson, Bill</v>
          </cell>
          <cell r="H871">
            <v>201708</v>
          </cell>
          <cell r="K871">
            <v>33</v>
          </cell>
          <cell r="L871">
            <v>25456</v>
          </cell>
          <cell r="M871">
            <v>6</v>
          </cell>
          <cell r="N871">
            <v>30</v>
          </cell>
          <cell r="O871">
            <v>23</v>
          </cell>
          <cell r="P871">
            <v>17</v>
          </cell>
          <cell r="R871">
            <v>2</v>
          </cell>
        </row>
        <row r="872">
          <cell r="D872" t="str">
            <v>Nichols, Nana</v>
          </cell>
          <cell r="F872" t="str">
            <v>Jimson, Bill</v>
          </cell>
          <cell r="H872">
            <v>201708</v>
          </cell>
          <cell r="K872">
            <v>34</v>
          </cell>
          <cell r="L872">
            <v>24995</v>
          </cell>
          <cell r="M872">
            <v>7</v>
          </cell>
          <cell r="N872">
            <v>32</v>
          </cell>
          <cell r="O872">
            <v>22</v>
          </cell>
          <cell r="P872">
            <v>13</v>
          </cell>
          <cell r="R872">
            <v>2</v>
          </cell>
        </row>
        <row r="873">
          <cell r="D873" t="str">
            <v>Nichols, Nana</v>
          </cell>
          <cell r="F873" t="str">
            <v>Jimson, Bill</v>
          </cell>
          <cell r="H873">
            <v>201708</v>
          </cell>
          <cell r="K873">
            <v>32</v>
          </cell>
          <cell r="L873">
            <v>25665</v>
          </cell>
          <cell r="M873">
            <v>7</v>
          </cell>
          <cell r="N873">
            <v>30</v>
          </cell>
          <cell r="O873">
            <v>24</v>
          </cell>
          <cell r="P873">
            <v>16</v>
          </cell>
          <cell r="R873">
            <v>2</v>
          </cell>
        </row>
        <row r="874">
          <cell r="D874" t="str">
            <v>Nichols, Nana</v>
          </cell>
          <cell r="F874" t="str">
            <v>Jimson, Bill</v>
          </cell>
          <cell r="H874">
            <v>201708</v>
          </cell>
          <cell r="K874">
            <v>31</v>
          </cell>
          <cell r="L874">
            <v>24136</v>
          </cell>
          <cell r="M874">
            <v>7</v>
          </cell>
          <cell r="N874">
            <v>28</v>
          </cell>
          <cell r="O874">
            <v>23</v>
          </cell>
          <cell r="P874">
            <v>15</v>
          </cell>
          <cell r="R874">
            <v>2</v>
          </cell>
        </row>
        <row r="875">
          <cell r="D875" t="str">
            <v>Nichols, Nana</v>
          </cell>
          <cell r="F875" t="str">
            <v>Jimson, Bill</v>
          </cell>
          <cell r="H875">
            <v>201708</v>
          </cell>
          <cell r="K875">
            <v>35</v>
          </cell>
          <cell r="L875">
            <v>24559</v>
          </cell>
          <cell r="M875">
            <v>9</v>
          </cell>
          <cell r="N875">
            <v>33</v>
          </cell>
          <cell r="O875">
            <v>22</v>
          </cell>
          <cell r="P875">
            <v>17</v>
          </cell>
          <cell r="R875">
            <v>2</v>
          </cell>
        </row>
        <row r="876">
          <cell r="D876" t="str">
            <v>Nichols, Nana</v>
          </cell>
          <cell r="F876" t="str">
            <v>Jimson, Bill</v>
          </cell>
          <cell r="H876">
            <v>201708</v>
          </cell>
          <cell r="K876">
            <v>36</v>
          </cell>
          <cell r="L876">
            <v>25256</v>
          </cell>
          <cell r="M876">
            <v>9</v>
          </cell>
          <cell r="N876">
            <v>36</v>
          </cell>
          <cell r="O876">
            <v>26</v>
          </cell>
          <cell r="P876">
            <v>21</v>
          </cell>
          <cell r="R876">
            <v>2</v>
          </cell>
        </row>
        <row r="877">
          <cell r="D877" t="str">
            <v>Nichols, Nana</v>
          </cell>
          <cell r="F877" t="str">
            <v>Jimson, Bill</v>
          </cell>
          <cell r="H877">
            <v>201708</v>
          </cell>
          <cell r="K877">
            <v>35</v>
          </cell>
          <cell r="L877">
            <v>25367</v>
          </cell>
          <cell r="M877">
            <v>8</v>
          </cell>
          <cell r="N877">
            <v>35</v>
          </cell>
          <cell r="O877">
            <v>25</v>
          </cell>
          <cell r="P877">
            <v>20</v>
          </cell>
          <cell r="R877">
            <v>2</v>
          </cell>
        </row>
        <row r="878">
          <cell r="D878" t="str">
            <v>Nichols, Nana</v>
          </cell>
          <cell r="F878" t="str">
            <v>Jimson, Bill</v>
          </cell>
          <cell r="H878">
            <v>201708</v>
          </cell>
          <cell r="K878">
            <v>35</v>
          </cell>
          <cell r="L878">
            <v>24161</v>
          </cell>
          <cell r="M878">
            <v>7</v>
          </cell>
          <cell r="N878">
            <v>30</v>
          </cell>
          <cell r="O878">
            <v>24</v>
          </cell>
          <cell r="P878">
            <v>17</v>
          </cell>
          <cell r="R878">
            <v>2</v>
          </cell>
        </row>
        <row r="879">
          <cell r="D879" t="str">
            <v>Nichols, Nana</v>
          </cell>
          <cell r="F879" t="str">
            <v>Jimson, Bill</v>
          </cell>
          <cell r="H879">
            <v>201708</v>
          </cell>
          <cell r="K879">
            <v>32</v>
          </cell>
          <cell r="L879">
            <v>24953</v>
          </cell>
          <cell r="M879">
            <v>7</v>
          </cell>
          <cell r="N879">
            <v>30</v>
          </cell>
          <cell r="O879">
            <v>21</v>
          </cell>
          <cell r="P879">
            <v>14</v>
          </cell>
          <cell r="R879">
            <v>2</v>
          </cell>
        </row>
        <row r="880">
          <cell r="D880" t="str">
            <v>Nichols, Nana</v>
          </cell>
          <cell r="F880" t="str">
            <v>Jimson, Bill</v>
          </cell>
          <cell r="H880">
            <v>201708</v>
          </cell>
          <cell r="K880">
            <v>32</v>
          </cell>
          <cell r="L880">
            <v>24940</v>
          </cell>
          <cell r="M880">
            <v>5</v>
          </cell>
          <cell r="N880">
            <v>29</v>
          </cell>
          <cell r="O880">
            <v>23</v>
          </cell>
          <cell r="P880">
            <v>18</v>
          </cell>
          <cell r="R880">
            <v>2</v>
          </cell>
        </row>
        <row r="881">
          <cell r="D881" t="str">
            <v>Nichols, Nana</v>
          </cell>
          <cell r="F881" t="str">
            <v>Jimson, Bill</v>
          </cell>
          <cell r="H881">
            <v>201708</v>
          </cell>
          <cell r="K881">
            <v>33</v>
          </cell>
          <cell r="L881">
            <v>25718</v>
          </cell>
          <cell r="M881">
            <v>8</v>
          </cell>
          <cell r="N881">
            <v>33</v>
          </cell>
          <cell r="O881">
            <v>28</v>
          </cell>
          <cell r="P881">
            <v>20</v>
          </cell>
          <cell r="R881">
            <v>2</v>
          </cell>
        </row>
        <row r="882">
          <cell r="D882" t="str">
            <v>Nichols, Nana</v>
          </cell>
          <cell r="F882" t="str">
            <v>Jimson, Bill</v>
          </cell>
          <cell r="H882">
            <v>201708</v>
          </cell>
          <cell r="K882">
            <v>34</v>
          </cell>
          <cell r="L882">
            <v>25322</v>
          </cell>
          <cell r="M882">
            <v>8</v>
          </cell>
          <cell r="N882">
            <v>30</v>
          </cell>
          <cell r="O882">
            <v>22</v>
          </cell>
          <cell r="P882">
            <v>17</v>
          </cell>
          <cell r="R882">
            <v>2</v>
          </cell>
        </row>
        <row r="883">
          <cell r="D883" t="str">
            <v>Nichols, Nana</v>
          </cell>
          <cell r="F883" t="str">
            <v>Jimson, Bill</v>
          </cell>
          <cell r="H883">
            <v>201708</v>
          </cell>
          <cell r="K883">
            <v>32</v>
          </cell>
          <cell r="L883">
            <v>24367</v>
          </cell>
          <cell r="M883">
            <v>5</v>
          </cell>
          <cell r="N883">
            <v>28</v>
          </cell>
          <cell r="O883">
            <v>20</v>
          </cell>
          <cell r="P883">
            <v>13</v>
          </cell>
          <cell r="R883">
            <v>2</v>
          </cell>
        </row>
        <row r="884">
          <cell r="D884" t="str">
            <v>Nichols, Nana</v>
          </cell>
          <cell r="F884" t="str">
            <v>Jimson, Bill</v>
          </cell>
          <cell r="H884">
            <v>201708</v>
          </cell>
          <cell r="K884">
            <v>34</v>
          </cell>
          <cell r="L884">
            <v>25356</v>
          </cell>
          <cell r="M884">
            <v>6</v>
          </cell>
          <cell r="N884">
            <v>32</v>
          </cell>
          <cell r="O884">
            <v>25</v>
          </cell>
          <cell r="P884">
            <v>16</v>
          </cell>
          <cell r="R884">
            <v>2</v>
          </cell>
        </row>
        <row r="885">
          <cell r="D885" t="str">
            <v>Ohlson, Octavius</v>
          </cell>
          <cell r="F885" t="str">
            <v>Jimson, Bill</v>
          </cell>
          <cell r="H885">
            <v>201706</v>
          </cell>
          <cell r="K885">
            <v>30</v>
          </cell>
          <cell r="L885">
            <v>24910</v>
          </cell>
          <cell r="M885">
            <v>7</v>
          </cell>
          <cell r="N885">
            <v>30</v>
          </cell>
          <cell r="O885">
            <v>23</v>
          </cell>
          <cell r="P885">
            <v>14</v>
          </cell>
          <cell r="R885">
            <v>2</v>
          </cell>
        </row>
        <row r="886">
          <cell r="D886" t="str">
            <v>Ohlson, Octavius</v>
          </cell>
          <cell r="F886" t="str">
            <v>Jimson, Bill</v>
          </cell>
          <cell r="H886">
            <v>201706</v>
          </cell>
          <cell r="K886">
            <v>33</v>
          </cell>
          <cell r="L886">
            <v>24618</v>
          </cell>
          <cell r="M886">
            <v>8</v>
          </cell>
          <cell r="N886">
            <v>28</v>
          </cell>
          <cell r="O886">
            <v>21</v>
          </cell>
          <cell r="P886">
            <v>15</v>
          </cell>
          <cell r="R886">
            <v>2</v>
          </cell>
        </row>
        <row r="887">
          <cell r="D887" t="str">
            <v>Ohlson, Octavius</v>
          </cell>
          <cell r="F887" t="str">
            <v>Jimson, Bill</v>
          </cell>
          <cell r="H887">
            <v>201706</v>
          </cell>
          <cell r="K887">
            <v>35</v>
          </cell>
          <cell r="L887">
            <v>24061</v>
          </cell>
          <cell r="M887">
            <v>8</v>
          </cell>
          <cell r="N887">
            <v>34</v>
          </cell>
          <cell r="O887">
            <v>27</v>
          </cell>
          <cell r="P887">
            <v>16</v>
          </cell>
          <cell r="R887">
            <v>4</v>
          </cell>
        </row>
        <row r="888">
          <cell r="D888" t="str">
            <v>Ohlson, Octavius</v>
          </cell>
          <cell r="F888" t="str">
            <v>Jimson, Bill</v>
          </cell>
          <cell r="H888">
            <v>201706</v>
          </cell>
          <cell r="K888">
            <v>35</v>
          </cell>
          <cell r="L888">
            <v>24199</v>
          </cell>
          <cell r="M888">
            <v>7</v>
          </cell>
          <cell r="N888">
            <v>33</v>
          </cell>
          <cell r="O888">
            <v>26</v>
          </cell>
          <cell r="P888">
            <v>19</v>
          </cell>
          <cell r="R888">
            <v>3</v>
          </cell>
        </row>
        <row r="889">
          <cell r="D889" t="str">
            <v>Ohlson, Octavius</v>
          </cell>
          <cell r="F889" t="str">
            <v>Jimson, Bill</v>
          </cell>
          <cell r="H889">
            <v>201706</v>
          </cell>
          <cell r="K889">
            <v>32</v>
          </cell>
          <cell r="L889">
            <v>25232</v>
          </cell>
          <cell r="M889">
            <v>7</v>
          </cell>
          <cell r="N889">
            <v>28</v>
          </cell>
          <cell r="O889">
            <v>22</v>
          </cell>
          <cell r="P889">
            <v>16</v>
          </cell>
          <cell r="R889">
            <v>3</v>
          </cell>
        </row>
        <row r="890">
          <cell r="D890" t="str">
            <v>Ohlson, Octavius</v>
          </cell>
          <cell r="F890" t="str">
            <v>Jimson, Bill</v>
          </cell>
          <cell r="H890">
            <v>201706</v>
          </cell>
          <cell r="K890">
            <v>35</v>
          </cell>
          <cell r="L890">
            <v>25156</v>
          </cell>
          <cell r="M890">
            <v>7</v>
          </cell>
          <cell r="N890">
            <v>33</v>
          </cell>
          <cell r="O890">
            <v>28</v>
          </cell>
          <cell r="P890">
            <v>19</v>
          </cell>
          <cell r="R890">
            <v>3</v>
          </cell>
        </row>
        <row r="891">
          <cell r="D891" t="str">
            <v>Ohlson, Octavius</v>
          </cell>
          <cell r="F891" t="str">
            <v>Jimson, Bill</v>
          </cell>
          <cell r="H891">
            <v>201706</v>
          </cell>
          <cell r="K891">
            <v>33</v>
          </cell>
          <cell r="L891">
            <v>25032</v>
          </cell>
          <cell r="M891">
            <v>8</v>
          </cell>
          <cell r="N891">
            <v>33</v>
          </cell>
          <cell r="O891">
            <v>26</v>
          </cell>
          <cell r="P891">
            <v>16</v>
          </cell>
          <cell r="R891">
            <v>3</v>
          </cell>
        </row>
        <row r="892">
          <cell r="D892" t="str">
            <v>Ohlson, Octavius</v>
          </cell>
          <cell r="F892" t="str">
            <v>Jimson, Bill</v>
          </cell>
          <cell r="H892">
            <v>201706</v>
          </cell>
          <cell r="K892">
            <v>31</v>
          </cell>
          <cell r="L892">
            <v>25601</v>
          </cell>
          <cell r="M892">
            <v>6</v>
          </cell>
          <cell r="N892">
            <v>31</v>
          </cell>
          <cell r="O892">
            <v>24</v>
          </cell>
          <cell r="P892">
            <v>16</v>
          </cell>
          <cell r="R892">
            <v>3</v>
          </cell>
        </row>
        <row r="893">
          <cell r="D893" t="str">
            <v>Ohlson, Octavius</v>
          </cell>
          <cell r="F893" t="str">
            <v>Jimson, Bill</v>
          </cell>
          <cell r="H893">
            <v>201706</v>
          </cell>
          <cell r="K893">
            <v>32</v>
          </cell>
          <cell r="L893">
            <v>24521</v>
          </cell>
          <cell r="M893">
            <v>5</v>
          </cell>
          <cell r="N893">
            <v>32</v>
          </cell>
          <cell r="O893">
            <v>22</v>
          </cell>
          <cell r="P893">
            <v>17</v>
          </cell>
          <cell r="R893">
            <v>3</v>
          </cell>
        </row>
        <row r="894">
          <cell r="D894" t="str">
            <v>Ohlson, Octavius</v>
          </cell>
          <cell r="F894" t="str">
            <v>Jimson, Bill</v>
          </cell>
          <cell r="H894">
            <v>201706</v>
          </cell>
          <cell r="K894">
            <v>31</v>
          </cell>
          <cell r="L894">
            <v>25379</v>
          </cell>
          <cell r="M894">
            <v>5</v>
          </cell>
          <cell r="N894">
            <v>29</v>
          </cell>
          <cell r="O894">
            <v>24</v>
          </cell>
          <cell r="P894">
            <v>15</v>
          </cell>
          <cell r="R894">
            <v>3</v>
          </cell>
        </row>
        <row r="895">
          <cell r="D895" t="str">
            <v>Ohlson, Octavius</v>
          </cell>
          <cell r="F895" t="str">
            <v>Jimson, Bill</v>
          </cell>
          <cell r="H895">
            <v>201706</v>
          </cell>
          <cell r="K895">
            <v>35</v>
          </cell>
          <cell r="L895">
            <v>24439</v>
          </cell>
          <cell r="M895">
            <v>7</v>
          </cell>
          <cell r="N895">
            <v>31</v>
          </cell>
          <cell r="O895">
            <v>24</v>
          </cell>
          <cell r="P895">
            <v>19</v>
          </cell>
          <cell r="R895">
            <v>2</v>
          </cell>
        </row>
        <row r="896">
          <cell r="D896" t="str">
            <v>Ohlson, Octavius</v>
          </cell>
          <cell r="F896" t="str">
            <v>Jimson, Bill</v>
          </cell>
          <cell r="H896">
            <v>201706</v>
          </cell>
          <cell r="K896">
            <v>31</v>
          </cell>
          <cell r="L896">
            <v>25658</v>
          </cell>
          <cell r="M896">
            <v>7</v>
          </cell>
          <cell r="N896">
            <v>29</v>
          </cell>
          <cell r="O896">
            <v>21</v>
          </cell>
          <cell r="P896">
            <v>14</v>
          </cell>
          <cell r="R896">
            <v>2</v>
          </cell>
        </row>
        <row r="897">
          <cell r="D897" t="str">
            <v>Ohlson, Octavius</v>
          </cell>
          <cell r="F897" t="str">
            <v>Jimson, Bill</v>
          </cell>
          <cell r="H897">
            <v>201706</v>
          </cell>
          <cell r="K897">
            <v>34</v>
          </cell>
          <cell r="L897">
            <v>24894</v>
          </cell>
          <cell r="M897">
            <v>9</v>
          </cell>
          <cell r="N897">
            <v>32</v>
          </cell>
          <cell r="O897">
            <v>24</v>
          </cell>
          <cell r="P897">
            <v>15</v>
          </cell>
          <cell r="R897">
            <v>2</v>
          </cell>
        </row>
        <row r="898">
          <cell r="D898" t="str">
            <v>Ohlson, Octavius</v>
          </cell>
          <cell r="F898" t="str">
            <v>Jimson, Bill</v>
          </cell>
          <cell r="H898">
            <v>201706</v>
          </cell>
          <cell r="K898">
            <v>32</v>
          </cell>
          <cell r="L898">
            <v>24094</v>
          </cell>
          <cell r="M898">
            <v>7</v>
          </cell>
          <cell r="N898">
            <v>28</v>
          </cell>
          <cell r="O898">
            <v>23</v>
          </cell>
          <cell r="P898">
            <v>17</v>
          </cell>
          <cell r="R898">
            <v>3</v>
          </cell>
        </row>
        <row r="899">
          <cell r="D899" t="str">
            <v>Ohlson, Octavius</v>
          </cell>
          <cell r="F899" t="str">
            <v>Jimson, Bill</v>
          </cell>
          <cell r="H899">
            <v>201706</v>
          </cell>
          <cell r="K899">
            <v>33</v>
          </cell>
          <cell r="L899">
            <v>24263</v>
          </cell>
          <cell r="M899">
            <v>6</v>
          </cell>
          <cell r="N899">
            <v>32</v>
          </cell>
          <cell r="O899">
            <v>22</v>
          </cell>
          <cell r="P899">
            <v>16</v>
          </cell>
          <cell r="R899">
            <v>3</v>
          </cell>
        </row>
        <row r="900">
          <cell r="D900" t="str">
            <v>Ohlson, Octavius</v>
          </cell>
          <cell r="F900" t="str">
            <v>Jimson, Bill</v>
          </cell>
          <cell r="H900">
            <v>201706</v>
          </cell>
          <cell r="K900">
            <v>31</v>
          </cell>
          <cell r="L900">
            <v>24889</v>
          </cell>
          <cell r="M900">
            <v>6</v>
          </cell>
          <cell r="N900">
            <v>28</v>
          </cell>
          <cell r="O900">
            <v>21</v>
          </cell>
          <cell r="P900">
            <v>16</v>
          </cell>
          <cell r="R900">
            <v>2</v>
          </cell>
        </row>
        <row r="901">
          <cell r="D901" t="str">
            <v>Ohlson, Octavius</v>
          </cell>
          <cell r="F901" t="str">
            <v>Jimson, Bill</v>
          </cell>
          <cell r="H901">
            <v>201706</v>
          </cell>
          <cell r="K901">
            <v>32</v>
          </cell>
          <cell r="L901">
            <v>25947</v>
          </cell>
          <cell r="M901">
            <v>7</v>
          </cell>
          <cell r="N901">
            <v>32</v>
          </cell>
          <cell r="O901">
            <v>23</v>
          </cell>
          <cell r="P901">
            <v>18</v>
          </cell>
          <cell r="R901">
            <v>3</v>
          </cell>
        </row>
        <row r="902">
          <cell r="D902" t="str">
            <v>Ohlson, Octavius</v>
          </cell>
          <cell r="F902" t="str">
            <v>Jimson, Bill</v>
          </cell>
          <cell r="H902">
            <v>201706</v>
          </cell>
          <cell r="K902">
            <v>31</v>
          </cell>
          <cell r="L902">
            <v>25916</v>
          </cell>
          <cell r="M902">
            <v>6</v>
          </cell>
          <cell r="N902">
            <v>27</v>
          </cell>
          <cell r="O902">
            <v>20</v>
          </cell>
          <cell r="P902">
            <v>14</v>
          </cell>
          <cell r="R902">
            <v>2</v>
          </cell>
        </row>
        <row r="903">
          <cell r="D903" t="str">
            <v>Ohlson, Octavius</v>
          </cell>
          <cell r="F903" t="str">
            <v>Jimson, Bill</v>
          </cell>
          <cell r="H903">
            <v>201706</v>
          </cell>
          <cell r="K903">
            <v>30</v>
          </cell>
          <cell r="L903">
            <v>24035</v>
          </cell>
          <cell r="M903">
            <v>7</v>
          </cell>
          <cell r="N903">
            <v>27</v>
          </cell>
          <cell r="O903">
            <v>18</v>
          </cell>
          <cell r="P903">
            <v>11</v>
          </cell>
          <cell r="R903">
            <v>2</v>
          </cell>
        </row>
        <row r="904">
          <cell r="D904" t="str">
            <v>Ohlson, Octavius</v>
          </cell>
          <cell r="F904" t="str">
            <v>Jimson, Bill</v>
          </cell>
          <cell r="H904">
            <v>201706</v>
          </cell>
          <cell r="K904">
            <v>31</v>
          </cell>
          <cell r="L904">
            <v>24811</v>
          </cell>
          <cell r="M904">
            <v>6</v>
          </cell>
          <cell r="N904">
            <v>30</v>
          </cell>
          <cell r="O904">
            <v>23</v>
          </cell>
          <cell r="P904">
            <v>16</v>
          </cell>
          <cell r="R904">
            <v>2</v>
          </cell>
        </row>
        <row r="905">
          <cell r="D905" t="str">
            <v>Ohlson, Octavius</v>
          </cell>
          <cell r="F905" t="str">
            <v>Jimson, Bill</v>
          </cell>
          <cell r="H905">
            <v>201706</v>
          </cell>
          <cell r="K905">
            <v>33</v>
          </cell>
          <cell r="L905">
            <v>24581</v>
          </cell>
          <cell r="M905">
            <v>7</v>
          </cell>
          <cell r="N905">
            <v>31</v>
          </cell>
          <cell r="O905">
            <v>24</v>
          </cell>
          <cell r="P905">
            <v>15</v>
          </cell>
          <cell r="R905">
            <v>2</v>
          </cell>
        </row>
        <row r="906">
          <cell r="D906" t="str">
            <v>Ohlson, Octavius</v>
          </cell>
          <cell r="F906" t="str">
            <v>Jimson, Bill</v>
          </cell>
          <cell r="H906">
            <v>201707</v>
          </cell>
          <cell r="K906">
            <v>36</v>
          </cell>
          <cell r="L906">
            <v>24865</v>
          </cell>
          <cell r="M906">
            <v>9</v>
          </cell>
          <cell r="N906">
            <v>32</v>
          </cell>
          <cell r="O906">
            <v>25</v>
          </cell>
          <cell r="P906">
            <v>16</v>
          </cell>
          <cell r="R906">
            <v>2</v>
          </cell>
        </row>
        <row r="907">
          <cell r="D907" t="str">
            <v>Ohlson, Octavius</v>
          </cell>
          <cell r="F907" t="str">
            <v>Jimson, Bill</v>
          </cell>
          <cell r="H907">
            <v>201707</v>
          </cell>
          <cell r="K907">
            <v>34</v>
          </cell>
          <cell r="L907">
            <v>24856</v>
          </cell>
          <cell r="M907">
            <v>7</v>
          </cell>
          <cell r="N907">
            <v>31</v>
          </cell>
          <cell r="O907">
            <v>26</v>
          </cell>
          <cell r="P907">
            <v>16</v>
          </cell>
          <cell r="R907">
            <v>2</v>
          </cell>
        </row>
        <row r="908">
          <cell r="D908" t="str">
            <v>Ohlson, Octavius</v>
          </cell>
          <cell r="F908" t="str">
            <v>Jimson, Bill</v>
          </cell>
          <cell r="H908">
            <v>201707</v>
          </cell>
          <cell r="K908">
            <v>33</v>
          </cell>
          <cell r="L908">
            <v>24906</v>
          </cell>
          <cell r="M908">
            <v>6</v>
          </cell>
          <cell r="N908">
            <v>29</v>
          </cell>
          <cell r="O908">
            <v>23</v>
          </cell>
          <cell r="P908">
            <v>18</v>
          </cell>
          <cell r="R908">
            <v>2</v>
          </cell>
        </row>
        <row r="909">
          <cell r="D909" t="str">
            <v>Ohlson, Octavius</v>
          </cell>
          <cell r="F909" t="str">
            <v>Jimson, Bill</v>
          </cell>
          <cell r="H909">
            <v>201707</v>
          </cell>
          <cell r="K909">
            <v>31</v>
          </cell>
          <cell r="L909">
            <v>24699</v>
          </cell>
          <cell r="M909">
            <v>6</v>
          </cell>
          <cell r="N909">
            <v>28</v>
          </cell>
          <cell r="O909">
            <v>20</v>
          </cell>
          <cell r="P909">
            <v>14</v>
          </cell>
          <cell r="R909">
            <v>2</v>
          </cell>
        </row>
        <row r="910">
          <cell r="D910" t="str">
            <v>Ohlson, Octavius</v>
          </cell>
          <cell r="F910" t="str">
            <v>Jimson, Bill</v>
          </cell>
          <cell r="H910">
            <v>201707</v>
          </cell>
          <cell r="K910">
            <v>34</v>
          </cell>
          <cell r="L910">
            <v>25779</v>
          </cell>
          <cell r="M910">
            <v>7</v>
          </cell>
          <cell r="N910">
            <v>32</v>
          </cell>
          <cell r="O910">
            <v>23</v>
          </cell>
          <cell r="P910">
            <v>17</v>
          </cell>
          <cell r="R910">
            <v>2</v>
          </cell>
        </row>
        <row r="911">
          <cell r="D911" t="str">
            <v>Ohlson, Octavius</v>
          </cell>
          <cell r="F911" t="str">
            <v>Jimson, Bill</v>
          </cell>
          <cell r="H911">
            <v>201707</v>
          </cell>
          <cell r="K911">
            <v>36</v>
          </cell>
          <cell r="L911">
            <v>24459</v>
          </cell>
          <cell r="M911">
            <v>7</v>
          </cell>
          <cell r="N911">
            <v>33</v>
          </cell>
          <cell r="O911">
            <v>23</v>
          </cell>
          <cell r="P911">
            <v>14</v>
          </cell>
          <cell r="R911">
            <v>3</v>
          </cell>
        </row>
        <row r="912">
          <cell r="D912" t="str">
            <v>Ohlson, Octavius</v>
          </cell>
          <cell r="F912" t="str">
            <v>Jimson, Bill</v>
          </cell>
          <cell r="H912">
            <v>201707</v>
          </cell>
          <cell r="K912">
            <v>30</v>
          </cell>
          <cell r="L912">
            <v>25830</v>
          </cell>
          <cell r="M912">
            <v>7</v>
          </cell>
          <cell r="N912">
            <v>29</v>
          </cell>
          <cell r="O912">
            <v>20</v>
          </cell>
          <cell r="P912">
            <v>16</v>
          </cell>
          <cell r="R912">
            <v>2</v>
          </cell>
        </row>
        <row r="913">
          <cell r="D913" t="str">
            <v>Ohlson, Octavius</v>
          </cell>
          <cell r="F913" t="str">
            <v>Jimson, Bill</v>
          </cell>
          <cell r="H913">
            <v>201707</v>
          </cell>
          <cell r="K913">
            <v>32</v>
          </cell>
          <cell r="L913">
            <v>25657</v>
          </cell>
          <cell r="M913">
            <v>5</v>
          </cell>
          <cell r="N913">
            <v>32</v>
          </cell>
          <cell r="O913">
            <v>25</v>
          </cell>
          <cell r="P913">
            <v>19</v>
          </cell>
          <cell r="R913">
            <v>2</v>
          </cell>
        </row>
        <row r="914">
          <cell r="D914" t="str">
            <v>Ohlson, Octavius</v>
          </cell>
          <cell r="F914" t="str">
            <v>Jimson, Bill</v>
          </cell>
          <cell r="H914">
            <v>201707</v>
          </cell>
          <cell r="K914">
            <v>36</v>
          </cell>
          <cell r="L914">
            <v>24114</v>
          </cell>
          <cell r="M914">
            <v>6</v>
          </cell>
          <cell r="N914">
            <v>31</v>
          </cell>
          <cell r="O914">
            <v>24</v>
          </cell>
          <cell r="P914">
            <v>17</v>
          </cell>
          <cell r="R914">
            <v>2</v>
          </cell>
        </row>
        <row r="915">
          <cell r="D915" t="str">
            <v>Ohlson, Octavius</v>
          </cell>
          <cell r="F915" t="str">
            <v>Jimson, Bill</v>
          </cell>
          <cell r="H915">
            <v>201707</v>
          </cell>
          <cell r="K915">
            <v>32</v>
          </cell>
          <cell r="L915">
            <v>24825</v>
          </cell>
          <cell r="M915">
            <v>5</v>
          </cell>
          <cell r="N915">
            <v>32</v>
          </cell>
          <cell r="O915">
            <v>21</v>
          </cell>
          <cell r="P915">
            <v>14</v>
          </cell>
          <cell r="R915">
            <v>2</v>
          </cell>
        </row>
        <row r="916">
          <cell r="D916" t="str">
            <v>Ohlson, Octavius</v>
          </cell>
          <cell r="F916" t="str">
            <v>Jimson, Bill</v>
          </cell>
          <cell r="H916">
            <v>201707</v>
          </cell>
          <cell r="K916">
            <v>30</v>
          </cell>
          <cell r="L916">
            <v>25434</v>
          </cell>
          <cell r="M916">
            <v>7</v>
          </cell>
          <cell r="N916">
            <v>28</v>
          </cell>
          <cell r="O916">
            <v>21</v>
          </cell>
          <cell r="P916">
            <v>16</v>
          </cell>
          <cell r="R916">
            <v>2</v>
          </cell>
        </row>
        <row r="917">
          <cell r="D917" t="str">
            <v>Ohlson, Octavius</v>
          </cell>
          <cell r="F917" t="str">
            <v>Jimson, Bill</v>
          </cell>
          <cell r="H917">
            <v>201707</v>
          </cell>
          <cell r="K917">
            <v>34</v>
          </cell>
          <cell r="L917">
            <v>24918</v>
          </cell>
          <cell r="M917">
            <v>5</v>
          </cell>
          <cell r="N917">
            <v>33</v>
          </cell>
          <cell r="O917">
            <v>24</v>
          </cell>
          <cell r="P917">
            <v>16</v>
          </cell>
          <cell r="R917">
            <v>2</v>
          </cell>
        </row>
        <row r="918">
          <cell r="D918" t="str">
            <v>Ohlson, Octavius</v>
          </cell>
          <cell r="F918" t="str">
            <v>Jimson, Bill</v>
          </cell>
          <cell r="H918">
            <v>201707</v>
          </cell>
          <cell r="K918">
            <v>33</v>
          </cell>
          <cell r="L918">
            <v>24768</v>
          </cell>
          <cell r="M918">
            <v>5</v>
          </cell>
          <cell r="N918">
            <v>28</v>
          </cell>
          <cell r="O918">
            <v>23</v>
          </cell>
          <cell r="P918">
            <v>17</v>
          </cell>
          <cell r="R918">
            <v>2</v>
          </cell>
        </row>
        <row r="919">
          <cell r="D919" t="str">
            <v>Ohlson, Octavius</v>
          </cell>
          <cell r="F919" t="str">
            <v>Jimson, Bill</v>
          </cell>
          <cell r="H919">
            <v>201707</v>
          </cell>
          <cell r="K919">
            <v>34</v>
          </cell>
          <cell r="L919">
            <v>25094</v>
          </cell>
          <cell r="M919">
            <v>6</v>
          </cell>
          <cell r="N919">
            <v>31</v>
          </cell>
          <cell r="O919">
            <v>22</v>
          </cell>
          <cell r="P919">
            <v>17</v>
          </cell>
          <cell r="R919">
            <v>2</v>
          </cell>
        </row>
        <row r="920">
          <cell r="D920" t="str">
            <v>Ohlson, Octavius</v>
          </cell>
          <cell r="F920" t="str">
            <v>Jimson, Bill</v>
          </cell>
          <cell r="H920">
            <v>201707</v>
          </cell>
          <cell r="K920">
            <v>32</v>
          </cell>
          <cell r="L920">
            <v>24028</v>
          </cell>
          <cell r="M920">
            <v>7</v>
          </cell>
          <cell r="N920">
            <v>31</v>
          </cell>
          <cell r="O920">
            <v>23</v>
          </cell>
          <cell r="P920">
            <v>15</v>
          </cell>
          <cell r="R920">
            <v>2</v>
          </cell>
        </row>
        <row r="921">
          <cell r="D921" t="str">
            <v>Ohlson, Octavius</v>
          </cell>
          <cell r="F921" t="str">
            <v>Jimson, Bill</v>
          </cell>
          <cell r="H921">
            <v>201707</v>
          </cell>
          <cell r="K921">
            <v>33</v>
          </cell>
          <cell r="L921">
            <v>24055</v>
          </cell>
          <cell r="M921">
            <v>8</v>
          </cell>
          <cell r="N921">
            <v>32</v>
          </cell>
          <cell r="O921">
            <v>24</v>
          </cell>
          <cell r="P921">
            <v>19</v>
          </cell>
          <cell r="R921">
            <v>2</v>
          </cell>
        </row>
        <row r="922">
          <cell r="D922" t="str">
            <v>Ohlson, Octavius</v>
          </cell>
          <cell r="F922" t="str">
            <v>Jimson, Bill</v>
          </cell>
          <cell r="H922">
            <v>201707</v>
          </cell>
          <cell r="K922">
            <v>32</v>
          </cell>
          <cell r="L922">
            <v>24854</v>
          </cell>
          <cell r="M922">
            <v>6</v>
          </cell>
          <cell r="N922">
            <v>28</v>
          </cell>
          <cell r="O922">
            <v>21</v>
          </cell>
          <cell r="P922">
            <v>16</v>
          </cell>
          <cell r="R922">
            <v>2</v>
          </cell>
        </row>
        <row r="923">
          <cell r="D923" t="str">
            <v>Ohlson, Octavius</v>
          </cell>
          <cell r="F923" t="str">
            <v>Jimson, Bill</v>
          </cell>
          <cell r="H923">
            <v>201708</v>
          </cell>
          <cell r="K923">
            <v>30</v>
          </cell>
          <cell r="L923">
            <v>25125</v>
          </cell>
          <cell r="M923">
            <v>6</v>
          </cell>
          <cell r="N923">
            <v>30</v>
          </cell>
          <cell r="O923">
            <v>21</v>
          </cell>
          <cell r="P923">
            <v>13</v>
          </cell>
          <cell r="R923">
            <v>2</v>
          </cell>
        </row>
        <row r="924">
          <cell r="D924" t="str">
            <v>Ohlson, Octavius</v>
          </cell>
          <cell r="F924" t="str">
            <v>Jimson, Bill</v>
          </cell>
          <cell r="H924">
            <v>201708</v>
          </cell>
          <cell r="K924">
            <v>32</v>
          </cell>
          <cell r="L924">
            <v>24811</v>
          </cell>
          <cell r="M924">
            <v>5</v>
          </cell>
          <cell r="N924">
            <v>29</v>
          </cell>
          <cell r="O924">
            <v>19</v>
          </cell>
          <cell r="P924">
            <v>15</v>
          </cell>
          <cell r="R924">
            <v>2</v>
          </cell>
        </row>
        <row r="925">
          <cell r="D925" t="str">
            <v>Ohlson, Octavius</v>
          </cell>
          <cell r="F925" t="str">
            <v>Jimson, Bill</v>
          </cell>
          <cell r="H925">
            <v>201708</v>
          </cell>
          <cell r="K925">
            <v>35</v>
          </cell>
          <cell r="L925">
            <v>24767</v>
          </cell>
          <cell r="M925">
            <v>7</v>
          </cell>
          <cell r="N925">
            <v>32</v>
          </cell>
          <cell r="O925">
            <v>26</v>
          </cell>
          <cell r="P925">
            <v>16</v>
          </cell>
          <cell r="R925">
            <v>2</v>
          </cell>
        </row>
        <row r="926">
          <cell r="D926" t="str">
            <v>Ohlson, Octavius</v>
          </cell>
          <cell r="F926" t="str">
            <v>Jimson, Bill</v>
          </cell>
          <cell r="H926">
            <v>201708</v>
          </cell>
          <cell r="K926">
            <v>31</v>
          </cell>
          <cell r="L926">
            <v>25375</v>
          </cell>
          <cell r="M926">
            <v>5</v>
          </cell>
          <cell r="N926">
            <v>30</v>
          </cell>
          <cell r="O926">
            <v>25</v>
          </cell>
          <cell r="P926">
            <v>18</v>
          </cell>
          <cell r="R926">
            <v>2</v>
          </cell>
        </row>
        <row r="927">
          <cell r="D927" t="str">
            <v>Ohlson, Octavius</v>
          </cell>
          <cell r="F927" t="str">
            <v>Jimson, Bill</v>
          </cell>
          <cell r="H927">
            <v>201708</v>
          </cell>
          <cell r="K927">
            <v>35</v>
          </cell>
          <cell r="L927">
            <v>25669</v>
          </cell>
          <cell r="M927">
            <v>5</v>
          </cell>
          <cell r="N927">
            <v>34</v>
          </cell>
          <cell r="O927">
            <v>24</v>
          </cell>
          <cell r="P927">
            <v>15</v>
          </cell>
          <cell r="R927">
            <v>2</v>
          </cell>
        </row>
        <row r="928">
          <cell r="D928" t="str">
            <v>Ohlson, Octavius</v>
          </cell>
          <cell r="F928" t="str">
            <v>Jimson, Bill</v>
          </cell>
          <cell r="H928">
            <v>201708</v>
          </cell>
          <cell r="K928">
            <v>31</v>
          </cell>
          <cell r="L928">
            <v>24325</v>
          </cell>
          <cell r="M928">
            <v>7</v>
          </cell>
          <cell r="N928">
            <v>29</v>
          </cell>
          <cell r="O928">
            <v>22</v>
          </cell>
          <cell r="P928">
            <v>15</v>
          </cell>
          <cell r="R928">
            <v>2</v>
          </cell>
        </row>
        <row r="929">
          <cell r="D929" t="str">
            <v>Ohlson, Octavius</v>
          </cell>
          <cell r="F929" t="str">
            <v>Jimson, Bill</v>
          </cell>
          <cell r="H929">
            <v>201708</v>
          </cell>
          <cell r="K929">
            <v>32</v>
          </cell>
          <cell r="L929">
            <v>25329</v>
          </cell>
          <cell r="M929">
            <v>7</v>
          </cell>
          <cell r="N929">
            <v>29</v>
          </cell>
          <cell r="O929">
            <v>21</v>
          </cell>
          <cell r="P929">
            <v>16</v>
          </cell>
          <cell r="R929">
            <v>2</v>
          </cell>
        </row>
        <row r="930">
          <cell r="D930" t="str">
            <v>Ohlson, Octavius</v>
          </cell>
          <cell r="F930" t="str">
            <v>Jimson, Bill</v>
          </cell>
          <cell r="H930">
            <v>201708</v>
          </cell>
          <cell r="K930">
            <v>36</v>
          </cell>
          <cell r="L930">
            <v>24659</v>
          </cell>
          <cell r="M930">
            <v>9</v>
          </cell>
          <cell r="N930">
            <v>33</v>
          </cell>
          <cell r="O930">
            <v>22</v>
          </cell>
          <cell r="P930">
            <v>15</v>
          </cell>
          <cell r="R930">
            <v>2</v>
          </cell>
        </row>
        <row r="931">
          <cell r="D931" t="str">
            <v>Ohlson, Octavius</v>
          </cell>
          <cell r="F931" t="str">
            <v>Jimson, Bill</v>
          </cell>
          <cell r="H931">
            <v>201708</v>
          </cell>
          <cell r="K931">
            <v>36</v>
          </cell>
          <cell r="L931">
            <v>24592</v>
          </cell>
          <cell r="M931">
            <v>8</v>
          </cell>
          <cell r="N931">
            <v>33</v>
          </cell>
          <cell r="O931">
            <v>28</v>
          </cell>
          <cell r="P931">
            <v>18</v>
          </cell>
          <cell r="R931">
            <v>2</v>
          </cell>
        </row>
        <row r="932">
          <cell r="D932" t="str">
            <v>Ohlson, Octavius</v>
          </cell>
          <cell r="F932" t="str">
            <v>Jimson, Bill</v>
          </cell>
          <cell r="H932">
            <v>201708</v>
          </cell>
          <cell r="K932">
            <v>33</v>
          </cell>
          <cell r="L932">
            <v>24455</v>
          </cell>
          <cell r="M932">
            <v>7</v>
          </cell>
          <cell r="N932">
            <v>31</v>
          </cell>
          <cell r="O932">
            <v>24</v>
          </cell>
          <cell r="P932">
            <v>18</v>
          </cell>
          <cell r="R932">
            <v>2</v>
          </cell>
        </row>
        <row r="933">
          <cell r="D933" t="str">
            <v>Ohlson, Octavius</v>
          </cell>
          <cell r="F933" t="str">
            <v>Jimson, Bill</v>
          </cell>
          <cell r="H933">
            <v>201708</v>
          </cell>
          <cell r="K933">
            <v>34</v>
          </cell>
          <cell r="L933">
            <v>25202</v>
          </cell>
          <cell r="M933">
            <v>6</v>
          </cell>
          <cell r="N933">
            <v>29</v>
          </cell>
          <cell r="O933">
            <v>21</v>
          </cell>
          <cell r="P933">
            <v>14</v>
          </cell>
          <cell r="R933">
            <v>2</v>
          </cell>
        </row>
        <row r="934">
          <cell r="D934" t="str">
            <v>Ohlson, Octavius</v>
          </cell>
          <cell r="F934" t="str">
            <v>Jimson, Bill</v>
          </cell>
          <cell r="H934">
            <v>201708</v>
          </cell>
          <cell r="K934">
            <v>33</v>
          </cell>
          <cell r="L934">
            <v>24266</v>
          </cell>
          <cell r="M934">
            <v>6</v>
          </cell>
          <cell r="N934">
            <v>28</v>
          </cell>
          <cell r="O934">
            <v>21</v>
          </cell>
          <cell r="P934">
            <v>14</v>
          </cell>
          <cell r="R934">
            <v>2</v>
          </cell>
        </row>
        <row r="935">
          <cell r="D935" t="str">
            <v>Ohlson, Octavius</v>
          </cell>
          <cell r="F935" t="str">
            <v>Jimson, Bill</v>
          </cell>
          <cell r="H935">
            <v>201708</v>
          </cell>
          <cell r="K935">
            <v>35</v>
          </cell>
          <cell r="L935">
            <v>24308</v>
          </cell>
          <cell r="M935">
            <v>8</v>
          </cell>
          <cell r="N935">
            <v>35</v>
          </cell>
          <cell r="O935">
            <v>25</v>
          </cell>
          <cell r="P935">
            <v>17</v>
          </cell>
          <cell r="R935">
            <v>2</v>
          </cell>
        </row>
        <row r="936">
          <cell r="D936" t="str">
            <v>Ohlson, Octavius</v>
          </cell>
          <cell r="F936" t="str">
            <v>Jimson, Bill</v>
          </cell>
          <cell r="H936">
            <v>201708</v>
          </cell>
          <cell r="K936">
            <v>31</v>
          </cell>
          <cell r="L936">
            <v>24587</v>
          </cell>
          <cell r="M936">
            <v>6</v>
          </cell>
          <cell r="N936">
            <v>29</v>
          </cell>
          <cell r="O936">
            <v>21</v>
          </cell>
          <cell r="P936">
            <v>14</v>
          </cell>
          <cell r="R936">
            <v>2</v>
          </cell>
        </row>
        <row r="937">
          <cell r="D937" t="str">
            <v>Ohlson, Octavius</v>
          </cell>
          <cell r="F937" t="str">
            <v>Jimson, Bill</v>
          </cell>
          <cell r="H937">
            <v>201708</v>
          </cell>
          <cell r="K937">
            <v>35</v>
          </cell>
          <cell r="L937">
            <v>24571</v>
          </cell>
          <cell r="M937">
            <v>8</v>
          </cell>
          <cell r="N937">
            <v>33</v>
          </cell>
          <cell r="O937">
            <v>26</v>
          </cell>
          <cell r="P937">
            <v>20</v>
          </cell>
          <cell r="R937">
            <v>2</v>
          </cell>
        </row>
        <row r="938">
          <cell r="D938" t="str">
            <v>Ohlson, Octavius</v>
          </cell>
          <cell r="F938" t="str">
            <v>Jimson, Bill</v>
          </cell>
          <cell r="H938">
            <v>201708</v>
          </cell>
          <cell r="K938">
            <v>36</v>
          </cell>
          <cell r="L938">
            <v>24721</v>
          </cell>
          <cell r="M938">
            <v>7</v>
          </cell>
          <cell r="N938">
            <v>31</v>
          </cell>
          <cell r="O938">
            <v>20</v>
          </cell>
          <cell r="P938">
            <v>13</v>
          </cell>
          <cell r="R938">
            <v>2</v>
          </cell>
        </row>
        <row r="939">
          <cell r="D939" t="str">
            <v>Ohlson, Octavius</v>
          </cell>
          <cell r="F939" t="str">
            <v>Jimson, Bill</v>
          </cell>
          <cell r="H939">
            <v>201708</v>
          </cell>
          <cell r="K939">
            <v>32</v>
          </cell>
          <cell r="L939">
            <v>24704</v>
          </cell>
          <cell r="M939">
            <v>8</v>
          </cell>
          <cell r="N939">
            <v>29</v>
          </cell>
          <cell r="O939">
            <v>23</v>
          </cell>
          <cell r="P939">
            <v>18</v>
          </cell>
          <cell r="R939">
            <v>2</v>
          </cell>
        </row>
        <row r="940">
          <cell r="D940" t="str">
            <v>Ohlson, Octavius</v>
          </cell>
          <cell r="F940" t="str">
            <v>Jimson, Bill</v>
          </cell>
          <cell r="H940">
            <v>201708</v>
          </cell>
          <cell r="K940">
            <v>31</v>
          </cell>
          <cell r="L940">
            <v>25536</v>
          </cell>
          <cell r="M940">
            <v>7</v>
          </cell>
          <cell r="N940">
            <v>29</v>
          </cell>
          <cell r="O940">
            <v>23</v>
          </cell>
          <cell r="P940">
            <v>15</v>
          </cell>
          <cell r="R940">
            <v>2</v>
          </cell>
        </row>
        <row r="941">
          <cell r="D941" t="str">
            <v>Ohlson, Octavius</v>
          </cell>
          <cell r="F941" t="str">
            <v>Jimson, Bill</v>
          </cell>
          <cell r="H941">
            <v>201708</v>
          </cell>
          <cell r="K941">
            <v>30</v>
          </cell>
          <cell r="L941">
            <v>24038</v>
          </cell>
          <cell r="M941">
            <v>5</v>
          </cell>
          <cell r="N941">
            <v>29</v>
          </cell>
          <cell r="O941">
            <v>24</v>
          </cell>
          <cell r="P941">
            <v>16</v>
          </cell>
          <cell r="R941">
            <v>2</v>
          </cell>
        </row>
        <row r="942">
          <cell r="D942" t="str">
            <v>Ohlson, Octavius</v>
          </cell>
          <cell r="F942" t="str">
            <v>Jimson, Bill</v>
          </cell>
          <cell r="H942">
            <v>201708</v>
          </cell>
          <cell r="K942">
            <v>32</v>
          </cell>
          <cell r="L942">
            <v>25041</v>
          </cell>
          <cell r="M942">
            <v>5</v>
          </cell>
          <cell r="N942">
            <v>31</v>
          </cell>
          <cell r="O942">
            <v>23</v>
          </cell>
          <cell r="P942">
            <v>16</v>
          </cell>
          <cell r="R942">
            <v>2</v>
          </cell>
        </row>
        <row r="943">
          <cell r="D943" t="str">
            <v>Ohlson, Octavius</v>
          </cell>
          <cell r="F943" t="str">
            <v>Jimson, Bill</v>
          </cell>
          <cell r="H943">
            <v>201708</v>
          </cell>
          <cell r="K943">
            <v>32</v>
          </cell>
          <cell r="L943">
            <v>25475</v>
          </cell>
          <cell r="M943">
            <v>6</v>
          </cell>
          <cell r="N943">
            <v>31</v>
          </cell>
          <cell r="O943">
            <v>21</v>
          </cell>
          <cell r="P943">
            <v>14</v>
          </cell>
          <cell r="R943">
            <v>2</v>
          </cell>
        </row>
        <row r="944">
          <cell r="D944" t="str">
            <v>Ohlson, Octavius</v>
          </cell>
          <cell r="F944" t="str">
            <v>Jimson, Bill</v>
          </cell>
          <cell r="H944">
            <v>201708</v>
          </cell>
          <cell r="K944">
            <v>35</v>
          </cell>
          <cell r="L944">
            <v>25806</v>
          </cell>
          <cell r="M944">
            <v>7</v>
          </cell>
          <cell r="N944">
            <v>33</v>
          </cell>
          <cell r="O944">
            <v>26</v>
          </cell>
          <cell r="P944">
            <v>16</v>
          </cell>
          <cell r="R944">
            <v>2</v>
          </cell>
        </row>
        <row r="945">
          <cell r="D945" t="str">
            <v>Pulaski, Peter</v>
          </cell>
          <cell r="F945" t="str">
            <v>Jimson, Bill</v>
          </cell>
          <cell r="H945">
            <v>201706</v>
          </cell>
          <cell r="K945">
            <v>35</v>
          </cell>
          <cell r="L945">
            <v>25382</v>
          </cell>
          <cell r="M945">
            <v>6</v>
          </cell>
          <cell r="N945">
            <v>34</v>
          </cell>
          <cell r="O945">
            <v>29</v>
          </cell>
          <cell r="P945">
            <v>19</v>
          </cell>
          <cell r="R945">
            <v>3</v>
          </cell>
        </row>
        <row r="946">
          <cell r="D946" t="str">
            <v>Pulaski, Peter</v>
          </cell>
          <cell r="F946" t="str">
            <v>Jimson, Bill</v>
          </cell>
          <cell r="H946">
            <v>201706</v>
          </cell>
          <cell r="K946">
            <v>36</v>
          </cell>
          <cell r="L946">
            <v>25225</v>
          </cell>
          <cell r="M946">
            <v>6</v>
          </cell>
          <cell r="N946">
            <v>31</v>
          </cell>
          <cell r="O946">
            <v>24</v>
          </cell>
          <cell r="P946">
            <v>14</v>
          </cell>
          <cell r="R946">
            <v>4</v>
          </cell>
        </row>
        <row r="947">
          <cell r="D947" t="str">
            <v>Pulaski, Peter</v>
          </cell>
          <cell r="F947" t="str">
            <v>Jimson, Bill</v>
          </cell>
          <cell r="H947">
            <v>201706</v>
          </cell>
          <cell r="K947">
            <v>31</v>
          </cell>
          <cell r="L947">
            <v>25985</v>
          </cell>
          <cell r="M947">
            <v>7</v>
          </cell>
          <cell r="N947">
            <v>26</v>
          </cell>
          <cell r="O947">
            <v>17</v>
          </cell>
          <cell r="P947">
            <v>13</v>
          </cell>
          <cell r="R947">
            <v>2</v>
          </cell>
        </row>
        <row r="948">
          <cell r="D948" t="str">
            <v>Pulaski, Peter</v>
          </cell>
          <cell r="F948" t="str">
            <v>Jimson, Bill</v>
          </cell>
          <cell r="H948">
            <v>201706</v>
          </cell>
          <cell r="K948">
            <v>34</v>
          </cell>
          <cell r="L948">
            <v>25768</v>
          </cell>
          <cell r="M948">
            <v>6</v>
          </cell>
          <cell r="N948">
            <v>32</v>
          </cell>
          <cell r="O948">
            <v>26</v>
          </cell>
          <cell r="P948">
            <v>18</v>
          </cell>
          <cell r="R948">
            <v>3</v>
          </cell>
        </row>
        <row r="949">
          <cell r="D949" t="str">
            <v>Pulaski, Peter</v>
          </cell>
          <cell r="F949" t="str">
            <v>Jimson, Bill</v>
          </cell>
          <cell r="H949">
            <v>201706</v>
          </cell>
          <cell r="K949">
            <v>33</v>
          </cell>
          <cell r="L949">
            <v>25329</v>
          </cell>
          <cell r="M949">
            <v>6</v>
          </cell>
          <cell r="N949">
            <v>29</v>
          </cell>
          <cell r="O949">
            <v>25</v>
          </cell>
          <cell r="P949">
            <v>19</v>
          </cell>
          <cell r="R949">
            <v>3</v>
          </cell>
        </row>
        <row r="950">
          <cell r="D950" t="str">
            <v>Pulaski, Peter</v>
          </cell>
          <cell r="F950" t="str">
            <v>Jimson, Bill</v>
          </cell>
          <cell r="H950">
            <v>201706</v>
          </cell>
          <cell r="K950">
            <v>30</v>
          </cell>
          <cell r="L950">
            <v>24653</v>
          </cell>
          <cell r="M950">
            <v>7</v>
          </cell>
          <cell r="N950">
            <v>26</v>
          </cell>
          <cell r="O950">
            <v>20</v>
          </cell>
          <cell r="P950">
            <v>16</v>
          </cell>
          <cell r="R950">
            <v>3</v>
          </cell>
        </row>
        <row r="951">
          <cell r="D951" t="str">
            <v>Pulaski, Peter</v>
          </cell>
          <cell r="F951" t="str">
            <v>Jimson, Bill</v>
          </cell>
          <cell r="H951">
            <v>201706</v>
          </cell>
          <cell r="K951">
            <v>30</v>
          </cell>
          <cell r="L951">
            <v>24575</v>
          </cell>
          <cell r="M951">
            <v>6</v>
          </cell>
          <cell r="N951">
            <v>29</v>
          </cell>
          <cell r="O951">
            <v>22</v>
          </cell>
          <cell r="P951">
            <v>16</v>
          </cell>
          <cell r="R951">
            <v>2</v>
          </cell>
        </row>
        <row r="952">
          <cell r="D952" t="str">
            <v>Pulaski, Peter</v>
          </cell>
          <cell r="F952" t="str">
            <v>Jimson, Bill</v>
          </cell>
          <cell r="H952">
            <v>201706</v>
          </cell>
          <cell r="K952">
            <v>33</v>
          </cell>
          <cell r="L952">
            <v>24136</v>
          </cell>
          <cell r="M952">
            <v>8</v>
          </cell>
          <cell r="N952">
            <v>31</v>
          </cell>
          <cell r="O952">
            <v>24</v>
          </cell>
          <cell r="P952">
            <v>16</v>
          </cell>
          <cell r="R952">
            <v>3</v>
          </cell>
        </row>
        <row r="953">
          <cell r="D953" t="str">
            <v>Pulaski, Peter</v>
          </cell>
          <cell r="F953" t="str">
            <v>Jimson, Bill</v>
          </cell>
          <cell r="H953">
            <v>201706</v>
          </cell>
          <cell r="K953">
            <v>34</v>
          </cell>
          <cell r="L953">
            <v>25106</v>
          </cell>
          <cell r="M953">
            <v>5</v>
          </cell>
          <cell r="N953">
            <v>32</v>
          </cell>
          <cell r="O953">
            <v>24</v>
          </cell>
          <cell r="P953">
            <v>16</v>
          </cell>
          <cell r="R953">
            <v>3</v>
          </cell>
        </row>
        <row r="954">
          <cell r="D954" t="str">
            <v>Pulaski, Peter</v>
          </cell>
          <cell r="F954" t="str">
            <v>Jimson, Bill</v>
          </cell>
          <cell r="H954">
            <v>201706</v>
          </cell>
          <cell r="K954">
            <v>36</v>
          </cell>
          <cell r="L954">
            <v>24333</v>
          </cell>
          <cell r="M954">
            <v>8</v>
          </cell>
          <cell r="N954">
            <v>35</v>
          </cell>
          <cell r="O954">
            <v>30</v>
          </cell>
          <cell r="P954">
            <v>23</v>
          </cell>
          <cell r="R954">
            <v>3</v>
          </cell>
        </row>
        <row r="955">
          <cell r="D955" t="str">
            <v>Pulaski, Peter</v>
          </cell>
          <cell r="F955" t="str">
            <v>Jimson, Bill</v>
          </cell>
          <cell r="H955">
            <v>201706</v>
          </cell>
          <cell r="K955">
            <v>36</v>
          </cell>
          <cell r="L955">
            <v>24064</v>
          </cell>
          <cell r="M955">
            <v>6</v>
          </cell>
          <cell r="N955">
            <v>34</v>
          </cell>
          <cell r="O955">
            <v>24</v>
          </cell>
          <cell r="P955">
            <v>15</v>
          </cell>
          <cell r="R955">
            <v>4</v>
          </cell>
        </row>
        <row r="956">
          <cell r="D956" t="str">
            <v>Pulaski, Peter</v>
          </cell>
          <cell r="F956" t="str">
            <v>Jimson, Bill</v>
          </cell>
          <cell r="H956">
            <v>201706</v>
          </cell>
          <cell r="K956">
            <v>30</v>
          </cell>
          <cell r="L956">
            <v>25474</v>
          </cell>
          <cell r="M956">
            <v>6</v>
          </cell>
          <cell r="N956">
            <v>30</v>
          </cell>
          <cell r="O956">
            <v>25</v>
          </cell>
          <cell r="P956">
            <v>17</v>
          </cell>
          <cell r="R956">
            <v>3</v>
          </cell>
        </row>
        <row r="957">
          <cell r="D957" t="str">
            <v>Pulaski, Peter</v>
          </cell>
          <cell r="F957" t="str">
            <v>Jimson, Bill</v>
          </cell>
          <cell r="H957">
            <v>201706</v>
          </cell>
          <cell r="K957">
            <v>33</v>
          </cell>
          <cell r="L957">
            <v>24495</v>
          </cell>
          <cell r="M957">
            <v>5</v>
          </cell>
          <cell r="N957">
            <v>29</v>
          </cell>
          <cell r="O957">
            <v>24</v>
          </cell>
          <cell r="P957">
            <v>19</v>
          </cell>
          <cell r="R957">
            <v>2</v>
          </cell>
        </row>
        <row r="958">
          <cell r="D958" t="str">
            <v>Pulaski, Peter</v>
          </cell>
          <cell r="F958" t="str">
            <v>Jimson, Bill</v>
          </cell>
          <cell r="H958">
            <v>201706</v>
          </cell>
          <cell r="K958">
            <v>34</v>
          </cell>
          <cell r="L958">
            <v>25640</v>
          </cell>
          <cell r="M958">
            <v>7</v>
          </cell>
          <cell r="N958">
            <v>34</v>
          </cell>
          <cell r="O958">
            <v>22</v>
          </cell>
          <cell r="P958">
            <v>13</v>
          </cell>
          <cell r="R958">
            <v>2</v>
          </cell>
        </row>
        <row r="959">
          <cell r="D959" t="str">
            <v>Pulaski, Peter</v>
          </cell>
          <cell r="F959" t="str">
            <v>Jimson, Bill</v>
          </cell>
          <cell r="H959">
            <v>201706</v>
          </cell>
          <cell r="K959">
            <v>30</v>
          </cell>
          <cell r="L959">
            <v>24198</v>
          </cell>
          <cell r="M959">
            <v>7</v>
          </cell>
          <cell r="N959">
            <v>26</v>
          </cell>
          <cell r="O959">
            <v>22</v>
          </cell>
          <cell r="P959">
            <v>13</v>
          </cell>
          <cell r="R959">
            <v>3</v>
          </cell>
        </row>
        <row r="960">
          <cell r="D960" t="str">
            <v>Pulaski, Peter</v>
          </cell>
          <cell r="F960" t="str">
            <v>Jimson, Bill</v>
          </cell>
          <cell r="H960">
            <v>201706</v>
          </cell>
          <cell r="K960">
            <v>30</v>
          </cell>
          <cell r="L960">
            <v>25268</v>
          </cell>
          <cell r="M960">
            <v>5</v>
          </cell>
          <cell r="N960">
            <v>30</v>
          </cell>
          <cell r="O960">
            <v>23</v>
          </cell>
          <cell r="P960">
            <v>14</v>
          </cell>
          <cell r="R960">
            <v>3</v>
          </cell>
        </row>
        <row r="961">
          <cell r="D961" t="str">
            <v>Pulaski, Peter</v>
          </cell>
          <cell r="F961" t="str">
            <v>Jimson, Bill</v>
          </cell>
          <cell r="H961">
            <v>201706</v>
          </cell>
          <cell r="K961">
            <v>30</v>
          </cell>
          <cell r="L961">
            <v>24043</v>
          </cell>
          <cell r="M961">
            <v>6</v>
          </cell>
          <cell r="N961">
            <v>29</v>
          </cell>
          <cell r="O961">
            <v>20</v>
          </cell>
          <cell r="P961">
            <v>13</v>
          </cell>
          <cell r="R961">
            <v>2</v>
          </cell>
        </row>
        <row r="962">
          <cell r="D962" t="str">
            <v>Pulaski, Peter</v>
          </cell>
          <cell r="F962" t="str">
            <v>Jimson, Bill</v>
          </cell>
          <cell r="H962">
            <v>201706</v>
          </cell>
          <cell r="K962">
            <v>30</v>
          </cell>
          <cell r="L962">
            <v>24926</v>
          </cell>
          <cell r="M962">
            <v>6</v>
          </cell>
          <cell r="N962">
            <v>29</v>
          </cell>
          <cell r="O962">
            <v>23</v>
          </cell>
          <cell r="P962">
            <v>18</v>
          </cell>
          <cell r="R962">
            <v>2</v>
          </cell>
        </row>
        <row r="963">
          <cell r="D963" t="str">
            <v>Pulaski, Peter</v>
          </cell>
          <cell r="F963" t="str">
            <v>Jimson, Bill</v>
          </cell>
          <cell r="H963">
            <v>201706</v>
          </cell>
          <cell r="K963">
            <v>30</v>
          </cell>
          <cell r="L963">
            <v>25932</v>
          </cell>
          <cell r="M963">
            <v>6</v>
          </cell>
          <cell r="N963">
            <v>27</v>
          </cell>
          <cell r="O963">
            <v>18</v>
          </cell>
          <cell r="P963">
            <v>14</v>
          </cell>
          <cell r="R963">
            <v>2</v>
          </cell>
        </row>
        <row r="964">
          <cell r="D964" t="str">
            <v>Pulaski, Peter</v>
          </cell>
          <cell r="F964" t="str">
            <v>Jimson, Bill</v>
          </cell>
          <cell r="H964">
            <v>201707</v>
          </cell>
          <cell r="K964">
            <v>30</v>
          </cell>
          <cell r="L964">
            <v>24447</v>
          </cell>
          <cell r="M964">
            <v>5</v>
          </cell>
          <cell r="N964">
            <v>26</v>
          </cell>
          <cell r="O964">
            <v>18</v>
          </cell>
          <cell r="P964">
            <v>11</v>
          </cell>
          <cell r="R964">
            <v>2</v>
          </cell>
        </row>
        <row r="965">
          <cell r="D965" t="str">
            <v>Pulaski, Peter</v>
          </cell>
          <cell r="F965" t="str">
            <v>Jimson, Bill</v>
          </cell>
          <cell r="H965">
            <v>201707</v>
          </cell>
          <cell r="K965">
            <v>36</v>
          </cell>
          <cell r="L965">
            <v>24919</v>
          </cell>
          <cell r="M965">
            <v>8</v>
          </cell>
          <cell r="N965">
            <v>31</v>
          </cell>
          <cell r="O965">
            <v>26</v>
          </cell>
          <cell r="P965">
            <v>16</v>
          </cell>
          <cell r="R965">
            <v>3</v>
          </cell>
        </row>
        <row r="966">
          <cell r="D966" t="str">
            <v>Pulaski, Peter</v>
          </cell>
          <cell r="F966" t="str">
            <v>Jimson, Bill</v>
          </cell>
          <cell r="H966">
            <v>201707</v>
          </cell>
          <cell r="K966">
            <v>33</v>
          </cell>
          <cell r="L966">
            <v>25820</v>
          </cell>
          <cell r="M966">
            <v>7</v>
          </cell>
          <cell r="N966">
            <v>32</v>
          </cell>
          <cell r="O966">
            <v>22</v>
          </cell>
          <cell r="P966">
            <v>13</v>
          </cell>
          <cell r="R966">
            <v>2</v>
          </cell>
        </row>
        <row r="967">
          <cell r="D967" t="str">
            <v>Pulaski, Peter</v>
          </cell>
          <cell r="F967" t="str">
            <v>Jimson, Bill</v>
          </cell>
          <cell r="H967">
            <v>201707</v>
          </cell>
          <cell r="K967">
            <v>34</v>
          </cell>
          <cell r="L967">
            <v>24565</v>
          </cell>
          <cell r="M967">
            <v>6</v>
          </cell>
          <cell r="N967">
            <v>33</v>
          </cell>
          <cell r="O967">
            <v>22</v>
          </cell>
          <cell r="P967">
            <v>16</v>
          </cell>
          <cell r="R967">
            <v>2</v>
          </cell>
        </row>
        <row r="968">
          <cell r="D968" t="str">
            <v>Rank, Richelle</v>
          </cell>
          <cell r="F968" t="str">
            <v>Jimson, Bill</v>
          </cell>
          <cell r="H968">
            <v>201707</v>
          </cell>
          <cell r="K968">
            <v>36</v>
          </cell>
          <cell r="L968">
            <v>25333</v>
          </cell>
          <cell r="M968">
            <v>9</v>
          </cell>
          <cell r="N968">
            <v>35</v>
          </cell>
          <cell r="O968">
            <v>27</v>
          </cell>
          <cell r="P968">
            <v>19</v>
          </cell>
          <cell r="R968">
            <v>2</v>
          </cell>
        </row>
        <row r="969">
          <cell r="D969" t="str">
            <v>Rank, Richelle</v>
          </cell>
          <cell r="F969" t="str">
            <v>Jimson, Bill</v>
          </cell>
          <cell r="H969">
            <v>201707</v>
          </cell>
          <cell r="K969">
            <v>33</v>
          </cell>
          <cell r="L969">
            <v>25635</v>
          </cell>
          <cell r="M969">
            <v>7</v>
          </cell>
          <cell r="N969">
            <v>31</v>
          </cell>
          <cell r="O969">
            <v>23</v>
          </cell>
          <cell r="P969">
            <v>18</v>
          </cell>
          <cell r="R969">
            <v>2</v>
          </cell>
        </row>
        <row r="970">
          <cell r="D970" t="str">
            <v>Rank, Richelle</v>
          </cell>
          <cell r="F970" t="str">
            <v>Jimson, Bill</v>
          </cell>
          <cell r="H970">
            <v>201707</v>
          </cell>
          <cell r="K970">
            <v>30</v>
          </cell>
          <cell r="L970">
            <v>24217</v>
          </cell>
          <cell r="M970">
            <v>5</v>
          </cell>
          <cell r="N970">
            <v>29</v>
          </cell>
          <cell r="O970">
            <v>19</v>
          </cell>
          <cell r="P970">
            <v>14</v>
          </cell>
          <cell r="R970">
            <v>2</v>
          </cell>
        </row>
        <row r="971">
          <cell r="D971" t="str">
            <v>Rank, Richelle</v>
          </cell>
          <cell r="F971" t="str">
            <v>Jimson, Bill</v>
          </cell>
          <cell r="H971">
            <v>201707</v>
          </cell>
          <cell r="K971">
            <v>36</v>
          </cell>
          <cell r="L971">
            <v>25173</v>
          </cell>
          <cell r="M971">
            <v>5</v>
          </cell>
          <cell r="N971">
            <v>36</v>
          </cell>
          <cell r="O971">
            <v>24</v>
          </cell>
          <cell r="P971">
            <v>17</v>
          </cell>
          <cell r="R971">
            <v>3</v>
          </cell>
        </row>
        <row r="972">
          <cell r="D972" t="str">
            <v>Rank, Richelle</v>
          </cell>
          <cell r="F972" t="str">
            <v>Jimson, Bill</v>
          </cell>
          <cell r="H972">
            <v>201707</v>
          </cell>
          <cell r="K972">
            <v>31</v>
          </cell>
          <cell r="L972">
            <v>25915</v>
          </cell>
          <cell r="M972">
            <v>7</v>
          </cell>
          <cell r="N972">
            <v>26</v>
          </cell>
          <cell r="O972">
            <v>19</v>
          </cell>
          <cell r="P972">
            <v>15</v>
          </cell>
          <cell r="R972">
            <v>2</v>
          </cell>
        </row>
        <row r="973">
          <cell r="D973" t="str">
            <v>Rank, Richelle</v>
          </cell>
          <cell r="F973" t="str">
            <v>Jimson, Bill</v>
          </cell>
          <cell r="H973">
            <v>201707</v>
          </cell>
          <cell r="K973">
            <v>31</v>
          </cell>
          <cell r="L973">
            <v>24453</v>
          </cell>
          <cell r="M973">
            <v>8</v>
          </cell>
          <cell r="N973">
            <v>27</v>
          </cell>
          <cell r="O973">
            <v>23</v>
          </cell>
          <cell r="P973">
            <v>18</v>
          </cell>
          <cell r="R973">
            <v>2</v>
          </cell>
        </row>
        <row r="974">
          <cell r="D974" t="str">
            <v>Rank, Richelle</v>
          </cell>
          <cell r="F974" t="str">
            <v>Jimson, Bill</v>
          </cell>
          <cell r="H974">
            <v>201707</v>
          </cell>
          <cell r="K974">
            <v>35</v>
          </cell>
          <cell r="L974">
            <v>25566</v>
          </cell>
          <cell r="M974">
            <v>8</v>
          </cell>
          <cell r="N974">
            <v>33</v>
          </cell>
          <cell r="O974">
            <v>22</v>
          </cell>
          <cell r="P974">
            <v>13</v>
          </cell>
          <cell r="R974">
            <v>2</v>
          </cell>
        </row>
        <row r="975">
          <cell r="D975" t="str">
            <v>Rank, Richelle</v>
          </cell>
          <cell r="F975" t="str">
            <v>Jimson, Bill</v>
          </cell>
          <cell r="H975">
            <v>201707</v>
          </cell>
          <cell r="K975">
            <v>31</v>
          </cell>
          <cell r="L975">
            <v>24845</v>
          </cell>
          <cell r="M975">
            <v>7</v>
          </cell>
          <cell r="N975">
            <v>30</v>
          </cell>
          <cell r="O975">
            <v>23</v>
          </cell>
          <cell r="P975">
            <v>14</v>
          </cell>
          <cell r="R975">
            <v>2</v>
          </cell>
        </row>
        <row r="976">
          <cell r="D976" t="str">
            <v>Rank, Richelle</v>
          </cell>
          <cell r="F976" t="str">
            <v>Jimson, Bill</v>
          </cell>
          <cell r="H976">
            <v>201707</v>
          </cell>
          <cell r="K976">
            <v>34</v>
          </cell>
          <cell r="L976">
            <v>25962</v>
          </cell>
          <cell r="M976">
            <v>6</v>
          </cell>
          <cell r="N976">
            <v>31</v>
          </cell>
          <cell r="O976">
            <v>22</v>
          </cell>
          <cell r="P976">
            <v>15</v>
          </cell>
          <cell r="R976">
            <v>2</v>
          </cell>
        </row>
        <row r="977">
          <cell r="D977" t="str">
            <v>Rank, Richelle</v>
          </cell>
          <cell r="F977" t="str">
            <v>Jimson, Bill</v>
          </cell>
          <cell r="H977">
            <v>201707</v>
          </cell>
          <cell r="K977">
            <v>31</v>
          </cell>
          <cell r="L977">
            <v>25594</v>
          </cell>
          <cell r="M977">
            <v>5</v>
          </cell>
          <cell r="N977">
            <v>31</v>
          </cell>
          <cell r="O977">
            <v>26</v>
          </cell>
          <cell r="P977">
            <v>18</v>
          </cell>
          <cell r="R977">
            <v>2</v>
          </cell>
        </row>
        <row r="978">
          <cell r="D978" t="str">
            <v>Rank, Richelle</v>
          </cell>
          <cell r="F978" t="str">
            <v>Jimson, Bill</v>
          </cell>
          <cell r="H978">
            <v>201707</v>
          </cell>
          <cell r="K978">
            <v>31</v>
          </cell>
          <cell r="L978">
            <v>24625</v>
          </cell>
          <cell r="M978">
            <v>6</v>
          </cell>
          <cell r="N978">
            <v>30</v>
          </cell>
          <cell r="O978">
            <v>23</v>
          </cell>
          <cell r="P978">
            <v>18</v>
          </cell>
          <cell r="R978">
            <v>2</v>
          </cell>
        </row>
        <row r="979">
          <cell r="D979" t="str">
            <v>Rank, Richelle</v>
          </cell>
          <cell r="F979" t="str">
            <v>Jimson, Bill</v>
          </cell>
          <cell r="H979">
            <v>201707</v>
          </cell>
          <cell r="K979">
            <v>34</v>
          </cell>
          <cell r="L979">
            <v>24590</v>
          </cell>
          <cell r="M979">
            <v>7</v>
          </cell>
          <cell r="N979">
            <v>31</v>
          </cell>
          <cell r="O979">
            <v>26</v>
          </cell>
          <cell r="P979">
            <v>18</v>
          </cell>
          <cell r="R979">
            <v>2</v>
          </cell>
        </row>
        <row r="980">
          <cell r="D980" t="str">
            <v>Rank, Richelle</v>
          </cell>
          <cell r="F980" t="str">
            <v>Jimson, Bill</v>
          </cell>
          <cell r="H980">
            <v>201708</v>
          </cell>
          <cell r="K980">
            <v>33</v>
          </cell>
          <cell r="L980">
            <v>24523</v>
          </cell>
          <cell r="M980">
            <v>8</v>
          </cell>
          <cell r="N980">
            <v>31</v>
          </cell>
          <cell r="O980">
            <v>24</v>
          </cell>
          <cell r="P980">
            <v>19</v>
          </cell>
          <cell r="R980">
            <v>2</v>
          </cell>
        </row>
        <row r="981">
          <cell r="D981" t="str">
            <v>Rank, Richelle</v>
          </cell>
          <cell r="F981" t="str">
            <v>Jimson, Bill</v>
          </cell>
          <cell r="H981">
            <v>201708</v>
          </cell>
          <cell r="K981">
            <v>36</v>
          </cell>
          <cell r="L981">
            <v>25013</v>
          </cell>
          <cell r="M981">
            <v>6</v>
          </cell>
          <cell r="N981">
            <v>33</v>
          </cell>
          <cell r="O981">
            <v>21</v>
          </cell>
          <cell r="P981">
            <v>13</v>
          </cell>
          <cell r="R981">
            <v>2</v>
          </cell>
        </row>
        <row r="982">
          <cell r="D982" t="str">
            <v>Rank, Richelle</v>
          </cell>
          <cell r="F982" t="str">
            <v>Jimson, Bill</v>
          </cell>
          <cell r="H982">
            <v>201708</v>
          </cell>
          <cell r="K982">
            <v>31</v>
          </cell>
          <cell r="L982">
            <v>25308</v>
          </cell>
          <cell r="M982">
            <v>8</v>
          </cell>
          <cell r="N982">
            <v>26</v>
          </cell>
          <cell r="O982">
            <v>17</v>
          </cell>
          <cell r="P982">
            <v>13</v>
          </cell>
          <cell r="R982">
            <v>2</v>
          </cell>
        </row>
        <row r="983">
          <cell r="D983" t="str">
            <v>Rank, Richelle</v>
          </cell>
          <cell r="F983" t="str">
            <v>Jimson, Bill</v>
          </cell>
          <cell r="H983">
            <v>201708</v>
          </cell>
          <cell r="K983">
            <v>30</v>
          </cell>
          <cell r="L983">
            <v>24811</v>
          </cell>
          <cell r="M983">
            <v>6</v>
          </cell>
          <cell r="N983">
            <v>26</v>
          </cell>
          <cell r="O983">
            <v>20</v>
          </cell>
          <cell r="P983">
            <v>13</v>
          </cell>
          <cell r="R983">
            <v>2</v>
          </cell>
        </row>
        <row r="984">
          <cell r="D984" t="str">
            <v>Rank, Richelle</v>
          </cell>
          <cell r="F984" t="str">
            <v>Jimson, Bill</v>
          </cell>
          <cell r="H984">
            <v>201708</v>
          </cell>
          <cell r="K984">
            <v>35</v>
          </cell>
          <cell r="L984">
            <v>25037</v>
          </cell>
          <cell r="M984">
            <v>8</v>
          </cell>
          <cell r="N984">
            <v>30</v>
          </cell>
          <cell r="O984">
            <v>21</v>
          </cell>
          <cell r="P984">
            <v>13</v>
          </cell>
          <cell r="R984">
            <v>2</v>
          </cell>
        </row>
        <row r="985">
          <cell r="D985" t="str">
            <v>Rank, Richelle</v>
          </cell>
          <cell r="F985" t="str">
            <v>Jimson, Bill</v>
          </cell>
          <cell r="H985">
            <v>201708</v>
          </cell>
          <cell r="K985">
            <v>35</v>
          </cell>
          <cell r="L985">
            <v>25315</v>
          </cell>
          <cell r="M985">
            <v>6</v>
          </cell>
          <cell r="N985">
            <v>35</v>
          </cell>
          <cell r="O985">
            <v>24</v>
          </cell>
          <cell r="P985">
            <v>19</v>
          </cell>
          <cell r="R985">
            <v>2</v>
          </cell>
        </row>
        <row r="986">
          <cell r="D986" t="str">
            <v>Rank, Richelle</v>
          </cell>
          <cell r="F986" t="str">
            <v>Jimson, Bill</v>
          </cell>
          <cell r="H986">
            <v>201708</v>
          </cell>
          <cell r="K986">
            <v>32</v>
          </cell>
          <cell r="L986">
            <v>25620</v>
          </cell>
          <cell r="M986">
            <v>6</v>
          </cell>
          <cell r="N986">
            <v>32</v>
          </cell>
          <cell r="O986">
            <v>24</v>
          </cell>
          <cell r="P986">
            <v>15</v>
          </cell>
          <cell r="R986">
            <v>2</v>
          </cell>
        </row>
        <row r="987">
          <cell r="D987" t="str">
            <v>Rank, Richelle</v>
          </cell>
          <cell r="F987" t="str">
            <v>Jimson, Bill</v>
          </cell>
          <cell r="H987">
            <v>201708</v>
          </cell>
          <cell r="K987">
            <v>36</v>
          </cell>
          <cell r="L987">
            <v>24768</v>
          </cell>
          <cell r="M987">
            <v>6</v>
          </cell>
          <cell r="N987">
            <v>31</v>
          </cell>
          <cell r="O987">
            <v>20</v>
          </cell>
          <cell r="P987">
            <v>16</v>
          </cell>
          <cell r="R987">
            <v>2</v>
          </cell>
        </row>
        <row r="988">
          <cell r="D988" t="str">
            <v>Rank, Richelle</v>
          </cell>
          <cell r="F988" t="str">
            <v>Jimson, Bill</v>
          </cell>
          <cell r="H988">
            <v>201708</v>
          </cell>
          <cell r="K988">
            <v>31</v>
          </cell>
          <cell r="L988">
            <v>24097</v>
          </cell>
          <cell r="M988">
            <v>5</v>
          </cell>
          <cell r="N988">
            <v>30</v>
          </cell>
          <cell r="O988">
            <v>25</v>
          </cell>
          <cell r="P988">
            <v>20</v>
          </cell>
          <cell r="R988">
            <v>2</v>
          </cell>
        </row>
        <row r="989">
          <cell r="D989" t="str">
            <v>Rank, Richelle</v>
          </cell>
          <cell r="F989" t="str">
            <v>Jimson, Bill</v>
          </cell>
          <cell r="H989">
            <v>201708</v>
          </cell>
          <cell r="K989">
            <v>33</v>
          </cell>
          <cell r="L989">
            <v>25051</v>
          </cell>
          <cell r="M989">
            <v>5</v>
          </cell>
          <cell r="N989">
            <v>32</v>
          </cell>
          <cell r="O989">
            <v>22</v>
          </cell>
          <cell r="P989">
            <v>16</v>
          </cell>
          <cell r="R989">
            <v>2</v>
          </cell>
        </row>
        <row r="990">
          <cell r="D990" t="str">
            <v>Rank, Richelle</v>
          </cell>
          <cell r="F990" t="str">
            <v>Jimson, Bill</v>
          </cell>
          <cell r="H990">
            <v>201708</v>
          </cell>
          <cell r="K990">
            <v>31</v>
          </cell>
          <cell r="L990">
            <v>25212</v>
          </cell>
          <cell r="M990">
            <v>6</v>
          </cell>
          <cell r="N990">
            <v>28</v>
          </cell>
          <cell r="O990">
            <v>21</v>
          </cell>
          <cell r="P990">
            <v>14</v>
          </cell>
          <cell r="R990">
            <v>2</v>
          </cell>
        </row>
        <row r="991">
          <cell r="D991" t="str">
            <v>Rank, Richelle</v>
          </cell>
          <cell r="F991" t="str">
            <v>Jimson, Bill</v>
          </cell>
          <cell r="H991">
            <v>201708</v>
          </cell>
          <cell r="K991">
            <v>36</v>
          </cell>
          <cell r="L991">
            <v>24325</v>
          </cell>
          <cell r="M991">
            <v>8</v>
          </cell>
          <cell r="N991">
            <v>32</v>
          </cell>
          <cell r="O991">
            <v>22</v>
          </cell>
          <cell r="P991">
            <v>14</v>
          </cell>
          <cell r="R991">
            <v>2</v>
          </cell>
        </row>
        <row r="992">
          <cell r="D992" t="str">
            <v>Rank, Richelle</v>
          </cell>
          <cell r="F992" t="str">
            <v>Jimson, Bill</v>
          </cell>
          <cell r="H992">
            <v>201708</v>
          </cell>
          <cell r="K992">
            <v>31</v>
          </cell>
          <cell r="L992">
            <v>24971</v>
          </cell>
          <cell r="M992">
            <v>7</v>
          </cell>
          <cell r="N992">
            <v>28</v>
          </cell>
          <cell r="O992">
            <v>23</v>
          </cell>
          <cell r="P992">
            <v>16</v>
          </cell>
          <cell r="R992">
            <v>2</v>
          </cell>
        </row>
        <row r="993">
          <cell r="D993" t="str">
            <v>Rank, Richelle</v>
          </cell>
          <cell r="F993" t="str">
            <v>Jimson, Bill</v>
          </cell>
          <cell r="H993">
            <v>201708</v>
          </cell>
          <cell r="K993">
            <v>33</v>
          </cell>
          <cell r="L993">
            <v>25657</v>
          </cell>
          <cell r="M993">
            <v>6</v>
          </cell>
          <cell r="N993">
            <v>30</v>
          </cell>
          <cell r="O993">
            <v>22</v>
          </cell>
          <cell r="P993">
            <v>17</v>
          </cell>
          <cell r="R993">
            <v>2</v>
          </cell>
        </row>
        <row r="994">
          <cell r="D994" t="str">
            <v>Rank, Richelle</v>
          </cell>
          <cell r="F994" t="str">
            <v>Jimson, Bill</v>
          </cell>
          <cell r="H994">
            <v>201708</v>
          </cell>
          <cell r="K994">
            <v>36</v>
          </cell>
          <cell r="L994">
            <v>25705</v>
          </cell>
          <cell r="M994">
            <v>8</v>
          </cell>
          <cell r="N994">
            <v>33</v>
          </cell>
          <cell r="O994">
            <v>25</v>
          </cell>
          <cell r="P994">
            <v>16</v>
          </cell>
          <cell r="R994">
            <v>2</v>
          </cell>
        </row>
        <row r="995">
          <cell r="D995" t="str">
            <v>Rank, Richelle</v>
          </cell>
          <cell r="F995" t="str">
            <v>Jimson, Bill</v>
          </cell>
          <cell r="H995">
            <v>201708</v>
          </cell>
          <cell r="K995">
            <v>36</v>
          </cell>
          <cell r="L995">
            <v>24333</v>
          </cell>
          <cell r="M995">
            <v>9</v>
          </cell>
          <cell r="N995">
            <v>35</v>
          </cell>
          <cell r="O995">
            <v>27</v>
          </cell>
          <cell r="P995">
            <v>22</v>
          </cell>
          <cell r="R995">
            <v>2</v>
          </cell>
        </row>
        <row r="996">
          <cell r="D996" t="str">
            <v>Rank, Richelle</v>
          </cell>
          <cell r="F996" t="str">
            <v>Jimson, Bill</v>
          </cell>
          <cell r="H996">
            <v>201708</v>
          </cell>
          <cell r="K996">
            <v>31</v>
          </cell>
          <cell r="L996">
            <v>24073</v>
          </cell>
          <cell r="M996">
            <v>6</v>
          </cell>
          <cell r="N996">
            <v>29</v>
          </cell>
          <cell r="O996">
            <v>19</v>
          </cell>
          <cell r="P996">
            <v>14</v>
          </cell>
          <cell r="R996">
            <v>2</v>
          </cell>
        </row>
        <row r="997">
          <cell r="D997" t="str">
            <v>Rank, Richelle</v>
          </cell>
          <cell r="F997" t="str">
            <v>Jimson, Bill</v>
          </cell>
          <cell r="H997">
            <v>201708</v>
          </cell>
          <cell r="K997">
            <v>31</v>
          </cell>
          <cell r="L997">
            <v>25035</v>
          </cell>
          <cell r="M997">
            <v>7</v>
          </cell>
          <cell r="N997">
            <v>30</v>
          </cell>
          <cell r="O997">
            <v>25</v>
          </cell>
          <cell r="P997">
            <v>17</v>
          </cell>
          <cell r="R997">
            <v>2</v>
          </cell>
        </row>
        <row r="998">
          <cell r="D998" t="str">
            <v>Rank, Richelle</v>
          </cell>
          <cell r="F998" t="str">
            <v>Jimson, Bill</v>
          </cell>
          <cell r="H998">
            <v>201708</v>
          </cell>
          <cell r="K998">
            <v>30</v>
          </cell>
          <cell r="L998">
            <v>25650</v>
          </cell>
          <cell r="M998">
            <v>8</v>
          </cell>
          <cell r="N998">
            <v>29</v>
          </cell>
          <cell r="O998">
            <v>20</v>
          </cell>
          <cell r="P998">
            <v>15</v>
          </cell>
          <cell r="R998">
            <v>2</v>
          </cell>
        </row>
        <row r="999">
          <cell r="D999" t="str">
            <v>Rank, Richelle</v>
          </cell>
          <cell r="F999" t="str">
            <v>Jimson, Bill</v>
          </cell>
          <cell r="H999">
            <v>201708</v>
          </cell>
          <cell r="K999">
            <v>34</v>
          </cell>
          <cell r="L999">
            <v>25922</v>
          </cell>
          <cell r="M999">
            <v>7</v>
          </cell>
          <cell r="N999">
            <v>32</v>
          </cell>
          <cell r="O999">
            <v>25</v>
          </cell>
          <cell r="P999">
            <v>16</v>
          </cell>
          <cell r="R999">
            <v>2</v>
          </cell>
        </row>
        <row r="1000">
          <cell r="D1000" t="str">
            <v>Rank, Richelle</v>
          </cell>
          <cell r="F1000" t="str">
            <v>Jimson, Bill</v>
          </cell>
          <cell r="H1000">
            <v>201708</v>
          </cell>
          <cell r="K1000">
            <v>36</v>
          </cell>
          <cell r="L1000">
            <v>24642</v>
          </cell>
          <cell r="M1000">
            <v>6</v>
          </cell>
          <cell r="N1000">
            <v>36</v>
          </cell>
          <cell r="O1000">
            <v>24</v>
          </cell>
          <cell r="P1000">
            <v>14</v>
          </cell>
          <cell r="R1000">
            <v>2</v>
          </cell>
        </row>
        <row r="1001">
          <cell r="D1001" t="str">
            <v>Sanders, Sammi</v>
          </cell>
          <cell r="F1001" t="str">
            <v>Oferten, Quinton</v>
          </cell>
          <cell r="H1001">
            <v>201706</v>
          </cell>
          <cell r="K1001">
            <v>32</v>
          </cell>
          <cell r="L1001">
            <v>24269</v>
          </cell>
          <cell r="M1001">
            <v>6</v>
          </cell>
          <cell r="N1001">
            <v>27</v>
          </cell>
          <cell r="O1001">
            <v>17</v>
          </cell>
          <cell r="P1001">
            <v>10</v>
          </cell>
          <cell r="R1001">
            <v>4</v>
          </cell>
        </row>
        <row r="1002">
          <cell r="D1002" t="str">
            <v>Sanders, Sammi</v>
          </cell>
          <cell r="F1002" t="str">
            <v>Oferten, Quinton</v>
          </cell>
          <cell r="H1002">
            <v>201706</v>
          </cell>
          <cell r="K1002">
            <v>28</v>
          </cell>
          <cell r="L1002">
            <v>25367</v>
          </cell>
          <cell r="M1002">
            <v>7</v>
          </cell>
          <cell r="N1002">
            <v>26</v>
          </cell>
          <cell r="O1002">
            <v>20</v>
          </cell>
          <cell r="P1002">
            <v>11</v>
          </cell>
          <cell r="R1002">
            <v>3</v>
          </cell>
        </row>
        <row r="1003">
          <cell r="D1003" t="str">
            <v>Sanders, Sammi</v>
          </cell>
          <cell r="F1003" t="str">
            <v>Oferten, Quinton</v>
          </cell>
          <cell r="H1003">
            <v>201706</v>
          </cell>
          <cell r="K1003">
            <v>29</v>
          </cell>
          <cell r="L1003">
            <v>25760</v>
          </cell>
          <cell r="M1003">
            <v>7</v>
          </cell>
          <cell r="N1003">
            <v>26</v>
          </cell>
          <cell r="O1003">
            <v>17</v>
          </cell>
          <cell r="P1003">
            <v>8</v>
          </cell>
          <cell r="R1003">
            <v>3</v>
          </cell>
        </row>
        <row r="1004">
          <cell r="D1004" t="str">
            <v>Sanders, Sammi</v>
          </cell>
          <cell r="F1004" t="str">
            <v>Oferten, Quinton</v>
          </cell>
          <cell r="H1004">
            <v>201706</v>
          </cell>
          <cell r="K1004">
            <v>33</v>
          </cell>
          <cell r="L1004">
            <v>24517</v>
          </cell>
          <cell r="M1004">
            <v>8</v>
          </cell>
          <cell r="N1004">
            <v>31</v>
          </cell>
          <cell r="O1004">
            <v>24</v>
          </cell>
          <cell r="P1004">
            <v>14</v>
          </cell>
          <cell r="R1004">
            <v>3</v>
          </cell>
        </row>
        <row r="1005">
          <cell r="D1005" t="str">
            <v>Sanders, Sammi</v>
          </cell>
          <cell r="F1005" t="str">
            <v>Oferten, Quinton</v>
          </cell>
          <cell r="H1005">
            <v>201706</v>
          </cell>
          <cell r="K1005">
            <v>28</v>
          </cell>
          <cell r="L1005">
            <v>25789</v>
          </cell>
          <cell r="M1005">
            <v>6</v>
          </cell>
          <cell r="N1005">
            <v>26</v>
          </cell>
          <cell r="O1005">
            <v>20</v>
          </cell>
          <cell r="P1005">
            <v>10</v>
          </cell>
          <cell r="R1005">
            <v>3</v>
          </cell>
        </row>
        <row r="1006">
          <cell r="D1006" t="str">
            <v>Sanders, Sammi</v>
          </cell>
          <cell r="F1006" t="str">
            <v>Oferten, Quinton</v>
          </cell>
          <cell r="H1006">
            <v>201706</v>
          </cell>
          <cell r="K1006">
            <v>30</v>
          </cell>
          <cell r="L1006">
            <v>25994</v>
          </cell>
          <cell r="M1006">
            <v>6</v>
          </cell>
          <cell r="N1006">
            <v>28</v>
          </cell>
          <cell r="O1006">
            <v>20</v>
          </cell>
          <cell r="P1006">
            <v>10</v>
          </cell>
          <cell r="R1006">
            <v>3</v>
          </cell>
        </row>
        <row r="1007">
          <cell r="D1007" t="str">
            <v>Sanders, Sammi</v>
          </cell>
          <cell r="F1007" t="str">
            <v>Oferten, Quinton</v>
          </cell>
          <cell r="H1007">
            <v>201706</v>
          </cell>
          <cell r="K1007">
            <v>29</v>
          </cell>
          <cell r="L1007">
            <v>24115</v>
          </cell>
          <cell r="M1007">
            <v>6</v>
          </cell>
          <cell r="N1007">
            <v>26</v>
          </cell>
          <cell r="O1007">
            <v>21</v>
          </cell>
          <cell r="P1007">
            <v>12</v>
          </cell>
          <cell r="R1007">
            <v>3</v>
          </cell>
        </row>
        <row r="1008">
          <cell r="D1008" t="str">
            <v>Sanders, Sammi</v>
          </cell>
          <cell r="F1008" t="str">
            <v>Oferten, Quinton</v>
          </cell>
          <cell r="H1008">
            <v>201706</v>
          </cell>
          <cell r="K1008">
            <v>32</v>
          </cell>
          <cell r="L1008">
            <v>24390</v>
          </cell>
          <cell r="M1008">
            <v>9</v>
          </cell>
          <cell r="N1008">
            <v>29</v>
          </cell>
          <cell r="O1008">
            <v>19</v>
          </cell>
          <cell r="P1008">
            <v>12</v>
          </cell>
          <cell r="R1008">
            <v>4</v>
          </cell>
        </row>
        <row r="1009">
          <cell r="D1009" t="str">
            <v>Sanders, Sammi</v>
          </cell>
          <cell r="F1009" t="str">
            <v>Oferten, Quinton</v>
          </cell>
          <cell r="H1009">
            <v>201706</v>
          </cell>
          <cell r="K1009">
            <v>28</v>
          </cell>
          <cell r="L1009">
            <v>25248</v>
          </cell>
          <cell r="M1009">
            <v>7</v>
          </cell>
          <cell r="N1009">
            <v>25</v>
          </cell>
          <cell r="O1009">
            <v>16</v>
          </cell>
          <cell r="P1009">
            <v>7</v>
          </cell>
          <cell r="R1009">
            <v>3</v>
          </cell>
        </row>
        <row r="1010">
          <cell r="D1010" t="str">
            <v>Sanders, Sammi</v>
          </cell>
          <cell r="F1010" t="str">
            <v>Oferten, Quinton</v>
          </cell>
          <cell r="H1010">
            <v>201706</v>
          </cell>
          <cell r="K1010">
            <v>29</v>
          </cell>
          <cell r="L1010">
            <v>25780</v>
          </cell>
          <cell r="M1010">
            <v>7</v>
          </cell>
          <cell r="N1010">
            <v>26</v>
          </cell>
          <cell r="O1010">
            <v>17</v>
          </cell>
          <cell r="P1010">
            <v>11</v>
          </cell>
          <cell r="R1010">
            <v>3</v>
          </cell>
        </row>
        <row r="1011">
          <cell r="D1011" t="str">
            <v>Sanders, Sammi</v>
          </cell>
          <cell r="F1011" t="str">
            <v>Oferten, Quinton</v>
          </cell>
          <cell r="H1011">
            <v>201706</v>
          </cell>
          <cell r="K1011">
            <v>30</v>
          </cell>
          <cell r="L1011">
            <v>24928</v>
          </cell>
          <cell r="M1011">
            <v>6</v>
          </cell>
          <cell r="N1011">
            <v>27</v>
          </cell>
          <cell r="O1011">
            <v>18</v>
          </cell>
          <cell r="P1011">
            <v>10</v>
          </cell>
          <cell r="R1011">
            <v>4</v>
          </cell>
        </row>
        <row r="1012">
          <cell r="D1012" t="str">
            <v>Sanders, Sammi</v>
          </cell>
          <cell r="F1012" t="str">
            <v>Oferten, Quinton</v>
          </cell>
          <cell r="H1012">
            <v>201706</v>
          </cell>
          <cell r="K1012">
            <v>28</v>
          </cell>
          <cell r="L1012">
            <v>24476</v>
          </cell>
          <cell r="M1012">
            <v>8</v>
          </cell>
          <cell r="N1012">
            <v>24</v>
          </cell>
          <cell r="O1012">
            <v>17</v>
          </cell>
          <cell r="P1012">
            <v>10</v>
          </cell>
          <cell r="R1012">
            <v>3</v>
          </cell>
        </row>
        <row r="1013">
          <cell r="D1013" t="str">
            <v>Sanders, Sammi</v>
          </cell>
          <cell r="F1013" t="str">
            <v>Oferten, Quinton</v>
          </cell>
          <cell r="H1013">
            <v>201706</v>
          </cell>
          <cell r="K1013">
            <v>32</v>
          </cell>
          <cell r="L1013">
            <v>25351</v>
          </cell>
          <cell r="M1013">
            <v>7</v>
          </cell>
          <cell r="N1013">
            <v>29</v>
          </cell>
          <cell r="O1013">
            <v>20</v>
          </cell>
          <cell r="P1013">
            <v>9</v>
          </cell>
          <cell r="R1013">
            <v>4</v>
          </cell>
        </row>
        <row r="1014">
          <cell r="D1014" t="str">
            <v>Sanders, Sammi</v>
          </cell>
          <cell r="F1014" t="str">
            <v>Oferten, Quinton</v>
          </cell>
          <cell r="H1014">
            <v>201706</v>
          </cell>
          <cell r="K1014">
            <v>31</v>
          </cell>
          <cell r="L1014">
            <v>24503</v>
          </cell>
          <cell r="M1014">
            <v>8</v>
          </cell>
          <cell r="N1014">
            <v>27</v>
          </cell>
          <cell r="O1014">
            <v>19</v>
          </cell>
          <cell r="P1014">
            <v>8</v>
          </cell>
          <cell r="R1014">
            <v>3</v>
          </cell>
        </row>
        <row r="1015">
          <cell r="D1015" t="str">
            <v>Sanders, Sammi</v>
          </cell>
          <cell r="F1015" t="str">
            <v>Oferten, Quinton</v>
          </cell>
          <cell r="H1015">
            <v>201706</v>
          </cell>
          <cell r="K1015">
            <v>32</v>
          </cell>
          <cell r="L1015">
            <v>25871</v>
          </cell>
          <cell r="M1015">
            <v>9</v>
          </cell>
          <cell r="N1015">
            <v>30</v>
          </cell>
          <cell r="O1015">
            <v>18</v>
          </cell>
          <cell r="P1015">
            <v>12</v>
          </cell>
          <cell r="R1015">
            <v>4</v>
          </cell>
        </row>
        <row r="1016">
          <cell r="D1016" t="str">
            <v>Sanders, Sammi</v>
          </cell>
          <cell r="F1016" t="str">
            <v>Oferten, Quinton</v>
          </cell>
          <cell r="H1016">
            <v>201706</v>
          </cell>
          <cell r="K1016">
            <v>31</v>
          </cell>
          <cell r="L1016">
            <v>25735</v>
          </cell>
          <cell r="M1016">
            <v>8</v>
          </cell>
          <cell r="N1016">
            <v>29</v>
          </cell>
          <cell r="O1016">
            <v>22</v>
          </cell>
          <cell r="P1016">
            <v>13</v>
          </cell>
          <cell r="R1016">
            <v>4</v>
          </cell>
        </row>
        <row r="1017">
          <cell r="D1017" t="str">
            <v>Sanders, Sammi</v>
          </cell>
          <cell r="F1017" t="str">
            <v>Oferten, Quinton</v>
          </cell>
          <cell r="H1017">
            <v>201706</v>
          </cell>
          <cell r="K1017">
            <v>31</v>
          </cell>
          <cell r="L1017">
            <v>25213</v>
          </cell>
          <cell r="M1017">
            <v>9</v>
          </cell>
          <cell r="N1017">
            <v>27</v>
          </cell>
          <cell r="O1017">
            <v>17</v>
          </cell>
          <cell r="P1017">
            <v>10</v>
          </cell>
          <cell r="R1017">
            <v>3</v>
          </cell>
        </row>
        <row r="1018">
          <cell r="D1018" t="str">
            <v>Sanders, Sammi</v>
          </cell>
          <cell r="F1018" t="str">
            <v>Oferten, Quinton</v>
          </cell>
          <cell r="H1018">
            <v>201706</v>
          </cell>
          <cell r="K1018">
            <v>31</v>
          </cell>
          <cell r="L1018">
            <v>25543</v>
          </cell>
          <cell r="M1018">
            <v>8</v>
          </cell>
          <cell r="N1018">
            <v>27</v>
          </cell>
          <cell r="O1018">
            <v>19</v>
          </cell>
          <cell r="P1018">
            <v>13</v>
          </cell>
          <cell r="R1018">
            <v>3</v>
          </cell>
        </row>
        <row r="1019">
          <cell r="D1019" t="str">
            <v>Sanders, Sammi</v>
          </cell>
          <cell r="F1019" t="str">
            <v>Oferten, Quinton</v>
          </cell>
          <cell r="H1019">
            <v>201706</v>
          </cell>
          <cell r="K1019">
            <v>33</v>
          </cell>
          <cell r="L1019">
            <v>25205</v>
          </cell>
          <cell r="M1019">
            <v>9</v>
          </cell>
          <cell r="N1019">
            <v>29</v>
          </cell>
          <cell r="O1019">
            <v>20</v>
          </cell>
          <cell r="P1019">
            <v>14</v>
          </cell>
          <cell r="R1019">
            <v>4</v>
          </cell>
        </row>
        <row r="1020">
          <cell r="D1020" t="str">
            <v>Sanders, Sammi</v>
          </cell>
          <cell r="F1020" t="str">
            <v>Oferten, Quinton</v>
          </cell>
          <cell r="H1020">
            <v>201707</v>
          </cell>
          <cell r="K1020">
            <v>31</v>
          </cell>
          <cell r="L1020">
            <v>24385</v>
          </cell>
          <cell r="M1020">
            <v>7</v>
          </cell>
          <cell r="N1020">
            <v>27</v>
          </cell>
          <cell r="O1020">
            <v>16</v>
          </cell>
          <cell r="P1020">
            <v>11</v>
          </cell>
          <cell r="R1020">
            <v>3</v>
          </cell>
        </row>
        <row r="1021">
          <cell r="D1021" t="str">
            <v>Sanders, Sammi</v>
          </cell>
          <cell r="F1021" t="str">
            <v>Oferten, Quinton</v>
          </cell>
          <cell r="H1021">
            <v>201707</v>
          </cell>
          <cell r="K1021">
            <v>29</v>
          </cell>
          <cell r="L1021">
            <v>25071</v>
          </cell>
          <cell r="M1021">
            <v>9</v>
          </cell>
          <cell r="N1021">
            <v>25</v>
          </cell>
          <cell r="O1021">
            <v>18</v>
          </cell>
          <cell r="P1021">
            <v>9</v>
          </cell>
          <cell r="R1021">
            <v>4</v>
          </cell>
        </row>
        <row r="1022">
          <cell r="D1022" t="str">
            <v>Sanders, Sammi</v>
          </cell>
          <cell r="F1022" t="str">
            <v>Oferten, Quinton</v>
          </cell>
          <cell r="H1022">
            <v>201707</v>
          </cell>
          <cell r="K1022">
            <v>28</v>
          </cell>
          <cell r="L1022">
            <v>24491</v>
          </cell>
          <cell r="M1022">
            <v>7</v>
          </cell>
          <cell r="N1022">
            <v>24</v>
          </cell>
          <cell r="O1022">
            <v>18</v>
          </cell>
          <cell r="P1022">
            <v>10</v>
          </cell>
          <cell r="R1022">
            <v>3</v>
          </cell>
        </row>
        <row r="1023">
          <cell r="D1023" t="str">
            <v>Sanders, Sammi</v>
          </cell>
          <cell r="F1023" t="str">
            <v>Oferten, Quinton</v>
          </cell>
          <cell r="H1023">
            <v>201707</v>
          </cell>
          <cell r="K1023">
            <v>31</v>
          </cell>
          <cell r="L1023">
            <v>24121</v>
          </cell>
          <cell r="M1023">
            <v>9</v>
          </cell>
          <cell r="N1023">
            <v>29</v>
          </cell>
          <cell r="O1023">
            <v>18</v>
          </cell>
          <cell r="P1023">
            <v>12</v>
          </cell>
          <cell r="R1023">
            <v>3</v>
          </cell>
        </row>
        <row r="1024">
          <cell r="D1024" t="str">
            <v>Sanders, Sammi</v>
          </cell>
          <cell r="F1024" t="str">
            <v>Oferten, Quinton</v>
          </cell>
          <cell r="H1024">
            <v>201707</v>
          </cell>
          <cell r="K1024">
            <v>32</v>
          </cell>
          <cell r="L1024">
            <v>24969</v>
          </cell>
          <cell r="M1024">
            <v>9</v>
          </cell>
          <cell r="N1024">
            <v>29</v>
          </cell>
          <cell r="O1024">
            <v>18</v>
          </cell>
          <cell r="P1024">
            <v>12</v>
          </cell>
          <cell r="R1024">
            <v>4</v>
          </cell>
        </row>
        <row r="1025">
          <cell r="D1025" t="str">
            <v>Sanders, Sammi</v>
          </cell>
          <cell r="F1025" t="str">
            <v>Oferten, Quinton</v>
          </cell>
          <cell r="H1025">
            <v>201707</v>
          </cell>
          <cell r="K1025">
            <v>30</v>
          </cell>
          <cell r="L1025">
            <v>24875</v>
          </cell>
          <cell r="M1025">
            <v>6</v>
          </cell>
          <cell r="N1025">
            <v>29</v>
          </cell>
          <cell r="O1025">
            <v>22</v>
          </cell>
          <cell r="P1025">
            <v>12</v>
          </cell>
          <cell r="R1025">
            <v>3</v>
          </cell>
        </row>
        <row r="1026">
          <cell r="D1026" t="str">
            <v>Sanders, Sammi</v>
          </cell>
          <cell r="F1026" t="str">
            <v>Oferten, Quinton</v>
          </cell>
          <cell r="H1026">
            <v>201707</v>
          </cell>
          <cell r="K1026">
            <v>29</v>
          </cell>
          <cell r="L1026">
            <v>25807</v>
          </cell>
          <cell r="M1026">
            <v>9</v>
          </cell>
          <cell r="N1026">
            <v>26</v>
          </cell>
          <cell r="O1026">
            <v>20</v>
          </cell>
          <cell r="P1026">
            <v>13</v>
          </cell>
          <cell r="R1026">
            <v>4</v>
          </cell>
        </row>
        <row r="1027">
          <cell r="D1027" t="str">
            <v>Sanders, Sammi</v>
          </cell>
          <cell r="F1027" t="str">
            <v>Oferten, Quinton</v>
          </cell>
          <cell r="H1027">
            <v>201707</v>
          </cell>
          <cell r="K1027">
            <v>33</v>
          </cell>
          <cell r="L1027">
            <v>25859</v>
          </cell>
          <cell r="M1027">
            <v>7</v>
          </cell>
          <cell r="N1027">
            <v>31</v>
          </cell>
          <cell r="O1027">
            <v>22</v>
          </cell>
          <cell r="P1027">
            <v>14</v>
          </cell>
          <cell r="R1027">
            <v>3</v>
          </cell>
        </row>
        <row r="1028">
          <cell r="D1028" t="str">
            <v>Sanders, Sammi</v>
          </cell>
          <cell r="F1028" t="str">
            <v>Oferten, Quinton</v>
          </cell>
          <cell r="H1028">
            <v>201707</v>
          </cell>
          <cell r="K1028">
            <v>29</v>
          </cell>
          <cell r="L1028">
            <v>24652</v>
          </cell>
          <cell r="M1028">
            <v>7</v>
          </cell>
          <cell r="N1028">
            <v>25</v>
          </cell>
          <cell r="O1028">
            <v>16</v>
          </cell>
          <cell r="P1028">
            <v>8</v>
          </cell>
          <cell r="R1028">
            <v>4</v>
          </cell>
        </row>
        <row r="1029">
          <cell r="D1029" t="str">
            <v>Sanders, Sammi</v>
          </cell>
          <cell r="F1029" t="str">
            <v>Oferten, Quinton</v>
          </cell>
          <cell r="H1029">
            <v>201707</v>
          </cell>
          <cell r="K1029">
            <v>28</v>
          </cell>
          <cell r="L1029">
            <v>24145</v>
          </cell>
          <cell r="M1029">
            <v>8</v>
          </cell>
          <cell r="N1029">
            <v>26</v>
          </cell>
          <cell r="O1029">
            <v>17</v>
          </cell>
          <cell r="P1029">
            <v>11</v>
          </cell>
          <cell r="R1029">
            <v>3</v>
          </cell>
        </row>
        <row r="1030">
          <cell r="D1030" t="str">
            <v>Sanders, Sammi</v>
          </cell>
          <cell r="F1030" t="str">
            <v>Oferten, Quinton</v>
          </cell>
          <cell r="H1030">
            <v>201707</v>
          </cell>
          <cell r="K1030">
            <v>33</v>
          </cell>
          <cell r="L1030">
            <v>24311</v>
          </cell>
          <cell r="M1030">
            <v>7</v>
          </cell>
          <cell r="N1030">
            <v>30</v>
          </cell>
          <cell r="O1030">
            <v>18</v>
          </cell>
          <cell r="P1030">
            <v>12</v>
          </cell>
          <cell r="R1030">
            <v>4</v>
          </cell>
        </row>
        <row r="1031">
          <cell r="D1031" t="str">
            <v>Sanders, Sammi</v>
          </cell>
          <cell r="F1031" t="str">
            <v>Oferten, Quinton</v>
          </cell>
          <cell r="H1031">
            <v>201707</v>
          </cell>
          <cell r="K1031">
            <v>33</v>
          </cell>
          <cell r="L1031">
            <v>24249</v>
          </cell>
          <cell r="M1031">
            <v>9</v>
          </cell>
          <cell r="N1031">
            <v>28</v>
          </cell>
          <cell r="O1031">
            <v>19</v>
          </cell>
          <cell r="P1031">
            <v>12</v>
          </cell>
          <cell r="R1031">
            <v>3</v>
          </cell>
        </row>
        <row r="1032">
          <cell r="D1032" t="str">
            <v>Sanders, Sammi</v>
          </cell>
          <cell r="F1032" t="str">
            <v>Oferten, Quinton</v>
          </cell>
          <cell r="H1032">
            <v>201707</v>
          </cell>
          <cell r="K1032">
            <v>31</v>
          </cell>
          <cell r="L1032">
            <v>25252</v>
          </cell>
          <cell r="M1032">
            <v>8</v>
          </cell>
          <cell r="N1032">
            <v>29</v>
          </cell>
          <cell r="O1032">
            <v>22</v>
          </cell>
          <cell r="P1032">
            <v>13</v>
          </cell>
          <cell r="R1032">
            <v>3</v>
          </cell>
        </row>
        <row r="1033">
          <cell r="D1033" t="str">
            <v>Sanders, Sammi</v>
          </cell>
          <cell r="F1033" t="str">
            <v>Oferten, Quinton</v>
          </cell>
          <cell r="H1033">
            <v>201707</v>
          </cell>
          <cell r="K1033">
            <v>33</v>
          </cell>
          <cell r="L1033">
            <v>24409</v>
          </cell>
          <cell r="M1033">
            <v>9</v>
          </cell>
          <cell r="N1033">
            <v>30</v>
          </cell>
          <cell r="O1033">
            <v>22</v>
          </cell>
          <cell r="P1033">
            <v>15</v>
          </cell>
          <cell r="R1033">
            <v>4</v>
          </cell>
        </row>
        <row r="1034">
          <cell r="D1034" t="str">
            <v>Sanders, Sammi</v>
          </cell>
          <cell r="F1034" t="str">
            <v>Oferten, Quinton</v>
          </cell>
          <cell r="H1034">
            <v>201707</v>
          </cell>
          <cell r="K1034">
            <v>33</v>
          </cell>
          <cell r="L1034">
            <v>24236</v>
          </cell>
          <cell r="M1034">
            <v>10</v>
          </cell>
          <cell r="N1034">
            <v>29</v>
          </cell>
          <cell r="O1034">
            <v>22</v>
          </cell>
          <cell r="P1034">
            <v>15</v>
          </cell>
          <cell r="R1034">
            <v>4</v>
          </cell>
        </row>
        <row r="1035">
          <cell r="D1035" t="str">
            <v>Sanders, Sammi</v>
          </cell>
          <cell r="F1035" t="str">
            <v>Oferten, Quinton</v>
          </cell>
          <cell r="H1035">
            <v>201707</v>
          </cell>
          <cell r="K1035">
            <v>28</v>
          </cell>
          <cell r="L1035">
            <v>25658</v>
          </cell>
          <cell r="M1035">
            <v>7</v>
          </cell>
          <cell r="N1035">
            <v>25</v>
          </cell>
          <cell r="O1035">
            <v>18</v>
          </cell>
          <cell r="P1035">
            <v>11</v>
          </cell>
          <cell r="R1035">
            <v>3</v>
          </cell>
        </row>
        <row r="1036">
          <cell r="D1036" t="str">
            <v>Sanders, Sammi</v>
          </cell>
          <cell r="F1036" t="str">
            <v>Oferten, Quinton</v>
          </cell>
          <cell r="H1036">
            <v>201707</v>
          </cell>
          <cell r="K1036">
            <v>33</v>
          </cell>
          <cell r="L1036">
            <v>25761</v>
          </cell>
          <cell r="M1036">
            <v>9</v>
          </cell>
          <cell r="N1036">
            <v>30</v>
          </cell>
          <cell r="O1036">
            <v>23</v>
          </cell>
          <cell r="P1036">
            <v>12</v>
          </cell>
          <cell r="R1036">
            <v>3</v>
          </cell>
        </row>
        <row r="1037">
          <cell r="D1037" t="str">
            <v>Sanders, Sammi</v>
          </cell>
          <cell r="F1037" t="str">
            <v>Oferten, Quinton</v>
          </cell>
          <cell r="H1037">
            <v>201708</v>
          </cell>
          <cell r="K1037">
            <v>30</v>
          </cell>
          <cell r="L1037">
            <v>25530</v>
          </cell>
          <cell r="M1037">
            <v>9</v>
          </cell>
          <cell r="N1037">
            <v>26</v>
          </cell>
          <cell r="O1037">
            <v>16</v>
          </cell>
          <cell r="P1037">
            <v>9</v>
          </cell>
          <cell r="R1037">
            <v>4</v>
          </cell>
        </row>
        <row r="1038">
          <cell r="D1038" t="str">
            <v>Sanders, Sammi</v>
          </cell>
          <cell r="F1038" t="str">
            <v>Oferten, Quinton</v>
          </cell>
          <cell r="H1038">
            <v>201708</v>
          </cell>
          <cell r="K1038">
            <v>30</v>
          </cell>
          <cell r="L1038">
            <v>24308</v>
          </cell>
          <cell r="M1038">
            <v>8</v>
          </cell>
          <cell r="N1038">
            <v>26</v>
          </cell>
          <cell r="O1038">
            <v>21</v>
          </cell>
          <cell r="P1038">
            <v>11</v>
          </cell>
          <cell r="R1038">
            <v>4</v>
          </cell>
        </row>
        <row r="1039">
          <cell r="D1039" t="str">
            <v>Sanders, Sammi</v>
          </cell>
          <cell r="F1039" t="str">
            <v>Oferten, Quinton</v>
          </cell>
          <cell r="H1039">
            <v>201708</v>
          </cell>
          <cell r="K1039">
            <v>33</v>
          </cell>
          <cell r="L1039">
            <v>25292</v>
          </cell>
          <cell r="M1039">
            <v>9</v>
          </cell>
          <cell r="N1039">
            <v>29</v>
          </cell>
          <cell r="O1039">
            <v>21</v>
          </cell>
          <cell r="P1039">
            <v>14</v>
          </cell>
          <cell r="R1039">
            <v>4</v>
          </cell>
        </row>
        <row r="1040">
          <cell r="D1040" t="str">
            <v>Sanders, Sammi</v>
          </cell>
          <cell r="F1040" t="str">
            <v>Oferten, Quinton</v>
          </cell>
          <cell r="H1040">
            <v>201708</v>
          </cell>
          <cell r="K1040">
            <v>32</v>
          </cell>
          <cell r="L1040">
            <v>24577</v>
          </cell>
          <cell r="M1040">
            <v>7</v>
          </cell>
          <cell r="N1040">
            <v>30</v>
          </cell>
          <cell r="O1040">
            <v>24</v>
          </cell>
          <cell r="P1040">
            <v>17</v>
          </cell>
          <cell r="R1040">
            <v>4</v>
          </cell>
        </row>
        <row r="1041">
          <cell r="D1041" t="str">
            <v>Sanders, Sammi</v>
          </cell>
          <cell r="F1041" t="str">
            <v>Oferten, Quinton</v>
          </cell>
          <cell r="H1041">
            <v>201708</v>
          </cell>
          <cell r="K1041">
            <v>30</v>
          </cell>
          <cell r="L1041">
            <v>25908</v>
          </cell>
          <cell r="M1041">
            <v>6</v>
          </cell>
          <cell r="N1041">
            <v>27</v>
          </cell>
          <cell r="O1041">
            <v>17</v>
          </cell>
          <cell r="P1041">
            <v>9</v>
          </cell>
          <cell r="R1041">
            <v>3</v>
          </cell>
        </row>
        <row r="1042">
          <cell r="D1042" t="str">
            <v>Sanders, Sammi</v>
          </cell>
          <cell r="F1042" t="str">
            <v>Oferten, Quinton</v>
          </cell>
          <cell r="H1042">
            <v>201708</v>
          </cell>
          <cell r="K1042">
            <v>33</v>
          </cell>
          <cell r="L1042">
            <v>24664</v>
          </cell>
          <cell r="M1042">
            <v>7</v>
          </cell>
          <cell r="N1042">
            <v>29</v>
          </cell>
          <cell r="O1042">
            <v>21</v>
          </cell>
          <cell r="P1042">
            <v>15</v>
          </cell>
          <cell r="R1042">
            <v>4</v>
          </cell>
        </row>
        <row r="1043">
          <cell r="D1043" t="str">
            <v>Sanders, Sammi</v>
          </cell>
          <cell r="F1043" t="str">
            <v>Oferten, Quinton</v>
          </cell>
          <cell r="H1043">
            <v>201708</v>
          </cell>
          <cell r="K1043">
            <v>33</v>
          </cell>
          <cell r="L1043">
            <v>25258</v>
          </cell>
          <cell r="M1043">
            <v>8</v>
          </cell>
          <cell r="N1043">
            <v>30</v>
          </cell>
          <cell r="O1043">
            <v>23</v>
          </cell>
          <cell r="P1043">
            <v>14</v>
          </cell>
          <cell r="R1043">
            <v>4</v>
          </cell>
        </row>
        <row r="1044">
          <cell r="D1044" t="str">
            <v>Sanders, Sammi</v>
          </cell>
          <cell r="F1044" t="str">
            <v>Oferten, Quinton</v>
          </cell>
          <cell r="H1044">
            <v>201708</v>
          </cell>
          <cell r="K1044">
            <v>30</v>
          </cell>
          <cell r="L1044">
            <v>25949</v>
          </cell>
          <cell r="M1044">
            <v>8</v>
          </cell>
          <cell r="N1044">
            <v>26</v>
          </cell>
          <cell r="O1044">
            <v>19</v>
          </cell>
          <cell r="P1044">
            <v>13</v>
          </cell>
          <cell r="R1044">
            <v>3</v>
          </cell>
        </row>
        <row r="1045">
          <cell r="D1045" t="str">
            <v>Sanders, Sammi</v>
          </cell>
          <cell r="F1045" t="str">
            <v>Oferten, Quinton</v>
          </cell>
          <cell r="H1045">
            <v>201708</v>
          </cell>
          <cell r="K1045">
            <v>30</v>
          </cell>
          <cell r="L1045">
            <v>24682</v>
          </cell>
          <cell r="M1045">
            <v>8</v>
          </cell>
          <cell r="N1045">
            <v>26</v>
          </cell>
          <cell r="O1045">
            <v>17</v>
          </cell>
          <cell r="P1045">
            <v>9</v>
          </cell>
          <cell r="R1045">
            <v>3</v>
          </cell>
        </row>
        <row r="1046">
          <cell r="D1046" t="str">
            <v>Sanders, Sammi</v>
          </cell>
          <cell r="F1046" t="str">
            <v>Oferten, Quinton</v>
          </cell>
          <cell r="H1046">
            <v>201708</v>
          </cell>
          <cell r="K1046">
            <v>30</v>
          </cell>
          <cell r="L1046">
            <v>24531</v>
          </cell>
          <cell r="M1046">
            <v>8</v>
          </cell>
          <cell r="N1046">
            <v>26</v>
          </cell>
          <cell r="O1046">
            <v>21</v>
          </cell>
          <cell r="P1046">
            <v>14</v>
          </cell>
          <cell r="R1046">
            <v>4</v>
          </cell>
        </row>
        <row r="1047">
          <cell r="D1047" t="str">
            <v>Sanders, Sammi</v>
          </cell>
          <cell r="F1047" t="str">
            <v>Oferten, Quinton</v>
          </cell>
          <cell r="H1047">
            <v>201708</v>
          </cell>
          <cell r="K1047">
            <v>28</v>
          </cell>
          <cell r="L1047">
            <v>24668</v>
          </cell>
          <cell r="M1047">
            <v>6</v>
          </cell>
          <cell r="N1047">
            <v>27</v>
          </cell>
          <cell r="O1047">
            <v>16</v>
          </cell>
          <cell r="P1047">
            <v>10</v>
          </cell>
          <cell r="R1047">
            <v>4</v>
          </cell>
        </row>
        <row r="1048">
          <cell r="D1048" t="str">
            <v>Sanders, Sammi</v>
          </cell>
          <cell r="F1048" t="str">
            <v>Oferten, Quinton</v>
          </cell>
          <cell r="H1048">
            <v>201708</v>
          </cell>
          <cell r="K1048">
            <v>28</v>
          </cell>
          <cell r="L1048">
            <v>25791</v>
          </cell>
          <cell r="M1048">
            <v>7</v>
          </cell>
          <cell r="N1048">
            <v>25</v>
          </cell>
          <cell r="O1048">
            <v>16</v>
          </cell>
          <cell r="P1048">
            <v>10</v>
          </cell>
          <cell r="R1048">
            <v>3</v>
          </cell>
        </row>
        <row r="1049">
          <cell r="D1049" t="str">
            <v>Sanders, Sammi</v>
          </cell>
          <cell r="F1049" t="str">
            <v>Oferten, Quinton</v>
          </cell>
          <cell r="H1049">
            <v>201708</v>
          </cell>
          <cell r="K1049">
            <v>32</v>
          </cell>
          <cell r="L1049">
            <v>24189</v>
          </cell>
          <cell r="M1049">
            <v>6</v>
          </cell>
          <cell r="N1049">
            <v>27</v>
          </cell>
          <cell r="O1049">
            <v>21</v>
          </cell>
          <cell r="P1049">
            <v>13</v>
          </cell>
          <cell r="R1049">
            <v>4</v>
          </cell>
        </row>
        <row r="1050">
          <cell r="D1050" t="str">
            <v>Sanders, Sammi</v>
          </cell>
          <cell r="F1050" t="str">
            <v>Oferten, Quinton</v>
          </cell>
          <cell r="H1050">
            <v>201708</v>
          </cell>
          <cell r="K1050">
            <v>30</v>
          </cell>
          <cell r="L1050">
            <v>25966</v>
          </cell>
          <cell r="M1050">
            <v>9</v>
          </cell>
          <cell r="N1050">
            <v>28</v>
          </cell>
          <cell r="O1050">
            <v>19</v>
          </cell>
          <cell r="P1050">
            <v>11</v>
          </cell>
          <cell r="R1050">
            <v>4</v>
          </cell>
        </row>
        <row r="1051">
          <cell r="D1051" t="str">
            <v>Sanders, Sammi</v>
          </cell>
          <cell r="F1051" t="str">
            <v>Oferten, Quinton</v>
          </cell>
          <cell r="H1051">
            <v>201708</v>
          </cell>
          <cell r="K1051">
            <v>28</v>
          </cell>
          <cell r="L1051">
            <v>25278</v>
          </cell>
          <cell r="M1051">
            <v>6</v>
          </cell>
          <cell r="N1051">
            <v>24</v>
          </cell>
          <cell r="O1051">
            <v>17</v>
          </cell>
          <cell r="P1051">
            <v>9</v>
          </cell>
          <cell r="R1051">
            <v>3</v>
          </cell>
        </row>
        <row r="1052">
          <cell r="D1052" t="str">
            <v>Sanders, Sammi</v>
          </cell>
          <cell r="F1052" t="str">
            <v>Oferten, Quinton</v>
          </cell>
          <cell r="H1052">
            <v>201708</v>
          </cell>
          <cell r="K1052">
            <v>29</v>
          </cell>
          <cell r="L1052">
            <v>25369</v>
          </cell>
          <cell r="M1052">
            <v>7</v>
          </cell>
          <cell r="N1052">
            <v>26</v>
          </cell>
          <cell r="O1052">
            <v>17</v>
          </cell>
          <cell r="P1052">
            <v>9</v>
          </cell>
          <cell r="R1052">
            <v>3</v>
          </cell>
        </row>
        <row r="1053">
          <cell r="D1053" t="str">
            <v>Sanders, Sammi</v>
          </cell>
          <cell r="F1053" t="str">
            <v>Oferten, Quinton</v>
          </cell>
          <cell r="H1053">
            <v>201708</v>
          </cell>
          <cell r="K1053">
            <v>28</v>
          </cell>
          <cell r="L1053">
            <v>25798</v>
          </cell>
          <cell r="M1053">
            <v>7</v>
          </cell>
          <cell r="N1053">
            <v>25</v>
          </cell>
          <cell r="O1053">
            <v>16</v>
          </cell>
          <cell r="P1053">
            <v>9</v>
          </cell>
          <cell r="R1053">
            <v>3</v>
          </cell>
        </row>
        <row r="1054">
          <cell r="D1054" t="str">
            <v>Sanders, Sammi</v>
          </cell>
          <cell r="F1054" t="str">
            <v>Oferten, Quinton</v>
          </cell>
          <cell r="H1054">
            <v>201708</v>
          </cell>
          <cell r="K1054">
            <v>28</v>
          </cell>
          <cell r="L1054">
            <v>25839</v>
          </cell>
          <cell r="M1054">
            <v>6</v>
          </cell>
          <cell r="N1054">
            <v>24</v>
          </cell>
          <cell r="O1054">
            <v>19</v>
          </cell>
          <cell r="P1054">
            <v>12</v>
          </cell>
          <cell r="R1054">
            <v>4</v>
          </cell>
        </row>
        <row r="1055">
          <cell r="D1055" t="str">
            <v>Sanders, Sammi</v>
          </cell>
          <cell r="F1055" t="str">
            <v>Oferten, Quinton</v>
          </cell>
          <cell r="H1055">
            <v>201708</v>
          </cell>
          <cell r="K1055">
            <v>32</v>
          </cell>
          <cell r="L1055">
            <v>25473</v>
          </cell>
          <cell r="M1055">
            <v>6</v>
          </cell>
          <cell r="N1055">
            <v>30</v>
          </cell>
          <cell r="O1055">
            <v>22</v>
          </cell>
          <cell r="P1055">
            <v>15</v>
          </cell>
          <cell r="R1055">
            <v>3</v>
          </cell>
        </row>
        <row r="1056">
          <cell r="D1056" t="str">
            <v>Sanders, Sammi</v>
          </cell>
          <cell r="F1056" t="str">
            <v>Oferten, Quinton</v>
          </cell>
          <cell r="H1056">
            <v>201708</v>
          </cell>
          <cell r="K1056">
            <v>29</v>
          </cell>
          <cell r="L1056">
            <v>24796</v>
          </cell>
          <cell r="M1056">
            <v>8</v>
          </cell>
          <cell r="N1056">
            <v>28</v>
          </cell>
          <cell r="O1056">
            <v>19</v>
          </cell>
          <cell r="P1056">
            <v>13</v>
          </cell>
          <cell r="R1056">
            <v>3</v>
          </cell>
        </row>
        <row r="1057">
          <cell r="D1057" t="str">
            <v>Sanders, Sammi</v>
          </cell>
          <cell r="F1057" t="str">
            <v>Oferten, Quinton</v>
          </cell>
          <cell r="H1057">
            <v>201708</v>
          </cell>
          <cell r="K1057">
            <v>30</v>
          </cell>
          <cell r="L1057">
            <v>25142</v>
          </cell>
          <cell r="M1057">
            <v>9</v>
          </cell>
          <cell r="N1057">
            <v>27</v>
          </cell>
          <cell r="O1057">
            <v>22</v>
          </cell>
          <cell r="P1057">
            <v>11</v>
          </cell>
          <cell r="R1057">
            <v>3</v>
          </cell>
        </row>
        <row r="1058">
          <cell r="D1058" t="str">
            <v>Sanders, Sammi</v>
          </cell>
          <cell r="F1058" t="str">
            <v>Oferten, Quinton</v>
          </cell>
          <cell r="H1058">
            <v>201708</v>
          </cell>
          <cell r="K1058">
            <v>30</v>
          </cell>
          <cell r="L1058">
            <v>25569</v>
          </cell>
          <cell r="M1058">
            <v>7</v>
          </cell>
          <cell r="N1058">
            <v>28</v>
          </cell>
          <cell r="O1058">
            <v>17</v>
          </cell>
          <cell r="P1058">
            <v>10</v>
          </cell>
          <cell r="R1058">
            <v>3</v>
          </cell>
        </row>
        <row r="1059">
          <cell r="D1059" t="str">
            <v>Thomas, Ted</v>
          </cell>
          <cell r="F1059" t="str">
            <v>Oferten, Quinton</v>
          </cell>
          <cell r="H1059">
            <v>201706</v>
          </cell>
          <cell r="K1059">
            <v>32</v>
          </cell>
          <cell r="L1059">
            <v>24107</v>
          </cell>
          <cell r="M1059">
            <v>9</v>
          </cell>
          <cell r="N1059">
            <v>28</v>
          </cell>
          <cell r="O1059">
            <v>21</v>
          </cell>
          <cell r="P1059">
            <v>9</v>
          </cell>
          <cell r="R1059">
            <v>3</v>
          </cell>
        </row>
        <row r="1060">
          <cell r="D1060" t="str">
            <v>Thomas, Ted</v>
          </cell>
          <cell r="F1060" t="str">
            <v>Oferten, Quinton</v>
          </cell>
          <cell r="H1060">
            <v>201706</v>
          </cell>
          <cell r="K1060">
            <v>33</v>
          </cell>
          <cell r="L1060">
            <v>24788</v>
          </cell>
          <cell r="M1060">
            <v>8</v>
          </cell>
          <cell r="N1060">
            <v>29</v>
          </cell>
          <cell r="O1060">
            <v>18</v>
          </cell>
          <cell r="P1060">
            <v>11</v>
          </cell>
          <cell r="R1060">
            <v>4</v>
          </cell>
        </row>
        <row r="1061">
          <cell r="D1061" t="str">
            <v>Thomas, Ted</v>
          </cell>
          <cell r="F1061" t="str">
            <v>Oferten, Quinton</v>
          </cell>
          <cell r="H1061">
            <v>201706</v>
          </cell>
          <cell r="K1061">
            <v>28</v>
          </cell>
          <cell r="L1061">
            <v>25354</v>
          </cell>
          <cell r="M1061">
            <v>8</v>
          </cell>
          <cell r="N1061">
            <v>27</v>
          </cell>
          <cell r="O1061">
            <v>21</v>
          </cell>
          <cell r="P1061">
            <v>15</v>
          </cell>
          <cell r="R1061">
            <v>3</v>
          </cell>
        </row>
        <row r="1062">
          <cell r="D1062" t="str">
            <v>Thomas, Ted</v>
          </cell>
          <cell r="F1062" t="str">
            <v>Oferten, Quinton</v>
          </cell>
          <cell r="H1062">
            <v>201706</v>
          </cell>
          <cell r="K1062">
            <v>29</v>
          </cell>
          <cell r="L1062">
            <v>24563</v>
          </cell>
          <cell r="M1062">
            <v>8</v>
          </cell>
          <cell r="N1062">
            <v>25</v>
          </cell>
          <cell r="O1062">
            <v>19</v>
          </cell>
          <cell r="P1062">
            <v>9</v>
          </cell>
          <cell r="R1062">
            <v>3</v>
          </cell>
        </row>
        <row r="1063">
          <cell r="D1063" t="str">
            <v>Thomas, Ted</v>
          </cell>
          <cell r="F1063" t="str">
            <v>Oferten, Quinton</v>
          </cell>
          <cell r="H1063">
            <v>201706</v>
          </cell>
          <cell r="K1063">
            <v>31</v>
          </cell>
          <cell r="L1063">
            <v>24294</v>
          </cell>
          <cell r="M1063">
            <v>9</v>
          </cell>
          <cell r="N1063">
            <v>27</v>
          </cell>
          <cell r="O1063">
            <v>20</v>
          </cell>
          <cell r="P1063">
            <v>10</v>
          </cell>
          <cell r="R1063">
            <v>4</v>
          </cell>
        </row>
        <row r="1064">
          <cell r="D1064" t="str">
            <v>Thomas, Ted</v>
          </cell>
          <cell r="F1064" t="str">
            <v>Oferten, Quinton</v>
          </cell>
          <cell r="H1064">
            <v>201706</v>
          </cell>
          <cell r="K1064">
            <v>31</v>
          </cell>
          <cell r="L1064">
            <v>25647</v>
          </cell>
          <cell r="M1064">
            <v>8</v>
          </cell>
          <cell r="N1064">
            <v>28</v>
          </cell>
          <cell r="O1064">
            <v>17</v>
          </cell>
          <cell r="P1064">
            <v>7</v>
          </cell>
          <cell r="R1064">
            <v>3</v>
          </cell>
        </row>
        <row r="1065">
          <cell r="D1065" t="str">
            <v>Thomas, Ted</v>
          </cell>
          <cell r="F1065" t="str">
            <v>Oferten, Quinton</v>
          </cell>
          <cell r="H1065">
            <v>201706</v>
          </cell>
          <cell r="K1065">
            <v>32</v>
          </cell>
          <cell r="L1065">
            <v>25632</v>
          </cell>
          <cell r="M1065">
            <v>8</v>
          </cell>
          <cell r="N1065">
            <v>30</v>
          </cell>
          <cell r="O1065">
            <v>22</v>
          </cell>
          <cell r="P1065">
            <v>12</v>
          </cell>
          <cell r="R1065">
            <v>3</v>
          </cell>
        </row>
        <row r="1066">
          <cell r="D1066" t="str">
            <v>Thomas, Ted</v>
          </cell>
          <cell r="F1066" t="str">
            <v>Oferten, Quinton</v>
          </cell>
          <cell r="H1066">
            <v>201706</v>
          </cell>
          <cell r="K1066">
            <v>28</v>
          </cell>
          <cell r="L1066">
            <v>24771</v>
          </cell>
          <cell r="M1066">
            <v>7</v>
          </cell>
          <cell r="N1066">
            <v>25</v>
          </cell>
          <cell r="O1066">
            <v>16</v>
          </cell>
          <cell r="P1066">
            <v>7</v>
          </cell>
          <cell r="R1066">
            <v>3</v>
          </cell>
        </row>
        <row r="1067">
          <cell r="D1067" t="str">
            <v>Thomas, Ted</v>
          </cell>
          <cell r="F1067" t="str">
            <v>Oferten, Quinton</v>
          </cell>
          <cell r="H1067">
            <v>201706</v>
          </cell>
          <cell r="K1067">
            <v>33</v>
          </cell>
          <cell r="L1067">
            <v>24509</v>
          </cell>
          <cell r="M1067">
            <v>9</v>
          </cell>
          <cell r="N1067">
            <v>29</v>
          </cell>
          <cell r="O1067">
            <v>20</v>
          </cell>
          <cell r="P1067">
            <v>11</v>
          </cell>
          <cell r="R1067">
            <v>4</v>
          </cell>
        </row>
        <row r="1068">
          <cell r="D1068" t="str">
            <v>Thomas, Ted</v>
          </cell>
          <cell r="F1068" t="str">
            <v>Oferten, Quinton</v>
          </cell>
          <cell r="H1068">
            <v>201706</v>
          </cell>
          <cell r="K1068">
            <v>32</v>
          </cell>
          <cell r="L1068">
            <v>24071</v>
          </cell>
          <cell r="M1068">
            <v>8</v>
          </cell>
          <cell r="N1068">
            <v>28</v>
          </cell>
          <cell r="O1068">
            <v>21</v>
          </cell>
          <cell r="P1068">
            <v>8</v>
          </cell>
          <cell r="R1068">
            <v>3</v>
          </cell>
        </row>
        <row r="1069">
          <cell r="D1069" t="str">
            <v>Thomas, Ted</v>
          </cell>
          <cell r="F1069" t="str">
            <v>Oferten, Quinton</v>
          </cell>
          <cell r="H1069">
            <v>201706</v>
          </cell>
          <cell r="K1069">
            <v>30</v>
          </cell>
          <cell r="L1069">
            <v>25292</v>
          </cell>
          <cell r="M1069">
            <v>7</v>
          </cell>
          <cell r="N1069">
            <v>27</v>
          </cell>
          <cell r="O1069">
            <v>21</v>
          </cell>
          <cell r="P1069">
            <v>10</v>
          </cell>
          <cell r="R1069">
            <v>3</v>
          </cell>
        </row>
        <row r="1070">
          <cell r="D1070" t="str">
            <v>Thomas, Ted</v>
          </cell>
          <cell r="F1070" t="str">
            <v>Oferten, Quinton</v>
          </cell>
          <cell r="H1070">
            <v>201706</v>
          </cell>
          <cell r="K1070">
            <v>33</v>
          </cell>
          <cell r="L1070">
            <v>24736</v>
          </cell>
          <cell r="M1070">
            <v>10</v>
          </cell>
          <cell r="N1070">
            <v>30</v>
          </cell>
          <cell r="O1070">
            <v>22</v>
          </cell>
          <cell r="P1070">
            <v>10</v>
          </cell>
          <cell r="R1070">
            <v>4</v>
          </cell>
        </row>
        <row r="1071">
          <cell r="D1071" t="str">
            <v>Thomas, Ted</v>
          </cell>
          <cell r="F1071" t="str">
            <v>Oferten, Quinton</v>
          </cell>
          <cell r="H1071">
            <v>201706</v>
          </cell>
          <cell r="K1071">
            <v>29</v>
          </cell>
          <cell r="L1071">
            <v>25706</v>
          </cell>
          <cell r="M1071">
            <v>7</v>
          </cell>
          <cell r="N1071">
            <v>25</v>
          </cell>
          <cell r="O1071">
            <v>17</v>
          </cell>
          <cell r="P1071">
            <v>9</v>
          </cell>
          <cell r="R1071">
            <v>3</v>
          </cell>
        </row>
        <row r="1072">
          <cell r="D1072" t="str">
            <v>Thomas, Ted</v>
          </cell>
          <cell r="F1072" t="str">
            <v>Oferten, Quinton</v>
          </cell>
          <cell r="H1072">
            <v>201706</v>
          </cell>
          <cell r="K1072">
            <v>33</v>
          </cell>
          <cell r="L1072">
            <v>25249</v>
          </cell>
          <cell r="M1072">
            <v>8</v>
          </cell>
          <cell r="N1072">
            <v>29</v>
          </cell>
          <cell r="O1072">
            <v>22</v>
          </cell>
          <cell r="P1072">
            <v>15</v>
          </cell>
          <cell r="R1072">
            <v>3</v>
          </cell>
        </row>
        <row r="1073">
          <cell r="D1073" t="str">
            <v>Thomas, Ted</v>
          </cell>
          <cell r="F1073" t="str">
            <v>Oferten, Quinton</v>
          </cell>
          <cell r="H1073">
            <v>201706</v>
          </cell>
          <cell r="K1073">
            <v>33</v>
          </cell>
          <cell r="L1073">
            <v>24739</v>
          </cell>
          <cell r="M1073">
            <v>8</v>
          </cell>
          <cell r="N1073">
            <v>29</v>
          </cell>
          <cell r="O1073">
            <v>22</v>
          </cell>
          <cell r="P1073">
            <v>15</v>
          </cell>
          <cell r="R1073">
            <v>3</v>
          </cell>
        </row>
        <row r="1074">
          <cell r="D1074" t="str">
            <v>Thomas, Ted</v>
          </cell>
          <cell r="F1074" t="str">
            <v>Oferten, Quinton</v>
          </cell>
          <cell r="H1074">
            <v>201706</v>
          </cell>
          <cell r="K1074">
            <v>28</v>
          </cell>
          <cell r="L1074">
            <v>24942</v>
          </cell>
          <cell r="M1074">
            <v>6</v>
          </cell>
          <cell r="N1074">
            <v>26</v>
          </cell>
          <cell r="O1074">
            <v>21</v>
          </cell>
          <cell r="P1074">
            <v>9</v>
          </cell>
          <cell r="R1074">
            <v>3</v>
          </cell>
        </row>
        <row r="1075">
          <cell r="D1075" t="str">
            <v>Thomas, Ted</v>
          </cell>
          <cell r="F1075" t="str">
            <v>Oferten, Quinton</v>
          </cell>
          <cell r="H1075">
            <v>201706</v>
          </cell>
          <cell r="K1075">
            <v>32</v>
          </cell>
          <cell r="L1075">
            <v>24243</v>
          </cell>
          <cell r="M1075">
            <v>6</v>
          </cell>
          <cell r="N1075">
            <v>28</v>
          </cell>
          <cell r="O1075">
            <v>18</v>
          </cell>
          <cell r="P1075">
            <v>10</v>
          </cell>
          <cell r="R1075">
            <v>4</v>
          </cell>
        </row>
        <row r="1076">
          <cell r="D1076" t="str">
            <v>Thomas, Ted</v>
          </cell>
          <cell r="F1076" t="str">
            <v>Oferten, Quinton</v>
          </cell>
          <cell r="H1076">
            <v>201706</v>
          </cell>
          <cell r="K1076">
            <v>33</v>
          </cell>
          <cell r="L1076">
            <v>25340</v>
          </cell>
          <cell r="M1076">
            <v>7</v>
          </cell>
          <cell r="N1076">
            <v>31</v>
          </cell>
          <cell r="O1076">
            <v>20</v>
          </cell>
          <cell r="P1076">
            <v>8</v>
          </cell>
          <cell r="R1076">
            <v>4</v>
          </cell>
        </row>
        <row r="1077">
          <cell r="D1077" t="str">
            <v>Thomas, Ted</v>
          </cell>
          <cell r="F1077" t="str">
            <v>Oferten, Quinton</v>
          </cell>
          <cell r="H1077">
            <v>201706</v>
          </cell>
          <cell r="K1077">
            <v>30</v>
          </cell>
          <cell r="L1077">
            <v>24313</v>
          </cell>
          <cell r="M1077">
            <v>9</v>
          </cell>
          <cell r="N1077">
            <v>27</v>
          </cell>
          <cell r="O1077">
            <v>20</v>
          </cell>
          <cell r="P1077">
            <v>12</v>
          </cell>
          <cell r="R1077">
            <v>4</v>
          </cell>
        </row>
        <row r="1078">
          <cell r="D1078" t="str">
            <v>Thomas, Ted</v>
          </cell>
          <cell r="F1078" t="str">
            <v>Oferten, Quinton</v>
          </cell>
          <cell r="H1078">
            <v>201706</v>
          </cell>
          <cell r="K1078">
            <v>32</v>
          </cell>
          <cell r="L1078">
            <v>25874</v>
          </cell>
          <cell r="M1078">
            <v>7</v>
          </cell>
          <cell r="N1078">
            <v>28</v>
          </cell>
          <cell r="O1078">
            <v>18</v>
          </cell>
          <cell r="P1078">
            <v>13</v>
          </cell>
          <cell r="R1078">
            <v>4</v>
          </cell>
        </row>
        <row r="1079">
          <cell r="D1079" t="str">
            <v>Thomas, Ted</v>
          </cell>
          <cell r="F1079" t="str">
            <v>Oferten, Quinton</v>
          </cell>
          <cell r="H1079">
            <v>201706</v>
          </cell>
          <cell r="K1079">
            <v>30</v>
          </cell>
          <cell r="L1079">
            <v>24160</v>
          </cell>
          <cell r="M1079">
            <v>6</v>
          </cell>
          <cell r="N1079">
            <v>27</v>
          </cell>
          <cell r="O1079">
            <v>21</v>
          </cell>
          <cell r="P1079">
            <v>13</v>
          </cell>
          <cell r="R1079">
            <v>3</v>
          </cell>
        </row>
        <row r="1080">
          <cell r="D1080" t="str">
            <v>Thomas, Ted</v>
          </cell>
          <cell r="F1080" t="str">
            <v>Oferten, Quinton</v>
          </cell>
          <cell r="H1080">
            <v>201707</v>
          </cell>
          <cell r="K1080">
            <v>30</v>
          </cell>
          <cell r="L1080">
            <v>25377</v>
          </cell>
          <cell r="M1080">
            <v>7</v>
          </cell>
          <cell r="N1080">
            <v>26</v>
          </cell>
          <cell r="O1080">
            <v>19</v>
          </cell>
          <cell r="P1080">
            <v>11</v>
          </cell>
          <cell r="R1080">
            <v>3</v>
          </cell>
        </row>
        <row r="1081">
          <cell r="D1081" t="str">
            <v>Thomas, Ted</v>
          </cell>
          <cell r="F1081" t="str">
            <v>Oferten, Quinton</v>
          </cell>
          <cell r="H1081">
            <v>201707</v>
          </cell>
          <cell r="K1081">
            <v>32</v>
          </cell>
          <cell r="L1081">
            <v>25795</v>
          </cell>
          <cell r="M1081">
            <v>8</v>
          </cell>
          <cell r="N1081">
            <v>30</v>
          </cell>
          <cell r="O1081">
            <v>19</v>
          </cell>
          <cell r="P1081">
            <v>12</v>
          </cell>
          <cell r="R1081">
            <v>3</v>
          </cell>
        </row>
        <row r="1082">
          <cell r="D1082" t="str">
            <v>Thomas, Ted</v>
          </cell>
          <cell r="F1082" t="str">
            <v>Oferten, Quinton</v>
          </cell>
          <cell r="H1082">
            <v>201707</v>
          </cell>
          <cell r="K1082">
            <v>29</v>
          </cell>
          <cell r="L1082">
            <v>25460</v>
          </cell>
          <cell r="M1082">
            <v>6</v>
          </cell>
          <cell r="N1082">
            <v>28</v>
          </cell>
          <cell r="O1082">
            <v>19</v>
          </cell>
          <cell r="P1082">
            <v>11</v>
          </cell>
          <cell r="R1082">
            <v>4</v>
          </cell>
        </row>
        <row r="1083">
          <cell r="D1083" t="str">
            <v>Thomas, Ted</v>
          </cell>
          <cell r="F1083" t="str">
            <v>Oferten, Quinton</v>
          </cell>
          <cell r="H1083">
            <v>201707</v>
          </cell>
          <cell r="K1083">
            <v>29</v>
          </cell>
          <cell r="L1083">
            <v>25970</v>
          </cell>
          <cell r="M1083">
            <v>8</v>
          </cell>
          <cell r="N1083">
            <v>27</v>
          </cell>
          <cell r="O1083">
            <v>21</v>
          </cell>
          <cell r="P1083">
            <v>14</v>
          </cell>
          <cell r="R1083">
            <v>3</v>
          </cell>
        </row>
        <row r="1084">
          <cell r="D1084" t="str">
            <v>Thomas, Ted</v>
          </cell>
          <cell r="F1084" t="str">
            <v>Oferten, Quinton</v>
          </cell>
          <cell r="H1084">
            <v>201707</v>
          </cell>
          <cell r="K1084">
            <v>31</v>
          </cell>
          <cell r="L1084">
            <v>25104</v>
          </cell>
          <cell r="M1084">
            <v>7</v>
          </cell>
          <cell r="N1084">
            <v>29</v>
          </cell>
          <cell r="O1084">
            <v>22</v>
          </cell>
          <cell r="P1084">
            <v>12</v>
          </cell>
          <cell r="R1084">
            <v>3</v>
          </cell>
        </row>
        <row r="1085">
          <cell r="D1085" t="str">
            <v>Thomas, Ted</v>
          </cell>
          <cell r="F1085" t="str">
            <v>Oferten, Quinton</v>
          </cell>
          <cell r="H1085">
            <v>201707</v>
          </cell>
          <cell r="K1085">
            <v>32</v>
          </cell>
          <cell r="L1085">
            <v>24471</v>
          </cell>
          <cell r="M1085">
            <v>6</v>
          </cell>
          <cell r="N1085">
            <v>30</v>
          </cell>
          <cell r="O1085">
            <v>18</v>
          </cell>
          <cell r="P1085">
            <v>13</v>
          </cell>
          <cell r="R1085">
            <v>3</v>
          </cell>
        </row>
        <row r="1086">
          <cell r="D1086" t="str">
            <v>Thomas, Ted</v>
          </cell>
          <cell r="F1086" t="str">
            <v>Oferten, Quinton</v>
          </cell>
          <cell r="H1086">
            <v>201707</v>
          </cell>
          <cell r="K1086">
            <v>32</v>
          </cell>
          <cell r="L1086">
            <v>25767</v>
          </cell>
          <cell r="M1086">
            <v>7</v>
          </cell>
          <cell r="N1086">
            <v>27</v>
          </cell>
          <cell r="O1086">
            <v>20</v>
          </cell>
          <cell r="P1086">
            <v>13</v>
          </cell>
          <cell r="R1086">
            <v>3</v>
          </cell>
        </row>
        <row r="1087">
          <cell r="D1087" t="str">
            <v>Thomas, Ted</v>
          </cell>
          <cell r="F1087" t="str">
            <v>Oferten, Quinton</v>
          </cell>
          <cell r="H1087">
            <v>201707</v>
          </cell>
          <cell r="K1087">
            <v>29</v>
          </cell>
          <cell r="L1087">
            <v>25341</v>
          </cell>
          <cell r="M1087">
            <v>8</v>
          </cell>
          <cell r="N1087">
            <v>26</v>
          </cell>
          <cell r="O1087">
            <v>20</v>
          </cell>
          <cell r="P1087">
            <v>11</v>
          </cell>
          <cell r="R1087">
            <v>3</v>
          </cell>
        </row>
        <row r="1088">
          <cell r="D1088" t="str">
            <v>Thomas, Ted</v>
          </cell>
          <cell r="F1088" t="str">
            <v>Oferten, Quinton</v>
          </cell>
          <cell r="H1088">
            <v>201707</v>
          </cell>
          <cell r="K1088">
            <v>28</v>
          </cell>
          <cell r="L1088">
            <v>25988</v>
          </cell>
          <cell r="M1088">
            <v>8</v>
          </cell>
          <cell r="N1088">
            <v>26</v>
          </cell>
          <cell r="O1088">
            <v>16</v>
          </cell>
          <cell r="P1088">
            <v>11</v>
          </cell>
          <cell r="R1088">
            <v>3</v>
          </cell>
        </row>
        <row r="1089">
          <cell r="D1089" t="str">
            <v>Thomas, Ted</v>
          </cell>
          <cell r="F1089" t="str">
            <v>Oferten, Quinton</v>
          </cell>
          <cell r="H1089">
            <v>201707</v>
          </cell>
          <cell r="K1089">
            <v>30</v>
          </cell>
          <cell r="L1089">
            <v>24393</v>
          </cell>
          <cell r="M1089">
            <v>6</v>
          </cell>
          <cell r="N1089">
            <v>27</v>
          </cell>
          <cell r="O1089">
            <v>21</v>
          </cell>
          <cell r="P1089">
            <v>14</v>
          </cell>
          <cell r="R1089">
            <v>4</v>
          </cell>
        </row>
        <row r="1090">
          <cell r="D1090" t="str">
            <v>Thomas, Ted</v>
          </cell>
          <cell r="F1090" t="str">
            <v>Oferten, Quinton</v>
          </cell>
          <cell r="H1090">
            <v>201707</v>
          </cell>
          <cell r="K1090">
            <v>32</v>
          </cell>
          <cell r="L1090">
            <v>25920</v>
          </cell>
          <cell r="M1090">
            <v>7</v>
          </cell>
          <cell r="N1090">
            <v>28</v>
          </cell>
          <cell r="O1090">
            <v>18</v>
          </cell>
          <cell r="P1090">
            <v>12</v>
          </cell>
          <cell r="R1090">
            <v>4</v>
          </cell>
        </row>
        <row r="1091">
          <cell r="D1091" t="str">
            <v>Thomas, Ted</v>
          </cell>
          <cell r="F1091" t="str">
            <v>Oferten, Quinton</v>
          </cell>
          <cell r="H1091">
            <v>201707</v>
          </cell>
          <cell r="K1091">
            <v>33</v>
          </cell>
          <cell r="L1091">
            <v>25658</v>
          </cell>
          <cell r="M1091">
            <v>7</v>
          </cell>
          <cell r="N1091">
            <v>30</v>
          </cell>
          <cell r="O1091">
            <v>19</v>
          </cell>
          <cell r="P1091">
            <v>12</v>
          </cell>
          <cell r="R1091">
            <v>4</v>
          </cell>
        </row>
        <row r="1092">
          <cell r="D1092" t="str">
            <v>Thomas, Ted</v>
          </cell>
          <cell r="F1092" t="str">
            <v>Oferten, Quinton</v>
          </cell>
          <cell r="H1092">
            <v>201707</v>
          </cell>
          <cell r="K1092">
            <v>32</v>
          </cell>
          <cell r="L1092">
            <v>25611</v>
          </cell>
          <cell r="M1092">
            <v>7</v>
          </cell>
          <cell r="N1092">
            <v>29</v>
          </cell>
          <cell r="O1092">
            <v>17</v>
          </cell>
          <cell r="P1092">
            <v>11</v>
          </cell>
          <cell r="R1092">
            <v>3</v>
          </cell>
        </row>
        <row r="1093">
          <cell r="D1093" t="str">
            <v>Thomas, Ted</v>
          </cell>
          <cell r="F1093" t="str">
            <v>Oferten, Quinton</v>
          </cell>
          <cell r="H1093">
            <v>201707</v>
          </cell>
          <cell r="K1093">
            <v>32</v>
          </cell>
          <cell r="L1093">
            <v>24673</v>
          </cell>
          <cell r="M1093">
            <v>9</v>
          </cell>
          <cell r="N1093">
            <v>28</v>
          </cell>
          <cell r="O1093">
            <v>17</v>
          </cell>
          <cell r="P1093">
            <v>12</v>
          </cell>
          <cell r="R1093">
            <v>4</v>
          </cell>
        </row>
        <row r="1094">
          <cell r="D1094" t="str">
            <v>Thomas, Ted</v>
          </cell>
          <cell r="F1094" t="str">
            <v>Oferten, Quinton</v>
          </cell>
          <cell r="H1094">
            <v>201707</v>
          </cell>
          <cell r="K1094">
            <v>29</v>
          </cell>
          <cell r="L1094">
            <v>25044</v>
          </cell>
          <cell r="M1094">
            <v>8</v>
          </cell>
          <cell r="N1094">
            <v>26</v>
          </cell>
          <cell r="O1094">
            <v>20</v>
          </cell>
          <cell r="P1094">
            <v>13</v>
          </cell>
          <cell r="R1094">
            <v>3</v>
          </cell>
        </row>
        <row r="1095">
          <cell r="D1095" t="str">
            <v>Thomas, Ted</v>
          </cell>
          <cell r="F1095" t="str">
            <v>Oferten, Quinton</v>
          </cell>
          <cell r="H1095">
            <v>201707</v>
          </cell>
          <cell r="K1095">
            <v>28</v>
          </cell>
          <cell r="L1095">
            <v>25450</v>
          </cell>
          <cell r="M1095">
            <v>6</v>
          </cell>
          <cell r="N1095">
            <v>24</v>
          </cell>
          <cell r="O1095">
            <v>17</v>
          </cell>
          <cell r="P1095">
            <v>9</v>
          </cell>
          <cell r="R1095">
            <v>3</v>
          </cell>
        </row>
        <row r="1096">
          <cell r="D1096" t="str">
            <v>Thomas, Ted</v>
          </cell>
          <cell r="F1096" t="str">
            <v>Oferten, Quinton</v>
          </cell>
          <cell r="H1096">
            <v>201707</v>
          </cell>
          <cell r="K1096">
            <v>28</v>
          </cell>
          <cell r="L1096">
            <v>24080</v>
          </cell>
          <cell r="M1096">
            <v>7</v>
          </cell>
          <cell r="N1096">
            <v>25</v>
          </cell>
          <cell r="O1096">
            <v>18</v>
          </cell>
          <cell r="P1096">
            <v>12</v>
          </cell>
          <cell r="R1096">
            <v>4</v>
          </cell>
        </row>
        <row r="1097">
          <cell r="D1097" t="str">
            <v>Thomas, Ted</v>
          </cell>
          <cell r="F1097" t="str">
            <v>Oferten, Quinton</v>
          </cell>
          <cell r="H1097">
            <v>201707</v>
          </cell>
          <cell r="K1097">
            <v>30</v>
          </cell>
          <cell r="L1097">
            <v>25150</v>
          </cell>
          <cell r="M1097">
            <v>6</v>
          </cell>
          <cell r="N1097">
            <v>27</v>
          </cell>
          <cell r="O1097">
            <v>16</v>
          </cell>
          <cell r="P1097">
            <v>11</v>
          </cell>
          <cell r="R1097">
            <v>4</v>
          </cell>
        </row>
        <row r="1098">
          <cell r="D1098" t="str">
            <v>Thomas, Ted</v>
          </cell>
          <cell r="F1098" t="str">
            <v>Oferten, Quinton</v>
          </cell>
          <cell r="H1098">
            <v>201707</v>
          </cell>
          <cell r="K1098">
            <v>32</v>
          </cell>
          <cell r="L1098">
            <v>25856</v>
          </cell>
          <cell r="M1098">
            <v>10</v>
          </cell>
          <cell r="N1098">
            <v>30</v>
          </cell>
          <cell r="O1098">
            <v>21</v>
          </cell>
          <cell r="P1098">
            <v>13</v>
          </cell>
          <cell r="R1098">
            <v>4</v>
          </cell>
        </row>
        <row r="1099">
          <cell r="D1099" t="str">
            <v>Thomas, Ted</v>
          </cell>
          <cell r="F1099" t="str">
            <v>Oferten, Quinton</v>
          </cell>
          <cell r="H1099">
            <v>201707</v>
          </cell>
          <cell r="K1099">
            <v>28</v>
          </cell>
          <cell r="L1099">
            <v>25152</v>
          </cell>
          <cell r="M1099">
            <v>6</v>
          </cell>
          <cell r="N1099">
            <v>24</v>
          </cell>
          <cell r="O1099">
            <v>17</v>
          </cell>
          <cell r="P1099">
            <v>10</v>
          </cell>
          <cell r="R1099">
            <v>4</v>
          </cell>
        </row>
        <row r="1100">
          <cell r="D1100" t="str">
            <v>Thomas, Ted</v>
          </cell>
          <cell r="F1100" t="str">
            <v>Oferten, Quinton</v>
          </cell>
          <cell r="H1100">
            <v>201708</v>
          </cell>
          <cell r="K1100">
            <v>31</v>
          </cell>
          <cell r="L1100">
            <v>25885</v>
          </cell>
          <cell r="M1100">
            <v>7</v>
          </cell>
          <cell r="N1100">
            <v>26</v>
          </cell>
          <cell r="O1100">
            <v>16</v>
          </cell>
          <cell r="P1100">
            <v>9</v>
          </cell>
          <cell r="R1100">
            <v>4</v>
          </cell>
        </row>
        <row r="1101">
          <cell r="D1101" t="str">
            <v>Thomas, Ted</v>
          </cell>
          <cell r="F1101" t="str">
            <v>Oferten, Quinton</v>
          </cell>
          <cell r="H1101">
            <v>201708</v>
          </cell>
          <cell r="K1101">
            <v>33</v>
          </cell>
          <cell r="L1101">
            <v>25244</v>
          </cell>
          <cell r="M1101">
            <v>7</v>
          </cell>
          <cell r="N1101">
            <v>28</v>
          </cell>
          <cell r="O1101">
            <v>17</v>
          </cell>
          <cell r="P1101">
            <v>11</v>
          </cell>
          <cell r="R1101">
            <v>3</v>
          </cell>
        </row>
        <row r="1102">
          <cell r="D1102" t="str">
            <v>Thomas, Ted</v>
          </cell>
          <cell r="F1102" t="str">
            <v>Oferten, Quinton</v>
          </cell>
          <cell r="H1102">
            <v>201708</v>
          </cell>
          <cell r="K1102">
            <v>33</v>
          </cell>
          <cell r="L1102">
            <v>25040</v>
          </cell>
          <cell r="M1102">
            <v>8</v>
          </cell>
          <cell r="N1102">
            <v>31</v>
          </cell>
          <cell r="O1102">
            <v>20</v>
          </cell>
          <cell r="P1102">
            <v>12</v>
          </cell>
          <cell r="R1102">
            <v>3</v>
          </cell>
        </row>
        <row r="1103">
          <cell r="D1103" t="str">
            <v>Thomas, Ted</v>
          </cell>
          <cell r="F1103" t="str">
            <v>Oferten, Quinton</v>
          </cell>
          <cell r="H1103">
            <v>201708</v>
          </cell>
          <cell r="K1103">
            <v>28</v>
          </cell>
          <cell r="L1103">
            <v>25493</v>
          </cell>
          <cell r="M1103">
            <v>6</v>
          </cell>
          <cell r="N1103">
            <v>25</v>
          </cell>
          <cell r="O1103">
            <v>17</v>
          </cell>
          <cell r="P1103">
            <v>10</v>
          </cell>
          <cell r="R1103">
            <v>3</v>
          </cell>
        </row>
        <row r="1104">
          <cell r="D1104" t="str">
            <v>Thomas, Ted</v>
          </cell>
          <cell r="F1104" t="str">
            <v>Oferten, Quinton</v>
          </cell>
          <cell r="H1104">
            <v>201708</v>
          </cell>
          <cell r="K1104">
            <v>32</v>
          </cell>
          <cell r="L1104">
            <v>24382</v>
          </cell>
          <cell r="M1104">
            <v>8</v>
          </cell>
          <cell r="N1104">
            <v>28</v>
          </cell>
          <cell r="O1104">
            <v>18</v>
          </cell>
          <cell r="P1104">
            <v>10</v>
          </cell>
          <cell r="R1104">
            <v>4</v>
          </cell>
        </row>
        <row r="1105">
          <cell r="D1105" t="str">
            <v>Thomas, Ted</v>
          </cell>
          <cell r="F1105" t="str">
            <v>Oferten, Quinton</v>
          </cell>
          <cell r="H1105">
            <v>201708</v>
          </cell>
          <cell r="K1105">
            <v>33</v>
          </cell>
          <cell r="L1105">
            <v>24853</v>
          </cell>
          <cell r="M1105">
            <v>9</v>
          </cell>
          <cell r="N1105">
            <v>31</v>
          </cell>
          <cell r="O1105">
            <v>19</v>
          </cell>
          <cell r="P1105">
            <v>14</v>
          </cell>
          <cell r="R1105">
            <v>4</v>
          </cell>
        </row>
        <row r="1106">
          <cell r="D1106" t="str">
            <v>Thomas, Ted</v>
          </cell>
          <cell r="F1106" t="str">
            <v>Oferten, Quinton</v>
          </cell>
          <cell r="H1106">
            <v>201708</v>
          </cell>
          <cell r="K1106">
            <v>31</v>
          </cell>
          <cell r="L1106">
            <v>24415</v>
          </cell>
          <cell r="M1106">
            <v>9</v>
          </cell>
          <cell r="N1106">
            <v>29</v>
          </cell>
          <cell r="O1106">
            <v>19</v>
          </cell>
          <cell r="P1106">
            <v>10</v>
          </cell>
          <cell r="R1106">
            <v>3</v>
          </cell>
        </row>
        <row r="1107">
          <cell r="D1107" t="str">
            <v>Thomas, Ted</v>
          </cell>
          <cell r="F1107" t="str">
            <v>Oferten, Quinton</v>
          </cell>
          <cell r="H1107">
            <v>201708</v>
          </cell>
          <cell r="K1107">
            <v>28</v>
          </cell>
          <cell r="L1107">
            <v>25848</v>
          </cell>
          <cell r="M1107">
            <v>8</v>
          </cell>
          <cell r="N1107">
            <v>25</v>
          </cell>
          <cell r="O1107">
            <v>19</v>
          </cell>
          <cell r="P1107">
            <v>13</v>
          </cell>
          <cell r="R1107">
            <v>3</v>
          </cell>
        </row>
        <row r="1108">
          <cell r="D1108" t="str">
            <v>Thomas, Ted</v>
          </cell>
          <cell r="F1108" t="str">
            <v>Oferten, Quinton</v>
          </cell>
          <cell r="H1108">
            <v>201708</v>
          </cell>
          <cell r="K1108">
            <v>33</v>
          </cell>
          <cell r="L1108">
            <v>25400</v>
          </cell>
          <cell r="M1108">
            <v>9</v>
          </cell>
          <cell r="N1108">
            <v>31</v>
          </cell>
          <cell r="O1108">
            <v>23</v>
          </cell>
          <cell r="P1108">
            <v>15</v>
          </cell>
          <cell r="R1108">
            <v>4</v>
          </cell>
        </row>
        <row r="1109">
          <cell r="D1109" t="str">
            <v>Thomas, Ted</v>
          </cell>
          <cell r="F1109" t="str">
            <v>Oferten, Quinton</v>
          </cell>
          <cell r="H1109">
            <v>201708</v>
          </cell>
          <cell r="K1109">
            <v>28</v>
          </cell>
          <cell r="L1109">
            <v>24630</v>
          </cell>
          <cell r="M1109">
            <v>8</v>
          </cell>
          <cell r="N1109">
            <v>26</v>
          </cell>
          <cell r="O1109">
            <v>20</v>
          </cell>
          <cell r="P1109">
            <v>12</v>
          </cell>
          <cell r="R1109">
            <v>3</v>
          </cell>
        </row>
        <row r="1110">
          <cell r="D1110" t="str">
            <v>Thomas, Ted</v>
          </cell>
          <cell r="F1110" t="str">
            <v>Oferten, Quinton</v>
          </cell>
          <cell r="H1110">
            <v>201708</v>
          </cell>
          <cell r="K1110">
            <v>28</v>
          </cell>
          <cell r="L1110">
            <v>25079</v>
          </cell>
          <cell r="M1110">
            <v>6</v>
          </cell>
          <cell r="N1110">
            <v>27</v>
          </cell>
          <cell r="O1110">
            <v>17</v>
          </cell>
          <cell r="P1110">
            <v>10</v>
          </cell>
          <cell r="R1110">
            <v>4</v>
          </cell>
        </row>
        <row r="1111">
          <cell r="D1111" t="str">
            <v>Thomas, Ted</v>
          </cell>
          <cell r="F1111" t="str">
            <v>Oferten, Quinton</v>
          </cell>
          <cell r="H1111">
            <v>201708</v>
          </cell>
          <cell r="K1111">
            <v>30</v>
          </cell>
          <cell r="L1111">
            <v>24669</v>
          </cell>
          <cell r="M1111">
            <v>6</v>
          </cell>
          <cell r="N1111">
            <v>27</v>
          </cell>
          <cell r="O1111">
            <v>17</v>
          </cell>
          <cell r="P1111">
            <v>10</v>
          </cell>
          <cell r="R1111">
            <v>3</v>
          </cell>
        </row>
        <row r="1112">
          <cell r="D1112" t="str">
            <v>Thomas, Ted</v>
          </cell>
          <cell r="F1112" t="str">
            <v>Oferten, Quinton</v>
          </cell>
          <cell r="H1112">
            <v>201708</v>
          </cell>
          <cell r="K1112">
            <v>29</v>
          </cell>
          <cell r="L1112">
            <v>24732</v>
          </cell>
          <cell r="M1112">
            <v>7</v>
          </cell>
          <cell r="N1112">
            <v>26</v>
          </cell>
          <cell r="O1112">
            <v>20</v>
          </cell>
          <cell r="P1112">
            <v>11</v>
          </cell>
          <cell r="R1112">
            <v>3</v>
          </cell>
        </row>
        <row r="1113">
          <cell r="D1113" t="str">
            <v>Thomas, Ted</v>
          </cell>
          <cell r="F1113" t="str">
            <v>Oferten, Quinton</v>
          </cell>
          <cell r="H1113">
            <v>201708</v>
          </cell>
          <cell r="K1113">
            <v>28</v>
          </cell>
          <cell r="L1113">
            <v>24097</v>
          </cell>
          <cell r="M1113">
            <v>7</v>
          </cell>
          <cell r="N1113">
            <v>26</v>
          </cell>
          <cell r="O1113">
            <v>17</v>
          </cell>
          <cell r="P1113">
            <v>12</v>
          </cell>
          <cell r="R1113">
            <v>4</v>
          </cell>
        </row>
        <row r="1114">
          <cell r="D1114" t="str">
            <v>Thomas, Ted</v>
          </cell>
          <cell r="F1114" t="str">
            <v>Oferten, Quinton</v>
          </cell>
          <cell r="H1114">
            <v>201708</v>
          </cell>
          <cell r="K1114">
            <v>28</v>
          </cell>
          <cell r="L1114">
            <v>25972</v>
          </cell>
          <cell r="M1114">
            <v>8</v>
          </cell>
          <cell r="N1114">
            <v>25</v>
          </cell>
          <cell r="O1114">
            <v>15</v>
          </cell>
          <cell r="P1114">
            <v>10</v>
          </cell>
          <cell r="R1114">
            <v>3</v>
          </cell>
        </row>
        <row r="1115">
          <cell r="D1115" t="str">
            <v>Thomas, Ted</v>
          </cell>
          <cell r="F1115" t="str">
            <v>Oferten, Quinton</v>
          </cell>
          <cell r="H1115">
            <v>201708</v>
          </cell>
          <cell r="K1115">
            <v>28</v>
          </cell>
          <cell r="L1115">
            <v>24867</v>
          </cell>
          <cell r="M1115">
            <v>6</v>
          </cell>
          <cell r="N1115">
            <v>24</v>
          </cell>
          <cell r="O1115">
            <v>17</v>
          </cell>
          <cell r="P1115">
            <v>9</v>
          </cell>
          <cell r="R1115">
            <v>3</v>
          </cell>
        </row>
        <row r="1116">
          <cell r="D1116" t="str">
            <v>Thomas, Ted</v>
          </cell>
          <cell r="F1116" t="str">
            <v>Oferten, Quinton</v>
          </cell>
          <cell r="H1116">
            <v>201708</v>
          </cell>
          <cell r="K1116">
            <v>29</v>
          </cell>
          <cell r="L1116">
            <v>24029</v>
          </cell>
          <cell r="M1116">
            <v>6</v>
          </cell>
          <cell r="N1116">
            <v>27</v>
          </cell>
          <cell r="O1116">
            <v>17</v>
          </cell>
          <cell r="P1116">
            <v>12</v>
          </cell>
          <cell r="R1116">
            <v>3</v>
          </cell>
        </row>
        <row r="1117">
          <cell r="D1117" t="str">
            <v>Thomas, Ted</v>
          </cell>
          <cell r="F1117" t="str">
            <v>Oferten, Quinton</v>
          </cell>
          <cell r="H1117">
            <v>201708</v>
          </cell>
          <cell r="K1117">
            <v>32</v>
          </cell>
          <cell r="L1117">
            <v>25500</v>
          </cell>
          <cell r="M1117">
            <v>9</v>
          </cell>
          <cell r="N1117">
            <v>27</v>
          </cell>
          <cell r="O1117">
            <v>19</v>
          </cell>
          <cell r="P1117">
            <v>10</v>
          </cell>
          <cell r="R1117">
            <v>4</v>
          </cell>
        </row>
        <row r="1118">
          <cell r="D1118" t="str">
            <v>Thomas, Ted</v>
          </cell>
          <cell r="F1118" t="str">
            <v>Oferten, Quinton</v>
          </cell>
          <cell r="H1118">
            <v>201708</v>
          </cell>
          <cell r="K1118">
            <v>30</v>
          </cell>
          <cell r="L1118">
            <v>25554</v>
          </cell>
          <cell r="M1118">
            <v>7</v>
          </cell>
          <cell r="N1118">
            <v>26</v>
          </cell>
          <cell r="O1118">
            <v>17</v>
          </cell>
          <cell r="P1118">
            <v>12</v>
          </cell>
          <cell r="R1118">
            <v>4</v>
          </cell>
        </row>
        <row r="1119">
          <cell r="D1119" t="str">
            <v>Thomas, Ted</v>
          </cell>
          <cell r="F1119" t="str">
            <v>Oferten, Quinton</v>
          </cell>
          <cell r="H1119">
            <v>201708</v>
          </cell>
          <cell r="K1119">
            <v>28</v>
          </cell>
          <cell r="L1119">
            <v>24915</v>
          </cell>
          <cell r="M1119">
            <v>6</v>
          </cell>
          <cell r="N1119">
            <v>24</v>
          </cell>
          <cell r="O1119">
            <v>15</v>
          </cell>
          <cell r="P1119">
            <v>8</v>
          </cell>
          <cell r="R1119">
            <v>3</v>
          </cell>
        </row>
        <row r="1120">
          <cell r="D1120" t="str">
            <v>Thomas, Ted</v>
          </cell>
          <cell r="F1120" t="str">
            <v>Oferten, Quinton</v>
          </cell>
          <cell r="H1120">
            <v>201708</v>
          </cell>
          <cell r="K1120">
            <v>31</v>
          </cell>
          <cell r="L1120">
            <v>25317</v>
          </cell>
          <cell r="M1120">
            <v>6</v>
          </cell>
          <cell r="N1120">
            <v>29</v>
          </cell>
          <cell r="O1120">
            <v>20</v>
          </cell>
          <cell r="P1120">
            <v>12</v>
          </cell>
          <cell r="R1120">
            <v>4</v>
          </cell>
        </row>
        <row r="1121">
          <cell r="D1121" t="str">
            <v>Thomas, Ted</v>
          </cell>
          <cell r="F1121" t="str">
            <v>Oferten, Quinton</v>
          </cell>
          <cell r="H1121">
            <v>201708</v>
          </cell>
          <cell r="K1121">
            <v>29</v>
          </cell>
          <cell r="L1121">
            <v>24637</v>
          </cell>
          <cell r="M1121">
            <v>6</v>
          </cell>
          <cell r="N1121">
            <v>27</v>
          </cell>
          <cell r="O1121">
            <v>19</v>
          </cell>
          <cell r="P1121">
            <v>12</v>
          </cell>
          <cell r="R1121">
            <v>3</v>
          </cell>
        </row>
        <row r="1122">
          <cell r="D1122" t="str">
            <v>Uvaldon, Ursala</v>
          </cell>
          <cell r="F1122" t="str">
            <v>Oferten, Quinton</v>
          </cell>
          <cell r="H1122">
            <v>201706</v>
          </cell>
          <cell r="K1122">
            <v>30</v>
          </cell>
          <cell r="L1122">
            <v>24842</v>
          </cell>
          <cell r="M1122">
            <v>7</v>
          </cell>
          <cell r="N1122">
            <v>27</v>
          </cell>
          <cell r="O1122">
            <v>18</v>
          </cell>
          <cell r="P1122">
            <v>8</v>
          </cell>
          <cell r="R1122">
            <v>3</v>
          </cell>
        </row>
        <row r="1123">
          <cell r="D1123" t="str">
            <v>Uvaldon, Ursala</v>
          </cell>
          <cell r="F1123" t="str">
            <v>Oferten, Quinton</v>
          </cell>
          <cell r="H1123">
            <v>201706</v>
          </cell>
          <cell r="K1123">
            <v>31</v>
          </cell>
          <cell r="L1123">
            <v>24869</v>
          </cell>
          <cell r="M1123">
            <v>7</v>
          </cell>
          <cell r="N1123">
            <v>28</v>
          </cell>
          <cell r="O1123">
            <v>22</v>
          </cell>
          <cell r="P1123">
            <v>13</v>
          </cell>
          <cell r="R1123">
            <v>3</v>
          </cell>
        </row>
        <row r="1124">
          <cell r="D1124" t="str">
            <v>Uvaldon, Ursala</v>
          </cell>
          <cell r="F1124" t="str">
            <v>Oferten, Quinton</v>
          </cell>
          <cell r="H1124">
            <v>201706</v>
          </cell>
          <cell r="K1124">
            <v>29</v>
          </cell>
          <cell r="L1124">
            <v>25769</v>
          </cell>
          <cell r="M1124">
            <v>7</v>
          </cell>
          <cell r="N1124">
            <v>25</v>
          </cell>
          <cell r="O1124">
            <v>17</v>
          </cell>
          <cell r="P1124">
            <v>9</v>
          </cell>
          <cell r="R1124">
            <v>3</v>
          </cell>
        </row>
        <row r="1125">
          <cell r="D1125" t="str">
            <v>Uvaldon, Ursala</v>
          </cell>
          <cell r="F1125" t="str">
            <v>Oferten, Quinton</v>
          </cell>
          <cell r="H1125">
            <v>201706</v>
          </cell>
          <cell r="K1125">
            <v>28</v>
          </cell>
          <cell r="L1125">
            <v>24515</v>
          </cell>
          <cell r="M1125">
            <v>8</v>
          </cell>
          <cell r="N1125">
            <v>25</v>
          </cell>
          <cell r="O1125">
            <v>20</v>
          </cell>
          <cell r="P1125">
            <v>9</v>
          </cell>
          <cell r="R1125">
            <v>3</v>
          </cell>
        </row>
        <row r="1126">
          <cell r="D1126" t="str">
            <v>Uvaldon, Ursala</v>
          </cell>
          <cell r="F1126" t="str">
            <v>Oferten, Quinton</v>
          </cell>
          <cell r="H1126">
            <v>201706</v>
          </cell>
          <cell r="K1126">
            <v>33</v>
          </cell>
          <cell r="L1126">
            <v>24591</v>
          </cell>
          <cell r="M1126">
            <v>8</v>
          </cell>
          <cell r="N1126">
            <v>28</v>
          </cell>
          <cell r="O1126">
            <v>18</v>
          </cell>
          <cell r="P1126">
            <v>12</v>
          </cell>
          <cell r="R1126">
            <v>3</v>
          </cell>
        </row>
        <row r="1127">
          <cell r="D1127" t="str">
            <v>Uvaldon, Ursala</v>
          </cell>
          <cell r="F1127" t="str">
            <v>Oferten, Quinton</v>
          </cell>
          <cell r="H1127">
            <v>201706</v>
          </cell>
          <cell r="K1127">
            <v>31</v>
          </cell>
          <cell r="L1127">
            <v>24408</v>
          </cell>
          <cell r="M1127">
            <v>7</v>
          </cell>
          <cell r="N1127">
            <v>28</v>
          </cell>
          <cell r="O1127">
            <v>22</v>
          </cell>
          <cell r="P1127">
            <v>15</v>
          </cell>
          <cell r="R1127">
            <v>4</v>
          </cell>
        </row>
        <row r="1128">
          <cell r="D1128" t="str">
            <v>Uvaldon, Ursala</v>
          </cell>
          <cell r="F1128" t="str">
            <v>Oferten, Quinton</v>
          </cell>
          <cell r="H1128">
            <v>201706</v>
          </cell>
          <cell r="K1128">
            <v>32</v>
          </cell>
          <cell r="L1128">
            <v>25800</v>
          </cell>
          <cell r="M1128">
            <v>10</v>
          </cell>
          <cell r="N1128">
            <v>28</v>
          </cell>
          <cell r="O1128">
            <v>21</v>
          </cell>
          <cell r="P1128">
            <v>10</v>
          </cell>
          <cell r="R1128">
            <v>4</v>
          </cell>
        </row>
        <row r="1129">
          <cell r="D1129" t="str">
            <v>Uvaldon, Ursala</v>
          </cell>
          <cell r="F1129" t="str">
            <v>Oferten, Quinton</v>
          </cell>
          <cell r="H1129">
            <v>201706</v>
          </cell>
          <cell r="K1129">
            <v>30</v>
          </cell>
          <cell r="L1129">
            <v>25938</v>
          </cell>
          <cell r="M1129">
            <v>8</v>
          </cell>
          <cell r="N1129">
            <v>28</v>
          </cell>
          <cell r="O1129">
            <v>18</v>
          </cell>
          <cell r="P1129">
            <v>9</v>
          </cell>
          <cell r="R1129">
            <v>4</v>
          </cell>
        </row>
        <row r="1130">
          <cell r="D1130" t="str">
            <v>Uvaldon, Ursala</v>
          </cell>
          <cell r="F1130" t="str">
            <v>Oferten, Quinton</v>
          </cell>
          <cell r="H1130">
            <v>201706</v>
          </cell>
          <cell r="K1130">
            <v>30</v>
          </cell>
          <cell r="L1130">
            <v>25099</v>
          </cell>
          <cell r="M1130">
            <v>7</v>
          </cell>
          <cell r="N1130">
            <v>29</v>
          </cell>
          <cell r="O1130">
            <v>21</v>
          </cell>
          <cell r="P1130">
            <v>12</v>
          </cell>
          <cell r="R1130">
            <v>3</v>
          </cell>
        </row>
        <row r="1131">
          <cell r="D1131" t="str">
            <v>Uvaldon, Ursala</v>
          </cell>
          <cell r="F1131" t="str">
            <v>Oferten, Quinton</v>
          </cell>
          <cell r="H1131">
            <v>201706</v>
          </cell>
          <cell r="K1131">
            <v>30</v>
          </cell>
          <cell r="L1131">
            <v>25430</v>
          </cell>
          <cell r="M1131">
            <v>6</v>
          </cell>
          <cell r="N1131">
            <v>26</v>
          </cell>
          <cell r="O1131">
            <v>21</v>
          </cell>
          <cell r="P1131">
            <v>15</v>
          </cell>
          <cell r="R1131">
            <v>4</v>
          </cell>
        </row>
        <row r="1132">
          <cell r="D1132" t="str">
            <v>Uvaldon, Ursala</v>
          </cell>
          <cell r="F1132" t="str">
            <v>Oferten, Quinton</v>
          </cell>
          <cell r="H1132">
            <v>201706</v>
          </cell>
          <cell r="K1132">
            <v>30</v>
          </cell>
          <cell r="L1132">
            <v>24578</v>
          </cell>
          <cell r="M1132">
            <v>8</v>
          </cell>
          <cell r="N1132">
            <v>27</v>
          </cell>
          <cell r="O1132">
            <v>20</v>
          </cell>
          <cell r="P1132">
            <v>13</v>
          </cell>
          <cell r="R1132">
            <v>4</v>
          </cell>
        </row>
        <row r="1133">
          <cell r="D1133" t="str">
            <v>Uvaldon, Ursala</v>
          </cell>
          <cell r="F1133" t="str">
            <v>Oferten, Quinton</v>
          </cell>
          <cell r="H1133">
            <v>201706</v>
          </cell>
          <cell r="K1133">
            <v>28</v>
          </cell>
          <cell r="L1133">
            <v>25057</v>
          </cell>
          <cell r="M1133">
            <v>6</v>
          </cell>
          <cell r="N1133">
            <v>25</v>
          </cell>
          <cell r="O1133">
            <v>15</v>
          </cell>
          <cell r="P1133">
            <v>9</v>
          </cell>
          <cell r="R1133">
            <v>3</v>
          </cell>
        </row>
        <row r="1134">
          <cell r="D1134" t="str">
            <v>Uvaldon, Ursala</v>
          </cell>
          <cell r="F1134" t="str">
            <v>Oferten, Quinton</v>
          </cell>
          <cell r="H1134">
            <v>201706</v>
          </cell>
          <cell r="K1134">
            <v>28</v>
          </cell>
          <cell r="L1134">
            <v>25330</v>
          </cell>
          <cell r="M1134">
            <v>7</v>
          </cell>
          <cell r="N1134">
            <v>25</v>
          </cell>
          <cell r="O1134">
            <v>17</v>
          </cell>
          <cell r="P1134">
            <v>10</v>
          </cell>
          <cell r="R1134">
            <v>3</v>
          </cell>
        </row>
        <row r="1135">
          <cell r="D1135" t="str">
            <v>Uvaldon, Ursala</v>
          </cell>
          <cell r="F1135" t="str">
            <v>Oferten, Quinton</v>
          </cell>
          <cell r="H1135">
            <v>201706</v>
          </cell>
          <cell r="K1135">
            <v>32</v>
          </cell>
          <cell r="L1135">
            <v>24314</v>
          </cell>
          <cell r="M1135">
            <v>8</v>
          </cell>
          <cell r="N1135">
            <v>30</v>
          </cell>
          <cell r="O1135">
            <v>24</v>
          </cell>
          <cell r="P1135">
            <v>13</v>
          </cell>
          <cell r="R1135">
            <v>3</v>
          </cell>
        </row>
        <row r="1136">
          <cell r="D1136" t="str">
            <v>Uvaldon, Ursala</v>
          </cell>
          <cell r="F1136" t="str">
            <v>Oferten, Quinton</v>
          </cell>
          <cell r="H1136">
            <v>201706</v>
          </cell>
          <cell r="K1136">
            <v>30</v>
          </cell>
          <cell r="L1136">
            <v>25861</v>
          </cell>
          <cell r="M1136">
            <v>6</v>
          </cell>
          <cell r="N1136">
            <v>26</v>
          </cell>
          <cell r="O1136">
            <v>19</v>
          </cell>
          <cell r="P1136">
            <v>8</v>
          </cell>
          <cell r="R1136">
            <v>3</v>
          </cell>
        </row>
        <row r="1137">
          <cell r="D1137" t="str">
            <v>Uvaldon, Ursala</v>
          </cell>
          <cell r="F1137" t="str">
            <v>Oferten, Quinton</v>
          </cell>
          <cell r="H1137">
            <v>201706</v>
          </cell>
          <cell r="K1137">
            <v>32</v>
          </cell>
          <cell r="L1137">
            <v>24610</v>
          </cell>
          <cell r="M1137">
            <v>9</v>
          </cell>
          <cell r="N1137">
            <v>29</v>
          </cell>
          <cell r="O1137">
            <v>17</v>
          </cell>
          <cell r="P1137">
            <v>8</v>
          </cell>
          <cell r="R1137">
            <v>4</v>
          </cell>
        </row>
        <row r="1138">
          <cell r="D1138" t="str">
            <v>Uvaldon, Ursala</v>
          </cell>
          <cell r="F1138" t="str">
            <v>Oferten, Quinton</v>
          </cell>
          <cell r="H1138">
            <v>201706</v>
          </cell>
          <cell r="K1138">
            <v>28</v>
          </cell>
          <cell r="L1138">
            <v>24632</v>
          </cell>
          <cell r="M1138">
            <v>6</v>
          </cell>
          <cell r="N1138">
            <v>25</v>
          </cell>
          <cell r="O1138">
            <v>18</v>
          </cell>
          <cell r="P1138">
            <v>9</v>
          </cell>
          <cell r="R1138">
            <v>3</v>
          </cell>
        </row>
        <row r="1139">
          <cell r="D1139" t="str">
            <v>Uvaldon, Ursala</v>
          </cell>
          <cell r="F1139" t="str">
            <v>Oferten, Quinton</v>
          </cell>
          <cell r="H1139">
            <v>201706</v>
          </cell>
          <cell r="K1139">
            <v>29</v>
          </cell>
          <cell r="L1139">
            <v>24320</v>
          </cell>
          <cell r="M1139">
            <v>6</v>
          </cell>
          <cell r="N1139">
            <v>26</v>
          </cell>
          <cell r="O1139">
            <v>16</v>
          </cell>
          <cell r="P1139">
            <v>9</v>
          </cell>
          <cell r="R1139">
            <v>3</v>
          </cell>
        </row>
        <row r="1140">
          <cell r="D1140" t="str">
            <v>Uvaldon, Ursala</v>
          </cell>
          <cell r="F1140" t="str">
            <v>Oferten, Quinton</v>
          </cell>
          <cell r="H1140">
            <v>201706</v>
          </cell>
          <cell r="K1140">
            <v>29</v>
          </cell>
          <cell r="L1140">
            <v>24609</v>
          </cell>
          <cell r="M1140">
            <v>6</v>
          </cell>
          <cell r="N1140">
            <v>25</v>
          </cell>
          <cell r="O1140">
            <v>17</v>
          </cell>
          <cell r="P1140">
            <v>12</v>
          </cell>
          <cell r="R1140">
            <v>3</v>
          </cell>
        </row>
        <row r="1141">
          <cell r="D1141" t="str">
            <v>Uvaldon, Ursala</v>
          </cell>
          <cell r="F1141" t="str">
            <v>Oferten, Quinton</v>
          </cell>
          <cell r="H1141">
            <v>201706</v>
          </cell>
          <cell r="K1141">
            <v>28</v>
          </cell>
          <cell r="L1141">
            <v>24836</v>
          </cell>
          <cell r="M1141">
            <v>7</v>
          </cell>
          <cell r="N1141">
            <v>26</v>
          </cell>
          <cell r="O1141">
            <v>19</v>
          </cell>
          <cell r="P1141">
            <v>13</v>
          </cell>
          <cell r="R1141">
            <v>3</v>
          </cell>
        </row>
        <row r="1142">
          <cell r="D1142" t="str">
            <v>Uvaldon, Ursala</v>
          </cell>
          <cell r="F1142" t="str">
            <v>Oferten, Quinton</v>
          </cell>
          <cell r="H1142">
            <v>201706</v>
          </cell>
          <cell r="K1142">
            <v>31</v>
          </cell>
          <cell r="L1142">
            <v>24062</v>
          </cell>
          <cell r="M1142">
            <v>6</v>
          </cell>
          <cell r="N1142">
            <v>29</v>
          </cell>
          <cell r="O1142">
            <v>20</v>
          </cell>
          <cell r="P1142">
            <v>10</v>
          </cell>
          <cell r="R1142">
            <v>4</v>
          </cell>
        </row>
        <row r="1143">
          <cell r="D1143" t="str">
            <v>Uvaldon, Ursala</v>
          </cell>
          <cell r="F1143" t="str">
            <v>Oferten, Quinton</v>
          </cell>
          <cell r="H1143">
            <v>201707</v>
          </cell>
          <cell r="K1143">
            <v>29</v>
          </cell>
          <cell r="L1143">
            <v>25892</v>
          </cell>
          <cell r="M1143">
            <v>8</v>
          </cell>
          <cell r="N1143">
            <v>25</v>
          </cell>
          <cell r="O1143">
            <v>17</v>
          </cell>
          <cell r="P1143">
            <v>9</v>
          </cell>
          <cell r="R1143">
            <v>3</v>
          </cell>
        </row>
        <row r="1144">
          <cell r="D1144" t="str">
            <v>Uvaldon, Ursala</v>
          </cell>
          <cell r="F1144" t="str">
            <v>Oferten, Quinton</v>
          </cell>
          <cell r="H1144">
            <v>201707</v>
          </cell>
          <cell r="K1144">
            <v>32</v>
          </cell>
          <cell r="L1144">
            <v>25907</v>
          </cell>
          <cell r="M1144">
            <v>8</v>
          </cell>
          <cell r="N1144">
            <v>30</v>
          </cell>
          <cell r="O1144">
            <v>18</v>
          </cell>
          <cell r="P1144">
            <v>13</v>
          </cell>
          <cell r="R1144">
            <v>4</v>
          </cell>
        </row>
        <row r="1145">
          <cell r="D1145" t="str">
            <v>Uvaldon, Ursala</v>
          </cell>
          <cell r="F1145" t="str">
            <v>Oferten, Quinton</v>
          </cell>
          <cell r="H1145">
            <v>201707</v>
          </cell>
          <cell r="K1145">
            <v>33</v>
          </cell>
          <cell r="L1145">
            <v>25894</v>
          </cell>
          <cell r="M1145">
            <v>9</v>
          </cell>
          <cell r="N1145">
            <v>29</v>
          </cell>
          <cell r="O1145">
            <v>22</v>
          </cell>
          <cell r="P1145">
            <v>16</v>
          </cell>
          <cell r="R1145">
            <v>4</v>
          </cell>
        </row>
        <row r="1146">
          <cell r="D1146" t="str">
            <v>Uvaldon, Ursala</v>
          </cell>
          <cell r="F1146" t="str">
            <v>Oferten, Quinton</v>
          </cell>
          <cell r="H1146">
            <v>201707</v>
          </cell>
          <cell r="K1146">
            <v>32</v>
          </cell>
          <cell r="L1146">
            <v>25123</v>
          </cell>
          <cell r="M1146">
            <v>9</v>
          </cell>
          <cell r="N1146">
            <v>28</v>
          </cell>
          <cell r="O1146">
            <v>18</v>
          </cell>
          <cell r="P1146">
            <v>13</v>
          </cell>
          <cell r="R1146">
            <v>4</v>
          </cell>
        </row>
        <row r="1147">
          <cell r="D1147" t="str">
            <v>Uvaldon, Ursala</v>
          </cell>
          <cell r="F1147" t="str">
            <v>Oferten, Quinton</v>
          </cell>
          <cell r="H1147">
            <v>201707</v>
          </cell>
          <cell r="K1147">
            <v>30</v>
          </cell>
          <cell r="L1147">
            <v>25161</v>
          </cell>
          <cell r="M1147">
            <v>7</v>
          </cell>
          <cell r="N1147">
            <v>27</v>
          </cell>
          <cell r="O1147">
            <v>18</v>
          </cell>
          <cell r="P1147">
            <v>9</v>
          </cell>
          <cell r="R1147">
            <v>4</v>
          </cell>
        </row>
        <row r="1148">
          <cell r="D1148" t="str">
            <v>Uvaldon, Ursala</v>
          </cell>
          <cell r="F1148" t="str">
            <v>Oferten, Quinton</v>
          </cell>
          <cell r="H1148">
            <v>201707</v>
          </cell>
          <cell r="K1148">
            <v>28</v>
          </cell>
          <cell r="L1148">
            <v>25375</v>
          </cell>
          <cell r="M1148">
            <v>8</v>
          </cell>
          <cell r="N1148">
            <v>26</v>
          </cell>
          <cell r="O1148">
            <v>18</v>
          </cell>
          <cell r="P1148">
            <v>9</v>
          </cell>
          <cell r="R1148">
            <v>3</v>
          </cell>
        </row>
        <row r="1149">
          <cell r="D1149" t="str">
            <v>Uvaldon, Ursala</v>
          </cell>
          <cell r="F1149" t="str">
            <v>Oferten, Quinton</v>
          </cell>
          <cell r="H1149">
            <v>201707</v>
          </cell>
          <cell r="K1149">
            <v>32</v>
          </cell>
          <cell r="L1149">
            <v>25682</v>
          </cell>
          <cell r="M1149">
            <v>6</v>
          </cell>
          <cell r="N1149">
            <v>29</v>
          </cell>
          <cell r="O1149">
            <v>23</v>
          </cell>
          <cell r="P1149">
            <v>15</v>
          </cell>
          <cell r="R1149">
            <v>3</v>
          </cell>
        </row>
        <row r="1150">
          <cell r="D1150" t="str">
            <v>Uvaldon, Ursala</v>
          </cell>
          <cell r="F1150" t="str">
            <v>Oferten, Quinton</v>
          </cell>
          <cell r="H1150">
            <v>201707</v>
          </cell>
          <cell r="K1150">
            <v>32</v>
          </cell>
          <cell r="L1150">
            <v>24049</v>
          </cell>
          <cell r="M1150">
            <v>7</v>
          </cell>
          <cell r="N1150">
            <v>27</v>
          </cell>
          <cell r="O1150">
            <v>21</v>
          </cell>
          <cell r="P1150">
            <v>11</v>
          </cell>
          <cell r="R1150">
            <v>3</v>
          </cell>
        </row>
        <row r="1151">
          <cell r="D1151" t="str">
            <v>Uvaldon, Ursala</v>
          </cell>
          <cell r="F1151" t="str">
            <v>Oferten, Quinton</v>
          </cell>
          <cell r="H1151">
            <v>201707</v>
          </cell>
          <cell r="K1151">
            <v>30</v>
          </cell>
          <cell r="L1151">
            <v>24283</v>
          </cell>
          <cell r="M1151">
            <v>9</v>
          </cell>
          <cell r="N1151">
            <v>26</v>
          </cell>
          <cell r="O1151">
            <v>20</v>
          </cell>
          <cell r="P1151">
            <v>10</v>
          </cell>
          <cell r="R1151">
            <v>3</v>
          </cell>
        </row>
        <row r="1152">
          <cell r="D1152" t="str">
            <v>Uvaldon, Ursala</v>
          </cell>
          <cell r="F1152" t="str">
            <v>Oferten, Quinton</v>
          </cell>
          <cell r="H1152">
            <v>201707</v>
          </cell>
          <cell r="K1152">
            <v>30</v>
          </cell>
          <cell r="L1152">
            <v>24905</v>
          </cell>
          <cell r="M1152">
            <v>7</v>
          </cell>
          <cell r="N1152">
            <v>28</v>
          </cell>
          <cell r="O1152">
            <v>18</v>
          </cell>
          <cell r="P1152">
            <v>13</v>
          </cell>
          <cell r="R1152">
            <v>3</v>
          </cell>
        </row>
        <row r="1153">
          <cell r="D1153" t="str">
            <v>Uvaldon, Ursala</v>
          </cell>
          <cell r="F1153" t="str">
            <v>Oferten, Quinton</v>
          </cell>
          <cell r="H1153">
            <v>201707</v>
          </cell>
          <cell r="K1153">
            <v>32</v>
          </cell>
          <cell r="L1153">
            <v>25849</v>
          </cell>
          <cell r="M1153">
            <v>9</v>
          </cell>
          <cell r="N1153">
            <v>28</v>
          </cell>
          <cell r="O1153">
            <v>22</v>
          </cell>
          <cell r="P1153">
            <v>13</v>
          </cell>
          <cell r="R1153">
            <v>3</v>
          </cell>
        </row>
        <row r="1154">
          <cell r="D1154" t="str">
            <v>Uvaldon, Ursala</v>
          </cell>
          <cell r="F1154" t="str">
            <v>Oferten, Quinton</v>
          </cell>
          <cell r="H1154">
            <v>201707</v>
          </cell>
          <cell r="K1154">
            <v>29</v>
          </cell>
          <cell r="L1154">
            <v>25054</v>
          </cell>
          <cell r="M1154">
            <v>6</v>
          </cell>
          <cell r="N1154">
            <v>26</v>
          </cell>
          <cell r="O1154">
            <v>16</v>
          </cell>
          <cell r="P1154">
            <v>8</v>
          </cell>
          <cell r="R1154">
            <v>3</v>
          </cell>
        </row>
        <row r="1155">
          <cell r="D1155" t="str">
            <v>Uvaldon, Ursala</v>
          </cell>
          <cell r="F1155" t="str">
            <v>Oferten, Quinton</v>
          </cell>
          <cell r="H1155">
            <v>201707</v>
          </cell>
          <cell r="K1155">
            <v>31</v>
          </cell>
          <cell r="L1155">
            <v>24281</v>
          </cell>
          <cell r="M1155">
            <v>7</v>
          </cell>
          <cell r="N1155">
            <v>27</v>
          </cell>
          <cell r="O1155">
            <v>18</v>
          </cell>
          <cell r="P1155">
            <v>13</v>
          </cell>
          <cell r="R1155">
            <v>3</v>
          </cell>
        </row>
        <row r="1156">
          <cell r="D1156" t="str">
            <v>Uvaldon, Ursala</v>
          </cell>
          <cell r="F1156" t="str">
            <v>Oferten, Quinton</v>
          </cell>
          <cell r="H1156">
            <v>201707</v>
          </cell>
          <cell r="K1156">
            <v>32</v>
          </cell>
          <cell r="L1156">
            <v>24454</v>
          </cell>
          <cell r="M1156">
            <v>9</v>
          </cell>
          <cell r="N1156">
            <v>29</v>
          </cell>
          <cell r="O1156">
            <v>21</v>
          </cell>
          <cell r="P1156">
            <v>15</v>
          </cell>
          <cell r="R1156">
            <v>4</v>
          </cell>
        </row>
        <row r="1157">
          <cell r="D1157" t="str">
            <v>Uvaldon, Ursala</v>
          </cell>
          <cell r="F1157" t="str">
            <v>Oferten, Quinton</v>
          </cell>
          <cell r="H1157">
            <v>201707</v>
          </cell>
          <cell r="K1157">
            <v>32</v>
          </cell>
          <cell r="L1157">
            <v>25643</v>
          </cell>
          <cell r="M1157">
            <v>7</v>
          </cell>
          <cell r="N1157">
            <v>29</v>
          </cell>
          <cell r="O1157">
            <v>20</v>
          </cell>
          <cell r="P1157">
            <v>15</v>
          </cell>
          <cell r="R1157">
            <v>4</v>
          </cell>
        </row>
        <row r="1158">
          <cell r="D1158" t="str">
            <v>Uvaldon, Ursala</v>
          </cell>
          <cell r="F1158" t="str">
            <v>Oferten, Quinton</v>
          </cell>
          <cell r="H1158">
            <v>201707</v>
          </cell>
          <cell r="K1158">
            <v>33</v>
          </cell>
          <cell r="L1158">
            <v>24815</v>
          </cell>
          <cell r="M1158">
            <v>10</v>
          </cell>
          <cell r="N1158">
            <v>28</v>
          </cell>
          <cell r="O1158">
            <v>20</v>
          </cell>
          <cell r="P1158">
            <v>10</v>
          </cell>
          <cell r="R1158">
            <v>4</v>
          </cell>
        </row>
        <row r="1159">
          <cell r="D1159" t="str">
            <v>Uvaldon, Ursala</v>
          </cell>
          <cell r="F1159" t="str">
            <v>Oferten, Quinton</v>
          </cell>
          <cell r="H1159">
            <v>201707</v>
          </cell>
          <cell r="K1159">
            <v>28</v>
          </cell>
          <cell r="L1159">
            <v>24767</v>
          </cell>
          <cell r="M1159">
            <v>6</v>
          </cell>
          <cell r="N1159">
            <v>25</v>
          </cell>
          <cell r="O1159">
            <v>17</v>
          </cell>
          <cell r="P1159">
            <v>9</v>
          </cell>
          <cell r="R1159">
            <v>4</v>
          </cell>
        </row>
        <row r="1160">
          <cell r="D1160" t="str">
            <v>Uvaldon, Ursala</v>
          </cell>
          <cell r="F1160" t="str">
            <v>Oferten, Quinton</v>
          </cell>
          <cell r="H1160">
            <v>201707</v>
          </cell>
          <cell r="K1160">
            <v>33</v>
          </cell>
          <cell r="L1160">
            <v>25607</v>
          </cell>
          <cell r="M1160">
            <v>10</v>
          </cell>
          <cell r="N1160">
            <v>30</v>
          </cell>
          <cell r="O1160">
            <v>23</v>
          </cell>
          <cell r="P1160">
            <v>16</v>
          </cell>
          <cell r="R1160">
            <v>4</v>
          </cell>
        </row>
        <row r="1161">
          <cell r="D1161" t="str">
            <v>Uvaldon, Ursala</v>
          </cell>
          <cell r="F1161" t="str">
            <v>Oferten, Quinton</v>
          </cell>
          <cell r="H1161">
            <v>201707</v>
          </cell>
          <cell r="K1161">
            <v>29</v>
          </cell>
          <cell r="L1161">
            <v>25109</v>
          </cell>
          <cell r="M1161">
            <v>7</v>
          </cell>
          <cell r="N1161">
            <v>26</v>
          </cell>
          <cell r="O1161">
            <v>16</v>
          </cell>
          <cell r="P1161">
            <v>8</v>
          </cell>
          <cell r="R1161">
            <v>3</v>
          </cell>
        </row>
        <row r="1162">
          <cell r="D1162" t="str">
            <v>Uvaldon, Ursala</v>
          </cell>
          <cell r="F1162" t="str">
            <v>Oferten, Quinton</v>
          </cell>
          <cell r="H1162">
            <v>201707</v>
          </cell>
          <cell r="K1162">
            <v>31</v>
          </cell>
          <cell r="L1162">
            <v>24893</v>
          </cell>
          <cell r="M1162">
            <v>7</v>
          </cell>
          <cell r="N1162">
            <v>29</v>
          </cell>
          <cell r="O1162">
            <v>19</v>
          </cell>
          <cell r="P1162">
            <v>14</v>
          </cell>
          <cell r="R1162">
            <v>3</v>
          </cell>
        </row>
        <row r="1163">
          <cell r="D1163" t="str">
            <v>Uvaldon, Ursala</v>
          </cell>
          <cell r="F1163" t="str">
            <v>Oferten, Quinton</v>
          </cell>
          <cell r="H1163">
            <v>201708</v>
          </cell>
          <cell r="K1163">
            <v>33</v>
          </cell>
          <cell r="L1163">
            <v>24060</v>
          </cell>
          <cell r="M1163">
            <v>9</v>
          </cell>
          <cell r="N1163">
            <v>29</v>
          </cell>
          <cell r="O1163">
            <v>20</v>
          </cell>
          <cell r="P1163">
            <v>13</v>
          </cell>
          <cell r="R1163">
            <v>4</v>
          </cell>
        </row>
        <row r="1164">
          <cell r="D1164" t="str">
            <v>Uvaldon, Ursala</v>
          </cell>
          <cell r="F1164" t="str">
            <v>Oferten, Quinton</v>
          </cell>
          <cell r="H1164">
            <v>201708</v>
          </cell>
          <cell r="K1164">
            <v>32</v>
          </cell>
          <cell r="L1164">
            <v>24857</v>
          </cell>
          <cell r="M1164">
            <v>8</v>
          </cell>
          <cell r="N1164">
            <v>29</v>
          </cell>
          <cell r="O1164">
            <v>22</v>
          </cell>
          <cell r="P1164">
            <v>15</v>
          </cell>
          <cell r="R1164">
            <v>4</v>
          </cell>
        </row>
        <row r="1165">
          <cell r="D1165" t="str">
            <v>Uvaldon, Ursala</v>
          </cell>
          <cell r="F1165" t="str">
            <v>Oferten, Quinton</v>
          </cell>
          <cell r="H1165">
            <v>201708</v>
          </cell>
          <cell r="K1165">
            <v>29</v>
          </cell>
          <cell r="L1165">
            <v>25811</v>
          </cell>
          <cell r="M1165">
            <v>8</v>
          </cell>
          <cell r="N1165">
            <v>25</v>
          </cell>
          <cell r="O1165">
            <v>16</v>
          </cell>
          <cell r="P1165">
            <v>10</v>
          </cell>
          <cell r="R1165">
            <v>3</v>
          </cell>
        </row>
        <row r="1166">
          <cell r="D1166" t="str">
            <v>Uvaldon, Ursala</v>
          </cell>
          <cell r="F1166" t="str">
            <v>Oferten, Quinton</v>
          </cell>
          <cell r="H1166">
            <v>201708</v>
          </cell>
          <cell r="K1166">
            <v>29</v>
          </cell>
          <cell r="L1166">
            <v>24152</v>
          </cell>
          <cell r="M1166">
            <v>6</v>
          </cell>
          <cell r="N1166">
            <v>26</v>
          </cell>
          <cell r="O1166">
            <v>17</v>
          </cell>
          <cell r="P1166">
            <v>11</v>
          </cell>
          <cell r="R1166">
            <v>3</v>
          </cell>
        </row>
        <row r="1167">
          <cell r="D1167" t="str">
            <v>Uvaldon, Ursala</v>
          </cell>
          <cell r="F1167" t="str">
            <v>Oferten, Quinton</v>
          </cell>
          <cell r="H1167">
            <v>201708</v>
          </cell>
          <cell r="K1167">
            <v>30</v>
          </cell>
          <cell r="L1167">
            <v>25171</v>
          </cell>
          <cell r="M1167">
            <v>6</v>
          </cell>
          <cell r="N1167">
            <v>27</v>
          </cell>
          <cell r="O1167">
            <v>22</v>
          </cell>
          <cell r="P1167">
            <v>16</v>
          </cell>
          <cell r="R1167">
            <v>3</v>
          </cell>
        </row>
        <row r="1168">
          <cell r="D1168" t="str">
            <v>Uvaldon, Ursala</v>
          </cell>
          <cell r="F1168" t="str">
            <v>Oferten, Quinton</v>
          </cell>
          <cell r="H1168">
            <v>201708</v>
          </cell>
          <cell r="K1168">
            <v>32</v>
          </cell>
          <cell r="L1168">
            <v>25489</v>
          </cell>
          <cell r="M1168">
            <v>10</v>
          </cell>
          <cell r="N1168">
            <v>28</v>
          </cell>
          <cell r="O1168">
            <v>21</v>
          </cell>
          <cell r="P1168">
            <v>13</v>
          </cell>
          <cell r="R1168">
            <v>4</v>
          </cell>
        </row>
        <row r="1169">
          <cell r="D1169" t="str">
            <v>Uvaldon, Ursala</v>
          </cell>
          <cell r="F1169" t="str">
            <v>Oferten, Quinton</v>
          </cell>
          <cell r="H1169">
            <v>201708</v>
          </cell>
          <cell r="K1169">
            <v>30</v>
          </cell>
          <cell r="L1169">
            <v>24337</v>
          </cell>
          <cell r="M1169">
            <v>9</v>
          </cell>
          <cell r="N1169">
            <v>27</v>
          </cell>
          <cell r="O1169">
            <v>21</v>
          </cell>
          <cell r="P1169">
            <v>11</v>
          </cell>
          <cell r="R1169">
            <v>4</v>
          </cell>
        </row>
        <row r="1170">
          <cell r="D1170" t="str">
            <v>Uvaldon, Ursala</v>
          </cell>
          <cell r="F1170" t="str">
            <v>Oferten, Quinton</v>
          </cell>
          <cell r="H1170">
            <v>201708</v>
          </cell>
          <cell r="K1170">
            <v>30</v>
          </cell>
          <cell r="L1170">
            <v>24117</v>
          </cell>
          <cell r="M1170">
            <v>8</v>
          </cell>
          <cell r="N1170">
            <v>26</v>
          </cell>
          <cell r="O1170">
            <v>20</v>
          </cell>
          <cell r="P1170">
            <v>12</v>
          </cell>
          <cell r="R1170">
            <v>3</v>
          </cell>
        </row>
        <row r="1171">
          <cell r="D1171" t="str">
            <v>Uvaldon, Ursala</v>
          </cell>
          <cell r="F1171" t="str">
            <v>Oferten, Quinton</v>
          </cell>
          <cell r="H1171">
            <v>201708</v>
          </cell>
          <cell r="K1171">
            <v>28</v>
          </cell>
          <cell r="L1171">
            <v>24342</v>
          </cell>
          <cell r="M1171">
            <v>7</v>
          </cell>
          <cell r="N1171">
            <v>27</v>
          </cell>
          <cell r="O1171">
            <v>21</v>
          </cell>
          <cell r="P1171">
            <v>14</v>
          </cell>
          <cell r="R1171">
            <v>3</v>
          </cell>
        </row>
        <row r="1172">
          <cell r="D1172" t="str">
            <v>Uvaldon, Ursala</v>
          </cell>
          <cell r="F1172" t="str">
            <v>Oferten, Quinton</v>
          </cell>
          <cell r="H1172">
            <v>201708</v>
          </cell>
          <cell r="K1172">
            <v>30</v>
          </cell>
          <cell r="L1172">
            <v>25161</v>
          </cell>
          <cell r="M1172">
            <v>8</v>
          </cell>
          <cell r="N1172">
            <v>28</v>
          </cell>
          <cell r="O1172">
            <v>18</v>
          </cell>
          <cell r="P1172">
            <v>10</v>
          </cell>
          <cell r="R1172">
            <v>4</v>
          </cell>
        </row>
        <row r="1173">
          <cell r="D1173" t="str">
            <v>Uvaldon, Ursala</v>
          </cell>
          <cell r="F1173" t="str">
            <v>Oferten, Quinton</v>
          </cell>
          <cell r="H1173">
            <v>201708</v>
          </cell>
          <cell r="K1173">
            <v>29</v>
          </cell>
          <cell r="L1173">
            <v>25523</v>
          </cell>
          <cell r="M1173">
            <v>7</v>
          </cell>
          <cell r="N1173">
            <v>27</v>
          </cell>
          <cell r="O1173">
            <v>17</v>
          </cell>
          <cell r="P1173">
            <v>10</v>
          </cell>
          <cell r="R1173">
            <v>4</v>
          </cell>
        </row>
        <row r="1174">
          <cell r="D1174" t="str">
            <v>Uvaldon, Ursala</v>
          </cell>
          <cell r="F1174" t="str">
            <v>Oferten, Quinton</v>
          </cell>
          <cell r="H1174">
            <v>201708</v>
          </cell>
          <cell r="K1174">
            <v>33</v>
          </cell>
          <cell r="L1174">
            <v>25322</v>
          </cell>
          <cell r="M1174">
            <v>7</v>
          </cell>
          <cell r="N1174">
            <v>31</v>
          </cell>
          <cell r="O1174">
            <v>19</v>
          </cell>
          <cell r="P1174">
            <v>12</v>
          </cell>
          <cell r="R1174">
            <v>3</v>
          </cell>
        </row>
        <row r="1175">
          <cell r="D1175" t="str">
            <v>Uvaldon, Ursala</v>
          </cell>
          <cell r="F1175" t="str">
            <v>Oferten, Quinton</v>
          </cell>
          <cell r="H1175">
            <v>201708</v>
          </cell>
          <cell r="K1175">
            <v>29</v>
          </cell>
          <cell r="L1175">
            <v>24077</v>
          </cell>
          <cell r="M1175">
            <v>6</v>
          </cell>
          <cell r="N1175">
            <v>27</v>
          </cell>
          <cell r="O1175">
            <v>18</v>
          </cell>
          <cell r="P1175">
            <v>13</v>
          </cell>
          <cell r="R1175">
            <v>4</v>
          </cell>
        </row>
        <row r="1176">
          <cell r="D1176" t="str">
            <v>Uvaldon, Ursala</v>
          </cell>
          <cell r="F1176" t="str">
            <v>Oferten, Quinton</v>
          </cell>
          <cell r="H1176">
            <v>201708</v>
          </cell>
          <cell r="K1176">
            <v>33</v>
          </cell>
          <cell r="L1176">
            <v>25032</v>
          </cell>
          <cell r="M1176">
            <v>7</v>
          </cell>
          <cell r="N1176">
            <v>29</v>
          </cell>
          <cell r="O1176">
            <v>20</v>
          </cell>
          <cell r="P1176">
            <v>14</v>
          </cell>
          <cell r="R1176">
            <v>4</v>
          </cell>
        </row>
        <row r="1177">
          <cell r="D1177" t="str">
            <v>Uvaldon, Ursala</v>
          </cell>
          <cell r="F1177" t="str">
            <v>Oferten, Quinton</v>
          </cell>
          <cell r="H1177">
            <v>201708</v>
          </cell>
          <cell r="K1177">
            <v>29</v>
          </cell>
          <cell r="L1177">
            <v>25279</v>
          </cell>
          <cell r="M1177">
            <v>9</v>
          </cell>
          <cell r="N1177">
            <v>28</v>
          </cell>
          <cell r="O1177">
            <v>17</v>
          </cell>
          <cell r="P1177">
            <v>10</v>
          </cell>
          <cell r="R1177">
            <v>4</v>
          </cell>
        </row>
        <row r="1178">
          <cell r="D1178" t="str">
            <v>Uvaldon, Ursala</v>
          </cell>
          <cell r="F1178" t="str">
            <v>Oferten, Quinton</v>
          </cell>
          <cell r="H1178">
            <v>201708</v>
          </cell>
          <cell r="K1178">
            <v>28</v>
          </cell>
          <cell r="L1178">
            <v>25648</v>
          </cell>
          <cell r="M1178">
            <v>8</v>
          </cell>
          <cell r="N1178">
            <v>26</v>
          </cell>
          <cell r="O1178">
            <v>16</v>
          </cell>
          <cell r="P1178">
            <v>10</v>
          </cell>
          <cell r="R1178">
            <v>3</v>
          </cell>
        </row>
        <row r="1179">
          <cell r="D1179" t="str">
            <v>Uvaldon, Ursala</v>
          </cell>
          <cell r="F1179" t="str">
            <v>Oferten, Quinton</v>
          </cell>
          <cell r="H1179">
            <v>201708</v>
          </cell>
          <cell r="K1179">
            <v>30</v>
          </cell>
          <cell r="L1179">
            <v>24582</v>
          </cell>
          <cell r="M1179">
            <v>6</v>
          </cell>
          <cell r="N1179">
            <v>26</v>
          </cell>
          <cell r="O1179">
            <v>17</v>
          </cell>
          <cell r="P1179">
            <v>9</v>
          </cell>
          <cell r="R1179">
            <v>4</v>
          </cell>
        </row>
        <row r="1180">
          <cell r="D1180" t="str">
            <v>Uvaldon, Ursala</v>
          </cell>
          <cell r="F1180" t="str">
            <v>Oferten, Quinton</v>
          </cell>
          <cell r="H1180">
            <v>201708</v>
          </cell>
          <cell r="K1180">
            <v>32</v>
          </cell>
          <cell r="L1180">
            <v>25921</v>
          </cell>
          <cell r="M1180">
            <v>7</v>
          </cell>
          <cell r="N1180">
            <v>29</v>
          </cell>
          <cell r="O1180">
            <v>19</v>
          </cell>
          <cell r="P1180">
            <v>10</v>
          </cell>
          <cell r="R1180">
            <v>4</v>
          </cell>
        </row>
        <row r="1181">
          <cell r="D1181" t="str">
            <v>Uvaldon, Ursala</v>
          </cell>
          <cell r="F1181" t="str">
            <v>Oferten, Quinton</v>
          </cell>
          <cell r="H1181">
            <v>201708</v>
          </cell>
          <cell r="K1181">
            <v>29</v>
          </cell>
          <cell r="L1181">
            <v>24963</v>
          </cell>
          <cell r="M1181">
            <v>8</v>
          </cell>
          <cell r="N1181">
            <v>26</v>
          </cell>
          <cell r="O1181">
            <v>20</v>
          </cell>
          <cell r="P1181">
            <v>12</v>
          </cell>
          <cell r="R1181">
            <v>4</v>
          </cell>
        </row>
        <row r="1182">
          <cell r="D1182" t="str">
            <v>Uvaldon, Ursala</v>
          </cell>
          <cell r="F1182" t="str">
            <v>Oferten, Quinton</v>
          </cell>
          <cell r="H1182">
            <v>201708</v>
          </cell>
          <cell r="K1182">
            <v>30</v>
          </cell>
          <cell r="L1182">
            <v>24483</v>
          </cell>
          <cell r="M1182">
            <v>8</v>
          </cell>
          <cell r="N1182">
            <v>26</v>
          </cell>
          <cell r="O1182">
            <v>16</v>
          </cell>
          <cell r="P1182">
            <v>11</v>
          </cell>
          <cell r="R1182">
            <v>3</v>
          </cell>
        </row>
        <row r="1183">
          <cell r="D1183" t="str">
            <v>Uvaldon, Ursala</v>
          </cell>
          <cell r="F1183" t="str">
            <v>Oferten, Quinton</v>
          </cell>
          <cell r="H1183">
            <v>201708</v>
          </cell>
          <cell r="K1183">
            <v>31</v>
          </cell>
          <cell r="L1183">
            <v>25907</v>
          </cell>
          <cell r="M1183">
            <v>9</v>
          </cell>
          <cell r="N1183">
            <v>27</v>
          </cell>
          <cell r="O1183">
            <v>20</v>
          </cell>
          <cell r="P1183">
            <v>10</v>
          </cell>
          <cell r="R1183">
            <v>3</v>
          </cell>
        </row>
        <row r="1184">
          <cell r="D1184" t="str">
            <v>Uvaldon, Ursala</v>
          </cell>
          <cell r="F1184" t="str">
            <v>Oferten, Quinton</v>
          </cell>
          <cell r="H1184">
            <v>201708</v>
          </cell>
          <cell r="K1184">
            <v>30</v>
          </cell>
          <cell r="L1184">
            <v>25242</v>
          </cell>
          <cell r="M1184">
            <v>7</v>
          </cell>
          <cell r="N1184">
            <v>28</v>
          </cell>
          <cell r="O1184">
            <v>22</v>
          </cell>
          <cell r="P1184">
            <v>15</v>
          </cell>
          <cell r="R1184">
            <v>4</v>
          </cell>
        </row>
        <row r="1185">
          <cell r="D1185" t="str">
            <v>Vindictive, Vinny</v>
          </cell>
          <cell r="F1185" t="str">
            <v>Oferten, Quinton</v>
          </cell>
          <cell r="H1185">
            <v>201706</v>
          </cell>
          <cell r="K1185">
            <v>29</v>
          </cell>
          <cell r="L1185">
            <v>25402</v>
          </cell>
          <cell r="M1185">
            <v>7</v>
          </cell>
          <cell r="N1185">
            <v>26</v>
          </cell>
          <cell r="O1185">
            <v>19</v>
          </cell>
          <cell r="P1185">
            <v>12</v>
          </cell>
          <cell r="R1185">
            <v>3</v>
          </cell>
        </row>
        <row r="1186">
          <cell r="D1186" t="str">
            <v>Vindictive, Vinny</v>
          </cell>
          <cell r="F1186" t="str">
            <v>Oferten, Quinton</v>
          </cell>
          <cell r="H1186">
            <v>201706</v>
          </cell>
          <cell r="K1186">
            <v>29</v>
          </cell>
          <cell r="L1186">
            <v>24267</v>
          </cell>
          <cell r="M1186">
            <v>7</v>
          </cell>
          <cell r="N1186">
            <v>27</v>
          </cell>
          <cell r="O1186">
            <v>19</v>
          </cell>
          <cell r="P1186">
            <v>10</v>
          </cell>
          <cell r="R1186">
            <v>3</v>
          </cell>
        </row>
        <row r="1187">
          <cell r="D1187" t="str">
            <v>Vindictive, Vinny</v>
          </cell>
          <cell r="F1187" t="str">
            <v>Oferten, Quinton</v>
          </cell>
          <cell r="H1187">
            <v>201706</v>
          </cell>
          <cell r="K1187">
            <v>29</v>
          </cell>
          <cell r="L1187">
            <v>24412</v>
          </cell>
          <cell r="M1187">
            <v>6</v>
          </cell>
          <cell r="N1187">
            <v>26</v>
          </cell>
          <cell r="O1187">
            <v>21</v>
          </cell>
          <cell r="P1187">
            <v>12</v>
          </cell>
          <cell r="R1187">
            <v>3</v>
          </cell>
        </row>
        <row r="1188">
          <cell r="D1188" t="str">
            <v>Vindictive, Vinny</v>
          </cell>
          <cell r="F1188" t="str">
            <v>Oferten, Quinton</v>
          </cell>
          <cell r="H1188">
            <v>201706</v>
          </cell>
          <cell r="K1188">
            <v>32</v>
          </cell>
          <cell r="L1188">
            <v>25985</v>
          </cell>
          <cell r="M1188">
            <v>9</v>
          </cell>
          <cell r="N1188">
            <v>30</v>
          </cell>
          <cell r="O1188">
            <v>24</v>
          </cell>
          <cell r="P1188">
            <v>15</v>
          </cell>
          <cell r="R1188">
            <v>4</v>
          </cell>
        </row>
        <row r="1189">
          <cell r="D1189" t="str">
            <v>Vindictive, Vinny</v>
          </cell>
          <cell r="F1189" t="str">
            <v>Oferten, Quinton</v>
          </cell>
          <cell r="H1189">
            <v>201706</v>
          </cell>
          <cell r="K1189">
            <v>33</v>
          </cell>
          <cell r="L1189">
            <v>24936</v>
          </cell>
          <cell r="M1189">
            <v>8</v>
          </cell>
          <cell r="N1189">
            <v>28</v>
          </cell>
          <cell r="O1189">
            <v>22</v>
          </cell>
          <cell r="P1189">
            <v>10</v>
          </cell>
          <cell r="R1189">
            <v>3</v>
          </cell>
        </row>
        <row r="1190">
          <cell r="D1190" t="str">
            <v>Vindictive, Vinny</v>
          </cell>
          <cell r="F1190" t="str">
            <v>Oferten, Quinton</v>
          </cell>
          <cell r="H1190">
            <v>201706</v>
          </cell>
          <cell r="K1190">
            <v>30</v>
          </cell>
          <cell r="L1190">
            <v>25295</v>
          </cell>
          <cell r="M1190">
            <v>7</v>
          </cell>
          <cell r="N1190">
            <v>27</v>
          </cell>
          <cell r="O1190">
            <v>20</v>
          </cell>
          <cell r="P1190">
            <v>9</v>
          </cell>
          <cell r="R1190">
            <v>3</v>
          </cell>
        </row>
        <row r="1191">
          <cell r="D1191" t="str">
            <v>Vindictive, Vinny</v>
          </cell>
          <cell r="F1191" t="str">
            <v>Oferten, Quinton</v>
          </cell>
          <cell r="H1191">
            <v>201706</v>
          </cell>
          <cell r="K1191">
            <v>30</v>
          </cell>
          <cell r="L1191">
            <v>25484</v>
          </cell>
          <cell r="M1191">
            <v>6</v>
          </cell>
          <cell r="N1191">
            <v>28</v>
          </cell>
          <cell r="O1191">
            <v>18</v>
          </cell>
          <cell r="P1191">
            <v>8</v>
          </cell>
          <cell r="R1191">
            <v>3</v>
          </cell>
        </row>
        <row r="1192">
          <cell r="D1192" t="str">
            <v>Vindictive, Vinny</v>
          </cell>
          <cell r="F1192" t="str">
            <v>Oferten, Quinton</v>
          </cell>
          <cell r="H1192">
            <v>201706</v>
          </cell>
          <cell r="K1192">
            <v>31</v>
          </cell>
          <cell r="L1192">
            <v>24852</v>
          </cell>
          <cell r="M1192">
            <v>9</v>
          </cell>
          <cell r="N1192">
            <v>28</v>
          </cell>
          <cell r="O1192">
            <v>22</v>
          </cell>
          <cell r="P1192">
            <v>12</v>
          </cell>
          <cell r="R1192">
            <v>3</v>
          </cell>
        </row>
        <row r="1193">
          <cell r="D1193" t="str">
            <v>Vindictive, Vinny</v>
          </cell>
          <cell r="F1193" t="str">
            <v>Oferten, Quinton</v>
          </cell>
          <cell r="H1193">
            <v>201706</v>
          </cell>
          <cell r="K1193">
            <v>30</v>
          </cell>
          <cell r="L1193">
            <v>25821</v>
          </cell>
          <cell r="M1193">
            <v>7</v>
          </cell>
          <cell r="N1193">
            <v>26</v>
          </cell>
          <cell r="O1193">
            <v>18</v>
          </cell>
          <cell r="P1193">
            <v>9</v>
          </cell>
          <cell r="R1193">
            <v>3</v>
          </cell>
        </row>
        <row r="1194">
          <cell r="D1194" t="str">
            <v>Vindictive, Vinny</v>
          </cell>
          <cell r="F1194" t="str">
            <v>Oferten, Quinton</v>
          </cell>
          <cell r="H1194">
            <v>201706</v>
          </cell>
          <cell r="K1194">
            <v>33</v>
          </cell>
          <cell r="L1194">
            <v>24212</v>
          </cell>
          <cell r="M1194">
            <v>7</v>
          </cell>
          <cell r="N1194">
            <v>31</v>
          </cell>
          <cell r="O1194">
            <v>20</v>
          </cell>
          <cell r="P1194">
            <v>8</v>
          </cell>
          <cell r="R1194">
            <v>3</v>
          </cell>
        </row>
        <row r="1195">
          <cell r="D1195" t="str">
            <v>Vindictive, Vinny</v>
          </cell>
          <cell r="F1195" t="str">
            <v>Oferten, Quinton</v>
          </cell>
          <cell r="H1195">
            <v>201706</v>
          </cell>
          <cell r="K1195">
            <v>31</v>
          </cell>
          <cell r="L1195">
            <v>25076</v>
          </cell>
          <cell r="M1195">
            <v>7</v>
          </cell>
          <cell r="N1195">
            <v>29</v>
          </cell>
          <cell r="O1195">
            <v>18</v>
          </cell>
          <cell r="P1195">
            <v>8</v>
          </cell>
          <cell r="R1195">
            <v>3</v>
          </cell>
        </row>
        <row r="1196">
          <cell r="D1196" t="str">
            <v>Vindictive, Vinny</v>
          </cell>
          <cell r="F1196" t="str">
            <v>Oferten, Quinton</v>
          </cell>
          <cell r="H1196">
            <v>201706</v>
          </cell>
          <cell r="K1196">
            <v>31</v>
          </cell>
          <cell r="L1196">
            <v>24706</v>
          </cell>
          <cell r="M1196">
            <v>9</v>
          </cell>
          <cell r="N1196">
            <v>28</v>
          </cell>
          <cell r="O1196">
            <v>17</v>
          </cell>
          <cell r="P1196">
            <v>10</v>
          </cell>
          <cell r="R1196">
            <v>3</v>
          </cell>
        </row>
        <row r="1197">
          <cell r="D1197" t="str">
            <v>Vindictive, Vinny</v>
          </cell>
          <cell r="F1197" t="str">
            <v>Oferten, Quinton</v>
          </cell>
          <cell r="H1197">
            <v>201706</v>
          </cell>
          <cell r="K1197">
            <v>29</v>
          </cell>
          <cell r="L1197">
            <v>25089</v>
          </cell>
          <cell r="M1197">
            <v>6</v>
          </cell>
          <cell r="N1197">
            <v>28</v>
          </cell>
          <cell r="O1197">
            <v>19</v>
          </cell>
          <cell r="P1197">
            <v>11</v>
          </cell>
          <cell r="R1197">
            <v>3</v>
          </cell>
        </row>
        <row r="1198">
          <cell r="D1198" t="str">
            <v>Vindictive, Vinny</v>
          </cell>
          <cell r="F1198" t="str">
            <v>Oferten, Quinton</v>
          </cell>
          <cell r="H1198">
            <v>201706</v>
          </cell>
          <cell r="K1198">
            <v>31</v>
          </cell>
          <cell r="L1198">
            <v>24461</v>
          </cell>
          <cell r="M1198">
            <v>7</v>
          </cell>
          <cell r="N1198">
            <v>28</v>
          </cell>
          <cell r="O1198">
            <v>18</v>
          </cell>
          <cell r="P1198">
            <v>12</v>
          </cell>
          <cell r="R1198">
            <v>3</v>
          </cell>
        </row>
        <row r="1199">
          <cell r="D1199" t="str">
            <v>Vindictive, Vinny</v>
          </cell>
          <cell r="F1199" t="str">
            <v>Oferten, Quinton</v>
          </cell>
          <cell r="H1199">
            <v>201706</v>
          </cell>
          <cell r="K1199">
            <v>33</v>
          </cell>
          <cell r="L1199">
            <v>25991</v>
          </cell>
          <cell r="M1199">
            <v>7</v>
          </cell>
          <cell r="N1199">
            <v>31</v>
          </cell>
          <cell r="O1199">
            <v>20</v>
          </cell>
          <cell r="P1199">
            <v>9</v>
          </cell>
          <cell r="R1199">
            <v>4</v>
          </cell>
        </row>
        <row r="1200">
          <cell r="D1200" t="str">
            <v>Vindictive, Vinny</v>
          </cell>
          <cell r="F1200" t="str">
            <v>Oferten, Quinton</v>
          </cell>
          <cell r="H1200">
            <v>201706</v>
          </cell>
          <cell r="K1200">
            <v>28</v>
          </cell>
          <cell r="L1200">
            <v>24503</v>
          </cell>
          <cell r="M1200">
            <v>8</v>
          </cell>
          <cell r="N1200">
            <v>25</v>
          </cell>
          <cell r="O1200">
            <v>18</v>
          </cell>
          <cell r="P1200">
            <v>8</v>
          </cell>
          <cell r="R1200">
            <v>3</v>
          </cell>
        </row>
        <row r="1201">
          <cell r="D1201" t="str">
            <v>Vindictive, Vinny</v>
          </cell>
          <cell r="F1201" t="str">
            <v>Oferten, Quinton</v>
          </cell>
          <cell r="H1201">
            <v>201706</v>
          </cell>
          <cell r="K1201">
            <v>28</v>
          </cell>
          <cell r="L1201">
            <v>24047</v>
          </cell>
          <cell r="M1201">
            <v>7</v>
          </cell>
          <cell r="N1201">
            <v>26</v>
          </cell>
          <cell r="O1201">
            <v>17</v>
          </cell>
          <cell r="P1201">
            <v>10</v>
          </cell>
          <cell r="R1201">
            <v>3</v>
          </cell>
        </row>
        <row r="1202">
          <cell r="D1202" t="str">
            <v>Vindictive, Vinny</v>
          </cell>
          <cell r="F1202" t="str">
            <v>Oferten, Quinton</v>
          </cell>
          <cell r="H1202">
            <v>201706</v>
          </cell>
          <cell r="K1202">
            <v>33</v>
          </cell>
          <cell r="L1202">
            <v>25032</v>
          </cell>
          <cell r="M1202">
            <v>10</v>
          </cell>
          <cell r="N1202">
            <v>30</v>
          </cell>
          <cell r="O1202">
            <v>21</v>
          </cell>
          <cell r="P1202">
            <v>12</v>
          </cell>
          <cell r="R1202">
            <v>3</v>
          </cell>
        </row>
        <row r="1203">
          <cell r="D1203" t="str">
            <v>Vindictive, Vinny</v>
          </cell>
          <cell r="F1203" t="str">
            <v>Oferten, Quinton</v>
          </cell>
          <cell r="H1203">
            <v>201706</v>
          </cell>
          <cell r="K1203">
            <v>32</v>
          </cell>
          <cell r="L1203">
            <v>25697</v>
          </cell>
          <cell r="M1203">
            <v>7</v>
          </cell>
          <cell r="N1203">
            <v>30</v>
          </cell>
          <cell r="O1203">
            <v>22</v>
          </cell>
          <cell r="P1203">
            <v>15</v>
          </cell>
          <cell r="R1203">
            <v>4</v>
          </cell>
        </row>
        <row r="1204">
          <cell r="D1204" t="str">
            <v>Vindictive, Vinny</v>
          </cell>
          <cell r="F1204" t="str">
            <v>Oferten, Quinton</v>
          </cell>
          <cell r="H1204">
            <v>201706</v>
          </cell>
          <cell r="K1204">
            <v>30</v>
          </cell>
          <cell r="L1204">
            <v>24667</v>
          </cell>
          <cell r="M1204">
            <v>8</v>
          </cell>
          <cell r="N1204">
            <v>26</v>
          </cell>
          <cell r="O1204">
            <v>20</v>
          </cell>
          <cell r="P1204">
            <v>14</v>
          </cell>
          <cell r="R1204">
            <v>3</v>
          </cell>
        </row>
        <row r="1205">
          <cell r="D1205" t="str">
            <v>Vindictive, Vinny</v>
          </cell>
          <cell r="F1205" t="str">
            <v>Oferten, Quinton</v>
          </cell>
          <cell r="H1205">
            <v>201706</v>
          </cell>
          <cell r="K1205">
            <v>32</v>
          </cell>
          <cell r="L1205">
            <v>24305</v>
          </cell>
          <cell r="M1205">
            <v>9</v>
          </cell>
          <cell r="N1205">
            <v>30</v>
          </cell>
          <cell r="O1205">
            <v>23</v>
          </cell>
          <cell r="P1205">
            <v>12</v>
          </cell>
          <cell r="R1205">
            <v>3</v>
          </cell>
        </row>
        <row r="1206">
          <cell r="D1206" t="str">
            <v>Vindictive, Vinny</v>
          </cell>
          <cell r="F1206" t="str">
            <v>Oferten, Quinton</v>
          </cell>
          <cell r="H1206">
            <v>201707</v>
          </cell>
          <cell r="K1206">
            <v>30</v>
          </cell>
          <cell r="L1206">
            <v>25780</v>
          </cell>
          <cell r="M1206">
            <v>9</v>
          </cell>
          <cell r="N1206">
            <v>29</v>
          </cell>
          <cell r="O1206">
            <v>23</v>
          </cell>
          <cell r="P1206">
            <v>16</v>
          </cell>
          <cell r="R1206">
            <v>4</v>
          </cell>
        </row>
        <row r="1207">
          <cell r="D1207" t="str">
            <v>Vindictive, Vinny</v>
          </cell>
          <cell r="F1207" t="str">
            <v>Oferten, Quinton</v>
          </cell>
          <cell r="H1207">
            <v>201707</v>
          </cell>
          <cell r="K1207">
            <v>29</v>
          </cell>
          <cell r="L1207">
            <v>24760</v>
          </cell>
          <cell r="M1207">
            <v>6</v>
          </cell>
          <cell r="N1207">
            <v>26</v>
          </cell>
          <cell r="O1207">
            <v>18</v>
          </cell>
          <cell r="P1207">
            <v>11</v>
          </cell>
          <cell r="R1207">
            <v>3</v>
          </cell>
        </row>
        <row r="1208">
          <cell r="D1208" t="str">
            <v>Vindictive, Vinny</v>
          </cell>
          <cell r="F1208" t="str">
            <v>Oferten, Quinton</v>
          </cell>
          <cell r="H1208">
            <v>201707</v>
          </cell>
          <cell r="K1208">
            <v>28</v>
          </cell>
          <cell r="L1208">
            <v>24786</v>
          </cell>
          <cell r="M1208">
            <v>7</v>
          </cell>
          <cell r="N1208">
            <v>25</v>
          </cell>
          <cell r="O1208">
            <v>19</v>
          </cell>
          <cell r="P1208">
            <v>10</v>
          </cell>
          <cell r="R1208">
            <v>4</v>
          </cell>
        </row>
        <row r="1209">
          <cell r="D1209" t="str">
            <v>Vindictive, Vinny</v>
          </cell>
          <cell r="F1209" t="str">
            <v>Oferten, Quinton</v>
          </cell>
          <cell r="H1209">
            <v>201707</v>
          </cell>
          <cell r="K1209">
            <v>32</v>
          </cell>
          <cell r="L1209">
            <v>25176</v>
          </cell>
          <cell r="M1209">
            <v>10</v>
          </cell>
          <cell r="N1209">
            <v>28</v>
          </cell>
          <cell r="O1209">
            <v>18</v>
          </cell>
          <cell r="P1209">
            <v>11</v>
          </cell>
          <cell r="R1209">
            <v>3</v>
          </cell>
        </row>
        <row r="1210">
          <cell r="D1210" t="str">
            <v>Vindictive, Vinny</v>
          </cell>
          <cell r="F1210" t="str">
            <v>Oferten, Quinton</v>
          </cell>
          <cell r="H1210">
            <v>201707</v>
          </cell>
          <cell r="K1210">
            <v>29</v>
          </cell>
          <cell r="L1210">
            <v>24850</v>
          </cell>
          <cell r="M1210">
            <v>6</v>
          </cell>
          <cell r="N1210">
            <v>28</v>
          </cell>
          <cell r="O1210">
            <v>20</v>
          </cell>
          <cell r="P1210">
            <v>11</v>
          </cell>
          <cell r="R1210">
            <v>3</v>
          </cell>
        </row>
        <row r="1211">
          <cell r="D1211" t="str">
            <v>Vindictive, Vinny</v>
          </cell>
          <cell r="F1211" t="str">
            <v>Oferten, Quinton</v>
          </cell>
          <cell r="H1211">
            <v>201707</v>
          </cell>
          <cell r="K1211">
            <v>29</v>
          </cell>
          <cell r="L1211">
            <v>25849</v>
          </cell>
          <cell r="M1211">
            <v>6</v>
          </cell>
          <cell r="N1211">
            <v>26</v>
          </cell>
          <cell r="O1211">
            <v>18</v>
          </cell>
          <cell r="P1211">
            <v>13</v>
          </cell>
          <cell r="R1211">
            <v>3</v>
          </cell>
        </row>
        <row r="1212">
          <cell r="D1212" t="str">
            <v>Vindictive, Vinny</v>
          </cell>
          <cell r="F1212" t="str">
            <v>Oferten, Quinton</v>
          </cell>
          <cell r="H1212">
            <v>201707</v>
          </cell>
          <cell r="K1212">
            <v>32</v>
          </cell>
          <cell r="L1212">
            <v>24869</v>
          </cell>
          <cell r="M1212">
            <v>8</v>
          </cell>
          <cell r="N1212">
            <v>29</v>
          </cell>
          <cell r="O1212">
            <v>21</v>
          </cell>
          <cell r="P1212">
            <v>13</v>
          </cell>
          <cell r="R1212">
            <v>3</v>
          </cell>
        </row>
        <row r="1213">
          <cell r="D1213" t="str">
            <v>Vindictive, Vinny</v>
          </cell>
          <cell r="F1213" t="str">
            <v>Oferten, Quinton</v>
          </cell>
          <cell r="H1213">
            <v>201707</v>
          </cell>
          <cell r="K1213">
            <v>33</v>
          </cell>
          <cell r="L1213">
            <v>24347</v>
          </cell>
          <cell r="M1213">
            <v>10</v>
          </cell>
          <cell r="N1213">
            <v>30</v>
          </cell>
          <cell r="O1213">
            <v>23</v>
          </cell>
          <cell r="P1213">
            <v>14</v>
          </cell>
          <cell r="R1213">
            <v>3</v>
          </cell>
        </row>
        <row r="1214">
          <cell r="D1214" t="str">
            <v>Vindictive, Vinny</v>
          </cell>
          <cell r="F1214" t="str">
            <v>Oferten, Quinton</v>
          </cell>
          <cell r="H1214">
            <v>201707</v>
          </cell>
          <cell r="K1214">
            <v>31</v>
          </cell>
          <cell r="L1214">
            <v>24601</v>
          </cell>
          <cell r="M1214">
            <v>9</v>
          </cell>
          <cell r="N1214">
            <v>28</v>
          </cell>
          <cell r="O1214">
            <v>21</v>
          </cell>
          <cell r="P1214">
            <v>11</v>
          </cell>
          <cell r="R1214">
            <v>4</v>
          </cell>
        </row>
        <row r="1215">
          <cell r="D1215" t="str">
            <v>Vindictive, Vinny</v>
          </cell>
          <cell r="F1215" t="str">
            <v>Oferten, Quinton</v>
          </cell>
          <cell r="H1215">
            <v>201707</v>
          </cell>
          <cell r="K1215">
            <v>28</v>
          </cell>
          <cell r="L1215">
            <v>25644</v>
          </cell>
          <cell r="M1215">
            <v>7</v>
          </cell>
          <cell r="N1215">
            <v>25</v>
          </cell>
          <cell r="O1215">
            <v>15</v>
          </cell>
          <cell r="P1215">
            <v>10</v>
          </cell>
          <cell r="R1215">
            <v>3</v>
          </cell>
        </row>
        <row r="1216">
          <cell r="D1216" t="str">
            <v>Vindictive, Vinny</v>
          </cell>
          <cell r="F1216" t="str">
            <v>Oferten, Quinton</v>
          </cell>
          <cell r="H1216">
            <v>201707</v>
          </cell>
          <cell r="K1216">
            <v>31</v>
          </cell>
          <cell r="L1216">
            <v>24196</v>
          </cell>
          <cell r="M1216">
            <v>7</v>
          </cell>
          <cell r="N1216">
            <v>26</v>
          </cell>
          <cell r="O1216">
            <v>16</v>
          </cell>
          <cell r="P1216">
            <v>9</v>
          </cell>
          <cell r="R1216">
            <v>3</v>
          </cell>
        </row>
        <row r="1217">
          <cell r="D1217" t="str">
            <v>Vindictive, Vinny</v>
          </cell>
          <cell r="F1217" t="str">
            <v>Oferten, Quinton</v>
          </cell>
          <cell r="H1217">
            <v>201707</v>
          </cell>
          <cell r="K1217">
            <v>32</v>
          </cell>
          <cell r="L1217">
            <v>25403</v>
          </cell>
          <cell r="M1217">
            <v>8</v>
          </cell>
          <cell r="N1217">
            <v>30</v>
          </cell>
          <cell r="O1217">
            <v>20</v>
          </cell>
          <cell r="P1217">
            <v>11</v>
          </cell>
          <cell r="R1217">
            <v>3</v>
          </cell>
        </row>
        <row r="1218">
          <cell r="D1218" t="str">
            <v>Vindictive, Vinny</v>
          </cell>
          <cell r="F1218" t="str">
            <v>Oferten, Quinton</v>
          </cell>
          <cell r="H1218">
            <v>201707</v>
          </cell>
          <cell r="K1218">
            <v>33</v>
          </cell>
          <cell r="L1218">
            <v>25412</v>
          </cell>
          <cell r="M1218">
            <v>8</v>
          </cell>
          <cell r="N1218">
            <v>30</v>
          </cell>
          <cell r="O1218">
            <v>24</v>
          </cell>
          <cell r="P1218">
            <v>18</v>
          </cell>
          <cell r="R1218">
            <v>4</v>
          </cell>
        </row>
        <row r="1219">
          <cell r="D1219" t="str">
            <v>Vindictive, Vinny</v>
          </cell>
          <cell r="F1219" t="str">
            <v>Oferten, Quinton</v>
          </cell>
          <cell r="H1219">
            <v>201707</v>
          </cell>
          <cell r="K1219">
            <v>31</v>
          </cell>
          <cell r="L1219">
            <v>25410</v>
          </cell>
          <cell r="M1219">
            <v>7</v>
          </cell>
          <cell r="N1219">
            <v>28</v>
          </cell>
          <cell r="O1219">
            <v>17</v>
          </cell>
          <cell r="P1219">
            <v>10</v>
          </cell>
          <cell r="R1219">
            <v>3</v>
          </cell>
        </row>
        <row r="1220">
          <cell r="D1220" t="str">
            <v>Vindictive, Vinny</v>
          </cell>
          <cell r="F1220" t="str">
            <v>Oferten, Quinton</v>
          </cell>
          <cell r="H1220">
            <v>201707</v>
          </cell>
          <cell r="K1220">
            <v>32</v>
          </cell>
          <cell r="L1220">
            <v>25037</v>
          </cell>
          <cell r="M1220">
            <v>7</v>
          </cell>
          <cell r="N1220">
            <v>28</v>
          </cell>
          <cell r="O1220">
            <v>18</v>
          </cell>
          <cell r="P1220">
            <v>10</v>
          </cell>
          <cell r="R1220">
            <v>4</v>
          </cell>
        </row>
        <row r="1221">
          <cell r="D1221" t="str">
            <v>Vindictive, Vinny</v>
          </cell>
          <cell r="F1221" t="str">
            <v>Oferten, Quinton</v>
          </cell>
          <cell r="H1221">
            <v>201707</v>
          </cell>
          <cell r="K1221">
            <v>30</v>
          </cell>
          <cell r="L1221">
            <v>25678</v>
          </cell>
          <cell r="M1221">
            <v>7</v>
          </cell>
          <cell r="N1221">
            <v>26</v>
          </cell>
          <cell r="O1221">
            <v>17</v>
          </cell>
          <cell r="P1221">
            <v>11</v>
          </cell>
          <cell r="R1221">
            <v>4</v>
          </cell>
        </row>
        <row r="1222">
          <cell r="D1222" t="str">
            <v>Vindictive, Vinny</v>
          </cell>
          <cell r="F1222" t="str">
            <v>Oferten, Quinton</v>
          </cell>
          <cell r="H1222">
            <v>201707</v>
          </cell>
          <cell r="K1222">
            <v>31</v>
          </cell>
          <cell r="L1222">
            <v>25893</v>
          </cell>
          <cell r="M1222">
            <v>7</v>
          </cell>
          <cell r="N1222">
            <v>27</v>
          </cell>
          <cell r="O1222">
            <v>17</v>
          </cell>
          <cell r="P1222">
            <v>10</v>
          </cell>
          <cell r="R1222">
            <v>4</v>
          </cell>
        </row>
        <row r="1223">
          <cell r="D1223" t="str">
            <v>Vindictive, Vinny</v>
          </cell>
          <cell r="F1223" t="str">
            <v>Oferten, Quinton</v>
          </cell>
          <cell r="H1223">
            <v>201707</v>
          </cell>
          <cell r="K1223">
            <v>32</v>
          </cell>
          <cell r="L1223">
            <v>24162</v>
          </cell>
          <cell r="M1223">
            <v>6</v>
          </cell>
          <cell r="N1223">
            <v>28</v>
          </cell>
          <cell r="O1223">
            <v>18</v>
          </cell>
          <cell r="P1223">
            <v>11</v>
          </cell>
          <cell r="R1223">
            <v>4</v>
          </cell>
        </row>
        <row r="1224">
          <cell r="D1224" t="str">
            <v>Vindictive, Vinny</v>
          </cell>
          <cell r="F1224" t="str">
            <v>Oferten, Quinton</v>
          </cell>
          <cell r="H1224">
            <v>201707</v>
          </cell>
          <cell r="K1224">
            <v>29</v>
          </cell>
          <cell r="L1224">
            <v>24008</v>
          </cell>
          <cell r="M1224">
            <v>6</v>
          </cell>
          <cell r="N1224">
            <v>28</v>
          </cell>
          <cell r="O1224">
            <v>22</v>
          </cell>
          <cell r="P1224">
            <v>13</v>
          </cell>
          <cell r="R1224">
            <v>3</v>
          </cell>
        </row>
        <row r="1225">
          <cell r="D1225" t="str">
            <v>Vindictive, Vinny</v>
          </cell>
          <cell r="F1225" t="str">
            <v>Oferten, Quinton</v>
          </cell>
          <cell r="H1225">
            <v>201707</v>
          </cell>
          <cell r="K1225">
            <v>28</v>
          </cell>
          <cell r="L1225">
            <v>24682</v>
          </cell>
          <cell r="M1225">
            <v>8</v>
          </cell>
          <cell r="N1225">
            <v>26</v>
          </cell>
          <cell r="O1225">
            <v>21</v>
          </cell>
          <cell r="P1225">
            <v>11</v>
          </cell>
          <cell r="R1225">
            <v>3</v>
          </cell>
        </row>
        <row r="1226">
          <cell r="D1226" t="str">
            <v>Vindictive, Vinny</v>
          </cell>
          <cell r="F1226" t="str">
            <v>Oferten, Quinton</v>
          </cell>
          <cell r="H1226">
            <v>201708</v>
          </cell>
          <cell r="K1226">
            <v>30</v>
          </cell>
          <cell r="L1226">
            <v>25656</v>
          </cell>
          <cell r="M1226">
            <v>7</v>
          </cell>
          <cell r="N1226">
            <v>26</v>
          </cell>
          <cell r="O1226">
            <v>19</v>
          </cell>
          <cell r="P1226">
            <v>11</v>
          </cell>
          <cell r="R1226">
            <v>3</v>
          </cell>
        </row>
        <row r="1227">
          <cell r="D1227" t="str">
            <v>Vindictive, Vinny</v>
          </cell>
          <cell r="F1227" t="str">
            <v>Oferten, Quinton</v>
          </cell>
          <cell r="H1227">
            <v>201708</v>
          </cell>
          <cell r="K1227">
            <v>31</v>
          </cell>
          <cell r="L1227">
            <v>25726</v>
          </cell>
          <cell r="M1227">
            <v>8</v>
          </cell>
          <cell r="N1227">
            <v>27</v>
          </cell>
          <cell r="O1227">
            <v>21</v>
          </cell>
          <cell r="P1227">
            <v>14</v>
          </cell>
          <cell r="R1227">
            <v>4</v>
          </cell>
        </row>
        <row r="1228">
          <cell r="D1228" t="str">
            <v>Vindictive, Vinny</v>
          </cell>
          <cell r="F1228" t="str">
            <v>Oferten, Quinton</v>
          </cell>
          <cell r="H1228">
            <v>201708</v>
          </cell>
          <cell r="K1228">
            <v>32</v>
          </cell>
          <cell r="L1228">
            <v>25085</v>
          </cell>
          <cell r="M1228">
            <v>8</v>
          </cell>
          <cell r="N1228">
            <v>28</v>
          </cell>
          <cell r="O1228">
            <v>22</v>
          </cell>
          <cell r="P1228">
            <v>13</v>
          </cell>
          <cell r="R1228">
            <v>4</v>
          </cell>
        </row>
        <row r="1229">
          <cell r="D1229" t="str">
            <v>Vindictive, Vinny</v>
          </cell>
          <cell r="F1229" t="str">
            <v>Oferten, Quinton</v>
          </cell>
          <cell r="H1229">
            <v>201708</v>
          </cell>
          <cell r="K1229">
            <v>29</v>
          </cell>
          <cell r="L1229">
            <v>24626</v>
          </cell>
          <cell r="M1229">
            <v>8</v>
          </cell>
          <cell r="N1229">
            <v>25</v>
          </cell>
          <cell r="O1229">
            <v>17</v>
          </cell>
          <cell r="P1229">
            <v>10</v>
          </cell>
          <cell r="R1229">
            <v>3</v>
          </cell>
        </row>
        <row r="1230">
          <cell r="D1230" t="str">
            <v>Vindictive, Vinny</v>
          </cell>
          <cell r="F1230" t="str">
            <v>Oferten, Quinton</v>
          </cell>
          <cell r="H1230">
            <v>201708</v>
          </cell>
          <cell r="K1230">
            <v>30</v>
          </cell>
          <cell r="L1230">
            <v>24970</v>
          </cell>
          <cell r="M1230">
            <v>9</v>
          </cell>
          <cell r="N1230">
            <v>29</v>
          </cell>
          <cell r="O1230">
            <v>19</v>
          </cell>
          <cell r="P1230">
            <v>13</v>
          </cell>
          <cell r="R1230">
            <v>3</v>
          </cell>
        </row>
        <row r="1231">
          <cell r="D1231" t="str">
            <v>Vindictive, Vinny</v>
          </cell>
          <cell r="F1231" t="str">
            <v>Oferten, Quinton</v>
          </cell>
          <cell r="H1231">
            <v>201708</v>
          </cell>
          <cell r="K1231">
            <v>33</v>
          </cell>
          <cell r="L1231">
            <v>25368</v>
          </cell>
          <cell r="M1231">
            <v>9</v>
          </cell>
          <cell r="N1231">
            <v>28</v>
          </cell>
          <cell r="O1231">
            <v>20</v>
          </cell>
          <cell r="P1231">
            <v>14</v>
          </cell>
          <cell r="R1231">
            <v>3</v>
          </cell>
        </row>
        <row r="1232">
          <cell r="D1232" t="str">
            <v>Vindictive, Vinny</v>
          </cell>
          <cell r="F1232" t="str">
            <v>Oferten, Quinton</v>
          </cell>
          <cell r="H1232">
            <v>201708</v>
          </cell>
          <cell r="K1232">
            <v>33</v>
          </cell>
          <cell r="L1232">
            <v>25053</v>
          </cell>
          <cell r="M1232">
            <v>8</v>
          </cell>
          <cell r="N1232">
            <v>29</v>
          </cell>
          <cell r="O1232">
            <v>18</v>
          </cell>
          <cell r="P1232">
            <v>11</v>
          </cell>
          <cell r="R1232">
            <v>4</v>
          </cell>
        </row>
        <row r="1233">
          <cell r="D1233" t="str">
            <v>Vindictive, Vinny</v>
          </cell>
          <cell r="F1233" t="str">
            <v>Oferten, Quinton</v>
          </cell>
          <cell r="H1233">
            <v>201708</v>
          </cell>
          <cell r="K1233">
            <v>28</v>
          </cell>
          <cell r="L1233">
            <v>24610</v>
          </cell>
          <cell r="M1233">
            <v>8</v>
          </cell>
          <cell r="N1233">
            <v>24</v>
          </cell>
          <cell r="O1233">
            <v>18</v>
          </cell>
          <cell r="P1233">
            <v>11</v>
          </cell>
          <cell r="R1233">
            <v>4</v>
          </cell>
        </row>
        <row r="1234">
          <cell r="D1234" t="str">
            <v>Vindictive, Vinny</v>
          </cell>
          <cell r="F1234" t="str">
            <v>Oferten, Quinton</v>
          </cell>
          <cell r="H1234">
            <v>201708</v>
          </cell>
          <cell r="K1234">
            <v>32</v>
          </cell>
          <cell r="L1234">
            <v>24316</v>
          </cell>
          <cell r="M1234">
            <v>10</v>
          </cell>
          <cell r="N1234">
            <v>28</v>
          </cell>
          <cell r="O1234">
            <v>17</v>
          </cell>
          <cell r="P1234">
            <v>11</v>
          </cell>
          <cell r="R1234">
            <v>4</v>
          </cell>
        </row>
        <row r="1235">
          <cell r="D1235" t="str">
            <v>Vindictive, Vinny</v>
          </cell>
          <cell r="F1235" t="str">
            <v>Oferten, Quinton</v>
          </cell>
          <cell r="H1235">
            <v>201708</v>
          </cell>
          <cell r="K1235">
            <v>33</v>
          </cell>
          <cell r="L1235">
            <v>24281</v>
          </cell>
          <cell r="M1235">
            <v>7</v>
          </cell>
          <cell r="N1235">
            <v>30</v>
          </cell>
          <cell r="O1235">
            <v>19</v>
          </cell>
          <cell r="P1235">
            <v>11</v>
          </cell>
          <cell r="R1235">
            <v>3</v>
          </cell>
        </row>
        <row r="1236">
          <cell r="D1236" t="str">
            <v>Vindictive, Vinny</v>
          </cell>
          <cell r="F1236" t="str">
            <v>Oferten, Quinton</v>
          </cell>
          <cell r="H1236">
            <v>201708</v>
          </cell>
          <cell r="K1236">
            <v>29</v>
          </cell>
          <cell r="L1236">
            <v>25147</v>
          </cell>
          <cell r="M1236">
            <v>6</v>
          </cell>
          <cell r="N1236">
            <v>27</v>
          </cell>
          <cell r="O1236">
            <v>19</v>
          </cell>
          <cell r="P1236">
            <v>10</v>
          </cell>
          <cell r="R1236">
            <v>3</v>
          </cell>
        </row>
        <row r="1237">
          <cell r="D1237" t="str">
            <v>Vindictive, Vinny</v>
          </cell>
          <cell r="F1237" t="str">
            <v>Oferten, Quinton</v>
          </cell>
          <cell r="H1237">
            <v>201708</v>
          </cell>
          <cell r="K1237">
            <v>32</v>
          </cell>
          <cell r="L1237">
            <v>25762</v>
          </cell>
          <cell r="M1237">
            <v>8</v>
          </cell>
          <cell r="N1237">
            <v>28</v>
          </cell>
          <cell r="O1237">
            <v>21</v>
          </cell>
          <cell r="P1237">
            <v>12</v>
          </cell>
          <cell r="R1237">
            <v>4</v>
          </cell>
        </row>
        <row r="1238">
          <cell r="D1238" t="str">
            <v>Vindictive, Vinny</v>
          </cell>
          <cell r="F1238" t="str">
            <v>Oferten, Quinton</v>
          </cell>
          <cell r="H1238">
            <v>201708</v>
          </cell>
          <cell r="K1238">
            <v>28</v>
          </cell>
          <cell r="L1238">
            <v>24465</v>
          </cell>
          <cell r="M1238">
            <v>7</v>
          </cell>
          <cell r="N1238">
            <v>26</v>
          </cell>
          <cell r="O1238">
            <v>20</v>
          </cell>
          <cell r="P1238">
            <v>11</v>
          </cell>
          <cell r="R1238">
            <v>4</v>
          </cell>
        </row>
        <row r="1239">
          <cell r="D1239" t="str">
            <v>Vindictive, Vinny</v>
          </cell>
          <cell r="F1239" t="str">
            <v>Oferten, Quinton</v>
          </cell>
          <cell r="H1239">
            <v>201708</v>
          </cell>
          <cell r="K1239">
            <v>29</v>
          </cell>
          <cell r="L1239">
            <v>24242</v>
          </cell>
          <cell r="M1239">
            <v>7</v>
          </cell>
          <cell r="N1239">
            <v>25</v>
          </cell>
          <cell r="O1239">
            <v>17</v>
          </cell>
          <cell r="P1239">
            <v>10</v>
          </cell>
          <cell r="R1239">
            <v>4</v>
          </cell>
        </row>
        <row r="1240">
          <cell r="D1240" t="str">
            <v>Vindictive, Vinny</v>
          </cell>
          <cell r="F1240" t="str">
            <v>Oferten, Quinton</v>
          </cell>
          <cell r="H1240">
            <v>201708</v>
          </cell>
          <cell r="K1240">
            <v>28</v>
          </cell>
          <cell r="L1240">
            <v>25509</v>
          </cell>
          <cell r="M1240">
            <v>6</v>
          </cell>
          <cell r="N1240">
            <v>24</v>
          </cell>
          <cell r="O1240">
            <v>18</v>
          </cell>
          <cell r="P1240">
            <v>13</v>
          </cell>
          <cell r="R1240">
            <v>3</v>
          </cell>
        </row>
        <row r="1241">
          <cell r="D1241" t="str">
            <v>Vindictive, Vinny</v>
          </cell>
          <cell r="F1241" t="str">
            <v>Oferten, Quinton</v>
          </cell>
          <cell r="H1241">
            <v>201708</v>
          </cell>
          <cell r="K1241">
            <v>33</v>
          </cell>
          <cell r="L1241">
            <v>25162</v>
          </cell>
          <cell r="M1241">
            <v>7</v>
          </cell>
          <cell r="N1241">
            <v>30</v>
          </cell>
          <cell r="O1241">
            <v>22</v>
          </cell>
          <cell r="P1241">
            <v>14</v>
          </cell>
          <cell r="R1241">
            <v>4</v>
          </cell>
        </row>
        <row r="1242">
          <cell r="D1242" t="str">
            <v>Vindictive, Vinny</v>
          </cell>
          <cell r="F1242" t="str">
            <v>Oferten, Quinton</v>
          </cell>
          <cell r="H1242">
            <v>201708</v>
          </cell>
          <cell r="K1242">
            <v>28</v>
          </cell>
          <cell r="L1242">
            <v>25919</v>
          </cell>
          <cell r="M1242">
            <v>6</v>
          </cell>
          <cell r="N1242">
            <v>26</v>
          </cell>
          <cell r="O1242">
            <v>19</v>
          </cell>
          <cell r="P1242">
            <v>10</v>
          </cell>
          <cell r="R1242">
            <v>3</v>
          </cell>
        </row>
        <row r="1243">
          <cell r="D1243" t="str">
            <v>Vindictive, Vinny</v>
          </cell>
          <cell r="F1243" t="str">
            <v>Oferten, Quinton</v>
          </cell>
          <cell r="H1243">
            <v>201708</v>
          </cell>
          <cell r="K1243">
            <v>30</v>
          </cell>
          <cell r="L1243">
            <v>24166</v>
          </cell>
          <cell r="M1243">
            <v>7</v>
          </cell>
          <cell r="N1243">
            <v>27</v>
          </cell>
          <cell r="O1243">
            <v>17</v>
          </cell>
          <cell r="P1243">
            <v>9</v>
          </cell>
          <cell r="R1243">
            <v>3</v>
          </cell>
        </row>
        <row r="1244">
          <cell r="D1244" t="str">
            <v>Vindictive, Vinny</v>
          </cell>
          <cell r="F1244" t="str">
            <v>Oferten, Quinton</v>
          </cell>
          <cell r="H1244">
            <v>201708</v>
          </cell>
          <cell r="K1244">
            <v>33</v>
          </cell>
          <cell r="L1244">
            <v>24827</v>
          </cell>
          <cell r="M1244">
            <v>7</v>
          </cell>
          <cell r="N1244">
            <v>29</v>
          </cell>
          <cell r="O1244">
            <v>22</v>
          </cell>
          <cell r="P1244">
            <v>13</v>
          </cell>
          <cell r="R1244">
            <v>3</v>
          </cell>
        </row>
        <row r="1245">
          <cell r="D1245" t="str">
            <v>Vindictive, Vinny</v>
          </cell>
          <cell r="F1245" t="str">
            <v>Oferten, Quinton</v>
          </cell>
          <cell r="H1245">
            <v>201708</v>
          </cell>
          <cell r="K1245">
            <v>28</v>
          </cell>
          <cell r="L1245">
            <v>24368</v>
          </cell>
          <cell r="M1245">
            <v>6</v>
          </cell>
          <cell r="N1245">
            <v>25</v>
          </cell>
          <cell r="O1245">
            <v>20</v>
          </cell>
          <cell r="P1245">
            <v>11</v>
          </cell>
          <cell r="R1245">
            <v>4</v>
          </cell>
        </row>
        <row r="1246">
          <cell r="D1246" t="str">
            <v>Vindictive, Vinny</v>
          </cell>
          <cell r="F1246" t="str">
            <v>Oferten, Quinton</v>
          </cell>
          <cell r="H1246">
            <v>201708</v>
          </cell>
          <cell r="K1246">
            <v>31</v>
          </cell>
          <cell r="L1246">
            <v>25363</v>
          </cell>
          <cell r="M1246">
            <v>9</v>
          </cell>
          <cell r="N1246">
            <v>27</v>
          </cell>
          <cell r="O1246">
            <v>19</v>
          </cell>
          <cell r="P1246">
            <v>13</v>
          </cell>
          <cell r="R1246">
            <v>4</v>
          </cell>
        </row>
        <row r="1247">
          <cell r="D1247" t="str">
            <v>Williamson, Wilma</v>
          </cell>
          <cell r="F1247" t="str">
            <v>Oferten, Quinton</v>
          </cell>
          <cell r="H1247">
            <v>201706</v>
          </cell>
          <cell r="K1247">
            <v>29</v>
          </cell>
          <cell r="L1247">
            <v>25429</v>
          </cell>
          <cell r="M1247">
            <v>8</v>
          </cell>
          <cell r="N1247">
            <v>26</v>
          </cell>
          <cell r="O1247">
            <v>20</v>
          </cell>
          <cell r="P1247">
            <v>12</v>
          </cell>
          <cell r="R1247">
            <v>3</v>
          </cell>
        </row>
        <row r="1248">
          <cell r="D1248" t="str">
            <v>Williamson, Wilma</v>
          </cell>
          <cell r="F1248" t="str">
            <v>Oferten, Quinton</v>
          </cell>
          <cell r="H1248">
            <v>201706</v>
          </cell>
          <cell r="K1248">
            <v>31</v>
          </cell>
          <cell r="L1248">
            <v>25962</v>
          </cell>
          <cell r="M1248">
            <v>9</v>
          </cell>
          <cell r="N1248">
            <v>27</v>
          </cell>
          <cell r="O1248">
            <v>17</v>
          </cell>
          <cell r="P1248">
            <v>9</v>
          </cell>
          <cell r="R1248">
            <v>3</v>
          </cell>
        </row>
        <row r="1249">
          <cell r="D1249" t="str">
            <v>Williamson, Wilma</v>
          </cell>
          <cell r="F1249" t="str">
            <v>Oferten, Quinton</v>
          </cell>
          <cell r="H1249">
            <v>201706</v>
          </cell>
          <cell r="K1249">
            <v>31</v>
          </cell>
          <cell r="L1249">
            <v>25024</v>
          </cell>
          <cell r="M1249">
            <v>8</v>
          </cell>
          <cell r="N1249">
            <v>27</v>
          </cell>
          <cell r="O1249">
            <v>17</v>
          </cell>
          <cell r="P1249">
            <v>10</v>
          </cell>
          <cell r="R1249">
            <v>3</v>
          </cell>
        </row>
        <row r="1250">
          <cell r="D1250" t="str">
            <v>Williamson, Wilma</v>
          </cell>
          <cell r="F1250" t="str">
            <v>Oferten, Quinton</v>
          </cell>
          <cell r="H1250">
            <v>201706</v>
          </cell>
          <cell r="K1250">
            <v>32</v>
          </cell>
          <cell r="L1250">
            <v>25062</v>
          </cell>
          <cell r="M1250">
            <v>6</v>
          </cell>
          <cell r="N1250">
            <v>30</v>
          </cell>
          <cell r="O1250">
            <v>18</v>
          </cell>
          <cell r="P1250">
            <v>12</v>
          </cell>
          <cell r="R1250">
            <v>4</v>
          </cell>
        </row>
        <row r="1251">
          <cell r="D1251" t="str">
            <v>Williamson, Wilma</v>
          </cell>
          <cell r="F1251" t="str">
            <v>Oferten, Quinton</v>
          </cell>
          <cell r="H1251">
            <v>201706</v>
          </cell>
          <cell r="K1251">
            <v>28</v>
          </cell>
          <cell r="L1251">
            <v>24854</v>
          </cell>
          <cell r="M1251">
            <v>6</v>
          </cell>
          <cell r="N1251">
            <v>27</v>
          </cell>
          <cell r="O1251">
            <v>20</v>
          </cell>
          <cell r="P1251">
            <v>13</v>
          </cell>
          <cell r="R1251">
            <v>3</v>
          </cell>
        </row>
        <row r="1252">
          <cell r="D1252" t="str">
            <v>Williamson, Wilma</v>
          </cell>
          <cell r="F1252" t="str">
            <v>Oferten, Quinton</v>
          </cell>
          <cell r="H1252">
            <v>201706</v>
          </cell>
          <cell r="K1252">
            <v>29</v>
          </cell>
          <cell r="L1252">
            <v>25525</v>
          </cell>
          <cell r="M1252">
            <v>7</v>
          </cell>
          <cell r="N1252">
            <v>25</v>
          </cell>
          <cell r="O1252">
            <v>18</v>
          </cell>
          <cell r="P1252">
            <v>9</v>
          </cell>
          <cell r="R1252">
            <v>3</v>
          </cell>
        </row>
        <row r="1253">
          <cell r="D1253" t="str">
            <v>Williamson, Wilma</v>
          </cell>
          <cell r="F1253" t="str">
            <v>Oferten, Quinton</v>
          </cell>
          <cell r="H1253">
            <v>201706</v>
          </cell>
          <cell r="K1253">
            <v>33</v>
          </cell>
          <cell r="L1253">
            <v>24368</v>
          </cell>
          <cell r="M1253">
            <v>7</v>
          </cell>
          <cell r="N1253">
            <v>30</v>
          </cell>
          <cell r="O1253">
            <v>18</v>
          </cell>
          <cell r="P1253">
            <v>9</v>
          </cell>
          <cell r="R1253">
            <v>3</v>
          </cell>
        </row>
        <row r="1254">
          <cell r="D1254" t="str">
            <v>Williamson, Wilma</v>
          </cell>
          <cell r="F1254" t="str">
            <v>Oferten, Quinton</v>
          </cell>
          <cell r="H1254">
            <v>201706</v>
          </cell>
          <cell r="K1254">
            <v>33</v>
          </cell>
          <cell r="L1254">
            <v>24300</v>
          </cell>
          <cell r="M1254">
            <v>10</v>
          </cell>
          <cell r="N1254">
            <v>30</v>
          </cell>
          <cell r="O1254">
            <v>22</v>
          </cell>
          <cell r="P1254">
            <v>15</v>
          </cell>
          <cell r="R1254">
            <v>4</v>
          </cell>
        </row>
        <row r="1255">
          <cell r="D1255" t="str">
            <v>Williamson, Wilma</v>
          </cell>
          <cell r="F1255" t="str">
            <v>Oferten, Quinton</v>
          </cell>
          <cell r="H1255">
            <v>201706</v>
          </cell>
          <cell r="K1255">
            <v>29</v>
          </cell>
          <cell r="L1255">
            <v>24997</v>
          </cell>
          <cell r="M1255">
            <v>8</v>
          </cell>
          <cell r="N1255">
            <v>25</v>
          </cell>
          <cell r="O1255">
            <v>17</v>
          </cell>
          <cell r="P1255">
            <v>10</v>
          </cell>
          <cell r="R1255">
            <v>3</v>
          </cell>
        </row>
        <row r="1256">
          <cell r="D1256" t="str">
            <v>Williamson, Wilma</v>
          </cell>
          <cell r="F1256" t="str">
            <v>Oferten, Quinton</v>
          </cell>
          <cell r="H1256">
            <v>201706</v>
          </cell>
          <cell r="K1256">
            <v>32</v>
          </cell>
          <cell r="L1256">
            <v>24195</v>
          </cell>
          <cell r="M1256">
            <v>10</v>
          </cell>
          <cell r="N1256">
            <v>28</v>
          </cell>
          <cell r="O1256">
            <v>21</v>
          </cell>
          <cell r="P1256">
            <v>8</v>
          </cell>
          <cell r="R1256">
            <v>3</v>
          </cell>
        </row>
        <row r="1257">
          <cell r="D1257" t="str">
            <v>Williamson, Wilma</v>
          </cell>
          <cell r="F1257" t="str">
            <v>Oferten, Quinton</v>
          </cell>
          <cell r="H1257">
            <v>201706</v>
          </cell>
          <cell r="K1257">
            <v>33</v>
          </cell>
          <cell r="L1257">
            <v>24411</v>
          </cell>
          <cell r="M1257">
            <v>9</v>
          </cell>
          <cell r="N1257">
            <v>31</v>
          </cell>
          <cell r="O1257">
            <v>20</v>
          </cell>
          <cell r="P1257">
            <v>11</v>
          </cell>
          <cell r="R1257">
            <v>3</v>
          </cell>
        </row>
        <row r="1258">
          <cell r="D1258" t="str">
            <v>Williamson, Wilma</v>
          </cell>
          <cell r="F1258" t="str">
            <v>Oferten, Quinton</v>
          </cell>
          <cell r="H1258">
            <v>201706</v>
          </cell>
          <cell r="K1258">
            <v>32</v>
          </cell>
          <cell r="L1258">
            <v>24475</v>
          </cell>
          <cell r="M1258">
            <v>9</v>
          </cell>
          <cell r="N1258">
            <v>30</v>
          </cell>
          <cell r="O1258">
            <v>23</v>
          </cell>
          <cell r="P1258">
            <v>13</v>
          </cell>
          <cell r="R1258">
            <v>4</v>
          </cell>
        </row>
        <row r="1259">
          <cell r="D1259" t="str">
            <v>Williamson, Wilma</v>
          </cell>
          <cell r="F1259" t="str">
            <v>Oferten, Quinton</v>
          </cell>
          <cell r="H1259">
            <v>201706</v>
          </cell>
          <cell r="K1259">
            <v>31</v>
          </cell>
          <cell r="L1259">
            <v>25130</v>
          </cell>
          <cell r="M1259">
            <v>8</v>
          </cell>
          <cell r="N1259">
            <v>28</v>
          </cell>
          <cell r="O1259">
            <v>17</v>
          </cell>
          <cell r="P1259">
            <v>9</v>
          </cell>
          <cell r="R1259">
            <v>3</v>
          </cell>
        </row>
        <row r="1260">
          <cell r="D1260" t="str">
            <v>Williamson, Wilma</v>
          </cell>
          <cell r="F1260" t="str">
            <v>Oferten, Quinton</v>
          </cell>
          <cell r="H1260">
            <v>201706</v>
          </cell>
          <cell r="K1260">
            <v>28</v>
          </cell>
          <cell r="L1260">
            <v>24849</v>
          </cell>
          <cell r="M1260">
            <v>7</v>
          </cell>
          <cell r="N1260">
            <v>25</v>
          </cell>
          <cell r="O1260">
            <v>16</v>
          </cell>
          <cell r="P1260">
            <v>10</v>
          </cell>
          <cell r="R1260">
            <v>3</v>
          </cell>
        </row>
        <row r="1261">
          <cell r="D1261" t="str">
            <v>Williamson, Wilma</v>
          </cell>
          <cell r="F1261" t="str">
            <v>Oferten, Quinton</v>
          </cell>
          <cell r="H1261">
            <v>201706</v>
          </cell>
          <cell r="K1261">
            <v>30</v>
          </cell>
          <cell r="L1261">
            <v>25211</v>
          </cell>
          <cell r="M1261">
            <v>6</v>
          </cell>
          <cell r="N1261">
            <v>28</v>
          </cell>
          <cell r="O1261">
            <v>19</v>
          </cell>
          <cell r="P1261">
            <v>8</v>
          </cell>
          <cell r="R1261">
            <v>3</v>
          </cell>
        </row>
        <row r="1262">
          <cell r="D1262" t="str">
            <v>Williamson, Wilma</v>
          </cell>
          <cell r="F1262" t="str">
            <v>Oferten, Quinton</v>
          </cell>
          <cell r="H1262">
            <v>201706</v>
          </cell>
          <cell r="K1262">
            <v>33</v>
          </cell>
          <cell r="L1262">
            <v>24692</v>
          </cell>
          <cell r="M1262">
            <v>9</v>
          </cell>
          <cell r="N1262">
            <v>28</v>
          </cell>
          <cell r="O1262">
            <v>22</v>
          </cell>
          <cell r="P1262">
            <v>14</v>
          </cell>
          <cell r="R1262">
            <v>4</v>
          </cell>
        </row>
        <row r="1263">
          <cell r="D1263" t="str">
            <v>Williamson, Wilma</v>
          </cell>
          <cell r="F1263" t="str">
            <v>Oferten, Quinton</v>
          </cell>
          <cell r="H1263">
            <v>201706</v>
          </cell>
          <cell r="K1263">
            <v>33</v>
          </cell>
          <cell r="L1263">
            <v>25566</v>
          </cell>
          <cell r="M1263">
            <v>9</v>
          </cell>
          <cell r="N1263">
            <v>29</v>
          </cell>
          <cell r="O1263">
            <v>22</v>
          </cell>
          <cell r="P1263">
            <v>13</v>
          </cell>
          <cell r="R1263">
            <v>3</v>
          </cell>
        </row>
        <row r="1264">
          <cell r="D1264" t="str">
            <v>Williamson, Wilma</v>
          </cell>
          <cell r="F1264" t="str">
            <v>Oferten, Quinton</v>
          </cell>
          <cell r="H1264">
            <v>201706</v>
          </cell>
          <cell r="K1264">
            <v>32</v>
          </cell>
          <cell r="L1264">
            <v>25879</v>
          </cell>
          <cell r="M1264">
            <v>9</v>
          </cell>
          <cell r="N1264">
            <v>29</v>
          </cell>
          <cell r="O1264">
            <v>20</v>
          </cell>
          <cell r="P1264">
            <v>8</v>
          </cell>
          <cell r="R1264">
            <v>4</v>
          </cell>
        </row>
        <row r="1265">
          <cell r="D1265" t="str">
            <v>Williamson, Wilma</v>
          </cell>
          <cell r="F1265" t="str">
            <v>Oferten, Quinton</v>
          </cell>
          <cell r="H1265">
            <v>201706</v>
          </cell>
          <cell r="K1265">
            <v>28</v>
          </cell>
          <cell r="L1265">
            <v>25575</v>
          </cell>
          <cell r="M1265">
            <v>6</v>
          </cell>
          <cell r="N1265">
            <v>27</v>
          </cell>
          <cell r="O1265">
            <v>21</v>
          </cell>
          <cell r="P1265">
            <v>12</v>
          </cell>
          <cell r="R1265">
            <v>3</v>
          </cell>
        </row>
        <row r="1266">
          <cell r="D1266" t="str">
            <v>Williamson, Wilma</v>
          </cell>
          <cell r="F1266" t="str">
            <v>Oferten, Quinton</v>
          </cell>
          <cell r="H1266">
            <v>201706</v>
          </cell>
          <cell r="K1266">
            <v>29</v>
          </cell>
          <cell r="L1266">
            <v>25996</v>
          </cell>
          <cell r="M1266">
            <v>7</v>
          </cell>
          <cell r="N1266">
            <v>27</v>
          </cell>
          <cell r="O1266">
            <v>21</v>
          </cell>
          <cell r="P1266">
            <v>13</v>
          </cell>
          <cell r="R1266">
            <v>4</v>
          </cell>
        </row>
        <row r="1267">
          <cell r="D1267" t="str">
            <v>Williamson, Wilma</v>
          </cell>
          <cell r="F1267" t="str">
            <v>Oferten, Quinton</v>
          </cell>
          <cell r="H1267">
            <v>201706</v>
          </cell>
          <cell r="K1267">
            <v>33</v>
          </cell>
          <cell r="L1267">
            <v>25324</v>
          </cell>
          <cell r="M1267">
            <v>9</v>
          </cell>
          <cell r="N1267">
            <v>30</v>
          </cell>
          <cell r="O1267">
            <v>19</v>
          </cell>
          <cell r="P1267">
            <v>13</v>
          </cell>
          <cell r="R1267">
            <v>3</v>
          </cell>
        </row>
        <row r="1268">
          <cell r="D1268" t="str">
            <v>Williamson, Wilma</v>
          </cell>
          <cell r="F1268" t="str">
            <v>Oferten, Quinton</v>
          </cell>
          <cell r="H1268">
            <v>201707</v>
          </cell>
          <cell r="K1268">
            <v>31</v>
          </cell>
          <cell r="L1268">
            <v>24844</v>
          </cell>
          <cell r="M1268">
            <v>8</v>
          </cell>
          <cell r="N1268">
            <v>29</v>
          </cell>
          <cell r="O1268">
            <v>21</v>
          </cell>
          <cell r="P1268">
            <v>11</v>
          </cell>
          <cell r="R1268">
            <v>4</v>
          </cell>
        </row>
        <row r="1269">
          <cell r="D1269" t="str">
            <v>Williamson, Wilma</v>
          </cell>
          <cell r="F1269" t="str">
            <v>Oferten, Quinton</v>
          </cell>
          <cell r="H1269">
            <v>201707</v>
          </cell>
          <cell r="K1269">
            <v>31</v>
          </cell>
          <cell r="L1269">
            <v>25266</v>
          </cell>
          <cell r="M1269">
            <v>7</v>
          </cell>
          <cell r="N1269">
            <v>28</v>
          </cell>
          <cell r="O1269">
            <v>20</v>
          </cell>
          <cell r="P1269">
            <v>12</v>
          </cell>
          <cell r="R1269">
            <v>3</v>
          </cell>
        </row>
        <row r="1270">
          <cell r="D1270" t="str">
            <v>Williamson, Wilma</v>
          </cell>
          <cell r="F1270" t="str">
            <v>Oferten, Quinton</v>
          </cell>
          <cell r="H1270">
            <v>201707</v>
          </cell>
          <cell r="K1270">
            <v>31</v>
          </cell>
          <cell r="L1270">
            <v>25165</v>
          </cell>
          <cell r="M1270">
            <v>9</v>
          </cell>
          <cell r="N1270">
            <v>27</v>
          </cell>
          <cell r="O1270">
            <v>19</v>
          </cell>
          <cell r="P1270">
            <v>13</v>
          </cell>
          <cell r="R1270">
            <v>4</v>
          </cell>
        </row>
        <row r="1271">
          <cell r="D1271" t="str">
            <v>Williamson, Wilma</v>
          </cell>
          <cell r="F1271" t="str">
            <v>Oferten, Quinton</v>
          </cell>
          <cell r="H1271">
            <v>201707</v>
          </cell>
          <cell r="K1271">
            <v>29</v>
          </cell>
          <cell r="L1271">
            <v>25908</v>
          </cell>
          <cell r="M1271">
            <v>6</v>
          </cell>
          <cell r="N1271">
            <v>26</v>
          </cell>
          <cell r="O1271">
            <v>18</v>
          </cell>
          <cell r="P1271">
            <v>10</v>
          </cell>
          <cell r="R1271">
            <v>3</v>
          </cell>
        </row>
        <row r="1272">
          <cell r="D1272" t="str">
            <v>Williamson, Wilma</v>
          </cell>
          <cell r="F1272" t="str">
            <v>Oferten, Quinton</v>
          </cell>
          <cell r="H1272">
            <v>201707</v>
          </cell>
          <cell r="K1272">
            <v>33</v>
          </cell>
          <cell r="L1272">
            <v>25938</v>
          </cell>
          <cell r="M1272">
            <v>7</v>
          </cell>
          <cell r="N1272">
            <v>29</v>
          </cell>
          <cell r="O1272">
            <v>20</v>
          </cell>
          <cell r="P1272">
            <v>13</v>
          </cell>
          <cell r="R1272">
            <v>4</v>
          </cell>
        </row>
        <row r="1273">
          <cell r="D1273" t="str">
            <v>Williamson, Wilma</v>
          </cell>
          <cell r="F1273" t="str">
            <v>Oferten, Quinton</v>
          </cell>
          <cell r="H1273">
            <v>201707</v>
          </cell>
          <cell r="K1273">
            <v>28</v>
          </cell>
          <cell r="L1273">
            <v>24264</v>
          </cell>
          <cell r="M1273">
            <v>8</v>
          </cell>
          <cell r="N1273">
            <v>24</v>
          </cell>
          <cell r="O1273">
            <v>15</v>
          </cell>
          <cell r="P1273">
            <v>11</v>
          </cell>
          <cell r="R1273">
            <v>3</v>
          </cell>
        </row>
        <row r="1274">
          <cell r="D1274" t="str">
            <v>Williamson, Wilma</v>
          </cell>
          <cell r="F1274" t="str">
            <v>Oferten, Quinton</v>
          </cell>
          <cell r="H1274">
            <v>201707</v>
          </cell>
          <cell r="K1274">
            <v>29</v>
          </cell>
          <cell r="L1274">
            <v>25938</v>
          </cell>
          <cell r="M1274">
            <v>9</v>
          </cell>
          <cell r="N1274">
            <v>25</v>
          </cell>
          <cell r="O1274">
            <v>17</v>
          </cell>
          <cell r="P1274">
            <v>9</v>
          </cell>
          <cell r="R1274">
            <v>3</v>
          </cell>
        </row>
        <row r="1275">
          <cell r="D1275" t="str">
            <v>Williamson, Wilma</v>
          </cell>
          <cell r="F1275" t="str">
            <v>Oferten, Quinton</v>
          </cell>
          <cell r="H1275">
            <v>201707</v>
          </cell>
          <cell r="K1275">
            <v>30</v>
          </cell>
          <cell r="L1275">
            <v>24034</v>
          </cell>
          <cell r="M1275">
            <v>7</v>
          </cell>
          <cell r="N1275">
            <v>27</v>
          </cell>
          <cell r="O1275">
            <v>19</v>
          </cell>
          <cell r="P1275">
            <v>14</v>
          </cell>
          <cell r="R1275">
            <v>4</v>
          </cell>
        </row>
        <row r="1276">
          <cell r="D1276" t="str">
            <v>Williamson, Wilma</v>
          </cell>
          <cell r="F1276" t="str">
            <v>Oferten, Quinton</v>
          </cell>
          <cell r="H1276">
            <v>201707</v>
          </cell>
          <cell r="K1276">
            <v>33</v>
          </cell>
          <cell r="L1276">
            <v>24510</v>
          </cell>
          <cell r="M1276">
            <v>7</v>
          </cell>
          <cell r="N1276">
            <v>30</v>
          </cell>
          <cell r="O1276">
            <v>19</v>
          </cell>
          <cell r="P1276">
            <v>11</v>
          </cell>
          <cell r="R1276">
            <v>3</v>
          </cell>
        </row>
        <row r="1277">
          <cell r="D1277" t="str">
            <v>Williamson, Wilma</v>
          </cell>
          <cell r="F1277" t="str">
            <v>Oferten, Quinton</v>
          </cell>
          <cell r="H1277">
            <v>201707</v>
          </cell>
          <cell r="K1277">
            <v>31</v>
          </cell>
          <cell r="L1277">
            <v>24901</v>
          </cell>
          <cell r="M1277">
            <v>8</v>
          </cell>
          <cell r="N1277">
            <v>27</v>
          </cell>
          <cell r="O1277">
            <v>19</v>
          </cell>
          <cell r="P1277">
            <v>14</v>
          </cell>
          <cell r="R1277">
            <v>3</v>
          </cell>
        </row>
        <row r="1278">
          <cell r="D1278" t="str">
            <v>Williamson, Wilma</v>
          </cell>
          <cell r="F1278" t="str">
            <v>Oferten, Quinton</v>
          </cell>
          <cell r="H1278">
            <v>201707</v>
          </cell>
          <cell r="K1278">
            <v>30</v>
          </cell>
          <cell r="L1278">
            <v>24588</v>
          </cell>
          <cell r="M1278">
            <v>8</v>
          </cell>
          <cell r="N1278">
            <v>26</v>
          </cell>
          <cell r="O1278">
            <v>18</v>
          </cell>
          <cell r="P1278">
            <v>13</v>
          </cell>
          <cell r="R1278">
            <v>3</v>
          </cell>
        </row>
        <row r="1279">
          <cell r="D1279" t="str">
            <v>Williamson, Wilma</v>
          </cell>
          <cell r="F1279" t="str">
            <v>Oferten, Quinton</v>
          </cell>
          <cell r="H1279">
            <v>201707</v>
          </cell>
          <cell r="K1279">
            <v>28</v>
          </cell>
          <cell r="L1279">
            <v>25772</v>
          </cell>
          <cell r="M1279">
            <v>6</v>
          </cell>
          <cell r="N1279">
            <v>25</v>
          </cell>
          <cell r="O1279">
            <v>20</v>
          </cell>
          <cell r="P1279">
            <v>12</v>
          </cell>
          <cell r="R1279">
            <v>3</v>
          </cell>
        </row>
        <row r="1280">
          <cell r="D1280" t="str">
            <v>Williamson, Wilma</v>
          </cell>
          <cell r="F1280" t="str">
            <v>Oferten, Quinton</v>
          </cell>
          <cell r="H1280">
            <v>201707</v>
          </cell>
          <cell r="K1280">
            <v>30</v>
          </cell>
          <cell r="L1280">
            <v>24291</v>
          </cell>
          <cell r="M1280">
            <v>7</v>
          </cell>
          <cell r="N1280">
            <v>27</v>
          </cell>
          <cell r="O1280">
            <v>18</v>
          </cell>
          <cell r="P1280">
            <v>9</v>
          </cell>
          <cell r="R1280">
            <v>4</v>
          </cell>
        </row>
        <row r="1281">
          <cell r="D1281" t="str">
            <v>Williamson, Wilma</v>
          </cell>
          <cell r="F1281" t="str">
            <v>Oferten, Quinton</v>
          </cell>
          <cell r="H1281">
            <v>201707</v>
          </cell>
          <cell r="K1281">
            <v>33</v>
          </cell>
          <cell r="L1281">
            <v>24251</v>
          </cell>
          <cell r="M1281">
            <v>7</v>
          </cell>
          <cell r="N1281">
            <v>31</v>
          </cell>
          <cell r="O1281">
            <v>21</v>
          </cell>
          <cell r="P1281">
            <v>14</v>
          </cell>
          <cell r="R1281">
            <v>3</v>
          </cell>
        </row>
        <row r="1282">
          <cell r="D1282" t="str">
            <v>Williamson, Wilma</v>
          </cell>
          <cell r="F1282" t="str">
            <v>Oferten, Quinton</v>
          </cell>
          <cell r="H1282">
            <v>201707</v>
          </cell>
          <cell r="K1282">
            <v>30</v>
          </cell>
          <cell r="L1282">
            <v>24237</v>
          </cell>
          <cell r="M1282">
            <v>7</v>
          </cell>
          <cell r="N1282">
            <v>28</v>
          </cell>
          <cell r="O1282">
            <v>19</v>
          </cell>
          <cell r="P1282">
            <v>10</v>
          </cell>
          <cell r="R1282">
            <v>4</v>
          </cell>
        </row>
        <row r="1283">
          <cell r="D1283" t="str">
            <v>Williamson, Wilma</v>
          </cell>
          <cell r="F1283" t="str">
            <v>Oferten, Quinton</v>
          </cell>
          <cell r="H1283">
            <v>201707</v>
          </cell>
          <cell r="K1283">
            <v>30</v>
          </cell>
          <cell r="L1283">
            <v>24504</v>
          </cell>
          <cell r="M1283">
            <v>8</v>
          </cell>
          <cell r="N1283">
            <v>26</v>
          </cell>
          <cell r="O1283">
            <v>16</v>
          </cell>
          <cell r="P1283">
            <v>11</v>
          </cell>
          <cell r="R1283">
            <v>3</v>
          </cell>
        </row>
        <row r="1284">
          <cell r="D1284" t="str">
            <v>Williamson, Wilma</v>
          </cell>
          <cell r="F1284" t="str">
            <v>Oferten, Quinton</v>
          </cell>
          <cell r="H1284">
            <v>201707</v>
          </cell>
          <cell r="K1284">
            <v>32</v>
          </cell>
          <cell r="L1284">
            <v>24846</v>
          </cell>
          <cell r="M1284">
            <v>9</v>
          </cell>
          <cell r="N1284">
            <v>30</v>
          </cell>
          <cell r="O1284">
            <v>18</v>
          </cell>
          <cell r="P1284">
            <v>11</v>
          </cell>
          <cell r="R1284">
            <v>4</v>
          </cell>
        </row>
        <row r="1285">
          <cell r="D1285" t="str">
            <v>Williamson, Wilma</v>
          </cell>
          <cell r="F1285" t="str">
            <v>Oferten, Quinton</v>
          </cell>
          <cell r="H1285">
            <v>201707</v>
          </cell>
          <cell r="K1285">
            <v>32</v>
          </cell>
          <cell r="L1285">
            <v>25454</v>
          </cell>
          <cell r="M1285">
            <v>6</v>
          </cell>
          <cell r="N1285">
            <v>28</v>
          </cell>
          <cell r="O1285">
            <v>22</v>
          </cell>
          <cell r="P1285">
            <v>12</v>
          </cell>
          <cell r="R1285">
            <v>4</v>
          </cell>
        </row>
        <row r="1286">
          <cell r="D1286" t="str">
            <v>Williamson, Wilma</v>
          </cell>
          <cell r="F1286" t="str">
            <v>Oferten, Quinton</v>
          </cell>
          <cell r="H1286">
            <v>201707</v>
          </cell>
          <cell r="K1286">
            <v>32</v>
          </cell>
          <cell r="L1286">
            <v>24332</v>
          </cell>
          <cell r="M1286">
            <v>7</v>
          </cell>
          <cell r="N1286">
            <v>29</v>
          </cell>
          <cell r="O1286">
            <v>20</v>
          </cell>
          <cell r="P1286">
            <v>10</v>
          </cell>
          <cell r="R1286">
            <v>3</v>
          </cell>
        </row>
        <row r="1287">
          <cell r="D1287" t="str">
            <v>Williamson, Wilma</v>
          </cell>
          <cell r="F1287" t="str">
            <v>Oferten, Quinton</v>
          </cell>
          <cell r="H1287">
            <v>201707</v>
          </cell>
          <cell r="K1287">
            <v>30</v>
          </cell>
          <cell r="L1287">
            <v>24546</v>
          </cell>
          <cell r="M1287">
            <v>8</v>
          </cell>
          <cell r="N1287">
            <v>27</v>
          </cell>
          <cell r="O1287">
            <v>17</v>
          </cell>
          <cell r="P1287">
            <v>11</v>
          </cell>
          <cell r="R1287">
            <v>3</v>
          </cell>
        </row>
        <row r="1288">
          <cell r="D1288" t="str">
            <v>Williamson, Wilma</v>
          </cell>
          <cell r="F1288" t="str">
            <v>Oferten, Quinton</v>
          </cell>
          <cell r="H1288">
            <v>201707</v>
          </cell>
          <cell r="K1288">
            <v>33</v>
          </cell>
          <cell r="L1288">
            <v>24308</v>
          </cell>
          <cell r="M1288">
            <v>10</v>
          </cell>
          <cell r="N1288">
            <v>30</v>
          </cell>
          <cell r="O1288">
            <v>21</v>
          </cell>
          <cell r="P1288">
            <v>11</v>
          </cell>
          <cell r="R1288">
            <v>4</v>
          </cell>
        </row>
        <row r="1289">
          <cell r="D1289" t="str">
            <v>Williamson, Wilma</v>
          </cell>
          <cell r="F1289" t="str">
            <v>Oferten, Quinton</v>
          </cell>
          <cell r="H1289">
            <v>201707</v>
          </cell>
          <cell r="K1289">
            <v>32</v>
          </cell>
          <cell r="L1289">
            <v>25802</v>
          </cell>
          <cell r="M1289">
            <v>7</v>
          </cell>
          <cell r="N1289">
            <v>30</v>
          </cell>
          <cell r="O1289">
            <v>23</v>
          </cell>
          <cell r="P1289">
            <v>15</v>
          </cell>
          <cell r="R1289">
            <v>3</v>
          </cell>
        </row>
        <row r="1290">
          <cell r="D1290" t="str">
            <v>Williamson, Wilma</v>
          </cell>
          <cell r="F1290" t="str">
            <v>Oferten, Quinton</v>
          </cell>
          <cell r="H1290">
            <v>201708</v>
          </cell>
          <cell r="K1290">
            <v>30</v>
          </cell>
          <cell r="L1290">
            <v>24448</v>
          </cell>
          <cell r="M1290">
            <v>9</v>
          </cell>
          <cell r="N1290">
            <v>27</v>
          </cell>
          <cell r="O1290">
            <v>20</v>
          </cell>
          <cell r="P1290">
            <v>10</v>
          </cell>
          <cell r="R1290">
            <v>4</v>
          </cell>
        </row>
        <row r="1291">
          <cell r="D1291" t="str">
            <v>Williamson, Wilma</v>
          </cell>
          <cell r="F1291" t="str">
            <v>Oferten, Quinton</v>
          </cell>
          <cell r="H1291">
            <v>201708</v>
          </cell>
          <cell r="K1291">
            <v>32</v>
          </cell>
          <cell r="L1291">
            <v>24126</v>
          </cell>
          <cell r="M1291">
            <v>7</v>
          </cell>
          <cell r="N1291">
            <v>28</v>
          </cell>
          <cell r="O1291">
            <v>22</v>
          </cell>
          <cell r="P1291">
            <v>16</v>
          </cell>
          <cell r="R1291">
            <v>4</v>
          </cell>
        </row>
        <row r="1292">
          <cell r="D1292" t="str">
            <v>Williamson, Wilma</v>
          </cell>
          <cell r="F1292" t="str">
            <v>Oferten, Quinton</v>
          </cell>
          <cell r="H1292">
            <v>201708</v>
          </cell>
          <cell r="K1292">
            <v>28</v>
          </cell>
          <cell r="L1292">
            <v>24918</v>
          </cell>
          <cell r="M1292">
            <v>6</v>
          </cell>
          <cell r="N1292">
            <v>26</v>
          </cell>
          <cell r="O1292">
            <v>19</v>
          </cell>
          <cell r="P1292">
            <v>14</v>
          </cell>
          <cell r="R1292">
            <v>3</v>
          </cell>
        </row>
        <row r="1293">
          <cell r="D1293" t="str">
            <v>Williamson, Wilma</v>
          </cell>
          <cell r="F1293" t="str">
            <v>Oferten, Quinton</v>
          </cell>
          <cell r="H1293">
            <v>201708</v>
          </cell>
          <cell r="K1293">
            <v>32</v>
          </cell>
          <cell r="L1293">
            <v>25383</v>
          </cell>
          <cell r="M1293">
            <v>8</v>
          </cell>
          <cell r="N1293">
            <v>30</v>
          </cell>
          <cell r="O1293">
            <v>23</v>
          </cell>
          <cell r="P1293">
            <v>16</v>
          </cell>
          <cell r="R1293">
            <v>3</v>
          </cell>
        </row>
        <row r="1294">
          <cell r="D1294" t="str">
            <v>Williamson, Wilma</v>
          </cell>
          <cell r="F1294" t="str">
            <v>Oferten, Quinton</v>
          </cell>
          <cell r="H1294">
            <v>201708</v>
          </cell>
          <cell r="K1294">
            <v>32</v>
          </cell>
          <cell r="L1294">
            <v>25883</v>
          </cell>
          <cell r="M1294">
            <v>9</v>
          </cell>
          <cell r="N1294">
            <v>28</v>
          </cell>
          <cell r="O1294">
            <v>19</v>
          </cell>
          <cell r="P1294">
            <v>10</v>
          </cell>
          <cell r="R1294">
            <v>4</v>
          </cell>
        </row>
        <row r="1295">
          <cell r="D1295" t="str">
            <v>Williamson, Wilma</v>
          </cell>
          <cell r="F1295" t="str">
            <v>Oferten, Quinton</v>
          </cell>
          <cell r="H1295">
            <v>201708</v>
          </cell>
          <cell r="K1295">
            <v>32</v>
          </cell>
          <cell r="L1295">
            <v>24379</v>
          </cell>
          <cell r="M1295">
            <v>7</v>
          </cell>
          <cell r="N1295">
            <v>28</v>
          </cell>
          <cell r="O1295">
            <v>22</v>
          </cell>
          <cell r="P1295">
            <v>16</v>
          </cell>
          <cell r="R1295">
            <v>4</v>
          </cell>
        </row>
        <row r="1296">
          <cell r="D1296" t="str">
            <v>Williamson, Wilma</v>
          </cell>
          <cell r="F1296" t="str">
            <v>Oferten, Quinton</v>
          </cell>
          <cell r="H1296">
            <v>201708</v>
          </cell>
          <cell r="K1296">
            <v>28</v>
          </cell>
          <cell r="L1296">
            <v>24239</v>
          </cell>
          <cell r="M1296">
            <v>6</v>
          </cell>
          <cell r="N1296">
            <v>25</v>
          </cell>
          <cell r="O1296">
            <v>19</v>
          </cell>
          <cell r="P1296">
            <v>10</v>
          </cell>
          <cell r="R1296">
            <v>3</v>
          </cell>
        </row>
        <row r="1297">
          <cell r="D1297" t="str">
            <v>Williamson, Wilma</v>
          </cell>
          <cell r="F1297" t="str">
            <v>Oferten, Quinton</v>
          </cell>
          <cell r="H1297">
            <v>201708</v>
          </cell>
          <cell r="K1297">
            <v>32</v>
          </cell>
          <cell r="L1297">
            <v>24061</v>
          </cell>
          <cell r="M1297">
            <v>7</v>
          </cell>
          <cell r="N1297">
            <v>28</v>
          </cell>
          <cell r="O1297">
            <v>20</v>
          </cell>
          <cell r="P1297">
            <v>11</v>
          </cell>
          <cell r="R1297">
            <v>3</v>
          </cell>
        </row>
        <row r="1298">
          <cell r="D1298" t="str">
            <v>Williamson, Wilma</v>
          </cell>
          <cell r="F1298" t="str">
            <v>Oferten, Quinton</v>
          </cell>
          <cell r="H1298">
            <v>201708</v>
          </cell>
          <cell r="K1298">
            <v>28</v>
          </cell>
          <cell r="L1298">
            <v>25867</v>
          </cell>
          <cell r="M1298">
            <v>6</v>
          </cell>
          <cell r="N1298">
            <v>24</v>
          </cell>
          <cell r="O1298">
            <v>16</v>
          </cell>
          <cell r="P1298">
            <v>11</v>
          </cell>
          <cell r="R1298">
            <v>3</v>
          </cell>
        </row>
        <row r="1299">
          <cell r="D1299" t="str">
            <v>Williamson, Wilma</v>
          </cell>
          <cell r="F1299" t="str">
            <v>Oferten, Quinton</v>
          </cell>
          <cell r="H1299">
            <v>201708</v>
          </cell>
          <cell r="K1299">
            <v>31</v>
          </cell>
          <cell r="L1299">
            <v>25071</v>
          </cell>
          <cell r="M1299">
            <v>7</v>
          </cell>
          <cell r="N1299">
            <v>28</v>
          </cell>
          <cell r="O1299">
            <v>20</v>
          </cell>
          <cell r="P1299">
            <v>13</v>
          </cell>
          <cell r="R1299">
            <v>3</v>
          </cell>
        </row>
        <row r="1300">
          <cell r="D1300" t="str">
            <v>Williamson, Wilma</v>
          </cell>
          <cell r="F1300" t="str">
            <v>Oferten, Quinton</v>
          </cell>
          <cell r="H1300">
            <v>201708</v>
          </cell>
          <cell r="K1300">
            <v>29</v>
          </cell>
          <cell r="L1300">
            <v>25524</v>
          </cell>
          <cell r="M1300">
            <v>6</v>
          </cell>
          <cell r="N1300">
            <v>25</v>
          </cell>
          <cell r="O1300">
            <v>17</v>
          </cell>
          <cell r="P1300">
            <v>12</v>
          </cell>
          <cell r="R1300">
            <v>3</v>
          </cell>
        </row>
        <row r="1301">
          <cell r="D1301" t="str">
            <v>Williamson, Wilma</v>
          </cell>
          <cell r="F1301" t="str">
            <v>Oferten, Quinton</v>
          </cell>
          <cell r="H1301">
            <v>201708</v>
          </cell>
          <cell r="K1301">
            <v>31</v>
          </cell>
          <cell r="L1301">
            <v>24094</v>
          </cell>
          <cell r="M1301">
            <v>8</v>
          </cell>
          <cell r="N1301">
            <v>29</v>
          </cell>
          <cell r="O1301">
            <v>18</v>
          </cell>
          <cell r="P1301">
            <v>11</v>
          </cell>
          <cell r="R1301">
            <v>3</v>
          </cell>
        </row>
        <row r="1302">
          <cell r="D1302" t="str">
            <v>Williamson, Wilma</v>
          </cell>
          <cell r="F1302" t="str">
            <v>Oferten, Quinton</v>
          </cell>
          <cell r="H1302">
            <v>201708</v>
          </cell>
          <cell r="K1302">
            <v>30</v>
          </cell>
          <cell r="L1302">
            <v>24036</v>
          </cell>
          <cell r="M1302">
            <v>8</v>
          </cell>
          <cell r="N1302">
            <v>26</v>
          </cell>
          <cell r="O1302">
            <v>20</v>
          </cell>
          <cell r="P1302">
            <v>13</v>
          </cell>
          <cell r="R1302">
            <v>3</v>
          </cell>
        </row>
        <row r="1303">
          <cell r="D1303" t="str">
            <v>Williamson, Wilma</v>
          </cell>
          <cell r="F1303" t="str">
            <v>Oferten, Quinton</v>
          </cell>
          <cell r="H1303">
            <v>201708</v>
          </cell>
          <cell r="K1303">
            <v>33</v>
          </cell>
          <cell r="L1303">
            <v>24844</v>
          </cell>
          <cell r="M1303">
            <v>10</v>
          </cell>
          <cell r="N1303">
            <v>30</v>
          </cell>
          <cell r="O1303">
            <v>22</v>
          </cell>
          <cell r="P1303">
            <v>16</v>
          </cell>
          <cell r="R1303">
            <v>4</v>
          </cell>
        </row>
        <row r="1304">
          <cell r="D1304" t="str">
            <v>Williamson, Wilma</v>
          </cell>
          <cell r="F1304" t="str">
            <v>Oferten, Quinton</v>
          </cell>
          <cell r="H1304">
            <v>201708</v>
          </cell>
          <cell r="K1304">
            <v>30</v>
          </cell>
          <cell r="L1304">
            <v>25467</v>
          </cell>
          <cell r="M1304">
            <v>8</v>
          </cell>
          <cell r="N1304">
            <v>28</v>
          </cell>
          <cell r="O1304">
            <v>19</v>
          </cell>
          <cell r="P1304">
            <v>10</v>
          </cell>
          <cell r="R1304">
            <v>3</v>
          </cell>
        </row>
        <row r="1305">
          <cell r="D1305" t="str">
            <v>Williamson, Wilma</v>
          </cell>
          <cell r="F1305" t="str">
            <v>Oferten, Quinton</v>
          </cell>
          <cell r="H1305">
            <v>201708</v>
          </cell>
          <cell r="K1305">
            <v>31</v>
          </cell>
          <cell r="L1305">
            <v>25825</v>
          </cell>
          <cell r="M1305">
            <v>7</v>
          </cell>
          <cell r="N1305">
            <v>29</v>
          </cell>
          <cell r="O1305">
            <v>22</v>
          </cell>
          <cell r="P1305">
            <v>16</v>
          </cell>
          <cell r="R1305">
            <v>4</v>
          </cell>
        </row>
        <row r="1306">
          <cell r="D1306" t="str">
            <v>Williamson, Wilma</v>
          </cell>
          <cell r="F1306" t="str">
            <v>Oferten, Quinton</v>
          </cell>
          <cell r="H1306">
            <v>201708</v>
          </cell>
          <cell r="K1306">
            <v>28</v>
          </cell>
          <cell r="L1306">
            <v>25100</v>
          </cell>
          <cell r="M1306">
            <v>7</v>
          </cell>
          <cell r="N1306">
            <v>26</v>
          </cell>
          <cell r="O1306">
            <v>17</v>
          </cell>
          <cell r="P1306">
            <v>12</v>
          </cell>
          <cell r="R1306">
            <v>3</v>
          </cell>
        </row>
        <row r="1307">
          <cell r="D1307" t="str">
            <v>Williamson, Wilma</v>
          </cell>
          <cell r="F1307" t="str">
            <v>Oferten, Quinton</v>
          </cell>
          <cell r="H1307">
            <v>201708</v>
          </cell>
          <cell r="K1307">
            <v>33</v>
          </cell>
          <cell r="L1307">
            <v>24498</v>
          </cell>
          <cell r="M1307">
            <v>9</v>
          </cell>
          <cell r="N1307">
            <v>28</v>
          </cell>
          <cell r="O1307">
            <v>19</v>
          </cell>
          <cell r="P1307">
            <v>10</v>
          </cell>
          <cell r="R1307">
            <v>3</v>
          </cell>
        </row>
        <row r="1308">
          <cell r="D1308" t="str">
            <v>Williamson, Wilma</v>
          </cell>
          <cell r="F1308" t="str">
            <v>Oferten, Quinton</v>
          </cell>
          <cell r="H1308">
            <v>201708</v>
          </cell>
          <cell r="K1308">
            <v>28</v>
          </cell>
          <cell r="L1308">
            <v>24387</v>
          </cell>
          <cell r="M1308">
            <v>8</v>
          </cell>
          <cell r="N1308">
            <v>26</v>
          </cell>
          <cell r="O1308">
            <v>16</v>
          </cell>
          <cell r="P1308">
            <v>11</v>
          </cell>
          <cell r="R1308">
            <v>3</v>
          </cell>
        </row>
        <row r="1309">
          <cell r="D1309" t="str">
            <v>Williamson, Wilma</v>
          </cell>
          <cell r="F1309" t="str">
            <v>Oferten, Quinton</v>
          </cell>
          <cell r="H1309">
            <v>201708</v>
          </cell>
          <cell r="K1309">
            <v>30</v>
          </cell>
          <cell r="L1309">
            <v>25775</v>
          </cell>
          <cell r="M1309">
            <v>8</v>
          </cell>
          <cell r="N1309">
            <v>27</v>
          </cell>
          <cell r="O1309">
            <v>22</v>
          </cell>
          <cell r="P1309">
            <v>13</v>
          </cell>
          <cell r="R1309">
            <v>3</v>
          </cell>
        </row>
        <row r="1310">
          <cell r="D1310" t="str">
            <v>Williamson, Wilma</v>
          </cell>
          <cell r="F1310" t="str">
            <v>Oferten, Quinton</v>
          </cell>
          <cell r="H1310">
            <v>201708</v>
          </cell>
          <cell r="K1310">
            <v>29</v>
          </cell>
          <cell r="L1310">
            <v>25247</v>
          </cell>
          <cell r="M1310">
            <v>7</v>
          </cell>
          <cell r="N1310">
            <v>27</v>
          </cell>
          <cell r="O1310">
            <v>17</v>
          </cell>
          <cell r="P1310">
            <v>10</v>
          </cell>
          <cell r="R1310">
            <v>3</v>
          </cell>
        </row>
        <row r="1311">
          <cell r="D1311" t="str">
            <v>Williamson, Wilma</v>
          </cell>
          <cell r="F1311" t="str">
            <v>Oferten, Quinton</v>
          </cell>
          <cell r="H1311">
            <v>201708</v>
          </cell>
          <cell r="K1311">
            <v>28</v>
          </cell>
          <cell r="L1311">
            <v>25714</v>
          </cell>
          <cell r="M1311">
            <v>6</v>
          </cell>
          <cell r="N1311">
            <v>25</v>
          </cell>
          <cell r="O1311">
            <v>17</v>
          </cell>
          <cell r="P1311">
            <v>12</v>
          </cell>
          <cell r="R1311">
            <v>3</v>
          </cell>
        </row>
        <row r="1312">
          <cell r="D1312" t="str">
            <v>Younger, Yeti</v>
          </cell>
          <cell r="F1312" t="str">
            <v>Oferten, Quinton</v>
          </cell>
          <cell r="H1312">
            <v>201706</v>
          </cell>
          <cell r="K1312">
            <v>33</v>
          </cell>
          <cell r="L1312">
            <v>24917</v>
          </cell>
          <cell r="M1312">
            <v>7</v>
          </cell>
          <cell r="N1312">
            <v>28</v>
          </cell>
          <cell r="O1312">
            <v>22</v>
          </cell>
          <cell r="P1312">
            <v>11</v>
          </cell>
          <cell r="R1312">
            <v>4</v>
          </cell>
        </row>
        <row r="1313">
          <cell r="D1313" t="str">
            <v>Younger, Yeti</v>
          </cell>
          <cell r="F1313" t="str">
            <v>Oferten, Quinton</v>
          </cell>
          <cell r="H1313">
            <v>201706</v>
          </cell>
          <cell r="K1313">
            <v>28</v>
          </cell>
          <cell r="L1313">
            <v>25406</v>
          </cell>
          <cell r="M1313">
            <v>7</v>
          </cell>
          <cell r="N1313">
            <v>25</v>
          </cell>
          <cell r="O1313">
            <v>17</v>
          </cell>
          <cell r="P1313">
            <v>8</v>
          </cell>
          <cell r="R1313">
            <v>3</v>
          </cell>
        </row>
        <row r="1314">
          <cell r="D1314" t="str">
            <v>Younger, Yeti</v>
          </cell>
          <cell r="F1314" t="str">
            <v>Oferten, Quinton</v>
          </cell>
          <cell r="H1314">
            <v>201706</v>
          </cell>
          <cell r="K1314">
            <v>31</v>
          </cell>
          <cell r="L1314">
            <v>25894</v>
          </cell>
          <cell r="M1314">
            <v>9</v>
          </cell>
          <cell r="N1314">
            <v>28</v>
          </cell>
          <cell r="O1314">
            <v>19</v>
          </cell>
          <cell r="P1314">
            <v>9</v>
          </cell>
          <cell r="R1314">
            <v>3</v>
          </cell>
        </row>
        <row r="1315">
          <cell r="D1315" t="str">
            <v>Younger, Yeti</v>
          </cell>
          <cell r="F1315" t="str">
            <v>Oferten, Quinton</v>
          </cell>
          <cell r="H1315">
            <v>201706</v>
          </cell>
          <cell r="K1315">
            <v>33</v>
          </cell>
          <cell r="L1315">
            <v>25082</v>
          </cell>
          <cell r="M1315">
            <v>9</v>
          </cell>
          <cell r="N1315">
            <v>29</v>
          </cell>
          <cell r="O1315">
            <v>19</v>
          </cell>
          <cell r="P1315">
            <v>11</v>
          </cell>
          <cell r="R1315">
            <v>3</v>
          </cell>
        </row>
        <row r="1316">
          <cell r="D1316" t="str">
            <v>Younger, Yeti</v>
          </cell>
          <cell r="F1316" t="str">
            <v>Oferten, Quinton</v>
          </cell>
          <cell r="H1316">
            <v>201706</v>
          </cell>
          <cell r="K1316">
            <v>28</v>
          </cell>
          <cell r="L1316">
            <v>25335</v>
          </cell>
          <cell r="M1316">
            <v>8</v>
          </cell>
          <cell r="N1316">
            <v>26</v>
          </cell>
          <cell r="O1316">
            <v>19</v>
          </cell>
          <cell r="P1316">
            <v>9</v>
          </cell>
          <cell r="R1316">
            <v>3</v>
          </cell>
        </row>
        <row r="1317">
          <cell r="D1317" t="str">
            <v>Younger, Yeti</v>
          </cell>
          <cell r="F1317" t="str">
            <v>Oferten, Quinton</v>
          </cell>
          <cell r="H1317">
            <v>201706</v>
          </cell>
          <cell r="K1317">
            <v>32</v>
          </cell>
          <cell r="L1317">
            <v>25375</v>
          </cell>
          <cell r="M1317">
            <v>9</v>
          </cell>
          <cell r="N1317">
            <v>29</v>
          </cell>
          <cell r="O1317">
            <v>19</v>
          </cell>
          <cell r="P1317">
            <v>10</v>
          </cell>
          <cell r="R1317">
            <v>4</v>
          </cell>
        </row>
        <row r="1318">
          <cell r="D1318" t="str">
            <v>Younger, Yeti</v>
          </cell>
          <cell r="F1318" t="str">
            <v>Oferten, Quinton</v>
          </cell>
          <cell r="H1318">
            <v>201706</v>
          </cell>
          <cell r="K1318">
            <v>30</v>
          </cell>
          <cell r="L1318">
            <v>24364</v>
          </cell>
          <cell r="M1318">
            <v>7</v>
          </cell>
          <cell r="N1318">
            <v>29</v>
          </cell>
          <cell r="O1318">
            <v>22</v>
          </cell>
          <cell r="P1318">
            <v>10</v>
          </cell>
          <cell r="R1318">
            <v>3</v>
          </cell>
        </row>
        <row r="1319">
          <cell r="D1319" t="str">
            <v>Younger, Yeti</v>
          </cell>
          <cell r="F1319" t="str">
            <v>Oferten, Quinton</v>
          </cell>
          <cell r="H1319">
            <v>201706</v>
          </cell>
          <cell r="K1319">
            <v>29</v>
          </cell>
          <cell r="L1319">
            <v>25258</v>
          </cell>
          <cell r="M1319">
            <v>9</v>
          </cell>
          <cell r="N1319">
            <v>27</v>
          </cell>
          <cell r="O1319">
            <v>20</v>
          </cell>
          <cell r="P1319">
            <v>13</v>
          </cell>
          <cell r="R1319">
            <v>3</v>
          </cell>
        </row>
        <row r="1320">
          <cell r="D1320" t="str">
            <v>Younger, Yeti</v>
          </cell>
          <cell r="F1320" t="str">
            <v>Oferten, Quinton</v>
          </cell>
          <cell r="H1320">
            <v>201706</v>
          </cell>
          <cell r="K1320">
            <v>31</v>
          </cell>
          <cell r="L1320">
            <v>24281</v>
          </cell>
          <cell r="M1320">
            <v>7</v>
          </cell>
          <cell r="N1320">
            <v>27</v>
          </cell>
          <cell r="O1320">
            <v>18</v>
          </cell>
          <cell r="P1320">
            <v>13</v>
          </cell>
          <cell r="R1320">
            <v>3</v>
          </cell>
        </row>
        <row r="1321">
          <cell r="D1321" t="str">
            <v>Younger, Yeti</v>
          </cell>
          <cell r="F1321" t="str">
            <v>Oferten, Quinton</v>
          </cell>
          <cell r="H1321">
            <v>201706</v>
          </cell>
          <cell r="K1321">
            <v>31</v>
          </cell>
          <cell r="L1321">
            <v>25027</v>
          </cell>
          <cell r="M1321">
            <v>7</v>
          </cell>
          <cell r="N1321">
            <v>29</v>
          </cell>
          <cell r="O1321">
            <v>21</v>
          </cell>
          <cell r="P1321">
            <v>11</v>
          </cell>
          <cell r="R1321">
            <v>4</v>
          </cell>
        </row>
        <row r="1322">
          <cell r="D1322" t="str">
            <v>Younger, Yeti</v>
          </cell>
          <cell r="F1322" t="str">
            <v>Oferten, Quinton</v>
          </cell>
          <cell r="H1322">
            <v>201706</v>
          </cell>
          <cell r="K1322">
            <v>33</v>
          </cell>
          <cell r="L1322">
            <v>25027</v>
          </cell>
          <cell r="M1322">
            <v>8</v>
          </cell>
          <cell r="N1322">
            <v>29</v>
          </cell>
          <cell r="O1322">
            <v>20</v>
          </cell>
          <cell r="P1322">
            <v>10</v>
          </cell>
          <cell r="R1322">
            <v>3</v>
          </cell>
        </row>
        <row r="1323">
          <cell r="D1323" t="str">
            <v>Younger, Yeti</v>
          </cell>
          <cell r="F1323" t="str">
            <v>Oferten, Quinton</v>
          </cell>
          <cell r="H1323">
            <v>201706</v>
          </cell>
          <cell r="K1323">
            <v>32</v>
          </cell>
          <cell r="L1323">
            <v>24439</v>
          </cell>
          <cell r="M1323">
            <v>7</v>
          </cell>
          <cell r="N1323">
            <v>28</v>
          </cell>
          <cell r="O1323">
            <v>20</v>
          </cell>
          <cell r="P1323">
            <v>8</v>
          </cell>
          <cell r="R1323">
            <v>3</v>
          </cell>
        </row>
        <row r="1324">
          <cell r="D1324" t="str">
            <v>Younger, Yeti</v>
          </cell>
          <cell r="F1324" t="str">
            <v>Oferten, Quinton</v>
          </cell>
          <cell r="H1324">
            <v>201706</v>
          </cell>
          <cell r="K1324">
            <v>32</v>
          </cell>
          <cell r="L1324">
            <v>25815</v>
          </cell>
          <cell r="M1324">
            <v>6</v>
          </cell>
          <cell r="N1324">
            <v>28</v>
          </cell>
          <cell r="O1324">
            <v>21</v>
          </cell>
          <cell r="P1324">
            <v>13</v>
          </cell>
          <cell r="R1324">
            <v>4</v>
          </cell>
        </row>
        <row r="1325">
          <cell r="D1325" t="str">
            <v>Younger, Yeti</v>
          </cell>
          <cell r="F1325" t="str">
            <v>Oferten, Quinton</v>
          </cell>
          <cell r="H1325">
            <v>201706</v>
          </cell>
          <cell r="K1325">
            <v>30</v>
          </cell>
          <cell r="L1325">
            <v>24435</v>
          </cell>
          <cell r="M1325">
            <v>7</v>
          </cell>
          <cell r="N1325">
            <v>28</v>
          </cell>
          <cell r="O1325">
            <v>17</v>
          </cell>
          <cell r="P1325">
            <v>12</v>
          </cell>
          <cell r="R1325">
            <v>4</v>
          </cell>
        </row>
        <row r="1326">
          <cell r="D1326" t="str">
            <v>Younger, Yeti</v>
          </cell>
          <cell r="F1326" t="str">
            <v>Oferten, Quinton</v>
          </cell>
          <cell r="H1326">
            <v>201706</v>
          </cell>
          <cell r="K1326">
            <v>32</v>
          </cell>
          <cell r="L1326">
            <v>25331</v>
          </cell>
          <cell r="M1326">
            <v>6</v>
          </cell>
          <cell r="N1326">
            <v>28</v>
          </cell>
          <cell r="O1326">
            <v>17</v>
          </cell>
          <cell r="P1326">
            <v>9</v>
          </cell>
          <cell r="R1326">
            <v>4</v>
          </cell>
        </row>
        <row r="1327">
          <cell r="D1327" t="str">
            <v>Younger, Yeti</v>
          </cell>
          <cell r="F1327" t="str">
            <v>Oferten, Quinton</v>
          </cell>
          <cell r="H1327">
            <v>201706</v>
          </cell>
          <cell r="K1327">
            <v>31</v>
          </cell>
          <cell r="L1327">
            <v>24539</v>
          </cell>
          <cell r="M1327">
            <v>8</v>
          </cell>
          <cell r="N1327">
            <v>28</v>
          </cell>
          <cell r="O1327">
            <v>18</v>
          </cell>
          <cell r="P1327">
            <v>12</v>
          </cell>
          <cell r="R1327">
            <v>4</v>
          </cell>
        </row>
        <row r="1328">
          <cell r="D1328" t="str">
            <v>Younger, Yeti</v>
          </cell>
          <cell r="F1328" t="str">
            <v>Oferten, Quinton</v>
          </cell>
          <cell r="H1328">
            <v>201706</v>
          </cell>
          <cell r="K1328">
            <v>28</v>
          </cell>
          <cell r="L1328">
            <v>24597</v>
          </cell>
          <cell r="M1328">
            <v>8</v>
          </cell>
          <cell r="N1328">
            <v>25</v>
          </cell>
          <cell r="O1328">
            <v>19</v>
          </cell>
          <cell r="P1328">
            <v>11</v>
          </cell>
          <cell r="R1328">
            <v>3</v>
          </cell>
        </row>
        <row r="1329">
          <cell r="D1329" t="str">
            <v>Younger, Yeti</v>
          </cell>
          <cell r="F1329" t="str">
            <v>Oferten, Quinton</v>
          </cell>
          <cell r="H1329">
            <v>201706</v>
          </cell>
          <cell r="K1329">
            <v>28</v>
          </cell>
          <cell r="L1329">
            <v>24157</v>
          </cell>
          <cell r="M1329">
            <v>8</v>
          </cell>
          <cell r="N1329">
            <v>27</v>
          </cell>
          <cell r="O1329">
            <v>19</v>
          </cell>
          <cell r="P1329">
            <v>13</v>
          </cell>
          <cell r="R1329">
            <v>4</v>
          </cell>
        </row>
        <row r="1330">
          <cell r="D1330" t="str">
            <v>Younger, Yeti</v>
          </cell>
          <cell r="F1330" t="str">
            <v>Oferten, Quinton</v>
          </cell>
          <cell r="H1330">
            <v>201706</v>
          </cell>
          <cell r="K1330">
            <v>28</v>
          </cell>
          <cell r="L1330">
            <v>25965</v>
          </cell>
          <cell r="M1330">
            <v>6</v>
          </cell>
          <cell r="N1330">
            <v>25</v>
          </cell>
          <cell r="O1330">
            <v>17</v>
          </cell>
          <cell r="P1330">
            <v>12</v>
          </cell>
          <cell r="R1330">
            <v>3</v>
          </cell>
        </row>
        <row r="1331">
          <cell r="D1331" t="str">
            <v>Younger, Yeti</v>
          </cell>
          <cell r="F1331" t="str">
            <v>Oferten, Quinton</v>
          </cell>
          <cell r="H1331">
            <v>201706</v>
          </cell>
          <cell r="K1331">
            <v>31</v>
          </cell>
          <cell r="L1331">
            <v>25421</v>
          </cell>
          <cell r="M1331">
            <v>8</v>
          </cell>
          <cell r="N1331">
            <v>28</v>
          </cell>
          <cell r="O1331">
            <v>21</v>
          </cell>
          <cell r="P1331">
            <v>11</v>
          </cell>
          <cell r="R1331">
            <v>3</v>
          </cell>
        </row>
        <row r="1332">
          <cell r="D1332" t="str">
            <v>Younger, Yeti</v>
          </cell>
          <cell r="F1332" t="str">
            <v>Oferten, Quinton</v>
          </cell>
          <cell r="H1332">
            <v>201707</v>
          </cell>
          <cell r="K1332">
            <v>29</v>
          </cell>
          <cell r="L1332">
            <v>24782</v>
          </cell>
          <cell r="M1332">
            <v>9</v>
          </cell>
          <cell r="N1332">
            <v>25</v>
          </cell>
          <cell r="O1332">
            <v>16</v>
          </cell>
          <cell r="P1332">
            <v>9</v>
          </cell>
          <cell r="R1332">
            <v>3</v>
          </cell>
        </row>
        <row r="1333">
          <cell r="D1333" t="str">
            <v>Younger, Yeti</v>
          </cell>
          <cell r="F1333" t="str">
            <v>Oferten, Quinton</v>
          </cell>
          <cell r="H1333">
            <v>201707</v>
          </cell>
          <cell r="K1333">
            <v>33</v>
          </cell>
          <cell r="L1333">
            <v>24735</v>
          </cell>
          <cell r="M1333">
            <v>9</v>
          </cell>
          <cell r="N1333">
            <v>31</v>
          </cell>
          <cell r="O1333">
            <v>24</v>
          </cell>
          <cell r="P1333">
            <v>17</v>
          </cell>
          <cell r="R1333">
            <v>3</v>
          </cell>
        </row>
        <row r="1334">
          <cell r="D1334" t="str">
            <v>Younger, Yeti</v>
          </cell>
          <cell r="F1334" t="str">
            <v>Oferten, Quinton</v>
          </cell>
          <cell r="H1334">
            <v>201707</v>
          </cell>
          <cell r="K1334">
            <v>28</v>
          </cell>
          <cell r="L1334">
            <v>25419</v>
          </cell>
          <cell r="M1334">
            <v>8</v>
          </cell>
          <cell r="N1334">
            <v>24</v>
          </cell>
          <cell r="O1334">
            <v>15</v>
          </cell>
          <cell r="P1334">
            <v>8</v>
          </cell>
          <cell r="R1334">
            <v>3</v>
          </cell>
        </row>
        <row r="1335">
          <cell r="D1335" t="str">
            <v>Younger, Yeti</v>
          </cell>
          <cell r="F1335" t="str">
            <v>Oferten, Quinton</v>
          </cell>
          <cell r="H1335">
            <v>201707</v>
          </cell>
          <cell r="K1335">
            <v>32</v>
          </cell>
          <cell r="L1335">
            <v>25953</v>
          </cell>
          <cell r="M1335">
            <v>8</v>
          </cell>
          <cell r="N1335">
            <v>28</v>
          </cell>
          <cell r="O1335">
            <v>18</v>
          </cell>
          <cell r="P1335">
            <v>12</v>
          </cell>
          <cell r="R1335">
            <v>4</v>
          </cell>
        </row>
        <row r="1336">
          <cell r="D1336" t="str">
            <v>Younger, Yeti</v>
          </cell>
          <cell r="F1336" t="str">
            <v>Oferten, Quinton</v>
          </cell>
          <cell r="H1336">
            <v>201707</v>
          </cell>
          <cell r="K1336">
            <v>28</v>
          </cell>
          <cell r="L1336">
            <v>24024</v>
          </cell>
          <cell r="M1336">
            <v>6</v>
          </cell>
          <cell r="N1336">
            <v>26</v>
          </cell>
          <cell r="O1336">
            <v>16</v>
          </cell>
          <cell r="P1336">
            <v>12</v>
          </cell>
          <cell r="R1336">
            <v>3</v>
          </cell>
        </row>
        <row r="1337">
          <cell r="D1337" t="str">
            <v>Younger, Yeti</v>
          </cell>
          <cell r="F1337" t="str">
            <v>Oferten, Quinton</v>
          </cell>
          <cell r="H1337">
            <v>201707</v>
          </cell>
          <cell r="K1337">
            <v>28</v>
          </cell>
          <cell r="L1337">
            <v>25702</v>
          </cell>
          <cell r="M1337">
            <v>6</v>
          </cell>
          <cell r="N1337">
            <v>24</v>
          </cell>
          <cell r="O1337">
            <v>16</v>
          </cell>
          <cell r="P1337">
            <v>10</v>
          </cell>
          <cell r="R1337">
            <v>3</v>
          </cell>
        </row>
        <row r="1338">
          <cell r="D1338" t="str">
            <v>Younger, Yeti</v>
          </cell>
          <cell r="F1338" t="str">
            <v>Oferten, Quinton</v>
          </cell>
          <cell r="H1338">
            <v>201707</v>
          </cell>
          <cell r="K1338">
            <v>29</v>
          </cell>
          <cell r="L1338">
            <v>25994</v>
          </cell>
          <cell r="M1338">
            <v>9</v>
          </cell>
          <cell r="N1338">
            <v>27</v>
          </cell>
          <cell r="O1338">
            <v>22</v>
          </cell>
          <cell r="P1338">
            <v>14</v>
          </cell>
          <cell r="R1338">
            <v>3</v>
          </cell>
        </row>
        <row r="1339">
          <cell r="D1339" t="str">
            <v>Younger, Yeti</v>
          </cell>
          <cell r="F1339" t="str">
            <v>Oferten, Quinton</v>
          </cell>
          <cell r="H1339">
            <v>201707</v>
          </cell>
          <cell r="K1339">
            <v>31</v>
          </cell>
          <cell r="L1339">
            <v>24806</v>
          </cell>
          <cell r="M1339">
            <v>8</v>
          </cell>
          <cell r="N1339">
            <v>29</v>
          </cell>
          <cell r="O1339">
            <v>23</v>
          </cell>
          <cell r="P1339">
            <v>13</v>
          </cell>
          <cell r="R1339">
            <v>3</v>
          </cell>
        </row>
        <row r="1340">
          <cell r="D1340" t="str">
            <v>Younger, Yeti</v>
          </cell>
          <cell r="F1340" t="str">
            <v>Oferten, Quinton</v>
          </cell>
          <cell r="H1340">
            <v>201707</v>
          </cell>
          <cell r="K1340">
            <v>29</v>
          </cell>
          <cell r="L1340">
            <v>25609</v>
          </cell>
          <cell r="M1340">
            <v>9</v>
          </cell>
          <cell r="N1340">
            <v>28</v>
          </cell>
          <cell r="O1340">
            <v>18</v>
          </cell>
          <cell r="P1340">
            <v>13</v>
          </cell>
          <cell r="R1340">
            <v>3</v>
          </cell>
        </row>
        <row r="1341">
          <cell r="D1341" t="str">
            <v>Younger, Yeti</v>
          </cell>
          <cell r="F1341" t="str">
            <v>Oferten, Quinton</v>
          </cell>
          <cell r="H1341">
            <v>201707</v>
          </cell>
          <cell r="K1341">
            <v>33</v>
          </cell>
          <cell r="L1341">
            <v>24843</v>
          </cell>
          <cell r="M1341">
            <v>9</v>
          </cell>
          <cell r="N1341">
            <v>29</v>
          </cell>
          <cell r="O1341">
            <v>20</v>
          </cell>
          <cell r="P1341">
            <v>11</v>
          </cell>
          <cell r="R1341">
            <v>4</v>
          </cell>
        </row>
        <row r="1342">
          <cell r="D1342" t="str">
            <v>Younger, Yeti</v>
          </cell>
          <cell r="F1342" t="str">
            <v>Oferten, Quinton</v>
          </cell>
          <cell r="H1342">
            <v>201707</v>
          </cell>
          <cell r="K1342">
            <v>28</v>
          </cell>
          <cell r="L1342">
            <v>25128</v>
          </cell>
          <cell r="M1342">
            <v>8</v>
          </cell>
          <cell r="N1342">
            <v>25</v>
          </cell>
          <cell r="O1342">
            <v>20</v>
          </cell>
          <cell r="P1342">
            <v>13</v>
          </cell>
          <cell r="R1342">
            <v>3</v>
          </cell>
        </row>
        <row r="1343">
          <cell r="D1343" t="str">
            <v>Younger, Yeti</v>
          </cell>
          <cell r="F1343" t="str">
            <v>Oferten, Quinton</v>
          </cell>
          <cell r="H1343">
            <v>201707</v>
          </cell>
          <cell r="K1343">
            <v>30</v>
          </cell>
          <cell r="L1343">
            <v>24088</v>
          </cell>
          <cell r="M1343">
            <v>7</v>
          </cell>
          <cell r="N1343">
            <v>29</v>
          </cell>
          <cell r="O1343">
            <v>19</v>
          </cell>
          <cell r="P1343">
            <v>13</v>
          </cell>
          <cell r="R1343">
            <v>3</v>
          </cell>
        </row>
        <row r="1344">
          <cell r="D1344" t="str">
            <v>Younger, Yeti</v>
          </cell>
          <cell r="F1344" t="str">
            <v>Oferten, Quinton</v>
          </cell>
          <cell r="H1344">
            <v>201707</v>
          </cell>
          <cell r="K1344">
            <v>31</v>
          </cell>
          <cell r="L1344">
            <v>25101</v>
          </cell>
          <cell r="M1344">
            <v>9</v>
          </cell>
          <cell r="N1344">
            <v>28</v>
          </cell>
          <cell r="O1344">
            <v>21</v>
          </cell>
          <cell r="P1344">
            <v>11</v>
          </cell>
          <cell r="R1344">
            <v>3</v>
          </cell>
        </row>
        <row r="1345">
          <cell r="D1345" t="str">
            <v>Younger, Yeti</v>
          </cell>
          <cell r="F1345" t="str">
            <v>Oferten, Quinton</v>
          </cell>
          <cell r="H1345">
            <v>201707</v>
          </cell>
          <cell r="K1345">
            <v>30</v>
          </cell>
          <cell r="L1345">
            <v>24553</v>
          </cell>
          <cell r="M1345">
            <v>7</v>
          </cell>
          <cell r="N1345">
            <v>28</v>
          </cell>
          <cell r="O1345">
            <v>19</v>
          </cell>
          <cell r="P1345">
            <v>12</v>
          </cell>
          <cell r="R1345">
            <v>3</v>
          </cell>
        </row>
        <row r="1346">
          <cell r="D1346" t="str">
            <v>Younger, Yeti</v>
          </cell>
          <cell r="F1346" t="str">
            <v>Oferten, Quinton</v>
          </cell>
          <cell r="H1346">
            <v>201707</v>
          </cell>
          <cell r="K1346">
            <v>30</v>
          </cell>
          <cell r="L1346">
            <v>25017</v>
          </cell>
          <cell r="M1346">
            <v>7</v>
          </cell>
          <cell r="N1346">
            <v>28</v>
          </cell>
          <cell r="O1346">
            <v>21</v>
          </cell>
          <cell r="P1346">
            <v>13</v>
          </cell>
          <cell r="R1346">
            <v>3</v>
          </cell>
        </row>
        <row r="1347">
          <cell r="D1347" t="str">
            <v>Younger, Yeti</v>
          </cell>
          <cell r="F1347" t="str">
            <v>Oferten, Quinton</v>
          </cell>
          <cell r="H1347">
            <v>201707</v>
          </cell>
          <cell r="K1347">
            <v>28</v>
          </cell>
          <cell r="L1347">
            <v>24432</v>
          </cell>
          <cell r="M1347">
            <v>8</v>
          </cell>
          <cell r="N1347">
            <v>25</v>
          </cell>
          <cell r="O1347">
            <v>17</v>
          </cell>
          <cell r="P1347">
            <v>10</v>
          </cell>
          <cell r="R1347">
            <v>4</v>
          </cell>
        </row>
        <row r="1348">
          <cell r="D1348" t="str">
            <v>Younger, Yeti</v>
          </cell>
          <cell r="F1348" t="str">
            <v>Oferten, Quinton</v>
          </cell>
          <cell r="H1348">
            <v>201707</v>
          </cell>
          <cell r="K1348">
            <v>31</v>
          </cell>
          <cell r="L1348">
            <v>24306</v>
          </cell>
          <cell r="M1348">
            <v>7</v>
          </cell>
          <cell r="N1348">
            <v>27</v>
          </cell>
          <cell r="O1348">
            <v>20</v>
          </cell>
          <cell r="P1348">
            <v>13</v>
          </cell>
          <cell r="R1348">
            <v>3</v>
          </cell>
        </row>
        <row r="1349">
          <cell r="D1349" t="str">
            <v>Younger, Yeti</v>
          </cell>
          <cell r="F1349" t="str">
            <v>Oferten, Quinton</v>
          </cell>
          <cell r="H1349">
            <v>201707</v>
          </cell>
          <cell r="K1349">
            <v>33</v>
          </cell>
          <cell r="L1349">
            <v>25218</v>
          </cell>
          <cell r="M1349">
            <v>8</v>
          </cell>
          <cell r="N1349">
            <v>28</v>
          </cell>
          <cell r="O1349">
            <v>18</v>
          </cell>
          <cell r="P1349">
            <v>9</v>
          </cell>
          <cell r="R1349">
            <v>3</v>
          </cell>
        </row>
        <row r="1350">
          <cell r="D1350" t="str">
            <v>Younger, Yeti</v>
          </cell>
          <cell r="F1350" t="str">
            <v>Oferten, Quinton</v>
          </cell>
          <cell r="H1350">
            <v>201707</v>
          </cell>
          <cell r="K1350">
            <v>30</v>
          </cell>
          <cell r="L1350">
            <v>25623</v>
          </cell>
          <cell r="M1350">
            <v>6</v>
          </cell>
          <cell r="N1350">
            <v>27</v>
          </cell>
          <cell r="O1350">
            <v>20</v>
          </cell>
          <cell r="P1350">
            <v>12</v>
          </cell>
          <cell r="R1350">
            <v>3</v>
          </cell>
        </row>
        <row r="1351">
          <cell r="D1351" t="str">
            <v>Younger, Yeti</v>
          </cell>
          <cell r="F1351" t="str">
            <v>Oferten, Quinton</v>
          </cell>
          <cell r="H1351">
            <v>201707</v>
          </cell>
          <cell r="K1351">
            <v>30</v>
          </cell>
          <cell r="L1351">
            <v>25581</v>
          </cell>
          <cell r="M1351">
            <v>6</v>
          </cell>
          <cell r="N1351">
            <v>28</v>
          </cell>
          <cell r="O1351">
            <v>22</v>
          </cell>
          <cell r="P1351">
            <v>11</v>
          </cell>
          <cell r="R1351">
            <v>3</v>
          </cell>
        </row>
        <row r="1352">
          <cell r="D1352" t="str">
            <v>Younger, Yeti</v>
          </cell>
          <cell r="F1352" t="str">
            <v>Oferten, Quinton</v>
          </cell>
          <cell r="H1352">
            <v>201707</v>
          </cell>
          <cell r="K1352">
            <v>28</v>
          </cell>
          <cell r="L1352">
            <v>24463</v>
          </cell>
          <cell r="M1352">
            <v>7</v>
          </cell>
          <cell r="N1352">
            <v>24</v>
          </cell>
          <cell r="O1352">
            <v>19</v>
          </cell>
          <cell r="P1352">
            <v>11</v>
          </cell>
          <cell r="R1352">
            <v>4</v>
          </cell>
        </row>
        <row r="1353">
          <cell r="D1353" t="str">
            <v>Younger, Yeti</v>
          </cell>
          <cell r="F1353" t="str">
            <v>Oferten, Quinton</v>
          </cell>
          <cell r="H1353">
            <v>201707</v>
          </cell>
          <cell r="K1353">
            <v>33</v>
          </cell>
          <cell r="L1353">
            <v>24173</v>
          </cell>
          <cell r="M1353">
            <v>10</v>
          </cell>
          <cell r="N1353">
            <v>28</v>
          </cell>
          <cell r="O1353">
            <v>19</v>
          </cell>
          <cell r="P1353">
            <v>13</v>
          </cell>
          <cell r="R1353">
            <v>4</v>
          </cell>
        </row>
        <row r="1354">
          <cell r="D1354" t="str">
            <v>Younger, Yeti</v>
          </cell>
          <cell r="F1354" t="str">
            <v>Oferten, Quinton</v>
          </cell>
          <cell r="H1354">
            <v>201708</v>
          </cell>
          <cell r="K1354">
            <v>31</v>
          </cell>
          <cell r="L1354">
            <v>24963</v>
          </cell>
          <cell r="M1354">
            <v>8</v>
          </cell>
          <cell r="N1354">
            <v>29</v>
          </cell>
          <cell r="O1354">
            <v>17</v>
          </cell>
          <cell r="P1354">
            <v>12</v>
          </cell>
          <cell r="R1354">
            <v>4</v>
          </cell>
        </row>
        <row r="1355">
          <cell r="D1355" t="str">
            <v>Younger, Yeti</v>
          </cell>
          <cell r="F1355" t="str">
            <v>Oferten, Quinton</v>
          </cell>
          <cell r="H1355">
            <v>201708</v>
          </cell>
          <cell r="K1355">
            <v>29</v>
          </cell>
          <cell r="L1355">
            <v>24455</v>
          </cell>
          <cell r="M1355">
            <v>6</v>
          </cell>
          <cell r="N1355">
            <v>27</v>
          </cell>
          <cell r="O1355">
            <v>16</v>
          </cell>
          <cell r="P1355">
            <v>12</v>
          </cell>
          <cell r="R1355">
            <v>3</v>
          </cell>
        </row>
        <row r="1356">
          <cell r="D1356" t="str">
            <v>Younger, Yeti</v>
          </cell>
          <cell r="F1356" t="str">
            <v>Oferten, Quinton</v>
          </cell>
          <cell r="H1356">
            <v>201708</v>
          </cell>
          <cell r="K1356">
            <v>32</v>
          </cell>
          <cell r="L1356">
            <v>25855</v>
          </cell>
          <cell r="M1356">
            <v>9</v>
          </cell>
          <cell r="N1356">
            <v>27</v>
          </cell>
          <cell r="O1356">
            <v>20</v>
          </cell>
          <cell r="P1356">
            <v>14</v>
          </cell>
          <cell r="R1356">
            <v>3</v>
          </cell>
        </row>
        <row r="1357">
          <cell r="D1357" t="str">
            <v>Younger, Yeti</v>
          </cell>
          <cell r="F1357" t="str">
            <v>Oferten, Quinton</v>
          </cell>
          <cell r="H1357">
            <v>201708</v>
          </cell>
          <cell r="K1357">
            <v>30</v>
          </cell>
          <cell r="L1357">
            <v>24818</v>
          </cell>
          <cell r="M1357">
            <v>7</v>
          </cell>
          <cell r="N1357">
            <v>28</v>
          </cell>
          <cell r="O1357">
            <v>21</v>
          </cell>
          <cell r="P1357">
            <v>14</v>
          </cell>
          <cell r="R1357">
            <v>3</v>
          </cell>
        </row>
        <row r="1358">
          <cell r="D1358" t="str">
            <v>Younger, Yeti</v>
          </cell>
          <cell r="F1358" t="str">
            <v>Oferten, Quinton</v>
          </cell>
          <cell r="H1358">
            <v>201708</v>
          </cell>
          <cell r="K1358">
            <v>31</v>
          </cell>
          <cell r="L1358">
            <v>25521</v>
          </cell>
          <cell r="M1358">
            <v>8</v>
          </cell>
          <cell r="N1358">
            <v>29</v>
          </cell>
          <cell r="O1358">
            <v>23</v>
          </cell>
          <cell r="P1358">
            <v>12</v>
          </cell>
          <cell r="R1358">
            <v>3</v>
          </cell>
        </row>
        <row r="1359">
          <cell r="D1359" t="str">
            <v>Younger, Yeti</v>
          </cell>
          <cell r="F1359" t="str">
            <v>Oferten, Quinton</v>
          </cell>
          <cell r="H1359">
            <v>201708</v>
          </cell>
          <cell r="K1359">
            <v>31</v>
          </cell>
          <cell r="L1359">
            <v>25850</v>
          </cell>
          <cell r="M1359">
            <v>9</v>
          </cell>
          <cell r="N1359">
            <v>27</v>
          </cell>
          <cell r="O1359">
            <v>21</v>
          </cell>
          <cell r="P1359">
            <v>14</v>
          </cell>
          <cell r="R1359">
            <v>4</v>
          </cell>
        </row>
        <row r="1360">
          <cell r="D1360" t="str">
            <v>Younger, Yeti</v>
          </cell>
          <cell r="F1360" t="str">
            <v>Oferten, Quinton</v>
          </cell>
          <cell r="H1360">
            <v>201708</v>
          </cell>
          <cell r="K1360">
            <v>28</v>
          </cell>
          <cell r="L1360">
            <v>25102</v>
          </cell>
          <cell r="M1360">
            <v>8</v>
          </cell>
          <cell r="N1360">
            <v>26</v>
          </cell>
          <cell r="O1360">
            <v>16</v>
          </cell>
          <cell r="P1360">
            <v>12</v>
          </cell>
          <cell r="R1360">
            <v>3</v>
          </cell>
        </row>
        <row r="1361">
          <cell r="D1361" t="str">
            <v>Younger, Yeti</v>
          </cell>
          <cell r="F1361" t="str">
            <v>Oferten, Quinton</v>
          </cell>
          <cell r="H1361">
            <v>201708</v>
          </cell>
          <cell r="K1361">
            <v>28</v>
          </cell>
          <cell r="L1361">
            <v>25070</v>
          </cell>
          <cell r="M1361">
            <v>6</v>
          </cell>
          <cell r="N1361">
            <v>25</v>
          </cell>
          <cell r="O1361">
            <v>18</v>
          </cell>
          <cell r="P1361">
            <v>13</v>
          </cell>
          <cell r="R1361">
            <v>3</v>
          </cell>
        </row>
        <row r="1362">
          <cell r="D1362" t="str">
            <v>Younger, Yeti</v>
          </cell>
          <cell r="F1362" t="str">
            <v>Oferten, Quinton</v>
          </cell>
          <cell r="H1362">
            <v>201708</v>
          </cell>
          <cell r="K1362">
            <v>28</v>
          </cell>
          <cell r="L1362">
            <v>25614</v>
          </cell>
          <cell r="M1362">
            <v>8</v>
          </cell>
          <cell r="N1362">
            <v>24</v>
          </cell>
          <cell r="O1362">
            <v>18</v>
          </cell>
          <cell r="P1362">
            <v>12</v>
          </cell>
          <cell r="R1362">
            <v>3</v>
          </cell>
        </row>
        <row r="1363">
          <cell r="D1363" t="str">
            <v>Younger, Yeti</v>
          </cell>
          <cell r="F1363" t="str">
            <v>Oferten, Quinton</v>
          </cell>
          <cell r="H1363">
            <v>201708</v>
          </cell>
          <cell r="K1363">
            <v>32</v>
          </cell>
          <cell r="L1363">
            <v>24959</v>
          </cell>
          <cell r="M1363">
            <v>7</v>
          </cell>
          <cell r="N1363">
            <v>28</v>
          </cell>
          <cell r="O1363">
            <v>19</v>
          </cell>
          <cell r="P1363">
            <v>10</v>
          </cell>
          <cell r="R1363">
            <v>4</v>
          </cell>
        </row>
        <row r="1364">
          <cell r="D1364" t="str">
            <v>Younger, Yeti</v>
          </cell>
          <cell r="F1364" t="str">
            <v>Oferten, Quinton</v>
          </cell>
          <cell r="H1364">
            <v>201708</v>
          </cell>
          <cell r="K1364">
            <v>32</v>
          </cell>
          <cell r="L1364">
            <v>24846</v>
          </cell>
          <cell r="M1364">
            <v>6</v>
          </cell>
          <cell r="N1364">
            <v>29</v>
          </cell>
          <cell r="O1364">
            <v>18</v>
          </cell>
          <cell r="P1364">
            <v>13</v>
          </cell>
          <cell r="R1364">
            <v>3</v>
          </cell>
        </row>
        <row r="1365">
          <cell r="D1365" t="str">
            <v>Younger, Yeti</v>
          </cell>
          <cell r="F1365" t="str">
            <v>Oferten, Quinton</v>
          </cell>
          <cell r="H1365">
            <v>201708</v>
          </cell>
          <cell r="K1365">
            <v>31</v>
          </cell>
          <cell r="L1365">
            <v>25636</v>
          </cell>
          <cell r="M1365">
            <v>7</v>
          </cell>
          <cell r="N1365">
            <v>26</v>
          </cell>
          <cell r="O1365">
            <v>16</v>
          </cell>
          <cell r="P1365">
            <v>9</v>
          </cell>
          <cell r="R1365">
            <v>4</v>
          </cell>
        </row>
        <row r="1366">
          <cell r="D1366" t="str">
            <v>Younger, Yeti</v>
          </cell>
          <cell r="F1366" t="str">
            <v>Oferten, Quinton</v>
          </cell>
          <cell r="H1366">
            <v>201708</v>
          </cell>
          <cell r="K1366">
            <v>30</v>
          </cell>
          <cell r="L1366">
            <v>25133</v>
          </cell>
          <cell r="M1366">
            <v>8</v>
          </cell>
          <cell r="N1366">
            <v>28</v>
          </cell>
          <cell r="O1366">
            <v>19</v>
          </cell>
          <cell r="P1366">
            <v>11</v>
          </cell>
          <cell r="R1366">
            <v>3</v>
          </cell>
        </row>
        <row r="1367">
          <cell r="D1367" t="str">
            <v>Younger, Yeti</v>
          </cell>
          <cell r="F1367" t="str">
            <v>Oferten, Quinton</v>
          </cell>
          <cell r="H1367">
            <v>201708</v>
          </cell>
          <cell r="K1367">
            <v>32</v>
          </cell>
          <cell r="L1367">
            <v>25050</v>
          </cell>
          <cell r="M1367">
            <v>7</v>
          </cell>
          <cell r="N1367">
            <v>29</v>
          </cell>
          <cell r="O1367">
            <v>22</v>
          </cell>
          <cell r="P1367">
            <v>14</v>
          </cell>
          <cell r="R1367">
            <v>3</v>
          </cell>
        </row>
        <row r="1368">
          <cell r="D1368" t="str">
            <v>Younger, Yeti</v>
          </cell>
          <cell r="F1368" t="str">
            <v>Oferten, Quinton</v>
          </cell>
          <cell r="H1368">
            <v>201708</v>
          </cell>
          <cell r="K1368">
            <v>32</v>
          </cell>
          <cell r="L1368">
            <v>25468</v>
          </cell>
          <cell r="M1368">
            <v>6</v>
          </cell>
          <cell r="N1368">
            <v>29</v>
          </cell>
          <cell r="O1368">
            <v>19</v>
          </cell>
          <cell r="P1368">
            <v>10</v>
          </cell>
          <cell r="R1368">
            <v>3</v>
          </cell>
        </row>
        <row r="1369">
          <cell r="D1369" t="str">
            <v>Younger, Yeti</v>
          </cell>
          <cell r="F1369" t="str">
            <v>Oferten, Quinton</v>
          </cell>
          <cell r="H1369">
            <v>201708</v>
          </cell>
          <cell r="K1369">
            <v>30</v>
          </cell>
          <cell r="L1369">
            <v>24019</v>
          </cell>
          <cell r="M1369">
            <v>8</v>
          </cell>
          <cell r="N1369">
            <v>28</v>
          </cell>
          <cell r="O1369">
            <v>21</v>
          </cell>
          <cell r="P1369">
            <v>13</v>
          </cell>
          <cell r="R1369">
            <v>4</v>
          </cell>
        </row>
        <row r="1370">
          <cell r="D1370" t="str">
            <v>Younger, Yeti</v>
          </cell>
          <cell r="F1370" t="str">
            <v>Oferten, Quinton</v>
          </cell>
          <cell r="H1370">
            <v>201708</v>
          </cell>
          <cell r="K1370">
            <v>30</v>
          </cell>
          <cell r="L1370">
            <v>25771</v>
          </cell>
          <cell r="M1370">
            <v>8</v>
          </cell>
          <cell r="N1370">
            <v>27</v>
          </cell>
          <cell r="O1370">
            <v>20</v>
          </cell>
          <cell r="P1370">
            <v>10</v>
          </cell>
          <cell r="R1370">
            <v>4</v>
          </cell>
        </row>
        <row r="1371">
          <cell r="D1371" t="str">
            <v>Younger, Yeti</v>
          </cell>
          <cell r="F1371" t="str">
            <v>Oferten, Quinton</v>
          </cell>
          <cell r="H1371">
            <v>201708</v>
          </cell>
          <cell r="K1371">
            <v>29</v>
          </cell>
          <cell r="L1371">
            <v>24542</v>
          </cell>
          <cell r="M1371">
            <v>7</v>
          </cell>
          <cell r="N1371">
            <v>27</v>
          </cell>
          <cell r="O1371">
            <v>21</v>
          </cell>
          <cell r="P1371">
            <v>13</v>
          </cell>
          <cell r="R1371">
            <v>3</v>
          </cell>
        </row>
        <row r="1372">
          <cell r="D1372" t="str">
            <v>Younger, Yeti</v>
          </cell>
          <cell r="F1372" t="str">
            <v>Oferten, Quinton</v>
          </cell>
          <cell r="H1372">
            <v>201708</v>
          </cell>
          <cell r="K1372">
            <v>28</v>
          </cell>
          <cell r="L1372">
            <v>24028</v>
          </cell>
          <cell r="M1372">
            <v>7</v>
          </cell>
          <cell r="N1372">
            <v>25</v>
          </cell>
          <cell r="O1372">
            <v>16</v>
          </cell>
          <cell r="P1372">
            <v>8</v>
          </cell>
          <cell r="R1372">
            <v>4</v>
          </cell>
        </row>
        <row r="1373">
          <cell r="D1373" t="str">
            <v>Younger, Yeti</v>
          </cell>
          <cell r="F1373" t="str">
            <v>Oferten, Quinton</v>
          </cell>
          <cell r="H1373">
            <v>201708</v>
          </cell>
          <cell r="K1373">
            <v>30</v>
          </cell>
          <cell r="L1373">
            <v>24216</v>
          </cell>
          <cell r="M1373">
            <v>8</v>
          </cell>
          <cell r="N1373">
            <v>28</v>
          </cell>
          <cell r="O1373">
            <v>19</v>
          </cell>
          <cell r="P1373">
            <v>13</v>
          </cell>
          <cell r="R1373">
            <v>3</v>
          </cell>
        </row>
        <row r="1374">
          <cell r="D1374" t="str">
            <v>Younger, Yeti</v>
          </cell>
          <cell r="F1374" t="str">
            <v>Oferten, Quinton</v>
          </cell>
          <cell r="H1374">
            <v>201708</v>
          </cell>
          <cell r="K1374">
            <v>33</v>
          </cell>
          <cell r="L1374">
            <v>25892</v>
          </cell>
          <cell r="M1374">
            <v>8</v>
          </cell>
          <cell r="N1374">
            <v>28</v>
          </cell>
          <cell r="O1374">
            <v>19</v>
          </cell>
          <cell r="P1374">
            <v>11</v>
          </cell>
          <cell r="R1374">
            <v>4</v>
          </cell>
        </row>
        <row r="1375">
          <cell r="D1375" t="str">
            <v>Younger, Yeti</v>
          </cell>
          <cell r="F1375" t="str">
            <v>Oferten, Quinton</v>
          </cell>
          <cell r="H1375">
            <v>201708</v>
          </cell>
          <cell r="K1375">
            <v>29</v>
          </cell>
          <cell r="L1375">
            <v>25834</v>
          </cell>
          <cell r="M1375">
            <v>7</v>
          </cell>
          <cell r="N1375">
            <v>25</v>
          </cell>
          <cell r="O1375">
            <v>17</v>
          </cell>
          <cell r="P1375">
            <v>10</v>
          </cell>
          <cell r="R1375">
            <v>3</v>
          </cell>
        </row>
        <row r="1376">
          <cell r="D1376" t="str">
            <v>Zwilowski, Zane</v>
          </cell>
          <cell r="F1376" t="str">
            <v>Oferten, Quinton</v>
          </cell>
          <cell r="H1376">
            <v>201706</v>
          </cell>
          <cell r="K1376">
            <v>32</v>
          </cell>
          <cell r="L1376">
            <v>24700</v>
          </cell>
          <cell r="M1376">
            <v>9</v>
          </cell>
          <cell r="N1376">
            <v>28</v>
          </cell>
          <cell r="O1376">
            <v>22</v>
          </cell>
          <cell r="P1376">
            <v>9</v>
          </cell>
          <cell r="R1376">
            <v>4</v>
          </cell>
        </row>
        <row r="1377">
          <cell r="D1377" t="str">
            <v>Zwilowski, Zane</v>
          </cell>
          <cell r="F1377" t="str">
            <v>Oferten, Quinton</v>
          </cell>
          <cell r="H1377">
            <v>201706</v>
          </cell>
          <cell r="K1377">
            <v>33</v>
          </cell>
          <cell r="L1377">
            <v>24662</v>
          </cell>
          <cell r="M1377">
            <v>7</v>
          </cell>
          <cell r="N1377">
            <v>30</v>
          </cell>
          <cell r="O1377">
            <v>20</v>
          </cell>
          <cell r="P1377">
            <v>12</v>
          </cell>
          <cell r="R1377">
            <v>4</v>
          </cell>
        </row>
        <row r="1378">
          <cell r="D1378" t="str">
            <v>Zwilowski, Zane</v>
          </cell>
          <cell r="F1378" t="str">
            <v>Oferten, Quinton</v>
          </cell>
          <cell r="H1378">
            <v>201706</v>
          </cell>
          <cell r="K1378">
            <v>33</v>
          </cell>
          <cell r="L1378">
            <v>24311</v>
          </cell>
          <cell r="M1378">
            <v>10</v>
          </cell>
          <cell r="N1378">
            <v>28</v>
          </cell>
          <cell r="O1378">
            <v>21</v>
          </cell>
          <cell r="P1378">
            <v>13</v>
          </cell>
          <cell r="R1378">
            <v>4</v>
          </cell>
        </row>
        <row r="1379">
          <cell r="D1379" t="str">
            <v>Zwilowski, Zane</v>
          </cell>
          <cell r="F1379" t="str">
            <v>Oferten, Quinton</v>
          </cell>
          <cell r="H1379">
            <v>201706</v>
          </cell>
          <cell r="K1379">
            <v>30</v>
          </cell>
          <cell r="L1379">
            <v>24396</v>
          </cell>
          <cell r="M1379">
            <v>8</v>
          </cell>
          <cell r="N1379">
            <v>28</v>
          </cell>
          <cell r="O1379">
            <v>17</v>
          </cell>
          <cell r="P1379">
            <v>10</v>
          </cell>
          <cell r="R1379">
            <v>3</v>
          </cell>
        </row>
        <row r="1380">
          <cell r="D1380" t="str">
            <v>Zwilowski, Zane</v>
          </cell>
          <cell r="F1380" t="str">
            <v>Oferten, Quinton</v>
          </cell>
          <cell r="H1380">
            <v>201706</v>
          </cell>
          <cell r="K1380">
            <v>31</v>
          </cell>
          <cell r="L1380">
            <v>24646</v>
          </cell>
          <cell r="M1380">
            <v>7</v>
          </cell>
          <cell r="N1380">
            <v>29</v>
          </cell>
          <cell r="O1380">
            <v>20</v>
          </cell>
          <cell r="P1380">
            <v>13</v>
          </cell>
          <cell r="R1380">
            <v>3</v>
          </cell>
        </row>
        <row r="1381">
          <cell r="D1381" t="str">
            <v>Zwilowski, Zane</v>
          </cell>
          <cell r="F1381" t="str">
            <v>Oferten, Quinton</v>
          </cell>
          <cell r="H1381">
            <v>201706</v>
          </cell>
          <cell r="K1381">
            <v>29</v>
          </cell>
          <cell r="L1381">
            <v>25598</v>
          </cell>
          <cell r="M1381">
            <v>8</v>
          </cell>
          <cell r="N1381">
            <v>26</v>
          </cell>
          <cell r="O1381">
            <v>18</v>
          </cell>
          <cell r="P1381">
            <v>10</v>
          </cell>
          <cell r="R1381">
            <v>3</v>
          </cell>
        </row>
        <row r="1382">
          <cell r="D1382" t="str">
            <v>Zwilowski, Zane</v>
          </cell>
          <cell r="F1382" t="str">
            <v>Oferten, Quinton</v>
          </cell>
          <cell r="H1382">
            <v>201706</v>
          </cell>
          <cell r="K1382">
            <v>32</v>
          </cell>
          <cell r="L1382">
            <v>25754</v>
          </cell>
          <cell r="M1382">
            <v>7</v>
          </cell>
          <cell r="N1382">
            <v>28</v>
          </cell>
          <cell r="O1382">
            <v>22</v>
          </cell>
          <cell r="P1382">
            <v>9</v>
          </cell>
          <cell r="R1382">
            <v>4</v>
          </cell>
        </row>
        <row r="1383">
          <cell r="D1383" t="str">
            <v>Zwilowski, Zane</v>
          </cell>
          <cell r="F1383" t="str">
            <v>Oferten, Quinton</v>
          </cell>
          <cell r="H1383">
            <v>201706</v>
          </cell>
          <cell r="K1383">
            <v>33</v>
          </cell>
          <cell r="L1383">
            <v>25931</v>
          </cell>
          <cell r="M1383">
            <v>8</v>
          </cell>
          <cell r="N1383">
            <v>30</v>
          </cell>
          <cell r="O1383">
            <v>20</v>
          </cell>
          <cell r="P1383">
            <v>10</v>
          </cell>
          <cell r="R1383">
            <v>3</v>
          </cell>
        </row>
        <row r="1384">
          <cell r="D1384" t="str">
            <v>Zwilowski, Zane</v>
          </cell>
          <cell r="F1384" t="str">
            <v>Oferten, Quinton</v>
          </cell>
          <cell r="H1384">
            <v>201706</v>
          </cell>
          <cell r="K1384">
            <v>28</v>
          </cell>
          <cell r="L1384">
            <v>25534</v>
          </cell>
          <cell r="M1384">
            <v>7</v>
          </cell>
          <cell r="N1384">
            <v>25</v>
          </cell>
          <cell r="O1384">
            <v>17</v>
          </cell>
          <cell r="P1384">
            <v>9</v>
          </cell>
          <cell r="R1384">
            <v>3</v>
          </cell>
        </row>
        <row r="1385">
          <cell r="D1385" t="str">
            <v>Zwilowski, Zane</v>
          </cell>
          <cell r="F1385" t="str">
            <v>Oferten, Quinton</v>
          </cell>
          <cell r="H1385">
            <v>201706</v>
          </cell>
          <cell r="K1385">
            <v>32</v>
          </cell>
          <cell r="L1385">
            <v>24224</v>
          </cell>
          <cell r="M1385">
            <v>10</v>
          </cell>
          <cell r="N1385">
            <v>30</v>
          </cell>
          <cell r="O1385">
            <v>23</v>
          </cell>
          <cell r="P1385">
            <v>10</v>
          </cell>
          <cell r="R1385">
            <v>4</v>
          </cell>
        </row>
        <row r="1386">
          <cell r="D1386" t="str">
            <v>Zwilowski, Zane</v>
          </cell>
          <cell r="F1386" t="str">
            <v>Oferten, Quinton</v>
          </cell>
          <cell r="H1386">
            <v>201706</v>
          </cell>
          <cell r="K1386">
            <v>32</v>
          </cell>
          <cell r="L1386">
            <v>25279</v>
          </cell>
          <cell r="M1386">
            <v>8</v>
          </cell>
          <cell r="N1386">
            <v>28</v>
          </cell>
          <cell r="O1386">
            <v>22</v>
          </cell>
          <cell r="P1386">
            <v>10</v>
          </cell>
          <cell r="R1386">
            <v>3</v>
          </cell>
        </row>
        <row r="1387">
          <cell r="D1387" t="str">
            <v>Zwilowski, Zane</v>
          </cell>
          <cell r="F1387" t="str">
            <v>Oferten, Quinton</v>
          </cell>
          <cell r="H1387">
            <v>201706</v>
          </cell>
          <cell r="K1387">
            <v>29</v>
          </cell>
          <cell r="L1387">
            <v>24553</v>
          </cell>
          <cell r="M1387">
            <v>8</v>
          </cell>
          <cell r="N1387">
            <v>25</v>
          </cell>
          <cell r="O1387">
            <v>18</v>
          </cell>
          <cell r="P1387">
            <v>7</v>
          </cell>
          <cell r="R1387">
            <v>3</v>
          </cell>
        </row>
        <row r="1388">
          <cell r="D1388" t="str">
            <v>Zwilowski, Zane</v>
          </cell>
          <cell r="F1388" t="str">
            <v>Oferten, Quinton</v>
          </cell>
          <cell r="H1388">
            <v>201706</v>
          </cell>
          <cell r="K1388">
            <v>32</v>
          </cell>
          <cell r="L1388">
            <v>24644</v>
          </cell>
          <cell r="M1388">
            <v>10</v>
          </cell>
          <cell r="N1388">
            <v>27</v>
          </cell>
          <cell r="O1388">
            <v>17</v>
          </cell>
          <cell r="P1388">
            <v>9</v>
          </cell>
          <cell r="R1388">
            <v>4</v>
          </cell>
        </row>
        <row r="1389">
          <cell r="D1389" t="str">
            <v>Zwilowski, Zane</v>
          </cell>
          <cell r="F1389" t="str">
            <v>Oferten, Quinton</v>
          </cell>
          <cell r="H1389">
            <v>201706</v>
          </cell>
          <cell r="K1389">
            <v>33</v>
          </cell>
          <cell r="L1389">
            <v>25663</v>
          </cell>
          <cell r="M1389">
            <v>9</v>
          </cell>
          <cell r="N1389">
            <v>29</v>
          </cell>
          <cell r="O1389">
            <v>21</v>
          </cell>
          <cell r="P1389">
            <v>13</v>
          </cell>
          <cell r="R1389">
            <v>3</v>
          </cell>
        </row>
        <row r="1390">
          <cell r="D1390" t="str">
            <v>Zwilowski, Zane</v>
          </cell>
          <cell r="F1390" t="str">
            <v>Oferten, Quinton</v>
          </cell>
          <cell r="H1390">
            <v>201706</v>
          </cell>
          <cell r="K1390">
            <v>32</v>
          </cell>
          <cell r="L1390">
            <v>25752</v>
          </cell>
          <cell r="M1390">
            <v>8</v>
          </cell>
          <cell r="N1390">
            <v>30</v>
          </cell>
          <cell r="O1390">
            <v>19</v>
          </cell>
          <cell r="P1390">
            <v>9</v>
          </cell>
          <cell r="R1390">
            <v>4</v>
          </cell>
        </row>
        <row r="1391">
          <cell r="D1391" t="str">
            <v>Zwilowski, Zane</v>
          </cell>
          <cell r="F1391" t="str">
            <v>Oferten, Quinton</v>
          </cell>
          <cell r="H1391">
            <v>201706</v>
          </cell>
          <cell r="K1391">
            <v>32</v>
          </cell>
          <cell r="L1391">
            <v>25512</v>
          </cell>
          <cell r="M1391">
            <v>6</v>
          </cell>
          <cell r="N1391">
            <v>29</v>
          </cell>
          <cell r="O1391">
            <v>23</v>
          </cell>
          <cell r="P1391">
            <v>16</v>
          </cell>
          <cell r="R1391">
            <v>4</v>
          </cell>
        </row>
        <row r="1392">
          <cell r="D1392" t="str">
            <v>Zwilowski, Zane</v>
          </cell>
          <cell r="F1392" t="str">
            <v>Oferten, Quinton</v>
          </cell>
          <cell r="H1392">
            <v>201706</v>
          </cell>
          <cell r="K1392">
            <v>29</v>
          </cell>
          <cell r="L1392">
            <v>25136</v>
          </cell>
          <cell r="M1392">
            <v>6</v>
          </cell>
          <cell r="N1392">
            <v>26</v>
          </cell>
          <cell r="O1392">
            <v>18</v>
          </cell>
          <cell r="P1392">
            <v>8</v>
          </cell>
          <cell r="R1392">
            <v>3</v>
          </cell>
        </row>
        <row r="1393">
          <cell r="D1393" t="str">
            <v>Zwilowski, Zane</v>
          </cell>
          <cell r="F1393" t="str">
            <v>Oferten, Quinton</v>
          </cell>
          <cell r="H1393">
            <v>201706</v>
          </cell>
          <cell r="K1393">
            <v>32</v>
          </cell>
          <cell r="L1393">
            <v>25530</v>
          </cell>
          <cell r="M1393">
            <v>8</v>
          </cell>
          <cell r="N1393">
            <v>29</v>
          </cell>
          <cell r="O1393">
            <v>22</v>
          </cell>
          <cell r="P1393">
            <v>10</v>
          </cell>
          <cell r="R1393">
            <v>3</v>
          </cell>
        </row>
        <row r="1394">
          <cell r="D1394" t="str">
            <v>Zwilowski, Zane</v>
          </cell>
          <cell r="F1394" t="str">
            <v>Oferten, Quinton</v>
          </cell>
          <cell r="H1394">
            <v>201706</v>
          </cell>
          <cell r="K1394">
            <v>29</v>
          </cell>
          <cell r="L1394">
            <v>24857</v>
          </cell>
          <cell r="M1394">
            <v>8</v>
          </cell>
          <cell r="N1394">
            <v>26</v>
          </cell>
          <cell r="O1394">
            <v>16</v>
          </cell>
          <cell r="P1394">
            <v>8</v>
          </cell>
          <cell r="R1394">
            <v>3</v>
          </cell>
        </row>
        <row r="1395">
          <cell r="D1395" t="str">
            <v>Zwilowski, Zane</v>
          </cell>
          <cell r="F1395" t="str">
            <v>Oferten, Quinton</v>
          </cell>
          <cell r="H1395">
            <v>201706</v>
          </cell>
          <cell r="K1395">
            <v>31</v>
          </cell>
          <cell r="L1395">
            <v>24875</v>
          </cell>
          <cell r="M1395">
            <v>9</v>
          </cell>
          <cell r="N1395">
            <v>27</v>
          </cell>
          <cell r="O1395">
            <v>21</v>
          </cell>
          <cell r="P1395">
            <v>11</v>
          </cell>
          <cell r="R1395">
            <v>4</v>
          </cell>
        </row>
        <row r="1396">
          <cell r="D1396" t="str">
            <v>Zwilowski, Zane</v>
          </cell>
          <cell r="F1396" t="str">
            <v>Oferten, Quinton</v>
          </cell>
          <cell r="H1396">
            <v>201706</v>
          </cell>
          <cell r="K1396">
            <v>29</v>
          </cell>
          <cell r="L1396">
            <v>25508</v>
          </cell>
          <cell r="M1396">
            <v>7</v>
          </cell>
          <cell r="N1396">
            <v>28</v>
          </cell>
          <cell r="O1396">
            <v>18</v>
          </cell>
          <cell r="P1396">
            <v>11</v>
          </cell>
          <cell r="R1396">
            <v>3</v>
          </cell>
        </row>
        <row r="1397">
          <cell r="D1397" t="str">
            <v>Zwilowski, Zane</v>
          </cell>
          <cell r="F1397" t="str">
            <v>Oferten, Quinton</v>
          </cell>
          <cell r="H1397">
            <v>201707</v>
          </cell>
          <cell r="K1397">
            <v>29</v>
          </cell>
          <cell r="L1397">
            <v>25927</v>
          </cell>
          <cell r="M1397">
            <v>8</v>
          </cell>
          <cell r="N1397">
            <v>25</v>
          </cell>
          <cell r="O1397">
            <v>17</v>
          </cell>
          <cell r="P1397">
            <v>10</v>
          </cell>
          <cell r="R1397">
            <v>3</v>
          </cell>
        </row>
        <row r="1398">
          <cell r="D1398" t="str">
            <v>Zwilowski, Zane</v>
          </cell>
          <cell r="F1398" t="str">
            <v>Oferten, Quinton</v>
          </cell>
          <cell r="H1398">
            <v>201707</v>
          </cell>
          <cell r="K1398">
            <v>32</v>
          </cell>
          <cell r="L1398">
            <v>25418</v>
          </cell>
          <cell r="M1398">
            <v>6</v>
          </cell>
          <cell r="N1398">
            <v>27</v>
          </cell>
          <cell r="O1398">
            <v>17</v>
          </cell>
          <cell r="P1398">
            <v>9</v>
          </cell>
          <cell r="R1398">
            <v>4</v>
          </cell>
        </row>
        <row r="1399">
          <cell r="D1399" t="str">
            <v>Zwilowski, Zane</v>
          </cell>
          <cell r="F1399" t="str">
            <v>Oferten, Quinton</v>
          </cell>
          <cell r="H1399">
            <v>201707</v>
          </cell>
          <cell r="K1399">
            <v>30</v>
          </cell>
          <cell r="L1399">
            <v>25849</v>
          </cell>
          <cell r="M1399">
            <v>7</v>
          </cell>
          <cell r="N1399">
            <v>27</v>
          </cell>
          <cell r="O1399">
            <v>20</v>
          </cell>
          <cell r="P1399">
            <v>14</v>
          </cell>
          <cell r="R1399">
            <v>4</v>
          </cell>
        </row>
        <row r="1400">
          <cell r="D1400" t="str">
            <v>Zwilowski, Zane</v>
          </cell>
          <cell r="F1400" t="str">
            <v>Oferten, Quinton</v>
          </cell>
          <cell r="H1400">
            <v>201707</v>
          </cell>
          <cell r="K1400">
            <v>32</v>
          </cell>
          <cell r="L1400">
            <v>24611</v>
          </cell>
          <cell r="M1400">
            <v>9</v>
          </cell>
          <cell r="N1400">
            <v>29</v>
          </cell>
          <cell r="O1400">
            <v>21</v>
          </cell>
          <cell r="P1400">
            <v>14</v>
          </cell>
          <cell r="R1400">
            <v>4</v>
          </cell>
        </row>
        <row r="1401">
          <cell r="D1401" t="str">
            <v>Zwilowski, Zane</v>
          </cell>
          <cell r="F1401" t="str">
            <v>Oferten, Quinton</v>
          </cell>
          <cell r="H1401">
            <v>201707</v>
          </cell>
          <cell r="K1401">
            <v>32</v>
          </cell>
          <cell r="L1401">
            <v>25079</v>
          </cell>
          <cell r="M1401">
            <v>8</v>
          </cell>
          <cell r="N1401">
            <v>28</v>
          </cell>
          <cell r="O1401">
            <v>20</v>
          </cell>
          <cell r="P1401">
            <v>15</v>
          </cell>
          <cell r="R1401">
            <v>4</v>
          </cell>
        </row>
        <row r="1402">
          <cell r="D1402" t="str">
            <v>Zwilowski, Zane</v>
          </cell>
          <cell r="F1402" t="str">
            <v>Oferten, Quinton</v>
          </cell>
          <cell r="H1402">
            <v>201707</v>
          </cell>
          <cell r="K1402">
            <v>30</v>
          </cell>
          <cell r="L1402">
            <v>25831</v>
          </cell>
          <cell r="M1402">
            <v>7</v>
          </cell>
          <cell r="N1402">
            <v>26</v>
          </cell>
          <cell r="O1402">
            <v>21</v>
          </cell>
          <cell r="P1402">
            <v>12</v>
          </cell>
          <cell r="R1402">
            <v>3</v>
          </cell>
        </row>
        <row r="1403">
          <cell r="D1403" t="str">
            <v>Zwilowski, Zane</v>
          </cell>
          <cell r="F1403" t="str">
            <v>Oferten, Quinton</v>
          </cell>
          <cell r="H1403">
            <v>201707</v>
          </cell>
          <cell r="K1403">
            <v>32</v>
          </cell>
          <cell r="L1403">
            <v>25505</v>
          </cell>
          <cell r="M1403">
            <v>9</v>
          </cell>
          <cell r="N1403">
            <v>30</v>
          </cell>
          <cell r="O1403">
            <v>23</v>
          </cell>
          <cell r="P1403">
            <v>14</v>
          </cell>
          <cell r="R1403">
            <v>4</v>
          </cell>
        </row>
        <row r="1404">
          <cell r="D1404" t="str">
            <v>Zwilowski, Zane</v>
          </cell>
          <cell r="F1404" t="str">
            <v>Oferten, Quinton</v>
          </cell>
          <cell r="H1404">
            <v>201707</v>
          </cell>
          <cell r="K1404">
            <v>28</v>
          </cell>
          <cell r="L1404">
            <v>24607</v>
          </cell>
          <cell r="M1404">
            <v>8</v>
          </cell>
          <cell r="N1404">
            <v>26</v>
          </cell>
          <cell r="O1404">
            <v>18</v>
          </cell>
          <cell r="P1404">
            <v>13</v>
          </cell>
          <cell r="R1404">
            <v>3</v>
          </cell>
        </row>
        <row r="1405">
          <cell r="D1405" t="str">
            <v>Zwilowski, Zane</v>
          </cell>
          <cell r="F1405" t="str">
            <v>Oferten, Quinton</v>
          </cell>
          <cell r="H1405">
            <v>201707</v>
          </cell>
          <cell r="K1405">
            <v>32</v>
          </cell>
          <cell r="L1405">
            <v>25740</v>
          </cell>
          <cell r="M1405">
            <v>6</v>
          </cell>
          <cell r="N1405">
            <v>29</v>
          </cell>
          <cell r="O1405">
            <v>18</v>
          </cell>
          <cell r="P1405">
            <v>13</v>
          </cell>
          <cell r="R1405">
            <v>3</v>
          </cell>
        </row>
        <row r="1406">
          <cell r="D1406" t="str">
            <v>Zwilowski, Zane</v>
          </cell>
          <cell r="F1406" t="str">
            <v>Oferten, Quinton</v>
          </cell>
          <cell r="H1406">
            <v>201707</v>
          </cell>
          <cell r="K1406">
            <v>30</v>
          </cell>
          <cell r="L1406">
            <v>25255</v>
          </cell>
          <cell r="M1406">
            <v>8</v>
          </cell>
          <cell r="N1406">
            <v>26</v>
          </cell>
          <cell r="O1406">
            <v>19</v>
          </cell>
          <cell r="P1406">
            <v>12</v>
          </cell>
          <cell r="R1406">
            <v>3</v>
          </cell>
        </row>
        <row r="1407">
          <cell r="D1407" t="str">
            <v>Zwilowski, Zane</v>
          </cell>
          <cell r="F1407" t="str">
            <v>Oferten, Quinton</v>
          </cell>
          <cell r="H1407">
            <v>201707</v>
          </cell>
          <cell r="K1407">
            <v>29</v>
          </cell>
          <cell r="L1407">
            <v>25998</v>
          </cell>
          <cell r="M1407">
            <v>6</v>
          </cell>
          <cell r="N1407">
            <v>26</v>
          </cell>
          <cell r="O1407">
            <v>20</v>
          </cell>
          <cell r="P1407">
            <v>11</v>
          </cell>
          <cell r="R1407">
            <v>4</v>
          </cell>
        </row>
        <row r="1408">
          <cell r="D1408" t="str">
            <v>Zwilowski, Zane</v>
          </cell>
          <cell r="F1408" t="str">
            <v>Oferten, Quinton</v>
          </cell>
          <cell r="H1408">
            <v>201707</v>
          </cell>
          <cell r="K1408">
            <v>31</v>
          </cell>
          <cell r="L1408">
            <v>25253</v>
          </cell>
          <cell r="M1408">
            <v>9</v>
          </cell>
          <cell r="N1408">
            <v>28</v>
          </cell>
          <cell r="O1408">
            <v>18</v>
          </cell>
          <cell r="P1408">
            <v>13</v>
          </cell>
          <cell r="R1408">
            <v>4</v>
          </cell>
        </row>
        <row r="1409">
          <cell r="D1409" t="str">
            <v>Zwilowski, Zane</v>
          </cell>
          <cell r="F1409" t="str">
            <v>Oferten, Quinton</v>
          </cell>
          <cell r="H1409">
            <v>201707</v>
          </cell>
          <cell r="K1409">
            <v>33</v>
          </cell>
          <cell r="L1409">
            <v>25429</v>
          </cell>
          <cell r="M1409">
            <v>10</v>
          </cell>
          <cell r="N1409">
            <v>29</v>
          </cell>
          <cell r="O1409">
            <v>20</v>
          </cell>
          <cell r="P1409">
            <v>12</v>
          </cell>
          <cell r="R1409">
            <v>4</v>
          </cell>
        </row>
        <row r="1410">
          <cell r="D1410" t="str">
            <v>Zwilowski, Zane</v>
          </cell>
          <cell r="F1410" t="str">
            <v>Oferten, Quinton</v>
          </cell>
          <cell r="H1410">
            <v>201707</v>
          </cell>
          <cell r="K1410">
            <v>33</v>
          </cell>
          <cell r="L1410">
            <v>25904</v>
          </cell>
          <cell r="M1410">
            <v>8</v>
          </cell>
          <cell r="N1410">
            <v>31</v>
          </cell>
          <cell r="O1410">
            <v>23</v>
          </cell>
          <cell r="P1410">
            <v>12</v>
          </cell>
          <cell r="R1410">
            <v>3</v>
          </cell>
        </row>
        <row r="1411">
          <cell r="D1411" t="str">
            <v>Zwilowski, Zane</v>
          </cell>
          <cell r="F1411" t="str">
            <v>Oferten, Quinton</v>
          </cell>
          <cell r="H1411">
            <v>201707</v>
          </cell>
          <cell r="K1411">
            <v>28</v>
          </cell>
          <cell r="L1411">
            <v>25408</v>
          </cell>
          <cell r="M1411">
            <v>8</v>
          </cell>
          <cell r="N1411">
            <v>25</v>
          </cell>
          <cell r="O1411">
            <v>19</v>
          </cell>
          <cell r="P1411">
            <v>12</v>
          </cell>
          <cell r="R1411">
            <v>3</v>
          </cell>
        </row>
        <row r="1412">
          <cell r="D1412" t="str">
            <v>Zwilowski, Zane</v>
          </cell>
          <cell r="F1412" t="str">
            <v>Oferten, Quinton</v>
          </cell>
          <cell r="H1412">
            <v>201707</v>
          </cell>
          <cell r="K1412">
            <v>33</v>
          </cell>
          <cell r="L1412">
            <v>24658</v>
          </cell>
          <cell r="M1412">
            <v>8</v>
          </cell>
          <cell r="N1412">
            <v>28</v>
          </cell>
          <cell r="O1412">
            <v>20</v>
          </cell>
          <cell r="P1412">
            <v>14</v>
          </cell>
          <cell r="R1412">
            <v>3</v>
          </cell>
        </row>
        <row r="1413">
          <cell r="D1413" t="str">
            <v>Zwilowski, Zane</v>
          </cell>
          <cell r="F1413" t="str">
            <v>Oferten, Quinton</v>
          </cell>
          <cell r="H1413">
            <v>201707</v>
          </cell>
          <cell r="K1413">
            <v>33</v>
          </cell>
          <cell r="L1413">
            <v>25584</v>
          </cell>
          <cell r="M1413">
            <v>7</v>
          </cell>
          <cell r="N1413">
            <v>30</v>
          </cell>
          <cell r="O1413">
            <v>20</v>
          </cell>
          <cell r="P1413">
            <v>12</v>
          </cell>
          <cell r="R1413">
            <v>4</v>
          </cell>
        </row>
        <row r="1414">
          <cell r="D1414" t="str">
            <v>Zwilowski, Zane</v>
          </cell>
          <cell r="F1414" t="str">
            <v>Oferten, Quinton</v>
          </cell>
          <cell r="H1414">
            <v>201707</v>
          </cell>
          <cell r="K1414">
            <v>28</v>
          </cell>
          <cell r="L1414">
            <v>25183</v>
          </cell>
          <cell r="M1414">
            <v>7</v>
          </cell>
          <cell r="N1414">
            <v>25</v>
          </cell>
          <cell r="O1414">
            <v>18</v>
          </cell>
          <cell r="P1414">
            <v>13</v>
          </cell>
          <cell r="R1414">
            <v>3</v>
          </cell>
        </row>
        <row r="1415">
          <cell r="D1415" t="str">
            <v>Zwilowski, Zane</v>
          </cell>
          <cell r="F1415" t="str">
            <v>Oferten, Quinton</v>
          </cell>
          <cell r="H1415">
            <v>201707</v>
          </cell>
          <cell r="K1415">
            <v>32</v>
          </cell>
          <cell r="L1415">
            <v>24951</v>
          </cell>
          <cell r="M1415">
            <v>9</v>
          </cell>
          <cell r="N1415">
            <v>29</v>
          </cell>
          <cell r="O1415">
            <v>23</v>
          </cell>
          <cell r="P1415">
            <v>15</v>
          </cell>
          <cell r="R1415">
            <v>3</v>
          </cell>
        </row>
        <row r="1416">
          <cell r="D1416" t="str">
            <v>Zwilowski, Zane</v>
          </cell>
          <cell r="F1416" t="str">
            <v>Oferten, Quinton</v>
          </cell>
          <cell r="H1416">
            <v>201707</v>
          </cell>
          <cell r="K1416">
            <v>32</v>
          </cell>
          <cell r="L1416">
            <v>24591</v>
          </cell>
          <cell r="M1416">
            <v>9</v>
          </cell>
          <cell r="N1416">
            <v>30</v>
          </cell>
          <cell r="O1416">
            <v>18</v>
          </cell>
          <cell r="P1416">
            <v>11</v>
          </cell>
          <cell r="R1416">
            <v>4</v>
          </cell>
        </row>
        <row r="1417">
          <cell r="D1417" t="str">
            <v>Zwilowski, Zane</v>
          </cell>
          <cell r="F1417" t="str">
            <v>Oferten, Quinton</v>
          </cell>
          <cell r="H1417">
            <v>201707</v>
          </cell>
          <cell r="K1417">
            <v>30</v>
          </cell>
          <cell r="L1417">
            <v>24874</v>
          </cell>
          <cell r="M1417">
            <v>7</v>
          </cell>
          <cell r="N1417">
            <v>28</v>
          </cell>
          <cell r="O1417">
            <v>18</v>
          </cell>
          <cell r="P1417">
            <v>13</v>
          </cell>
          <cell r="R1417">
            <v>4</v>
          </cell>
        </row>
        <row r="1418">
          <cell r="D1418" t="str">
            <v>Zwilowski, Zane</v>
          </cell>
          <cell r="F1418" t="str">
            <v>Oferten, Quinton</v>
          </cell>
          <cell r="H1418">
            <v>201707</v>
          </cell>
          <cell r="K1418">
            <v>33</v>
          </cell>
          <cell r="L1418">
            <v>24398</v>
          </cell>
          <cell r="M1418">
            <v>10</v>
          </cell>
          <cell r="N1418">
            <v>31</v>
          </cell>
          <cell r="O1418">
            <v>21</v>
          </cell>
          <cell r="P1418">
            <v>11</v>
          </cell>
          <cell r="R1418">
            <v>4</v>
          </cell>
        </row>
        <row r="1419">
          <cell r="D1419" t="str">
            <v>Zwilowski, Zane</v>
          </cell>
          <cell r="F1419" t="str">
            <v>Oferten, Quinton</v>
          </cell>
          <cell r="H1419">
            <v>201708</v>
          </cell>
          <cell r="K1419">
            <v>28</v>
          </cell>
          <cell r="L1419">
            <v>25777</v>
          </cell>
          <cell r="M1419">
            <v>6</v>
          </cell>
          <cell r="N1419">
            <v>26</v>
          </cell>
          <cell r="O1419">
            <v>19</v>
          </cell>
          <cell r="P1419">
            <v>11</v>
          </cell>
          <cell r="R1419">
            <v>3</v>
          </cell>
        </row>
        <row r="1420">
          <cell r="D1420" t="str">
            <v>Zwilowski, Zane</v>
          </cell>
          <cell r="F1420" t="str">
            <v>Oferten, Quinton</v>
          </cell>
          <cell r="H1420">
            <v>201708</v>
          </cell>
          <cell r="K1420">
            <v>33</v>
          </cell>
          <cell r="L1420">
            <v>25730</v>
          </cell>
          <cell r="M1420">
            <v>10</v>
          </cell>
          <cell r="N1420">
            <v>29</v>
          </cell>
          <cell r="O1420">
            <v>20</v>
          </cell>
          <cell r="P1420">
            <v>13</v>
          </cell>
          <cell r="R1420">
            <v>3</v>
          </cell>
        </row>
        <row r="1421">
          <cell r="D1421" t="str">
            <v>Zwilowski, Zane</v>
          </cell>
          <cell r="F1421" t="str">
            <v>Oferten, Quinton</v>
          </cell>
          <cell r="H1421">
            <v>201708</v>
          </cell>
          <cell r="K1421">
            <v>29</v>
          </cell>
          <cell r="L1421">
            <v>24706</v>
          </cell>
          <cell r="M1421">
            <v>6</v>
          </cell>
          <cell r="N1421">
            <v>27</v>
          </cell>
          <cell r="O1421">
            <v>22</v>
          </cell>
          <cell r="P1421">
            <v>13</v>
          </cell>
          <cell r="R1421">
            <v>3</v>
          </cell>
        </row>
        <row r="1422">
          <cell r="D1422" t="str">
            <v>Zwilowski, Zane</v>
          </cell>
          <cell r="F1422" t="str">
            <v>Oferten, Quinton</v>
          </cell>
          <cell r="H1422">
            <v>201708</v>
          </cell>
          <cell r="K1422">
            <v>29</v>
          </cell>
          <cell r="L1422">
            <v>24423</v>
          </cell>
          <cell r="M1422">
            <v>9</v>
          </cell>
          <cell r="N1422">
            <v>27</v>
          </cell>
          <cell r="O1422">
            <v>16</v>
          </cell>
          <cell r="P1422">
            <v>10</v>
          </cell>
          <cell r="R1422">
            <v>3</v>
          </cell>
        </row>
        <row r="1423">
          <cell r="D1423" t="str">
            <v>Zwilowski, Zane</v>
          </cell>
          <cell r="F1423" t="str">
            <v>Oferten, Quinton</v>
          </cell>
          <cell r="H1423">
            <v>201708</v>
          </cell>
          <cell r="K1423">
            <v>32</v>
          </cell>
          <cell r="L1423">
            <v>25294</v>
          </cell>
          <cell r="M1423">
            <v>8</v>
          </cell>
          <cell r="N1423">
            <v>28</v>
          </cell>
          <cell r="O1423">
            <v>21</v>
          </cell>
          <cell r="P1423">
            <v>14</v>
          </cell>
          <cell r="R1423">
            <v>3</v>
          </cell>
        </row>
        <row r="1424">
          <cell r="D1424" t="str">
            <v>Zwilowski, Zane</v>
          </cell>
          <cell r="F1424" t="str">
            <v>Oferten, Quinton</v>
          </cell>
          <cell r="H1424">
            <v>201708</v>
          </cell>
          <cell r="K1424">
            <v>29</v>
          </cell>
          <cell r="L1424">
            <v>24351</v>
          </cell>
          <cell r="M1424">
            <v>8</v>
          </cell>
          <cell r="N1424">
            <v>26</v>
          </cell>
          <cell r="O1424">
            <v>18</v>
          </cell>
          <cell r="P1424">
            <v>10</v>
          </cell>
          <cell r="R1424">
            <v>3</v>
          </cell>
        </row>
        <row r="1425">
          <cell r="D1425" t="str">
            <v>Zwilowski, Zane</v>
          </cell>
          <cell r="F1425" t="str">
            <v>Oferten, Quinton</v>
          </cell>
          <cell r="H1425">
            <v>201708</v>
          </cell>
          <cell r="K1425">
            <v>31</v>
          </cell>
          <cell r="L1425">
            <v>25829</v>
          </cell>
          <cell r="M1425">
            <v>7</v>
          </cell>
          <cell r="N1425">
            <v>29</v>
          </cell>
          <cell r="O1425">
            <v>20</v>
          </cell>
          <cell r="P1425">
            <v>13</v>
          </cell>
          <cell r="R1425">
            <v>3</v>
          </cell>
        </row>
        <row r="1426">
          <cell r="D1426" t="str">
            <v>Zwilowski, Zane</v>
          </cell>
          <cell r="F1426" t="str">
            <v>Oferten, Quinton</v>
          </cell>
          <cell r="H1426">
            <v>201708</v>
          </cell>
          <cell r="K1426">
            <v>28</v>
          </cell>
          <cell r="L1426">
            <v>24233</v>
          </cell>
          <cell r="M1426">
            <v>8</v>
          </cell>
          <cell r="N1426">
            <v>26</v>
          </cell>
          <cell r="O1426">
            <v>18</v>
          </cell>
          <cell r="P1426">
            <v>12</v>
          </cell>
          <cell r="R1426">
            <v>3</v>
          </cell>
        </row>
        <row r="1427">
          <cell r="D1427" t="str">
            <v>Zwilowski, Zane</v>
          </cell>
          <cell r="F1427" t="str">
            <v>Oferten, Quinton</v>
          </cell>
          <cell r="H1427">
            <v>201708</v>
          </cell>
          <cell r="K1427">
            <v>32</v>
          </cell>
          <cell r="L1427">
            <v>25003</v>
          </cell>
          <cell r="M1427">
            <v>8</v>
          </cell>
          <cell r="N1427">
            <v>28</v>
          </cell>
          <cell r="O1427">
            <v>18</v>
          </cell>
          <cell r="P1427">
            <v>11</v>
          </cell>
          <cell r="R1427">
            <v>3</v>
          </cell>
        </row>
        <row r="1428">
          <cell r="D1428" t="str">
            <v>Zwilowski, Zane</v>
          </cell>
          <cell r="F1428" t="str">
            <v>Oferten, Quinton</v>
          </cell>
          <cell r="H1428">
            <v>201708</v>
          </cell>
          <cell r="K1428">
            <v>33</v>
          </cell>
          <cell r="L1428">
            <v>25901</v>
          </cell>
          <cell r="M1428">
            <v>8</v>
          </cell>
          <cell r="N1428">
            <v>29</v>
          </cell>
          <cell r="O1428">
            <v>18</v>
          </cell>
          <cell r="P1428">
            <v>11</v>
          </cell>
          <cell r="R1428">
            <v>4</v>
          </cell>
        </row>
        <row r="1429">
          <cell r="D1429" t="str">
            <v>Zwilowski, Zane</v>
          </cell>
          <cell r="F1429" t="str">
            <v>Oferten, Quinton</v>
          </cell>
          <cell r="H1429">
            <v>201708</v>
          </cell>
          <cell r="K1429">
            <v>28</v>
          </cell>
          <cell r="L1429">
            <v>24651</v>
          </cell>
          <cell r="M1429">
            <v>6</v>
          </cell>
          <cell r="N1429">
            <v>24</v>
          </cell>
          <cell r="O1429">
            <v>17</v>
          </cell>
          <cell r="P1429">
            <v>10</v>
          </cell>
          <cell r="R1429">
            <v>3</v>
          </cell>
        </row>
        <row r="1430">
          <cell r="D1430" t="str">
            <v>Zwilowski, Zane</v>
          </cell>
          <cell r="F1430" t="str">
            <v>Oferten, Quinton</v>
          </cell>
          <cell r="H1430">
            <v>201708</v>
          </cell>
          <cell r="K1430">
            <v>29</v>
          </cell>
          <cell r="L1430">
            <v>25270</v>
          </cell>
          <cell r="M1430">
            <v>8</v>
          </cell>
          <cell r="N1430">
            <v>25</v>
          </cell>
          <cell r="O1430">
            <v>20</v>
          </cell>
          <cell r="P1430">
            <v>13</v>
          </cell>
          <cell r="R1430">
            <v>3</v>
          </cell>
        </row>
        <row r="1431">
          <cell r="D1431" t="str">
            <v>Zwilowski, Zane</v>
          </cell>
          <cell r="F1431" t="str">
            <v>Oferten, Quinton</v>
          </cell>
          <cell r="H1431">
            <v>201708</v>
          </cell>
          <cell r="K1431">
            <v>30</v>
          </cell>
          <cell r="L1431">
            <v>25533</v>
          </cell>
          <cell r="M1431">
            <v>8</v>
          </cell>
          <cell r="N1431">
            <v>29</v>
          </cell>
          <cell r="O1431">
            <v>19</v>
          </cell>
          <cell r="P1431">
            <v>12</v>
          </cell>
          <cell r="R1431">
            <v>3</v>
          </cell>
        </row>
        <row r="1432">
          <cell r="D1432" t="str">
            <v>Zwilowski, Zane</v>
          </cell>
          <cell r="F1432" t="str">
            <v>Oferten, Quinton</v>
          </cell>
          <cell r="H1432">
            <v>201708</v>
          </cell>
          <cell r="K1432">
            <v>28</v>
          </cell>
          <cell r="L1432">
            <v>24552</v>
          </cell>
          <cell r="M1432">
            <v>6</v>
          </cell>
          <cell r="N1432">
            <v>24</v>
          </cell>
          <cell r="O1432">
            <v>15</v>
          </cell>
          <cell r="P1432">
            <v>10</v>
          </cell>
          <cell r="R1432">
            <v>3</v>
          </cell>
        </row>
        <row r="1433">
          <cell r="D1433" t="str">
            <v>Zwilowski, Zane</v>
          </cell>
          <cell r="F1433" t="str">
            <v>Oferten, Quinton</v>
          </cell>
          <cell r="H1433">
            <v>201708</v>
          </cell>
          <cell r="K1433">
            <v>29</v>
          </cell>
          <cell r="L1433">
            <v>24914</v>
          </cell>
          <cell r="M1433">
            <v>6</v>
          </cell>
          <cell r="N1433">
            <v>26</v>
          </cell>
          <cell r="O1433">
            <v>18</v>
          </cell>
          <cell r="P1433">
            <v>9</v>
          </cell>
          <cell r="R1433">
            <v>4</v>
          </cell>
        </row>
        <row r="1434">
          <cell r="D1434" t="str">
            <v>Zwilowski, Zane</v>
          </cell>
          <cell r="F1434" t="str">
            <v>Oferten, Quinton</v>
          </cell>
          <cell r="H1434">
            <v>201708</v>
          </cell>
          <cell r="K1434">
            <v>30</v>
          </cell>
          <cell r="L1434">
            <v>25276</v>
          </cell>
          <cell r="M1434">
            <v>6</v>
          </cell>
          <cell r="N1434">
            <v>28</v>
          </cell>
          <cell r="O1434">
            <v>21</v>
          </cell>
          <cell r="P1434">
            <v>12</v>
          </cell>
          <cell r="R1434">
            <v>4</v>
          </cell>
        </row>
        <row r="1435">
          <cell r="D1435" t="str">
            <v>Zwilowski, Zane</v>
          </cell>
          <cell r="F1435" t="str">
            <v>Oferten, Quinton</v>
          </cell>
          <cell r="H1435">
            <v>201708</v>
          </cell>
          <cell r="K1435">
            <v>33</v>
          </cell>
          <cell r="L1435">
            <v>24639</v>
          </cell>
          <cell r="M1435">
            <v>9</v>
          </cell>
          <cell r="N1435">
            <v>28</v>
          </cell>
          <cell r="O1435">
            <v>21</v>
          </cell>
          <cell r="P1435">
            <v>13</v>
          </cell>
          <cell r="R1435">
            <v>4</v>
          </cell>
        </row>
        <row r="1436">
          <cell r="D1436" t="str">
            <v>Zwilowski, Zane</v>
          </cell>
          <cell r="F1436" t="str">
            <v>Oferten, Quinton</v>
          </cell>
          <cell r="H1436">
            <v>201708</v>
          </cell>
          <cell r="K1436">
            <v>31</v>
          </cell>
          <cell r="L1436">
            <v>25382</v>
          </cell>
          <cell r="M1436">
            <v>9</v>
          </cell>
          <cell r="N1436">
            <v>28</v>
          </cell>
          <cell r="O1436">
            <v>22</v>
          </cell>
          <cell r="P1436">
            <v>11</v>
          </cell>
          <cell r="R1436">
            <v>3</v>
          </cell>
        </row>
        <row r="1437">
          <cell r="D1437" t="str">
            <v>Zwilowski, Zane</v>
          </cell>
          <cell r="F1437" t="str">
            <v>Oferten, Quinton</v>
          </cell>
          <cell r="H1437">
            <v>201708</v>
          </cell>
          <cell r="K1437">
            <v>32</v>
          </cell>
          <cell r="L1437">
            <v>25868</v>
          </cell>
          <cell r="M1437">
            <v>8</v>
          </cell>
          <cell r="N1437">
            <v>30</v>
          </cell>
          <cell r="O1437">
            <v>23</v>
          </cell>
          <cell r="P1437">
            <v>15</v>
          </cell>
          <cell r="R1437">
            <v>3</v>
          </cell>
        </row>
        <row r="1438">
          <cell r="D1438" t="str">
            <v>Zwilowski, Zane</v>
          </cell>
          <cell r="F1438" t="str">
            <v>Oferten, Quinton</v>
          </cell>
          <cell r="H1438">
            <v>201708</v>
          </cell>
          <cell r="K1438">
            <v>28</v>
          </cell>
          <cell r="L1438">
            <v>24930</v>
          </cell>
          <cell r="M1438">
            <v>6</v>
          </cell>
          <cell r="N1438">
            <v>26</v>
          </cell>
          <cell r="O1438">
            <v>20</v>
          </cell>
          <cell r="P1438">
            <v>13</v>
          </cell>
          <cell r="R1438">
            <v>3</v>
          </cell>
        </row>
        <row r="1439">
          <cell r="D1439" t="str">
            <v>Zwilowski, Zane</v>
          </cell>
          <cell r="F1439" t="str">
            <v>Oferten, Quinton</v>
          </cell>
          <cell r="H1439">
            <v>201708</v>
          </cell>
          <cell r="K1439">
            <v>30</v>
          </cell>
          <cell r="L1439">
            <v>25060</v>
          </cell>
          <cell r="M1439">
            <v>8</v>
          </cell>
          <cell r="N1439">
            <v>28</v>
          </cell>
          <cell r="O1439">
            <v>21</v>
          </cell>
          <cell r="P1439">
            <v>11</v>
          </cell>
          <cell r="R1439">
            <v>3</v>
          </cell>
        </row>
        <row r="1440">
          <cell r="D1440" t="str">
            <v>Zwilowski, Zane</v>
          </cell>
          <cell r="F1440" t="str">
            <v>Oferten, Quinton</v>
          </cell>
          <cell r="H1440">
            <v>201708</v>
          </cell>
          <cell r="K1440">
            <v>33</v>
          </cell>
          <cell r="L1440">
            <v>25229</v>
          </cell>
          <cell r="M1440">
            <v>7</v>
          </cell>
          <cell r="N1440">
            <v>28</v>
          </cell>
          <cell r="O1440">
            <v>20</v>
          </cell>
          <cell r="P1440">
            <v>12</v>
          </cell>
          <cell r="R1440">
            <v>3</v>
          </cell>
        </row>
        <row r="1441">
          <cell r="D1441" t="str">
            <v>Abacus, Aaron</v>
          </cell>
          <cell r="F1441" t="str">
            <v>Oferten, Quinton</v>
          </cell>
          <cell r="H1441">
            <v>201706</v>
          </cell>
          <cell r="K1441">
            <v>32</v>
          </cell>
          <cell r="L1441">
            <v>24876</v>
          </cell>
          <cell r="M1441">
            <v>9</v>
          </cell>
          <cell r="N1441">
            <v>29</v>
          </cell>
          <cell r="O1441">
            <v>18</v>
          </cell>
          <cell r="P1441">
            <v>7</v>
          </cell>
          <cell r="R1441">
            <v>4</v>
          </cell>
        </row>
        <row r="1442">
          <cell r="D1442" t="str">
            <v>Abacus, Aaron</v>
          </cell>
          <cell r="F1442" t="str">
            <v>Oferten, Quinton</v>
          </cell>
          <cell r="H1442">
            <v>201706</v>
          </cell>
          <cell r="K1442">
            <v>32</v>
          </cell>
          <cell r="L1442">
            <v>24978</v>
          </cell>
          <cell r="M1442">
            <v>8</v>
          </cell>
          <cell r="N1442">
            <v>29</v>
          </cell>
          <cell r="O1442">
            <v>23</v>
          </cell>
          <cell r="P1442">
            <v>13</v>
          </cell>
          <cell r="R1442">
            <v>3</v>
          </cell>
        </row>
        <row r="1443">
          <cell r="D1443" t="str">
            <v>Abacus, Aaron</v>
          </cell>
          <cell r="F1443" t="str">
            <v>Oferten, Quinton</v>
          </cell>
          <cell r="H1443">
            <v>201706</v>
          </cell>
          <cell r="K1443">
            <v>31</v>
          </cell>
          <cell r="L1443">
            <v>25605</v>
          </cell>
          <cell r="M1443">
            <v>7</v>
          </cell>
          <cell r="N1443">
            <v>29</v>
          </cell>
          <cell r="O1443">
            <v>21</v>
          </cell>
          <cell r="P1443">
            <v>10</v>
          </cell>
          <cell r="R1443">
            <v>3</v>
          </cell>
        </row>
        <row r="1444">
          <cell r="D1444" t="str">
            <v>Abacus, Aaron</v>
          </cell>
          <cell r="F1444" t="str">
            <v>Oferten, Quinton</v>
          </cell>
          <cell r="H1444">
            <v>201706</v>
          </cell>
          <cell r="K1444">
            <v>30</v>
          </cell>
          <cell r="L1444">
            <v>24614</v>
          </cell>
          <cell r="M1444">
            <v>7</v>
          </cell>
          <cell r="N1444">
            <v>26</v>
          </cell>
          <cell r="O1444">
            <v>20</v>
          </cell>
          <cell r="P1444">
            <v>8</v>
          </cell>
          <cell r="R1444">
            <v>3</v>
          </cell>
        </row>
        <row r="1445">
          <cell r="D1445" t="str">
            <v>Abacus, Aaron</v>
          </cell>
          <cell r="F1445" t="str">
            <v>Oferten, Quinton</v>
          </cell>
          <cell r="H1445">
            <v>201706</v>
          </cell>
          <cell r="K1445">
            <v>33</v>
          </cell>
          <cell r="L1445">
            <v>25792</v>
          </cell>
          <cell r="M1445">
            <v>8</v>
          </cell>
          <cell r="N1445">
            <v>31</v>
          </cell>
          <cell r="O1445">
            <v>20</v>
          </cell>
          <cell r="P1445">
            <v>11</v>
          </cell>
          <cell r="R1445">
            <v>4</v>
          </cell>
        </row>
        <row r="1446">
          <cell r="D1446" t="str">
            <v>Abacus, Aaron</v>
          </cell>
          <cell r="F1446" t="str">
            <v>Oferten, Quinton</v>
          </cell>
          <cell r="H1446">
            <v>201706</v>
          </cell>
          <cell r="K1446">
            <v>29</v>
          </cell>
          <cell r="L1446">
            <v>25457</v>
          </cell>
          <cell r="M1446">
            <v>6</v>
          </cell>
          <cell r="N1446">
            <v>27</v>
          </cell>
          <cell r="O1446">
            <v>21</v>
          </cell>
          <cell r="P1446">
            <v>11</v>
          </cell>
          <cell r="R1446">
            <v>3</v>
          </cell>
        </row>
        <row r="1447">
          <cell r="D1447" t="str">
            <v>Abacus, Aaron</v>
          </cell>
          <cell r="F1447" t="str">
            <v>Oferten, Quinton</v>
          </cell>
          <cell r="H1447">
            <v>201706</v>
          </cell>
          <cell r="K1447">
            <v>30</v>
          </cell>
          <cell r="L1447">
            <v>25963</v>
          </cell>
          <cell r="M1447">
            <v>8</v>
          </cell>
          <cell r="N1447">
            <v>26</v>
          </cell>
          <cell r="O1447">
            <v>18</v>
          </cell>
          <cell r="P1447">
            <v>7</v>
          </cell>
          <cell r="R1447">
            <v>4</v>
          </cell>
        </row>
        <row r="1448">
          <cell r="D1448" t="str">
            <v>Abacus, Aaron</v>
          </cell>
          <cell r="F1448" t="str">
            <v>Oferten, Quinton</v>
          </cell>
          <cell r="H1448">
            <v>201706</v>
          </cell>
          <cell r="K1448">
            <v>30</v>
          </cell>
          <cell r="L1448">
            <v>25077</v>
          </cell>
          <cell r="M1448">
            <v>8</v>
          </cell>
          <cell r="N1448">
            <v>28</v>
          </cell>
          <cell r="O1448">
            <v>18</v>
          </cell>
          <cell r="P1448">
            <v>8</v>
          </cell>
          <cell r="R1448">
            <v>3</v>
          </cell>
        </row>
        <row r="1449">
          <cell r="D1449" t="str">
            <v>Abacus, Aaron</v>
          </cell>
          <cell r="F1449" t="str">
            <v>Oferten, Quinton</v>
          </cell>
          <cell r="H1449">
            <v>201706</v>
          </cell>
          <cell r="K1449">
            <v>31</v>
          </cell>
          <cell r="L1449">
            <v>24755</v>
          </cell>
          <cell r="M1449">
            <v>9</v>
          </cell>
          <cell r="N1449">
            <v>27</v>
          </cell>
          <cell r="O1449">
            <v>19</v>
          </cell>
          <cell r="P1449">
            <v>13</v>
          </cell>
          <cell r="R1449">
            <v>3</v>
          </cell>
        </row>
        <row r="1450">
          <cell r="D1450" t="str">
            <v>Abacus, Aaron</v>
          </cell>
          <cell r="F1450" t="str">
            <v>Oferten, Quinton</v>
          </cell>
          <cell r="H1450">
            <v>201706</v>
          </cell>
          <cell r="K1450">
            <v>30</v>
          </cell>
          <cell r="L1450">
            <v>25304</v>
          </cell>
          <cell r="M1450">
            <v>8</v>
          </cell>
          <cell r="N1450">
            <v>26</v>
          </cell>
          <cell r="O1450">
            <v>20</v>
          </cell>
          <cell r="P1450">
            <v>8</v>
          </cell>
          <cell r="R1450">
            <v>3</v>
          </cell>
        </row>
        <row r="1451">
          <cell r="D1451" t="str">
            <v>Abacus, Aaron</v>
          </cell>
          <cell r="F1451" t="str">
            <v>Oferten, Quinton</v>
          </cell>
          <cell r="H1451">
            <v>201706</v>
          </cell>
          <cell r="K1451">
            <v>30</v>
          </cell>
          <cell r="L1451">
            <v>24275</v>
          </cell>
          <cell r="M1451">
            <v>8</v>
          </cell>
          <cell r="N1451">
            <v>27</v>
          </cell>
          <cell r="O1451">
            <v>16</v>
          </cell>
          <cell r="P1451">
            <v>7</v>
          </cell>
          <cell r="R1451">
            <v>3</v>
          </cell>
        </row>
        <row r="1452">
          <cell r="D1452" t="str">
            <v>Abacus, Aaron</v>
          </cell>
          <cell r="F1452" t="str">
            <v>Oferten, Quinton</v>
          </cell>
          <cell r="H1452">
            <v>201706</v>
          </cell>
          <cell r="K1452">
            <v>30</v>
          </cell>
          <cell r="L1452">
            <v>24525</v>
          </cell>
          <cell r="M1452">
            <v>6</v>
          </cell>
          <cell r="N1452">
            <v>26</v>
          </cell>
          <cell r="O1452">
            <v>16</v>
          </cell>
          <cell r="P1452">
            <v>10</v>
          </cell>
          <cell r="R1452">
            <v>3</v>
          </cell>
        </row>
        <row r="1453">
          <cell r="D1453" t="str">
            <v>Abacus, Aaron</v>
          </cell>
          <cell r="F1453" t="str">
            <v>Oferten, Quinton</v>
          </cell>
          <cell r="H1453">
            <v>201706</v>
          </cell>
          <cell r="K1453">
            <v>29</v>
          </cell>
          <cell r="L1453">
            <v>25387</v>
          </cell>
          <cell r="M1453">
            <v>6</v>
          </cell>
          <cell r="N1453">
            <v>26</v>
          </cell>
          <cell r="O1453">
            <v>19</v>
          </cell>
          <cell r="P1453">
            <v>13</v>
          </cell>
          <cell r="R1453">
            <v>3</v>
          </cell>
        </row>
        <row r="1454">
          <cell r="D1454" t="str">
            <v>Abacus, Aaron</v>
          </cell>
          <cell r="F1454" t="str">
            <v>Oferten, Quinton</v>
          </cell>
          <cell r="H1454">
            <v>201706</v>
          </cell>
          <cell r="K1454">
            <v>33</v>
          </cell>
          <cell r="L1454">
            <v>24347</v>
          </cell>
          <cell r="M1454">
            <v>8</v>
          </cell>
          <cell r="N1454">
            <v>28</v>
          </cell>
          <cell r="O1454">
            <v>20</v>
          </cell>
          <cell r="P1454">
            <v>13</v>
          </cell>
          <cell r="R1454">
            <v>3</v>
          </cell>
        </row>
        <row r="1455">
          <cell r="D1455" t="str">
            <v>Abacus, Aaron</v>
          </cell>
          <cell r="F1455" t="str">
            <v>Oferten, Quinton</v>
          </cell>
          <cell r="H1455">
            <v>201706</v>
          </cell>
          <cell r="K1455">
            <v>30</v>
          </cell>
          <cell r="L1455">
            <v>25650</v>
          </cell>
          <cell r="M1455">
            <v>9</v>
          </cell>
          <cell r="N1455">
            <v>27</v>
          </cell>
          <cell r="O1455">
            <v>21</v>
          </cell>
          <cell r="P1455">
            <v>11</v>
          </cell>
          <cell r="R1455">
            <v>4</v>
          </cell>
        </row>
        <row r="1456">
          <cell r="D1456" t="str">
            <v>Abacus, Aaron</v>
          </cell>
          <cell r="F1456" t="str">
            <v>Oferten, Quinton</v>
          </cell>
          <cell r="H1456">
            <v>201706</v>
          </cell>
          <cell r="K1456">
            <v>30</v>
          </cell>
          <cell r="L1456">
            <v>25267</v>
          </cell>
          <cell r="M1456">
            <v>7</v>
          </cell>
          <cell r="N1456">
            <v>26</v>
          </cell>
          <cell r="O1456">
            <v>20</v>
          </cell>
          <cell r="P1456">
            <v>12</v>
          </cell>
          <cell r="R1456">
            <v>4</v>
          </cell>
        </row>
        <row r="1457">
          <cell r="D1457" t="str">
            <v>Abacus, Aaron</v>
          </cell>
          <cell r="F1457" t="str">
            <v>Oferten, Quinton</v>
          </cell>
          <cell r="H1457">
            <v>201707</v>
          </cell>
          <cell r="K1457">
            <v>29</v>
          </cell>
          <cell r="L1457">
            <v>24832</v>
          </cell>
          <cell r="M1457">
            <v>7</v>
          </cell>
          <cell r="N1457">
            <v>28</v>
          </cell>
          <cell r="O1457">
            <v>20</v>
          </cell>
          <cell r="P1457">
            <v>12</v>
          </cell>
          <cell r="R1457">
            <v>3</v>
          </cell>
        </row>
        <row r="1458">
          <cell r="D1458" t="str">
            <v>Abacus, Aaron</v>
          </cell>
          <cell r="F1458" t="str">
            <v>Oferten, Quinton</v>
          </cell>
          <cell r="H1458">
            <v>201707</v>
          </cell>
          <cell r="K1458">
            <v>32</v>
          </cell>
          <cell r="L1458">
            <v>24669</v>
          </cell>
          <cell r="M1458">
            <v>7</v>
          </cell>
          <cell r="N1458">
            <v>28</v>
          </cell>
          <cell r="O1458">
            <v>19</v>
          </cell>
          <cell r="P1458">
            <v>11</v>
          </cell>
          <cell r="R1458">
            <v>4</v>
          </cell>
        </row>
        <row r="1459">
          <cell r="D1459" t="str">
            <v>Abacus, Aaron</v>
          </cell>
          <cell r="F1459" t="str">
            <v>Oferten, Quinton</v>
          </cell>
          <cell r="H1459">
            <v>201707</v>
          </cell>
          <cell r="K1459">
            <v>29</v>
          </cell>
          <cell r="L1459">
            <v>24674</v>
          </cell>
          <cell r="M1459">
            <v>6</v>
          </cell>
          <cell r="N1459">
            <v>27</v>
          </cell>
          <cell r="O1459">
            <v>20</v>
          </cell>
          <cell r="P1459">
            <v>13</v>
          </cell>
          <cell r="R1459">
            <v>3</v>
          </cell>
        </row>
        <row r="1460">
          <cell r="D1460" t="str">
            <v>Abacus, Aaron</v>
          </cell>
          <cell r="F1460" t="str">
            <v>Oferten, Quinton</v>
          </cell>
          <cell r="H1460">
            <v>201707</v>
          </cell>
          <cell r="K1460">
            <v>33</v>
          </cell>
          <cell r="L1460">
            <v>25835</v>
          </cell>
          <cell r="M1460">
            <v>9</v>
          </cell>
          <cell r="N1460">
            <v>28</v>
          </cell>
          <cell r="O1460">
            <v>18</v>
          </cell>
          <cell r="P1460">
            <v>10</v>
          </cell>
          <cell r="R1460">
            <v>4</v>
          </cell>
        </row>
        <row r="1461">
          <cell r="D1461" t="str">
            <v>Abacus, Aaron</v>
          </cell>
          <cell r="F1461" t="str">
            <v>Oferten, Quinton</v>
          </cell>
          <cell r="H1461">
            <v>201707</v>
          </cell>
          <cell r="K1461">
            <v>28</v>
          </cell>
          <cell r="L1461">
            <v>25167</v>
          </cell>
          <cell r="M1461">
            <v>8</v>
          </cell>
          <cell r="N1461">
            <v>24</v>
          </cell>
          <cell r="O1461">
            <v>14</v>
          </cell>
          <cell r="P1461">
            <v>9</v>
          </cell>
          <cell r="R1461">
            <v>3</v>
          </cell>
        </row>
        <row r="1462">
          <cell r="D1462" t="str">
            <v>Abacus, Aaron</v>
          </cell>
          <cell r="F1462" t="str">
            <v>Oferten, Quinton</v>
          </cell>
          <cell r="H1462">
            <v>201707</v>
          </cell>
          <cell r="K1462">
            <v>30</v>
          </cell>
          <cell r="L1462">
            <v>25850</v>
          </cell>
          <cell r="M1462">
            <v>9</v>
          </cell>
          <cell r="N1462">
            <v>27</v>
          </cell>
          <cell r="O1462">
            <v>21</v>
          </cell>
          <cell r="P1462">
            <v>14</v>
          </cell>
          <cell r="R1462">
            <v>4</v>
          </cell>
        </row>
        <row r="1463">
          <cell r="D1463" t="str">
            <v>Abacus, Aaron</v>
          </cell>
          <cell r="F1463" t="str">
            <v>Oferten, Quinton</v>
          </cell>
          <cell r="H1463">
            <v>201707</v>
          </cell>
          <cell r="K1463">
            <v>29</v>
          </cell>
          <cell r="L1463">
            <v>24786</v>
          </cell>
          <cell r="M1463">
            <v>8</v>
          </cell>
          <cell r="N1463">
            <v>25</v>
          </cell>
          <cell r="O1463">
            <v>20</v>
          </cell>
          <cell r="P1463">
            <v>14</v>
          </cell>
          <cell r="R1463">
            <v>3</v>
          </cell>
        </row>
        <row r="1464">
          <cell r="D1464" t="str">
            <v>Abacus, Aaron</v>
          </cell>
          <cell r="F1464" t="str">
            <v>Oferten, Quinton</v>
          </cell>
          <cell r="H1464">
            <v>201707</v>
          </cell>
          <cell r="K1464">
            <v>28</v>
          </cell>
          <cell r="L1464">
            <v>24145</v>
          </cell>
          <cell r="M1464">
            <v>6</v>
          </cell>
          <cell r="N1464">
            <v>26</v>
          </cell>
          <cell r="O1464">
            <v>21</v>
          </cell>
          <cell r="P1464">
            <v>11</v>
          </cell>
          <cell r="R1464">
            <v>3</v>
          </cell>
        </row>
        <row r="1465">
          <cell r="D1465" t="str">
            <v>Abacus, Aaron</v>
          </cell>
          <cell r="F1465" t="str">
            <v>Oferten, Quinton</v>
          </cell>
          <cell r="H1465">
            <v>201707</v>
          </cell>
          <cell r="K1465">
            <v>28</v>
          </cell>
          <cell r="L1465">
            <v>24938</v>
          </cell>
          <cell r="M1465">
            <v>8</v>
          </cell>
          <cell r="N1465">
            <v>25</v>
          </cell>
          <cell r="O1465">
            <v>17</v>
          </cell>
          <cell r="P1465">
            <v>11</v>
          </cell>
          <cell r="R1465">
            <v>3</v>
          </cell>
        </row>
        <row r="1466">
          <cell r="D1466" t="str">
            <v>Abacus, Aaron</v>
          </cell>
          <cell r="F1466" t="str">
            <v>Oferten, Quinton</v>
          </cell>
          <cell r="H1466">
            <v>201707</v>
          </cell>
          <cell r="K1466">
            <v>31</v>
          </cell>
          <cell r="L1466">
            <v>24796</v>
          </cell>
          <cell r="M1466">
            <v>7</v>
          </cell>
          <cell r="N1466">
            <v>28</v>
          </cell>
          <cell r="O1466">
            <v>22</v>
          </cell>
          <cell r="P1466">
            <v>15</v>
          </cell>
          <cell r="R1466">
            <v>4</v>
          </cell>
        </row>
        <row r="1467">
          <cell r="D1467" t="str">
            <v>Abacus, Aaron</v>
          </cell>
          <cell r="F1467" t="str">
            <v>Oferten, Quinton</v>
          </cell>
          <cell r="H1467">
            <v>201707</v>
          </cell>
          <cell r="K1467">
            <v>28</v>
          </cell>
          <cell r="L1467">
            <v>25499</v>
          </cell>
          <cell r="M1467">
            <v>7</v>
          </cell>
          <cell r="N1467">
            <v>25</v>
          </cell>
          <cell r="O1467">
            <v>20</v>
          </cell>
          <cell r="P1467">
            <v>12</v>
          </cell>
          <cell r="R1467">
            <v>3</v>
          </cell>
        </row>
        <row r="1468">
          <cell r="D1468" t="str">
            <v>Abacus, Aaron</v>
          </cell>
          <cell r="F1468" t="str">
            <v>Oferten, Quinton</v>
          </cell>
          <cell r="H1468">
            <v>201707</v>
          </cell>
          <cell r="K1468">
            <v>32</v>
          </cell>
          <cell r="L1468">
            <v>25874</v>
          </cell>
          <cell r="M1468">
            <v>6</v>
          </cell>
          <cell r="N1468">
            <v>30</v>
          </cell>
          <cell r="O1468">
            <v>24</v>
          </cell>
          <cell r="P1468">
            <v>17</v>
          </cell>
          <cell r="R1468">
            <v>4</v>
          </cell>
        </row>
        <row r="1469">
          <cell r="D1469" t="str">
            <v>Abacus, Aaron</v>
          </cell>
          <cell r="F1469" t="str">
            <v>Oferten, Quinton</v>
          </cell>
          <cell r="H1469">
            <v>201707</v>
          </cell>
          <cell r="K1469">
            <v>32</v>
          </cell>
          <cell r="L1469">
            <v>24123</v>
          </cell>
          <cell r="M1469">
            <v>9</v>
          </cell>
          <cell r="N1469">
            <v>28</v>
          </cell>
          <cell r="O1469">
            <v>20</v>
          </cell>
          <cell r="P1469">
            <v>13</v>
          </cell>
          <cell r="R1469">
            <v>3</v>
          </cell>
        </row>
        <row r="1470">
          <cell r="D1470" t="str">
            <v>Abacus, Aaron</v>
          </cell>
          <cell r="F1470" t="str">
            <v>Oferten, Quinton</v>
          </cell>
          <cell r="H1470">
            <v>201707</v>
          </cell>
          <cell r="K1470">
            <v>33</v>
          </cell>
          <cell r="L1470">
            <v>24481</v>
          </cell>
          <cell r="M1470">
            <v>8</v>
          </cell>
          <cell r="N1470">
            <v>31</v>
          </cell>
          <cell r="O1470">
            <v>21</v>
          </cell>
          <cell r="P1470">
            <v>15</v>
          </cell>
          <cell r="R1470">
            <v>4</v>
          </cell>
        </row>
        <row r="1471">
          <cell r="D1471" t="str">
            <v>Abacus, Aaron</v>
          </cell>
          <cell r="F1471" t="str">
            <v>Oferten, Quinton</v>
          </cell>
          <cell r="H1471">
            <v>201707</v>
          </cell>
          <cell r="K1471">
            <v>28</v>
          </cell>
          <cell r="L1471">
            <v>24760</v>
          </cell>
          <cell r="M1471">
            <v>6</v>
          </cell>
          <cell r="N1471">
            <v>25</v>
          </cell>
          <cell r="O1471">
            <v>17</v>
          </cell>
          <cell r="P1471">
            <v>11</v>
          </cell>
          <cell r="R1471">
            <v>3</v>
          </cell>
        </row>
        <row r="1472">
          <cell r="D1472" t="str">
            <v>Abacus, Aaron</v>
          </cell>
          <cell r="F1472" t="str">
            <v>Oferten, Quinton</v>
          </cell>
          <cell r="H1472">
            <v>201707</v>
          </cell>
          <cell r="K1472">
            <v>32</v>
          </cell>
          <cell r="L1472">
            <v>24730</v>
          </cell>
          <cell r="M1472">
            <v>9</v>
          </cell>
          <cell r="N1472">
            <v>29</v>
          </cell>
          <cell r="O1472">
            <v>19</v>
          </cell>
          <cell r="P1472">
            <v>10</v>
          </cell>
          <cell r="R1472">
            <v>4</v>
          </cell>
        </row>
        <row r="1473">
          <cell r="D1473" t="str">
            <v>Abacus, Aaron</v>
          </cell>
          <cell r="F1473" t="str">
            <v>Oferten, Quinton</v>
          </cell>
          <cell r="H1473">
            <v>201707</v>
          </cell>
          <cell r="K1473">
            <v>28</v>
          </cell>
          <cell r="L1473">
            <v>25831</v>
          </cell>
          <cell r="M1473">
            <v>8</v>
          </cell>
          <cell r="N1473">
            <v>25</v>
          </cell>
          <cell r="O1473">
            <v>20</v>
          </cell>
          <cell r="P1473">
            <v>12</v>
          </cell>
          <cell r="R1473">
            <v>3</v>
          </cell>
        </row>
        <row r="1474">
          <cell r="D1474" t="str">
            <v>Abacus, Aaron</v>
          </cell>
          <cell r="F1474" t="str">
            <v>Oferten, Quinton</v>
          </cell>
          <cell r="H1474">
            <v>201707</v>
          </cell>
          <cell r="K1474">
            <v>32</v>
          </cell>
          <cell r="L1474">
            <v>24475</v>
          </cell>
          <cell r="M1474">
            <v>7</v>
          </cell>
          <cell r="N1474">
            <v>30</v>
          </cell>
          <cell r="O1474">
            <v>19</v>
          </cell>
          <cell r="P1474">
            <v>11</v>
          </cell>
          <cell r="R1474">
            <v>3</v>
          </cell>
        </row>
        <row r="1475">
          <cell r="D1475" t="str">
            <v>Abacus, Aaron</v>
          </cell>
          <cell r="F1475" t="str">
            <v>Oferten, Quinton</v>
          </cell>
          <cell r="H1475">
            <v>201707</v>
          </cell>
          <cell r="K1475">
            <v>32</v>
          </cell>
          <cell r="L1475">
            <v>24909</v>
          </cell>
          <cell r="M1475">
            <v>8</v>
          </cell>
          <cell r="N1475">
            <v>28</v>
          </cell>
          <cell r="O1475">
            <v>18</v>
          </cell>
          <cell r="P1475">
            <v>10</v>
          </cell>
          <cell r="R1475">
            <v>4</v>
          </cell>
        </row>
        <row r="1476">
          <cell r="D1476" t="str">
            <v>Abacus, Aaron</v>
          </cell>
          <cell r="F1476" t="str">
            <v>Oferten, Quinton</v>
          </cell>
          <cell r="H1476">
            <v>201707</v>
          </cell>
          <cell r="K1476">
            <v>32</v>
          </cell>
          <cell r="L1476">
            <v>25191</v>
          </cell>
          <cell r="M1476">
            <v>8</v>
          </cell>
          <cell r="N1476">
            <v>30</v>
          </cell>
          <cell r="O1476">
            <v>20</v>
          </cell>
          <cell r="P1476">
            <v>12</v>
          </cell>
          <cell r="R1476">
            <v>3</v>
          </cell>
        </row>
        <row r="1477">
          <cell r="D1477" t="str">
            <v>Abacus, Aaron</v>
          </cell>
          <cell r="F1477" t="str">
            <v>Oferten, Quinton</v>
          </cell>
          <cell r="H1477">
            <v>201707</v>
          </cell>
          <cell r="K1477">
            <v>32</v>
          </cell>
          <cell r="L1477">
            <v>25417</v>
          </cell>
          <cell r="M1477">
            <v>7</v>
          </cell>
          <cell r="N1477">
            <v>29</v>
          </cell>
          <cell r="O1477">
            <v>19</v>
          </cell>
          <cell r="P1477">
            <v>13</v>
          </cell>
          <cell r="R1477">
            <v>3</v>
          </cell>
        </row>
        <row r="1478">
          <cell r="D1478" t="str">
            <v>Abacus, Aaron</v>
          </cell>
          <cell r="F1478" t="str">
            <v>Oferten, Quinton</v>
          </cell>
          <cell r="H1478">
            <v>201707</v>
          </cell>
          <cell r="K1478">
            <v>33</v>
          </cell>
          <cell r="L1478">
            <v>25658</v>
          </cell>
          <cell r="M1478">
            <v>7</v>
          </cell>
          <cell r="N1478">
            <v>29</v>
          </cell>
          <cell r="O1478">
            <v>20</v>
          </cell>
          <cell r="P1478">
            <v>11</v>
          </cell>
          <cell r="R1478">
            <v>4</v>
          </cell>
        </row>
        <row r="1479">
          <cell r="D1479" t="str">
            <v>Abacus, Aaron</v>
          </cell>
          <cell r="F1479" t="str">
            <v>Oferten, Quinton</v>
          </cell>
          <cell r="H1479">
            <v>201708</v>
          </cell>
          <cell r="K1479">
            <v>28</v>
          </cell>
          <cell r="L1479">
            <v>25733</v>
          </cell>
          <cell r="M1479">
            <v>6</v>
          </cell>
          <cell r="N1479">
            <v>25</v>
          </cell>
          <cell r="O1479">
            <v>16</v>
          </cell>
          <cell r="P1479">
            <v>9</v>
          </cell>
          <cell r="R1479">
            <v>3</v>
          </cell>
        </row>
        <row r="1480">
          <cell r="D1480" t="str">
            <v>Abacus, Aaron</v>
          </cell>
          <cell r="F1480" t="str">
            <v>Oferten, Quinton</v>
          </cell>
          <cell r="H1480">
            <v>201708</v>
          </cell>
          <cell r="K1480">
            <v>30</v>
          </cell>
          <cell r="L1480">
            <v>24605</v>
          </cell>
          <cell r="M1480">
            <v>7</v>
          </cell>
          <cell r="N1480">
            <v>27</v>
          </cell>
          <cell r="O1480">
            <v>16</v>
          </cell>
          <cell r="P1480">
            <v>9</v>
          </cell>
          <cell r="R1480">
            <v>3</v>
          </cell>
        </row>
        <row r="1481">
          <cell r="D1481" t="str">
            <v>Abacus, Aaron</v>
          </cell>
          <cell r="F1481" t="str">
            <v>Oferten, Quinton</v>
          </cell>
          <cell r="H1481">
            <v>201708</v>
          </cell>
          <cell r="K1481">
            <v>32</v>
          </cell>
          <cell r="L1481">
            <v>25565</v>
          </cell>
          <cell r="M1481">
            <v>9</v>
          </cell>
          <cell r="N1481">
            <v>30</v>
          </cell>
          <cell r="O1481">
            <v>22</v>
          </cell>
          <cell r="P1481">
            <v>15</v>
          </cell>
          <cell r="R1481">
            <v>4</v>
          </cell>
        </row>
        <row r="1482">
          <cell r="D1482" t="str">
            <v>Abacus, Aaron</v>
          </cell>
          <cell r="F1482" t="str">
            <v>Oferten, Quinton</v>
          </cell>
          <cell r="H1482">
            <v>201708</v>
          </cell>
          <cell r="K1482">
            <v>28</v>
          </cell>
          <cell r="L1482">
            <v>24487</v>
          </cell>
          <cell r="M1482">
            <v>8</v>
          </cell>
          <cell r="N1482">
            <v>26</v>
          </cell>
          <cell r="O1482">
            <v>18</v>
          </cell>
          <cell r="P1482">
            <v>9</v>
          </cell>
          <cell r="R1482">
            <v>4</v>
          </cell>
        </row>
        <row r="1483">
          <cell r="D1483" t="str">
            <v>Abacus, Aaron</v>
          </cell>
          <cell r="F1483" t="str">
            <v>Oferten, Quinton</v>
          </cell>
          <cell r="H1483">
            <v>201708</v>
          </cell>
          <cell r="K1483">
            <v>28</v>
          </cell>
          <cell r="L1483">
            <v>25408</v>
          </cell>
          <cell r="M1483">
            <v>6</v>
          </cell>
          <cell r="N1483">
            <v>25</v>
          </cell>
          <cell r="O1483">
            <v>19</v>
          </cell>
          <cell r="P1483">
            <v>13</v>
          </cell>
          <cell r="R1483">
            <v>3</v>
          </cell>
        </row>
        <row r="1484">
          <cell r="D1484" t="str">
            <v>Abacus, Aaron</v>
          </cell>
          <cell r="F1484" t="str">
            <v>Oferten, Quinton</v>
          </cell>
          <cell r="H1484">
            <v>201708</v>
          </cell>
          <cell r="K1484">
            <v>32</v>
          </cell>
          <cell r="L1484">
            <v>24244</v>
          </cell>
          <cell r="M1484">
            <v>8</v>
          </cell>
          <cell r="N1484">
            <v>30</v>
          </cell>
          <cell r="O1484">
            <v>21</v>
          </cell>
          <cell r="P1484">
            <v>12</v>
          </cell>
          <cell r="R1484">
            <v>4</v>
          </cell>
        </row>
        <row r="1485">
          <cell r="D1485" t="str">
            <v>Abacus, Aaron</v>
          </cell>
          <cell r="F1485" t="str">
            <v>Oferten, Quinton</v>
          </cell>
          <cell r="H1485">
            <v>201708</v>
          </cell>
          <cell r="K1485">
            <v>29</v>
          </cell>
          <cell r="L1485">
            <v>25455</v>
          </cell>
          <cell r="M1485">
            <v>6</v>
          </cell>
          <cell r="N1485">
            <v>28</v>
          </cell>
          <cell r="O1485">
            <v>20</v>
          </cell>
          <cell r="P1485">
            <v>13</v>
          </cell>
          <cell r="R1485">
            <v>3</v>
          </cell>
        </row>
        <row r="1486">
          <cell r="D1486" t="str">
            <v>Abacus, Aaron</v>
          </cell>
          <cell r="F1486" t="str">
            <v>Oferten, Quinton</v>
          </cell>
          <cell r="H1486">
            <v>201708</v>
          </cell>
          <cell r="K1486">
            <v>31</v>
          </cell>
          <cell r="L1486">
            <v>25931</v>
          </cell>
          <cell r="M1486">
            <v>7</v>
          </cell>
          <cell r="N1486">
            <v>28</v>
          </cell>
          <cell r="O1486">
            <v>17</v>
          </cell>
          <cell r="P1486">
            <v>9</v>
          </cell>
          <cell r="R1486">
            <v>4</v>
          </cell>
        </row>
        <row r="1487">
          <cell r="D1487" t="str">
            <v>Abacus, Aaron</v>
          </cell>
          <cell r="F1487" t="str">
            <v>Oferten, Quinton</v>
          </cell>
          <cell r="H1487">
            <v>201708</v>
          </cell>
          <cell r="K1487">
            <v>32</v>
          </cell>
          <cell r="L1487">
            <v>25681</v>
          </cell>
          <cell r="M1487">
            <v>10</v>
          </cell>
          <cell r="N1487">
            <v>30</v>
          </cell>
          <cell r="O1487">
            <v>23</v>
          </cell>
          <cell r="P1487">
            <v>17</v>
          </cell>
          <cell r="R1487">
            <v>3</v>
          </cell>
        </row>
        <row r="1488">
          <cell r="D1488" t="str">
            <v>Abacus, Aaron</v>
          </cell>
          <cell r="F1488" t="str">
            <v>Oferten, Quinton</v>
          </cell>
          <cell r="H1488">
            <v>201708</v>
          </cell>
          <cell r="K1488">
            <v>33</v>
          </cell>
          <cell r="L1488">
            <v>24508</v>
          </cell>
          <cell r="M1488">
            <v>9</v>
          </cell>
          <cell r="N1488">
            <v>29</v>
          </cell>
          <cell r="O1488">
            <v>22</v>
          </cell>
          <cell r="P1488">
            <v>14</v>
          </cell>
          <cell r="R1488">
            <v>3</v>
          </cell>
        </row>
        <row r="1489">
          <cell r="D1489" t="str">
            <v>Abacus, Aaron</v>
          </cell>
          <cell r="F1489" t="str">
            <v>Oferten, Quinton</v>
          </cell>
          <cell r="H1489">
            <v>201708</v>
          </cell>
          <cell r="K1489">
            <v>33</v>
          </cell>
          <cell r="L1489">
            <v>25624</v>
          </cell>
          <cell r="M1489">
            <v>8</v>
          </cell>
          <cell r="N1489">
            <v>29</v>
          </cell>
          <cell r="O1489">
            <v>22</v>
          </cell>
          <cell r="P1489">
            <v>15</v>
          </cell>
          <cell r="R1489">
            <v>3</v>
          </cell>
        </row>
        <row r="1490">
          <cell r="D1490" t="str">
            <v>Abacus, Aaron</v>
          </cell>
          <cell r="F1490" t="str">
            <v>Oferten, Quinton</v>
          </cell>
          <cell r="H1490">
            <v>201708</v>
          </cell>
          <cell r="K1490">
            <v>31</v>
          </cell>
          <cell r="L1490">
            <v>24573</v>
          </cell>
          <cell r="M1490">
            <v>7</v>
          </cell>
          <cell r="N1490">
            <v>29</v>
          </cell>
          <cell r="O1490">
            <v>22</v>
          </cell>
          <cell r="P1490">
            <v>13</v>
          </cell>
          <cell r="R1490">
            <v>3</v>
          </cell>
        </row>
        <row r="1491">
          <cell r="D1491" t="str">
            <v>Abacus, Aaron</v>
          </cell>
          <cell r="F1491" t="str">
            <v>Oferten, Quinton</v>
          </cell>
          <cell r="H1491">
            <v>201708</v>
          </cell>
          <cell r="K1491">
            <v>33</v>
          </cell>
          <cell r="L1491">
            <v>24377</v>
          </cell>
          <cell r="M1491">
            <v>7</v>
          </cell>
          <cell r="N1491">
            <v>30</v>
          </cell>
          <cell r="O1491">
            <v>23</v>
          </cell>
          <cell r="P1491">
            <v>12</v>
          </cell>
          <cell r="R1491">
            <v>4</v>
          </cell>
        </row>
        <row r="1492">
          <cell r="D1492" t="str">
            <v>Abacus, Aaron</v>
          </cell>
          <cell r="F1492" t="str">
            <v>Oferten, Quinton</v>
          </cell>
          <cell r="H1492">
            <v>201708</v>
          </cell>
          <cell r="K1492">
            <v>28</v>
          </cell>
          <cell r="L1492">
            <v>25292</v>
          </cell>
          <cell r="M1492">
            <v>8</v>
          </cell>
          <cell r="N1492">
            <v>24</v>
          </cell>
          <cell r="O1492">
            <v>14</v>
          </cell>
          <cell r="P1492">
            <v>9</v>
          </cell>
          <cell r="R1492">
            <v>3</v>
          </cell>
        </row>
        <row r="1493">
          <cell r="D1493" t="str">
            <v>Abacus, Aaron</v>
          </cell>
          <cell r="F1493" t="str">
            <v>Oferten, Quinton</v>
          </cell>
          <cell r="H1493">
            <v>201708</v>
          </cell>
          <cell r="K1493">
            <v>30</v>
          </cell>
          <cell r="L1493">
            <v>24231</v>
          </cell>
          <cell r="M1493">
            <v>9</v>
          </cell>
          <cell r="N1493">
            <v>26</v>
          </cell>
          <cell r="O1493">
            <v>19</v>
          </cell>
          <cell r="P1493">
            <v>10</v>
          </cell>
          <cell r="R1493">
            <v>3</v>
          </cell>
        </row>
        <row r="1494">
          <cell r="D1494" t="str">
            <v>Abacus, Aaron</v>
          </cell>
          <cell r="F1494" t="str">
            <v>Oferten, Quinton</v>
          </cell>
          <cell r="H1494">
            <v>201708</v>
          </cell>
          <cell r="K1494">
            <v>33</v>
          </cell>
          <cell r="L1494">
            <v>25283</v>
          </cell>
          <cell r="M1494">
            <v>8</v>
          </cell>
          <cell r="N1494">
            <v>31</v>
          </cell>
          <cell r="O1494">
            <v>22</v>
          </cell>
          <cell r="P1494">
            <v>16</v>
          </cell>
          <cell r="R1494">
            <v>3</v>
          </cell>
        </row>
        <row r="1495">
          <cell r="D1495" t="str">
            <v>Abacus, Aaron</v>
          </cell>
          <cell r="F1495" t="str">
            <v>Oferten, Quinton</v>
          </cell>
          <cell r="H1495">
            <v>201708</v>
          </cell>
          <cell r="K1495">
            <v>31</v>
          </cell>
          <cell r="L1495">
            <v>24498</v>
          </cell>
          <cell r="M1495">
            <v>6</v>
          </cell>
          <cell r="N1495">
            <v>27</v>
          </cell>
          <cell r="O1495">
            <v>21</v>
          </cell>
          <cell r="P1495">
            <v>14</v>
          </cell>
          <cell r="R1495">
            <v>4</v>
          </cell>
        </row>
        <row r="1496">
          <cell r="D1496" t="str">
            <v>Abacus, Aaron</v>
          </cell>
          <cell r="F1496" t="str">
            <v>Oferten, Quinton</v>
          </cell>
          <cell r="H1496">
            <v>201708</v>
          </cell>
          <cell r="K1496">
            <v>29</v>
          </cell>
          <cell r="L1496">
            <v>24923</v>
          </cell>
          <cell r="M1496">
            <v>9</v>
          </cell>
          <cell r="N1496">
            <v>26</v>
          </cell>
          <cell r="O1496">
            <v>19</v>
          </cell>
          <cell r="P1496">
            <v>13</v>
          </cell>
          <cell r="R1496">
            <v>3</v>
          </cell>
        </row>
        <row r="1497">
          <cell r="D1497" t="str">
            <v>Abacus, Aaron</v>
          </cell>
          <cell r="F1497" t="str">
            <v>Oferten, Quinton</v>
          </cell>
          <cell r="H1497">
            <v>201708</v>
          </cell>
          <cell r="K1497">
            <v>30</v>
          </cell>
          <cell r="L1497">
            <v>24877</v>
          </cell>
          <cell r="M1497">
            <v>9</v>
          </cell>
          <cell r="N1497">
            <v>29</v>
          </cell>
          <cell r="O1497">
            <v>20</v>
          </cell>
          <cell r="P1497">
            <v>12</v>
          </cell>
          <cell r="R1497">
            <v>3</v>
          </cell>
        </row>
        <row r="1498">
          <cell r="D1498" t="str">
            <v>Abacus, Aaron</v>
          </cell>
          <cell r="F1498" t="str">
            <v>Oferten, Quinton</v>
          </cell>
          <cell r="H1498">
            <v>201708</v>
          </cell>
          <cell r="K1498">
            <v>30</v>
          </cell>
          <cell r="L1498">
            <v>24255</v>
          </cell>
          <cell r="M1498">
            <v>7</v>
          </cell>
          <cell r="N1498">
            <v>26</v>
          </cell>
          <cell r="O1498">
            <v>17</v>
          </cell>
          <cell r="P1498">
            <v>12</v>
          </cell>
          <cell r="R1498">
            <v>4</v>
          </cell>
        </row>
        <row r="1499">
          <cell r="D1499" t="str">
            <v>Abacus, Aaron</v>
          </cell>
          <cell r="F1499" t="str">
            <v>Oferten, Quinton</v>
          </cell>
          <cell r="H1499">
            <v>201708</v>
          </cell>
          <cell r="K1499">
            <v>29</v>
          </cell>
          <cell r="L1499">
            <v>25740</v>
          </cell>
          <cell r="M1499">
            <v>8</v>
          </cell>
          <cell r="N1499">
            <v>25</v>
          </cell>
          <cell r="O1499">
            <v>16</v>
          </cell>
          <cell r="P1499">
            <v>11</v>
          </cell>
          <cell r="R1499">
            <v>3</v>
          </cell>
        </row>
        <row r="1500">
          <cell r="D1500" t="str">
            <v>Abacus, Aaron</v>
          </cell>
          <cell r="F1500" t="str">
            <v>Oferten, Quinton</v>
          </cell>
          <cell r="H1500">
            <v>201708</v>
          </cell>
          <cell r="K1500">
            <v>28</v>
          </cell>
          <cell r="L1500">
            <v>24135</v>
          </cell>
          <cell r="M1500">
            <v>6</v>
          </cell>
          <cell r="N1500">
            <v>24</v>
          </cell>
          <cell r="O1500">
            <v>16</v>
          </cell>
          <cell r="P1500">
            <v>8</v>
          </cell>
          <cell r="R1500">
            <v>4</v>
          </cell>
        </row>
        <row r="1501">
          <cell r="D1501" t="str">
            <v>Abacus, Aaron</v>
          </cell>
          <cell r="F1501" t="str">
            <v>Oferten, Quinton</v>
          </cell>
          <cell r="H1501">
            <v>201708</v>
          </cell>
          <cell r="K1501">
            <v>29</v>
          </cell>
          <cell r="L1501">
            <v>25006</v>
          </cell>
          <cell r="M1501">
            <v>6</v>
          </cell>
          <cell r="N1501">
            <v>26</v>
          </cell>
          <cell r="O1501">
            <v>20</v>
          </cell>
          <cell r="P1501">
            <v>12</v>
          </cell>
          <cell r="R1501">
            <v>3</v>
          </cell>
        </row>
        <row r="1502">
          <cell r="D1502" t="str">
            <v>Pulaski, Peter</v>
          </cell>
          <cell r="F1502" t="str">
            <v>Oferten, Quinton</v>
          </cell>
          <cell r="H1502">
            <v>201707</v>
          </cell>
          <cell r="K1502">
            <v>30</v>
          </cell>
          <cell r="L1502">
            <v>24753</v>
          </cell>
          <cell r="M1502">
            <v>8</v>
          </cell>
          <cell r="N1502">
            <v>27</v>
          </cell>
          <cell r="O1502">
            <v>20</v>
          </cell>
          <cell r="P1502">
            <v>14</v>
          </cell>
          <cell r="R1502">
            <v>3</v>
          </cell>
        </row>
        <row r="1503">
          <cell r="D1503" t="str">
            <v>Pulaski, Peter</v>
          </cell>
          <cell r="F1503" t="str">
            <v>Oferten, Quinton</v>
          </cell>
          <cell r="H1503">
            <v>201707</v>
          </cell>
          <cell r="K1503">
            <v>29</v>
          </cell>
          <cell r="L1503">
            <v>24992</v>
          </cell>
          <cell r="M1503">
            <v>6</v>
          </cell>
          <cell r="N1503">
            <v>25</v>
          </cell>
          <cell r="O1503">
            <v>15</v>
          </cell>
          <cell r="P1503">
            <v>8</v>
          </cell>
          <cell r="R1503">
            <v>4</v>
          </cell>
        </row>
        <row r="1504">
          <cell r="D1504" t="str">
            <v>Pulaski, Peter</v>
          </cell>
          <cell r="F1504" t="str">
            <v>Oferten, Quinton</v>
          </cell>
          <cell r="H1504">
            <v>201707</v>
          </cell>
          <cell r="K1504">
            <v>31</v>
          </cell>
          <cell r="L1504">
            <v>25080</v>
          </cell>
          <cell r="M1504">
            <v>9</v>
          </cell>
          <cell r="N1504">
            <v>28</v>
          </cell>
          <cell r="O1504">
            <v>18</v>
          </cell>
          <cell r="P1504">
            <v>12</v>
          </cell>
          <cell r="R1504">
            <v>3</v>
          </cell>
        </row>
        <row r="1505">
          <cell r="D1505" t="str">
            <v>Pulaski, Peter</v>
          </cell>
          <cell r="F1505" t="str">
            <v>Oferten, Quinton</v>
          </cell>
          <cell r="H1505">
            <v>201707</v>
          </cell>
          <cell r="K1505">
            <v>29</v>
          </cell>
          <cell r="L1505">
            <v>24513</v>
          </cell>
          <cell r="M1505">
            <v>8</v>
          </cell>
          <cell r="N1505">
            <v>25</v>
          </cell>
          <cell r="O1505">
            <v>17</v>
          </cell>
          <cell r="P1505">
            <v>9</v>
          </cell>
          <cell r="R1505">
            <v>4</v>
          </cell>
        </row>
        <row r="1506">
          <cell r="D1506" t="str">
            <v>Pulaski, Peter</v>
          </cell>
          <cell r="F1506" t="str">
            <v>Oferten, Quinton</v>
          </cell>
          <cell r="H1506">
            <v>201707</v>
          </cell>
          <cell r="K1506">
            <v>31</v>
          </cell>
          <cell r="L1506">
            <v>24517</v>
          </cell>
          <cell r="M1506">
            <v>9</v>
          </cell>
          <cell r="N1506">
            <v>28</v>
          </cell>
          <cell r="O1506">
            <v>20</v>
          </cell>
          <cell r="P1506">
            <v>14</v>
          </cell>
          <cell r="R1506">
            <v>4</v>
          </cell>
        </row>
        <row r="1507">
          <cell r="D1507" t="str">
            <v>Pulaski, Peter</v>
          </cell>
          <cell r="F1507" t="str">
            <v>Oferten, Quinton</v>
          </cell>
          <cell r="H1507">
            <v>201707</v>
          </cell>
          <cell r="K1507">
            <v>29</v>
          </cell>
          <cell r="L1507">
            <v>25575</v>
          </cell>
          <cell r="M1507">
            <v>6</v>
          </cell>
          <cell r="N1507">
            <v>25</v>
          </cell>
          <cell r="O1507">
            <v>18</v>
          </cell>
          <cell r="P1507">
            <v>12</v>
          </cell>
          <cell r="R1507">
            <v>4</v>
          </cell>
        </row>
        <row r="1508">
          <cell r="D1508" t="str">
            <v>Pulaski, Peter</v>
          </cell>
          <cell r="F1508" t="str">
            <v>Oferten, Quinton</v>
          </cell>
          <cell r="H1508">
            <v>201707</v>
          </cell>
          <cell r="K1508">
            <v>29</v>
          </cell>
          <cell r="L1508">
            <v>24925</v>
          </cell>
          <cell r="M1508">
            <v>6</v>
          </cell>
          <cell r="N1508">
            <v>26</v>
          </cell>
          <cell r="O1508">
            <v>20</v>
          </cell>
          <cell r="P1508">
            <v>14</v>
          </cell>
          <cell r="R1508">
            <v>3</v>
          </cell>
        </row>
        <row r="1509">
          <cell r="D1509" t="str">
            <v>Pulaski, Peter</v>
          </cell>
          <cell r="F1509" t="str">
            <v>Oferten, Quinton</v>
          </cell>
          <cell r="H1509">
            <v>201707</v>
          </cell>
          <cell r="K1509">
            <v>32</v>
          </cell>
          <cell r="L1509">
            <v>25145</v>
          </cell>
          <cell r="M1509">
            <v>9</v>
          </cell>
          <cell r="N1509">
            <v>29</v>
          </cell>
          <cell r="O1509">
            <v>17</v>
          </cell>
          <cell r="P1509">
            <v>12</v>
          </cell>
          <cell r="R1509">
            <v>3</v>
          </cell>
        </row>
        <row r="1510">
          <cell r="D1510" t="str">
            <v>Pulaski, Peter</v>
          </cell>
          <cell r="F1510" t="str">
            <v>Oferten, Quinton</v>
          </cell>
          <cell r="H1510">
            <v>201707</v>
          </cell>
          <cell r="K1510">
            <v>32</v>
          </cell>
          <cell r="L1510">
            <v>24077</v>
          </cell>
          <cell r="M1510">
            <v>9</v>
          </cell>
          <cell r="N1510">
            <v>30</v>
          </cell>
          <cell r="O1510">
            <v>21</v>
          </cell>
          <cell r="P1510">
            <v>14</v>
          </cell>
          <cell r="R1510">
            <v>4</v>
          </cell>
        </row>
        <row r="1511">
          <cell r="D1511" t="str">
            <v>Pulaski, Peter</v>
          </cell>
          <cell r="F1511" t="str">
            <v>Oferten, Quinton</v>
          </cell>
          <cell r="H1511">
            <v>201707</v>
          </cell>
          <cell r="K1511">
            <v>32</v>
          </cell>
          <cell r="L1511">
            <v>25922</v>
          </cell>
          <cell r="M1511">
            <v>8</v>
          </cell>
          <cell r="N1511">
            <v>27</v>
          </cell>
          <cell r="O1511">
            <v>17</v>
          </cell>
          <cell r="P1511">
            <v>10</v>
          </cell>
          <cell r="R1511">
            <v>3</v>
          </cell>
        </row>
        <row r="1512">
          <cell r="D1512" t="str">
            <v>Pulaski, Peter</v>
          </cell>
          <cell r="F1512" t="str">
            <v>Oferten, Quinton</v>
          </cell>
          <cell r="H1512">
            <v>201708</v>
          </cell>
          <cell r="K1512">
            <v>33</v>
          </cell>
          <cell r="L1512">
            <v>25256</v>
          </cell>
          <cell r="M1512">
            <v>8</v>
          </cell>
          <cell r="N1512">
            <v>30</v>
          </cell>
          <cell r="O1512">
            <v>21</v>
          </cell>
          <cell r="P1512">
            <v>15</v>
          </cell>
          <cell r="R1512">
            <v>4</v>
          </cell>
        </row>
        <row r="1513">
          <cell r="D1513" t="str">
            <v>Pulaski, Peter</v>
          </cell>
          <cell r="F1513" t="str">
            <v>Oferten, Quinton</v>
          </cell>
          <cell r="H1513">
            <v>201708</v>
          </cell>
          <cell r="K1513">
            <v>31</v>
          </cell>
          <cell r="L1513">
            <v>24709</v>
          </cell>
          <cell r="M1513">
            <v>6</v>
          </cell>
          <cell r="N1513">
            <v>28</v>
          </cell>
          <cell r="O1513">
            <v>20</v>
          </cell>
          <cell r="P1513">
            <v>13</v>
          </cell>
          <cell r="R1513">
            <v>4</v>
          </cell>
        </row>
        <row r="1514">
          <cell r="D1514" t="str">
            <v>Pulaski, Peter</v>
          </cell>
          <cell r="F1514" t="str">
            <v>Oferten, Quinton</v>
          </cell>
          <cell r="H1514">
            <v>201708</v>
          </cell>
          <cell r="K1514">
            <v>31</v>
          </cell>
          <cell r="L1514">
            <v>24446</v>
          </cell>
          <cell r="M1514">
            <v>7</v>
          </cell>
          <cell r="N1514">
            <v>27</v>
          </cell>
          <cell r="O1514">
            <v>21</v>
          </cell>
          <cell r="P1514">
            <v>12</v>
          </cell>
          <cell r="R1514">
            <v>3</v>
          </cell>
        </row>
        <row r="1515">
          <cell r="D1515" t="str">
            <v>Pulaski, Peter</v>
          </cell>
          <cell r="F1515" t="str">
            <v>Oferten, Quinton</v>
          </cell>
          <cell r="H1515">
            <v>201708</v>
          </cell>
          <cell r="K1515">
            <v>28</v>
          </cell>
          <cell r="L1515">
            <v>25284</v>
          </cell>
          <cell r="M1515">
            <v>6</v>
          </cell>
          <cell r="N1515">
            <v>25</v>
          </cell>
          <cell r="O1515">
            <v>19</v>
          </cell>
          <cell r="P1515">
            <v>12</v>
          </cell>
          <cell r="R1515">
            <v>3</v>
          </cell>
        </row>
        <row r="1516">
          <cell r="D1516" t="str">
            <v>Pulaski, Peter</v>
          </cell>
          <cell r="F1516" t="str">
            <v>Oferten, Quinton</v>
          </cell>
          <cell r="H1516">
            <v>201708</v>
          </cell>
          <cell r="K1516">
            <v>28</v>
          </cell>
          <cell r="L1516">
            <v>25153</v>
          </cell>
          <cell r="M1516">
            <v>7</v>
          </cell>
          <cell r="N1516">
            <v>25</v>
          </cell>
          <cell r="O1516">
            <v>16</v>
          </cell>
          <cell r="P1516">
            <v>10</v>
          </cell>
          <cell r="R1516">
            <v>3</v>
          </cell>
        </row>
        <row r="1517">
          <cell r="D1517" t="str">
            <v>Pulaski, Peter</v>
          </cell>
          <cell r="F1517" t="str">
            <v>Oferten, Quinton</v>
          </cell>
          <cell r="H1517">
            <v>201708</v>
          </cell>
          <cell r="K1517">
            <v>28</v>
          </cell>
          <cell r="L1517">
            <v>25659</v>
          </cell>
          <cell r="M1517">
            <v>7</v>
          </cell>
          <cell r="N1517">
            <v>25</v>
          </cell>
          <cell r="O1517">
            <v>18</v>
          </cell>
          <cell r="P1517">
            <v>12</v>
          </cell>
          <cell r="R1517">
            <v>3</v>
          </cell>
        </row>
        <row r="1518">
          <cell r="D1518" t="str">
            <v>Pulaski, Peter</v>
          </cell>
          <cell r="F1518" t="str">
            <v>Oferten, Quinton</v>
          </cell>
          <cell r="H1518">
            <v>201708</v>
          </cell>
          <cell r="K1518">
            <v>31</v>
          </cell>
          <cell r="L1518">
            <v>24636</v>
          </cell>
          <cell r="M1518">
            <v>7</v>
          </cell>
          <cell r="N1518">
            <v>28</v>
          </cell>
          <cell r="O1518">
            <v>17</v>
          </cell>
          <cell r="P1518">
            <v>12</v>
          </cell>
          <cell r="R1518">
            <v>3</v>
          </cell>
        </row>
        <row r="1519">
          <cell r="D1519" t="str">
            <v>Pulaski, Peter</v>
          </cell>
          <cell r="F1519" t="str">
            <v>Oferten, Quinton</v>
          </cell>
          <cell r="H1519">
            <v>201708</v>
          </cell>
          <cell r="K1519">
            <v>33</v>
          </cell>
          <cell r="L1519">
            <v>24181</v>
          </cell>
          <cell r="M1519">
            <v>9</v>
          </cell>
          <cell r="N1519">
            <v>31</v>
          </cell>
          <cell r="O1519">
            <v>24</v>
          </cell>
          <cell r="P1519">
            <v>14</v>
          </cell>
          <cell r="R1519">
            <v>4</v>
          </cell>
        </row>
        <row r="1520">
          <cell r="D1520" t="str">
            <v>Pulaski, Peter</v>
          </cell>
          <cell r="F1520" t="str">
            <v>Oferten, Quinton</v>
          </cell>
          <cell r="H1520">
            <v>201708</v>
          </cell>
          <cell r="K1520">
            <v>30</v>
          </cell>
          <cell r="L1520">
            <v>24701</v>
          </cell>
          <cell r="M1520">
            <v>8</v>
          </cell>
          <cell r="N1520">
            <v>26</v>
          </cell>
          <cell r="O1520">
            <v>17</v>
          </cell>
          <cell r="P1520">
            <v>11</v>
          </cell>
          <cell r="R1520">
            <v>4</v>
          </cell>
        </row>
        <row r="1521">
          <cell r="D1521" t="str">
            <v>Pulaski, Peter</v>
          </cell>
          <cell r="F1521" t="str">
            <v>Oferten, Quinton</v>
          </cell>
          <cell r="H1521">
            <v>201708</v>
          </cell>
          <cell r="K1521">
            <v>29</v>
          </cell>
          <cell r="L1521">
            <v>25154</v>
          </cell>
          <cell r="M1521">
            <v>8</v>
          </cell>
          <cell r="N1521">
            <v>25</v>
          </cell>
          <cell r="O1521">
            <v>17</v>
          </cell>
          <cell r="P1521">
            <v>10</v>
          </cell>
          <cell r="R1521">
            <v>4</v>
          </cell>
        </row>
        <row r="1522">
          <cell r="D1522" t="str">
            <v>Pulaski, Peter</v>
          </cell>
          <cell r="F1522" t="str">
            <v>Oferten, Quinton</v>
          </cell>
          <cell r="H1522">
            <v>201708</v>
          </cell>
          <cell r="K1522">
            <v>32</v>
          </cell>
          <cell r="L1522">
            <v>25345</v>
          </cell>
          <cell r="M1522">
            <v>7</v>
          </cell>
          <cell r="N1522">
            <v>30</v>
          </cell>
          <cell r="O1522">
            <v>20</v>
          </cell>
          <cell r="P1522">
            <v>14</v>
          </cell>
          <cell r="R1522">
            <v>4</v>
          </cell>
        </row>
        <row r="1523">
          <cell r="D1523" t="str">
            <v>Pulaski, Peter</v>
          </cell>
          <cell r="F1523" t="str">
            <v>Oferten, Quinton</v>
          </cell>
          <cell r="H1523">
            <v>201708</v>
          </cell>
          <cell r="K1523">
            <v>28</v>
          </cell>
          <cell r="L1523">
            <v>24324</v>
          </cell>
          <cell r="M1523">
            <v>8</v>
          </cell>
          <cell r="N1523">
            <v>25</v>
          </cell>
          <cell r="O1523">
            <v>16</v>
          </cell>
          <cell r="P1523">
            <v>10</v>
          </cell>
          <cell r="R1523">
            <v>3</v>
          </cell>
        </row>
        <row r="1524">
          <cell r="D1524" t="str">
            <v>Pulaski, Peter</v>
          </cell>
          <cell r="F1524" t="str">
            <v>Oferten, Quinton</v>
          </cell>
          <cell r="H1524">
            <v>201708</v>
          </cell>
          <cell r="K1524">
            <v>31</v>
          </cell>
          <cell r="L1524">
            <v>25197</v>
          </cell>
          <cell r="M1524">
            <v>8</v>
          </cell>
          <cell r="N1524">
            <v>27</v>
          </cell>
          <cell r="O1524">
            <v>18</v>
          </cell>
          <cell r="P1524">
            <v>10</v>
          </cell>
          <cell r="R1524">
            <v>3</v>
          </cell>
        </row>
        <row r="1525">
          <cell r="D1525" t="str">
            <v>Pulaski, Peter</v>
          </cell>
          <cell r="F1525" t="str">
            <v>Oferten, Quinton</v>
          </cell>
          <cell r="H1525">
            <v>201708</v>
          </cell>
          <cell r="K1525">
            <v>33</v>
          </cell>
          <cell r="L1525">
            <v>24633</v>
          </cell>
          <cell r="M1525">
            <v>10</v>
          </cell>
          <cell r="N1525">
            <v>30</v>
          </cell>
          <cell r="O1525">
            <v>19</v>
          </cell>
          <cell r="P1525">
            <v>10</v>
          </cell>
          <cell r="R1525">
            <v>4</v>
          </cell>
        </row>
        <row r="1526">
          <cell r="D1526" t="str">
            <v>Pulaski, Peter</v>
          </cell>
          <cell r="F1526" t="str">
            <v>Oferten, Quinton</v>
          </cell>
          <cell r="H1526">
            <v>201708</v>
          </cell>
          <cell r="K1526">
            <v>29</v>
          </cell>
          <cell r="L1526">
            <v>24662</v>
          </cell>
          <cell r="M1526">
            <v>6</v>
          </cell>
          <cell r="N1526">
            <v>27</v>
          </cell>
          <cell r="O1526">
            <v>19</v>
          </cell>
          <cell r="P1526">
            <v>10</v>
          </cell>
          <cell r="R1526">
            <v>3</v>
          </cell>
        </row>
      </sheetData>
      <sheetData sheetId="4"/>
      <sheetData sheetId="5">
        <row r="2">
          <cell r="E2">
            <v>201706</v>
          </cell>
          <cell r="F2">
            <v>780</v>
          </cell>
          <cell r="G2">
            <v>0.16700000000000001</v>
          </cell>
          <cell r="H2">
            <v>8.2000000000000003E-2</v>
          </cell>
          <cell r="I2">
            <v>0.505</v>
          </cell>
          <cell r="J2">
            <v>0.20100000000000001</v>
          </cell>
        </row>
        <row r="3">
          <cell r="E3">
            <v>201707</v>
          </cell>
          <cell r="F3">
            <v>783</v>
          </cell>
          <cell r="G3">
            <v>0.16200000000000001</v>
          </cell>
          <cell r="H3">
            <v>8.1000000000000003E-2</v>
          </cell>
          <cell r="I3">
            <v>0.50900000000000001</v>
          </cell>
          <cell r="J3">
            <v>0.19900000000000001</v>
          </cell>
        </row>
        <row r="4">
          <cell r="E4">
            <v>201708</v>
          </cell>
          <cell r="F4">
            <v>775</v>
          </cell>
          <cell r="G4">
            <v>0.159</v>
          </cell>
          <cell r="H4">
            <v>7.4999999999999997E-2</v>
          </cell>
          <cell r="I4">
            <v>0.51100000000000001</v>
          </cell>
          <cell r="J4">
            <v>0.19800000000000001</v>
          </cell>
        </row>
      </sheetData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4EDB9-46E8-411B-BFD1-8F7B7EC18A8D}" name="Tableau1" displayName="Tableau1" ref="E4:E5" totalsRowShown="0" headerRowDxfId="6" dataDxfId="7" headerRowBorderDxfId="4" tableBorderDxfId="5" totalsRowBorderDxfId="3">
  <autoFilter ref="E4:E5" xr:uid="{E774EDB9-46E8-411B-BFD1-8F7B7EC18A8D}"/>
  <tableColumns count="1">
    <tableColumn id="1" xr3:uid="{50C47760-D15D-485E-96F7-6939C0C9D5F4}" name="Calls Handled(/Month)" dataDxfId="2">
      <calculatedColumnFormula>SUMIFS([1]Call_Center_DATA!K2:K1526,[1]Call_Center_DATA!D2:D1526,"="&amp;$C$5,[1]Call_Center_DATA!H2:H1526,"="&amp;$C$8)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3C19-D8BB-4798-843E-31444236BB9A}">
  <dimension ref="A1:U1526"/>
  <sheetViews>
    <sheetView workbookViewId="0">
      <selection sqref="A1:XFD1048576"/>
    </sheetView>
  </sheetViews>
  <sheetFormatPr baseColWidth="10" defaultColWidth="14.453125" defaultRowHeight="14.5" x14ac:dyDescent="0.35"/>
  <cols>
    <col min="14" max="14" width="18.7265625" customWidth="1"/>
    <col min="15" max="15" width="19.81640625" customWidth="1"/>
    <col min="16" max="16" width="21.08984375" customWidth="1"/>
  </cols>
  <sheetData>
    <row r="1" spans="1:21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T1" s="3" t="s">
        <v>18</v>
      </c>
    </row>
    <row r="2" spans="1:21" ht="15.75" customHeight="1" x14ac:dyDescent="0.35">
      <c r="A2" s="4">
        <v>42856</v>
      </c>
      <c r="B2" s="4">
        <v>44196</v>
      </c>
      <c r="C2" s="5">
        <v>201700121</v>
      </c>
      <c r="D2" s="6" t="s">
        <v>19</v>
      </c>
      <c r="E2" s="5">
        <v>201700011</v>
      </c>
      <c r="F2" s="6" t="s">
        <v>20</v>
      </c>
      <c r="G2" s="6" t="s">
        <v>21</v>
      </c>
      <c r="H2" s="5">
        <v>201706</v>
      </c>
      <c r="I2" s="4">
        <v>42887</v>
      </c>
      <c r="J2" s="5">
        <f t="shared" ref="J2:J1526" si="0">MONTH(I2)</f>
        <v>6</v>
      </c>
      <c r="K2" s="5">
        <v>34</v>
      </c>
      <c r="L2" s="5">
        <v>25710</v>
      </c>
      <c r="M2" s="5">
        <v>5</v>
      </c>
      <c r="N2" s="5">
        <v>31</v>
      </c>
      <c r="O2" s="5">
        <v>22</v>
      </c>
      <c r="P2" s="5">
        <v>19</v>
      </c>
      <c r="Q2" s="7">
        <f t="shared" ref="Q2:Q1526" si="1">P2/K2</f>
        <v>0.55882352941176472</v>
      </c>
      <c r="R2" s="5">
        <v>2</v>
      </c>
      <c r="T2" s="8" t="str">
        <f ca="1">IFERROR(__xludf.DUMMYFUNCTION("UNIQUE(D2:D1526)"),"Anderson, Albert")</f>
        <v>Anderson, Albert</v>
      </c>
      <c r="U2" s="8">
        <f t="shared" ref="U2:U26" ca="1" si="2">SUMIF(D2:D1525,T2,K2:K1526)</f>
        <v>2149</v>
      </c>
    </row>
    <row r="3" spans="1:21" ht="15.75" customHeight="1" x14ac:dyDescent="0.35">
      <c r="A3" s="4">
        <v>42856</v>
      </c>
      <c r="B3" s="4">
        <v>44196</v>
      </c>
      <c r="C3" s="5">
        <v>201700121</v>
      </c>
      <c r="D3" s="6" t="s">
        <v>19</v>
      </c>
      <c r="E3" s="5">
        <v>201700011</v>
      </c>
      <c r="F3" s="6" t="s">
        <v>20</v>
      </c>
      <c r="G3" s="6" t="s">
        <v>21</v>
      </c>
      <c r="H3" s="5">
        <v>201706</v>
      </c>
      <c r="I3" s="4">
        <v>42888</v>
      </c>
      <c r="J3" s="5">
        <f t="shared" si="0"/>
        <v>6</v>
      </c>
      <c r="K3" s="5">
        <v>37</v>
      </c>
      <c r="L3" s="5">
        <v>24506</v>
      </c>
      <c r="M3" s="5">
        <v>4</v>
      </c>
      <c r="N3" s="5">
        <v>34</v>
      </c>
      <c r="O3" s="5">
        <v>27</v>
      </c>
      <c r="P3" s="5">
        <v>19</v>
      </c>
      <c r="Q3" s="7">
        <f t="shared" si="1"/>
        <v>0.51351351351351349</v>
      </c>
      <c r="R3" s="5">
        <v>3</v>
      </c>
      <c r="T3" s="8" t="str">
        <f ca="1">IFERROR(__xludf.DUMMYFUNCTION("""COMPUTED_VALUE"""),"Binning, Bart")</f>
        <v>Binning, Bart</v>
      </c>
      <c r="U3" s="8">
        <f t="shared" ca="1" si="2"/>
        <v>2347</v>
      </c>
    </row>
    <row r="4" spans="1:21" ht="15.75" customHeight="1" x14ac:dyDescent="0.35">
      <c r="A4" s="4">
        <v>42856</v>
      </c>
      <c r="B4" s="4">
        <v>44196</v>
      </c>
      <c r="C4" s="5">
        <v>201700121</v>
      </c>
      <c r="D4" s="6" t="s">
        <v>19</v>
      </c>
      <c r="E4" s="5">
        <v>201700011</v>
      </c>
      <c r="F4" s="6" t="s">
        <v>20</v>
      </c>
      <c r="G4" s="6" t="s">
        <v>21</v>
      </c>
      <c r="H4" s="5">
        <v>201706</v>
      </c>
      <c r="I4" s="4">
        <v>42890</v>
      </c>
      <c r="J4" s="5">
        <f t="shared" si="0"/>
        <v>6</v>
      </c>
      <c r="K4" s="5">
        <v>38</v>
      </c>
      <c r="L4" s="5">
        <v>25249</v>
      </c>
      <c r="M4" s="5">
        <v>5</v>
      </c>
      <c r="N4" s="5">
        <v>35</v>
      </c>
      <c r="O4" s="5">
        <v>27</v>
      </c>
      <c r="P4" s="5">
        <v>23</v>
      </c>
      <c r="Q4" s="7">
        <f t="shared" si="1"/>
        <v>0.60526315789473684</v>
      </c>
      <c r="R4" s="5">
        <v>2</v>
      </c>
      <c r="T4" s="8" t="str">
        <f ca="1">IFERROR(__xludf.DUMMYFUNCTION("""COMPUTED_VALUE"""),"Centerville, Cece")</f>
        <v>Centerville, Cece</v>
      </c>
      <c r="U4" s="8">
        <f t="shared" ca="1" si="2"/>
        <v>2319</v>
      </c>
    </row>
    <row r="5" spans="1:21" ht="15.75" customHeight="1" x14ac:dyDescent="0.35">
      <c r="A5" s="4">
        <v>42856</v>
      </c>
      <c r="B5" s="4">
        <v>44196</v>
      </c>
      <c r="C5" s="5">
        <v>201700121</v>
      </c>
      <c r="D5" s="6" t="s">
        <v>19</v>
      </c>
      <c r="E5" s="5">
        <v>201700011</v>
      </c>
      <c r="F5" s="6" t="s">
        <v>20</v>
      </c>
      <c r="G5" s="6" t="s">
        <v>21</v>
      </c>
      <c r="H5" s="5">
        <v>201706</v>
      </c>
      <c r="I5" s="4">
        <v>42891</v>
      </c>
      <c r="J5" s="5">
        <f t="shared" si="0"/>
        <v>6</v>
      </c>
      <c r="K5" s="5">
        <v>32</v>
      </c>
      <c r="L5" s="5">
        <v>24019</v>
      </c>
      <c r="M5" s="5">
        <v>3</v>
      </c>
      <c r="N5" s="5">
        <v>29</v>
      </c>
      <c r="O5" s="5">
        <v>23</v>
      </c>
      <c r="P5" s="5">
        <v>17</v>
      </c>
      <c r="Q5" s="7">
        <f t="shared" si="1"/>
        <v>0.53125</v>
      </c>
      <c r="R5" s="5">
        <v>2</v>
      </c>
      <c r="T5" s="8" t="str">
        <f ca="1">IFERROR(__xludf.DUMMYFUNCTION("""COMPUTED_VALUE"""),"Davenport, Davina")</f>
        <v>Davenport, Davina</v>
      </c>
      <c r="U5" s="8">
        <f t="shared" ca="1" si="2"/>
        <v>2282</v>
      </c>
    </row>
    <row r="6" spans="1:21" ht="15.75" customHeight="1" x14ac:dyDescent="0.35">
      <c r="A6" s="4">
        <v>42856</v>
      </c>
      <c r="B6" s="4">
        <v>44196</v>
      </c>
      <c r="C6" s="5">
        <v>201700121</v>
      </c>
      <c r="D6" s="6" t="s">
        <v>19</v>
      </c>
      <c r="E6" s="5">
        <v>201700011</v>
      </c>
      <c r="F6" s="6" t="s">
        <v>20</v>
      </c>
      <c r="G6" s="6" t="s">
        <v>21</v>
      </c>
      <c r="H6" s="5">
        <v>201706</v>
      </c>
      <c r="I6" s="4">
        <v>42892</v>
      </c>
      <c r="J6" s="5">
        <f t="shared" si="0"/>
        <v>6</v>
      </c>
      <c r="K6" s="5">
        <v>36</v>
      </c>
      <c r="L6" s="5">
        <v>24810</v>
      </c>
      <c r="M6" s="5">
        <v>6</v>
      </c>
      <c r="N6" s="5">
        <v>33</v>
      </c>
      <c r="O6" s="5">
        <v>25</v>
      </c>
      <c r="P6" s="5">
        <v>20</v>
      </c>
      <c r="Q6" s="7">
        <f t="shared" si="1"/>
        <v>0.55555555555555558</v>
      </c>
      <c r="R6" s="5">
        <v>2</v>
      </c>
      <c r="T6" s="8" t="str">
        <f ca="1">IFERROR(__xludf.DUMMYFUNCTION("""COMPUTED_VALUE"""),"Edgerton, Ethan")</f>
        <v>Edgerton, Ethan</v>
      </c>
      <c r="U6" s="8">
        <f t="shared" ca="1" si="2"/>
        <v>2288</v>
      </c>
    </row>
    <row r="7" spans="1:21" ht="15.75" customHeight="1" x14ac:dyDescent="0.35">
      <c r="A7" s="4">
        <v>42856</v>
      </c>
      <c r="B7" s="4">
        <v>44196</v>
      </c>
      <c r="C7" s="5">
        <v>201700121</v>
      </c>
      <c r="D7" s="6" t="s">
        <v>19</v>
      </c>
      <c r="E7" s="5">
        <v>201700011</v>
      </c>
      <c r="F7" s="6" t="s">
        <v>20</v>
      </c>
      <c r="G7" s="6" t="s">
        <v>21</v>
      </c>
      <c r="H7" s="5">
        <v>201706</v>
      </c>
      <c r="I7" s="4">
        <v>42894</v>
      </c>
      <c r="J7" s="5">
        <f t="shared" si="0"/>
        <v>6</v>
      </c>
      <c r="K7" s="5">
        <v>40</v>
      </c>
      <c r="L7" s="5">
        <v>25576</v>
      </c>
      <c r="M7" s="5">
        <v>4</v>
      </c>
      <c r="N7" s="5">
        <v>37</v>
      </c>
      <c r="O7" s="5">
        <v>28</v>
      </c>
      <c r="P7" s="5">
        <v>24</v>
      </c>
      <c r="Q7" s="7">
        <f t="shared" si="1"/>
        <v>0.6</v>
      </c>
      <c r="R7" s="5">
        <v>2</v>
      </c>
      <c r="T7" s="8" t="str">
        <f ca="1">IFERROR(__xludf.DUMMYFUNCTION("""COMPUTED_VALUE"""),"Filipsano, Fiona")</f>
        <v>Filipsano, Fiona</v>
      </c>
      <c r="U7" s="8">
        <f t="shared" ca="1" si="2"/>
        <v>2312</v>
      </c>
    </row>
    <row r="8" spans="1:21" ht="15.75" customHeight="1" x14ac:dyDescent="0.35">
      <c r="A8" s="4">
        <v>42856</v>
      </c>
      <c r="B8" s="4">
        <v>44196</v>
      </c>
      <c r="C8" s="5">
        <v>201700121</v>
      </c>
      <c r="D8" s="6" t="s">
        <v>19</v>
      </c>
      <c r="E8" s="5">
        <v>201700011</v>
      </c>
      <c r="F8" s="6" t="s">
        <v>20</v>
      </c>
      <c r="G8" s="6" t="s">
        <v>21</v>
      </c>
      <c r="H8" s="5">
        <v>201706</v>
      </c>
      <c r="I8" s="4">
        <v>42895</v>
      </c>
      <c r="J8" s="5">
        <f t="shared" si="0"/>
        <v>6</v>
      </c>
      <c r="K8" s="5">
        <v>34</v>
      </c>
      <c r="L8" s="5">
        <v>24067</v>
      </c>
      <c r="M8" s="5">
        <v>5</v>
      </c>
      <c r="N8" s="5">
        <v>32</v>
      </c>
      <c r="O8" s="5">
        <v>24</v>
      </c>
      <c r="P8" s="5">
        <v>18</v>
      </c>
      <c r="Q8" s="7">
        <f t="shared" si="1"/>
        <v>0.52941176470588236</v>
      </c>
      <c r="R8" s="5">
        <v>2</v>
      </c>
      <c r="T8" s="8" t="str">
        <f ca="1">IFERROR(__xludf.DUMMYFUNCTION("""COMPUTED_VALUE"""),"Gee, Garry")</f>
        <v>Gee, Garry</v>
      </c>
      <c r="U8" s="8">
        <f t="shared" ca="1" si="2"/>
        <v>2402</v>
      </c>
    </row>
    <row r="9" spans="1:21" ht="15.75" customHeight="1" x14ac:dyDescent="0.35">
      <c r="A9" s="4">
        <v>42856</v>
      </c>
      <c r="B9" s="4">
        <v>44196</v>
      </c>
      <c r="C9" s="5">
        <v>201700121</v>
      </c>
      <c r="D9" s="6" t="s">
        <v>19</v>
      </c>
      <c r="E9" s="5">
        <v>201700011</v>
      </c>
      <c r="F9" s="6" t="s">
        <v>20</v>
      </c>
      <c r="G9" s="6" t="s">
        <v>21</v>
      </c>
      <c r="H9" s="5">
        <v>201706</v>
      </c>
      <c r="I9" s="4">
        <v>42897</v>
      </c>
      <c r="J9" s="5">
        <f t="shared" si="0"/>
        <v>6</v>
      </c>
      <c r="K9" s="5">
        <v>34</v>
      </c>
      <c r="L9" s="5">
        <v>25112</v>
      </c>
      <c r="M9" s="5">
        <v>6</v>
      </c>
      <c r="N9" s="5">
        <v>32</v>
      </c>
      <c r="O9" s="5">
        <v>27</v>
      </c>
      <c r="P9" s="5">
        <v>20</v>
      </c>
      <c r="Q9" s="7">
        <f t="shared" si="1"/>
        <v>0.58823529411764708</v>
      </c>
      <c r="R9" s="5">
        <v>2</v>
      </c>
      <c r="T9" s="8" t="str">
        <f ca="1">IFERROR(__xludf.DUMMYFUNCTION("""COMPUTED_VALUE"""),"Harrison, Harold")</f>
        <v>Harrison, Harold</v>
      </c>
      <c r="U9" s="8">
        <f t="shared" ca="1" si="2"/>
        <v>2134</v>
      </c>
    </row>
    <row r="10" spans="1:21" ht="15.75" customHeight="1" x14ac:dyDescent="0.35">
      <c r="A10" s="4">
        <v>42856</v>
      </c>
      <c r="B10" s="4">
        <v>44196</v>
      </c>
      <c r="C10" s="5">
        <v>201700121</v>
      </c>
      <c r="D10" s="6" t="s">
        <v>19</v>
      </c>
      <c r="E10" s="5">
        <v>201700011</v>
      </c>
      <c r="F10" s="6" t="s">
        <v>20</v>
      </c>
      <c r="G10" s="6" t="s">
        <v>21</v>
      </c>
      <c r="H10" s="5">
        <v>201706</v>
      </c>
      <c r="I10" s="4">
        <v>42898</v>
      </c>
      <c r="J10" s="5">
        <f t="shared" si="0"/>
        <v>6</v>
      </c>
      <c r="K10" s="5">
        <v>37</v>
      </c>
      <c r="L10" s="5">
        <v>24054</v>
      </c>
      <c r="M10" s="5">
        <v>5</v>
      </c>
      <c r="N10" s="5">
        <v>34</v>
      </c>
      <c r="O10" s="5">
        <v>26</v>
      </c>
      <c r="P10" s="5">
        <v>20</v>
      </c>
      <c r="Q10" s="7">
        <f t="shared" si="1"/>
        <v>0.54054054054054057</v>
      </c>
      <c r="R10" s="5">
        <v>3</v>
      </c>
      <c r="T10" s="8" t="str">
        <f ca="1">IFERROR(__xludf.DUMMYFUNCTION("""COMPUTED_VALUE"""),"Ivanski, Igor")</f>
        <v>Ivanski, Igor</v>
      </c>
      <c r="U10" s="8">
        <f t="shared" ca="1" si="2"/>
        <v>2093</v>
      </c>
    </row>
    <row r="11" spans="1:21" ht="15.75" customHeight="1" x14ac:dyDescent="0.35">
      <c r="A11" s="4">
        <v>42856</v>
      </c>
      <c r="B11" s="4">
        <v>44196</v>
      </c>
      <c r="C11" s="5">
        <v>201700121</v>
      </c>
      <c r="D11" s="6" t="s">
        <v>19</v>
      </c>
      <c r="E11" s="5">
        <v>201700011</v>
      </c>
      <c r="F11" s="6" t="s">
        <v>20</v>
      </c>
      <c r="G11" s="6" t="s">
        <v>21</v>
      </c>
      <c r="H11" s="5">
        <v>201706</v>
      </c>
      <c r="I11" s="4">
        <v>42899</v>
      </c>
      <c r="J11" s="5">
        <f t="shared" si="0"/>
        <v>6</v>
      </c>
      <c r="K11" s="5">
        <v>38</v>
      </c>
      <c r="L11" s="5">
        <v>24225</v>
      </c>
      <c r="M11" s="5">
        <v>7</v>
      </c>
      <c r="N11" s="5">
        <v>38</v>
      </c>
      <c r="O11" s="5">
        <v>31</v>
      </c>
      <c r="P11" s="5">
        <v>22</v>
      </c>
      <c r="Q11" s="7">
        <f t="shared" si="1"/>
        <v>0.57894736842105265</v>
      </c>
      <c r="R11" s="5">
        <v>2</v>
      </c>
      <c r="T11" s="8" t="str">
        <f ca="1">IFERROR(__xludf.DUMMYFUNCTION("""COMPUTED_VALUE"""),"Jeffries, Johnna")</f>
        <v>Jeffries, Johnna</v>
      </c>
      <c r="U11" s="8">
        <f t="shared" ca="1" si="2"/>
        <v>2135</v>
      </c>
    </row>
    <row r="12" spans="1:21" ht="15.75" customHeight="1" x14ac:dyDescent="0.35">
      <c r="A12" s="4">
        <v>42856</v>
      </c>
      <c r="B12" s="4">
        <v>44196</v>
      </c>
      <c r="C12" s="5">
        <v>201700121</v>
      </c>
      <c r="D12" s="6" t="s">
        <v>19</v>
      </c>
      <c r="E12" s="5">
        <v>201700011</v>
      </c>
      <c r="F12" s="6" t="s">
        <v>20</v>
      </c>
      <c r="G12" s="6" t="s">
        <v>21</v>
      </c>
      <c r="H12" s="5">
        <v>201706</v>
      </c>
      <c r="I12" s="4">
        <v>42901</v>
      </c>
      <c r="J12" s="5">
        <f t="shared" si="0"/>
        <v>6</v>
      </c>
      <c r="K12" s="5">
        <v>37</v>
      </c>
      <c r="L12" s="5">
        <v>24964</v>
      </c>
      <c r="M12" s="5">
        <v>7</v>
      </c>
      <c r="N12" s="5">
        <v>36</v>
      </c>
      <c r="O12" s="5">
        <v>26</v>
      </c>
      <c r="P12" s="5">
        <v>20</v>
      </c>
      <c r="Q12" s="7">
        <f t="shared" si="1"/>
        <v>0.54054054054054057</v>
      </c>
      <c r="R12" s="5">
        <v>3</v>
      </c>
      <c r="T12" s="8" t="str">
        <f ca="1">IFERROR(__xludf.DUMMYFUNCTION("""COMPUTED_VALUE"""),"Kippers, Kat")</f>
        <v>Kippers, Kat</v>
      </c>
      <c r="U12" s="8">
        <f t="shared" ca="1" si="2"/>
        <v>2135</v>
      </c>
    </row>
    <row r="13" spans="1:21" ht="15.75" customHeight="1" x14ac:dyDescent="0.35">
      <c r="A13" s="4">
        <v>42856</v>
      </c>
      <c r="B13" s="4">
        <v>44196</v>
      </c>
      <c r="C13" s="5">
        <v>201700121</v>
      </c>
      <c r="D13" s="6" t="s">
        <v>19</v>
      </c>
      <c r="E13" s="5">
        <v>201700011</v>
      </c>
      <c r="F13" s="6" t="s">
        <v>20</v>
      </c>
      <c r="G13" s="6" t="s">
        <v>21</v>
      </c>
      <c r="H13" s="5">
        <v>201706</v>
      </c>
      <c r="I13" s="4">
        <v>42902</v>
      </c>
      <c r="J13" s="5">
        <f t="shared" si="0"/>
        <v>6</v>
      </c>
      <c r="K13" s="5">
        <v>34</v>
      </c>
      <c r="L13" s="5">
        <v>24992</v>
      </c>
      <c r="M13" s="5">
        <v>6</v>
      </c>
      <c r="N13" s="5">
        <v>33</v>
      </c>
      <c r="O13" s="5">
        <v>30</v>
      </c>
      <c r="P13" s="5">
        <v>22</v>
      </c>
      <c r="Q13" s="7">
        <f t="shared" si="1"/>
        <v>0.6470588235294118</v>
      </c>
      <c r="R13" s="5">
        <v>2</v>
      </c>
      <c r="T13" s="8" t="str">
        <f ca="1">IFERROR(__xludf.DUMMYFUNCTION("""COMPUTED_VALUE"""),"Lipp, Larry")</f>
        <v>Lipp, Larry</v>
      </c>
      <c r="U13" s="8">
        <f t="shared" ca="1" si="2"/>
        <v>2065</v>
      </c>
    </row>
    <row r="14" spans="1:21" ht="15.75" customHeight="1" x14ac:dyDescent="0.35">
      <c r="A14" s="4">
        <v>42856</v>
      </c>
      <c r="B14" s="4">
        <v>44196</v>
      </c>
      <c r="C14" s="5">
        <v>201700121</v>
      </c>
      <c r="D14" s="6" t="s">
        <v>19</v>
      </c>
      <c r="E14" s="5">
        <v>201700011</v>
      </c>
      <c r="F14" s="6" t="s">
        <v>20</v>
      </c>
      <c r="G14" s="6" t="s">
        <v>21</v>
      </c>
      <c r="H14" s="5">
        <v>201706</v>
      </c>
      <c r="I14" s="4">
        <v>42904</v>
      </c>
      <c r="J14" s="5">
        <f t="shared" si="0"/>
        <v>6</v>
      </c>
      <c r="K14" s="5">
        <v>38</v>
      </c>
      <c r="L14" s="5">
        <v>24530</v>
      </c>
      <c r="M14" s="5">
        <v>6</v>
      </c>
      <c r="N14" s="5">
        <v>38</v>
      </c>
      <c r="O14" s="5">
        <v>31</v>
      </c>
      <c r="P14" s="5">
        <v>24</v>
      </c>
      <c r="Q14" s="7">
        <f t="shared" si="1"/>
        <v>0.63157894736842102</v>
      </c>
      <c r="R14" s="5">
        <v>3</v>
      </c>
      <c r="T14" s="8" t="str">
        <f ca="1">IFERROR(__xludf.DUMMYFUNCTION("""COMPUTED_VALUE"""),"Myers, Matt")</f>
        <v>Myers, Matt</v>
      </c>
      <c r="U14" s="8">
        <f t="shared" ca="1" si="2"/>
        <v>1978</v>
      </c>
    </row>
    <row r="15" spans="1:21" ht="15.75" customHeight="1" x14ac:dyDescent="0.35">
      <c r="A15" s="4">
        <v>42856</v>
      </c>
      <c r="B15" s="4">
        <v>44196</v>
      </c>
      <c r="C15" s="5">
        <v>201700121</v>
      </c>
      <c r="D15" s="6" t="s">
        <v>19</v>
      </c>
      <c r="E15" s="5">
        <v>201700011</v>
      </c>
      <c r="F15" s="6" t="s">
        <v>20</v>
      </c>
      <c r="G15" s="6" t="s">
        <v>21</v>
      </c>
      <c r="H15" s="5">
        <v>201706</v>
      </c>
      <c r="I15" s="4">
        <v>42905</v>
      </c>
      <c r="J15" s="5">
        <f t="shared" si="0"/>
        <v>6</v>
      </c>
      <c r="K15" s="5">
        <v>34</v>
      </c>
      <c r="L15" s="5">
        <v>25904</v>
      </c>
      <c r="M15" s="5">
        <v>4</v>
      </c>
      <c r="N15" s="5">
        <v>33</v>
      </c>
      <c r="O15" s="5">
        <v>23</v>
      </c>
      <c r="P15" s="5">
        <v>19</v>
      </c>
      <c r="Q15" s="7">
        <f t="shared" si="1"/>
        <v>0.55882352941176472</v>
      </c>
      <c r="R15" s="5">
        <v>2</v>
      </c>
      <c r="T15" s="8" t="str">
        <f ca="1">IFERROR(__xludf.DUMMYFUNCTION("""COMPUTED_VALUE"""),"Nichols, Nana")</f>
        <v>Nichols, Nana</v>
      </c>
      <c r="U15" s="8">
        <f t="shared" ca="1" si="2"/>
        <v>1999</v>
      </c>
    </row>
    <row r="16" spans="1:21" ht="15.75" customHeight="1" x14ac:dyDescent="0.35">
      <c r="A16" s="4">
        <v>42856</v>
      </c>
      <c r="B16" s="4">
        <v>44196</v>
      </c>
      <c r="C16" s="5">
        <v>201700121</v>
      </c>
      <c r="D16" s="6" t="s">
        <v>19</v>
      </c>
      <c r="E16" s="5">
        <v>201700011</v>
      </c>
      <c r="F16" s="6" t="s">
        <v>20</v>
      </c>
      <c r="G16" s="6" t="s">
        <v>21</v>
      </c>
      <c r="H16" s="5">
        <v>201706</v>
      </c>
      <c r="I16" s="4">
        <v>42906</v>
      </c>
      <c r="J16" s="5">
        <f t="shared" si="0"/>
        <v>6</v>
      </c>
      <c r="K16" s="5">
        <v>38</v>
      </c>
      <c r="L16" s="5">
        <v>25383</v>
      </c>
      <c r="M16" s="5">
        <v>5</v>
      </c>
      <c r="N16" s="5">
        <v>34</v>
      </c>
      <c r="O16" s="5">
        <v>29</v>
      </c>
      <c r="P16" s="5">
        <v>26</v>
      </c>
      <c r="Q16" s="7">
        <f t="shared" si="1"/>
        <v>0.68421052631578949</v>
      </c>
      <c r="R16" s="5">
        <v>2</v>
      </c>
      <c r="T16" s="8" t="str">
        <f ca="1">IFERROR(__xludf.DUMMYFUNCTION("""COMPUTED_VALUE"""),"Ohlson, Octavius")</f>
        <v>Ohlson, Octavius</v>
      </c>
      <c r="U16" s="8">
        <f t="shared" ca="1" si="2"/>
        <v>1969</v>
      </c>
    </row>
    <row r="17" spans="1:21" ht="15.75" customHeight="1" x14ac:dyDescent="0.35">
      <c r="A17" s="4">
        <v>42856</v>
      </c>
      <c r="B17" s="4">
        <v>44196</v>
      </c>
      <c r="C17" s="5">
        <v>201700121</v>
      </c>
      <c r="D17" s="6" t="s">
        <v>19</v>
      </c>
      <c r="E17" s="5">
        <v>201700011</v>
      </c>
      <c r="F17" s="6" t="s">
        <v>20</v>
      </c>
      <c r="G17" s="6" t="s">
        <v>21</v>
      </c>
      <c r="H17" s="5">
        <v>201706</v>
      </c>
      <c r="I17" s="4">
        <v>42908</v>
      </c>
      <c r="J17" s="5">
        <f t="shared" si="0"/>
        <v>6</v>
      </c>
      <c r="K17" s="5">
        <v>37</v>
      </c>
      <c r="L17" s="5">
        <v>24015</v>
      </c>
      <c r="M17" s="5">
        <v>5</v>
      </c>
      <c r="N17" s="5">
        <v>34</v>
      </c>
      <c r="O17" s="5">
        <v>28</v>
      </c>
      <c r="P17" s="5">
        <v>24</v>
      </c>
      <c r="Q17" s="7">
        <f t="shared" si="1"/>
        <v>0.64864864864864868</v>
      </c>
      <c r="R17" s="5">
        <v>3</v>
      </c>
      <c r="T17" s="8" t="str">
        <f ca="1">IFERROR(__xludf.DUMMYFUNCTION("""COMPUTED_VALUE"""),"Pulaski, Peter")</f>
        <v>Pulaski, Peter</v>
      </c>
      <c r="U17" s="8">
        <f t="shared" ca="1" si="2"/>
        <v>1507</v>
      </c>
    </row>
    <row r="18" spans="1:21" ht="15.75" customHeight="1" x14ac:dyDescent="0.35">
      <c r="A18" s="4">
        <v>42856</v>
      </c>
      <c r="B18" s="4">
        <v>44196</v>
      </c>
      <c r="C18" s="5">
        <v>201700121</v>
      </c>
      <c r="D18" s="6" t="s">
        <v>19</v>
      </c>
      <c r="E18" s="5">
        <v>201700011</v>
      </c>
      <c r="F18" s="6" t="s">
        <v>20</v>
      </c>
      <c r="G18" s="6" t="s">
        <v>21</v>
      </c>
      <c r="H18" s="5">
        <v>201706</v>
      </c>
      <c r="I18" s="4">
        <v>42909</v>
      </c>
      <c r="J18" s="5">
        <f t="shared" si="0"/>
        <v>6</v>
      </c>
      <c r="K18" s="5">
        <v>40</v>
      </c>
      <c r="L18" s="5">
        <v>25482</v>
      </c>
      <c r="M18" s="5">
        <v>8</v>
      </c>
      <c r="N18" s="5">
        <v>36</v>
      </c>
      <c r="O18" s="5">
        <v>26</v>
      </c>
      <c r="P18" s="5">
        <v>22</v>
      </c>
      <c r="Q18" s="7">
        <f t="shared" si="1"/>
        <v>0.55000000000000004</v>
      </c>
      <c r="R18" s="5">
        <v>3</v>
      </c>
      <c r="T18" s="8" t="str">
        <f ca="1">IFERROR(__xludf.DUMMYFUNCTION("""COMPUTED_VALUE"""),"Rank, Richelle")</f>
        <v>Rank, Richelle</v>
      </c>
      <c r="U18" s="8">
        <f t="shared" ca="1" si="2"/>
        <v>1090</v>
      </c>
    </row>
    <row r="19" spans="1:21" ht="15.75" customHeight="1" x14ac:dyDescent="0.35">
      <c r="A19" s="4">
        <v>42856</v>
      </c>
      <c r="B19" s="4">
        <v>44196</v>
      </c>
      <c r="C19" s="5">
        <v>201700121</v>
      </c>
      <c r="D19" s="6" t="s">
        <v>19</v>
      </c>
      <c r="E19" s="5">
        <v>201700011</v>
      </c>
      <c r="F19" s="6" t="s">
        <v>20</v>
      </c>
      <c r="G19" s="6" t="s">
        <v>21</v>
      </c>
      <c r="H19" s="5">
        <v>201706</v>
      </c>
      <c r="I19" s="4">
        <v>42911</v>
      </c>
      <c r="J19" s="5">
        <f t="shared" si="0"/>
        <v>6</v>
      </c>
      <c r="K19" s="5">
        <v>34</v>
      </c>
      <c r="L19" s="5">
        <v>24736</v>
      </c>
      <c r="M19" s="5">
        <v>7</v>
      </c>
      <c r="N19" s="5">
        <v>32</v>
      </c>
      <c r="O19" s="5">
        <v>27</v>
      </c>
      <c r="P19" s="5">
        <v>20</v>
      </c>
      <c r="Q19" s="7">
        <f t="shared" si="1"/>
        <v>0.58823529411764708</v>
      </c>
      <c r="R19" s="5">
        <v>2</v>
      </c>
      <c r="T19" s="8" t="str">
        <f ca="1">IFERROR(__xludf.DUMMYFUNCTION("""COMPUTED_VALUE"""),"Sanders, Sammi")</f>
        <v>Sanders, Sammi</v>
      </c>
      <c r="U19" s="8">
        <f t="shared" ca="1" si="2"/>
        <v>1764</v>
      </c>
    </row>
    <row r="20" spans="1:21" ht="15.75" customHeight="1" x14ac:dyDescent="0.35">
      <c r="A20" s="4">
        <v>42856</v>
      </c>
      <c r="B20" s="4">
        <v>44196</v>
      </c>
      <c r="C20" s="5">
        <v>201700121</v>
      </c>
      <c r="D20" s="6" t="s">
        <v>19</v>
      </c>
      <c r="E20" s="5">
        <v>201700011</v>
      </c>
      <c r="F20" s="6" t="s">
        <v>20</v>
      </c>
      <c r="G20" s="6" t="s">
        <v>21</v>
      </c>
      <c r="H20" s="5">
        <v>201706</v>
      </c>
      <c r="I20" s="4">
        <v>42912</v>
      </c>
      <c r="J20" s="5">
        <f t="shared" si="0"/>
        <v>6</v>
      </c>
      <c r="K20" s="5">
        <v>38</v>
      </c>
      <c r="L20" s="5">
        <v>25559</v>
      </c>
      <c r="M20" s="5">
        <v>4</v>
      </c>
      <c r="N20" s="5">
        <v>38</v>
      </c>
      <c r="O20" s="5">
        <v>27</v>
      </c>
      <c r="P20" s="5">
        <v>23</v>
      </c>
      <c r="Q20" s="7">
        <f t="shared" si="1"/>
        <v>0.60526315789473684</v>
      </c>
      <c r="R20" s="5">
        <v>2</v>
      </c>
      <c r="T20" s="8" t="str">
        <f ca="1">IFERROR(__xludf.DUMMYFUNCTION("""COMPUTED_VALUE"""),"Thomas, Ted")</f>
        <v>Thomas, Ted</v>
      </c>
      <c r="U20" s="8">
        <f t="shared" ca="1" si="2"/>
        <v>1918</v>
      </c>
    </row>
    <row r="21" spans="1:21" ht="15.75" customHeight="1" x14ac:dyDescent="0.35">
      <c r="A21" s="4">
        <v>42856</v>
      </c>
      <c r="B21" s="4">
        <v>44196</v>
      </c>
      <c r="C21" s="5">
        <v>201700121</v>
      </c>
      <c r="D21" s="6" t="s">
        <v>19</v>
      </c>
      <c r="E21" s="5">
        <v>201700011</v>
      </c>
      <c r="F21" s="6" t="s">
        <v>20</v>
      </c>
      <c r="G21" s="6" t="s">
        <v>21</v>
      </c>
      <c r="H21" s="5">
        <v>201706</v>
      </c>
      <c r="I21" s="4">
        <v>42913</v>
      </c>
      <c r="J21" s="5">
        <f t="shared" si="0"/>
        <v>6</v>
      </c>
      <c r="K21" s="5">
        <v>33</v>
      </c>
      <c r="L21" s="5">
        <v>25092</v>
      </c>
      <c r="M21" s="5">
        <v>4</v>
      </c>
      <c r="N21" s="5">
        <v>32</v>
      </c>
      <c r="O21" s="5">
        <v>24</v>
      </c>
      <c r="P21" s="5">
        <v>18</v>
      </c>
      <c r="Q21" s="7">
        <f t="shared" si="1"/>
        <v>0.54545454545454541</v>
      </c>
      <c r="R21" s="5">
        <v>1</v>
      </c>
      <c r="T21" s="8" t="str">
        <f ca="1">IFERROR(__xludf.DUMMYFUNCTION("""COMPUTED_VALUE"""),"Uvaldon, Ursala")</f>
        <v>Uvaldon, Ursala</v>
      </c>
      <c r="U21" s="8">
        <f t="shared" ca="1" si="2"/>
        <v>1913</v>
      </c>
    </row>
    <row r="22" spans="1:21" x14ac:dyDescent="0.35">
      <c r="A22" s="4">
        <v>42856</v>
      </c>
      <c r="B22" s="4">
        <v>44196</v>
      </c>
      <c r="C22" s="5">
        <v>201700121</v>
      </c>
      <c r="D22" s="6" t="s">
        <v>19</v>
      </c>
      <c r="E22" s="5">
        <v>201700011</v>
      </c>
      <c r="F22" s="6" t="s">
        <v>20</v>
      </c>
      <c r="G22" s="6" t="s">
        <v>21</v>
      </c>
      <c r="H22" s="5">
        <v>201706</v>
      </c>
      <c r="I22" s="4">
        <v>42915</v>
      </c>
      <c r="J22" s="5">
        <f t="shared" si="0"/>
        <v>6</v>
      </c>
      <c r="K22" s="5">
        <v>35</v>
      </c>
      <c r="L22" s="5">
        <v>24169</v>
      </c>
      <c r="M22" s="5">
        <v>4</v>
      </c>
      <c r="N22" s="5">
        <v>33</v>
      </c>
      <c r="O22" s="5">
        <v>27</v>
      </c>
      <c r="P22" s="5">
        <v>22</v>
      </c>
      <c r="Q22" s="7">
        <f t="shared" si="1"/>
        <v>0.62857142857142856</v>
      </c>
      <c r="R22" s="5">
        <v>1</v>
      </c>
      <c r="T22" s="8" t="str">
        <f ca="1">IFERROR(__xludf.DUMMYFUNCTION("""COMPUTED_VALUE"""),"Vindictive, Vinny")</f>
        <v>Vindictive, Vinny</v>
      </c>
      <c r="U22" s="8">
        <f t="shared" ca="1" si="2"/>
        <v>1894</v>
      </c>
    </row>
    <row r="23" spans="1:21" x14ac:dyDescent="0.35">
      <c r="A23" s="4">
        <v>42856</v>
      </c>
      <c r="B23" s="4">
        <v>44196</v>
      </c>
      <c r="C23" s="5">
        <v>201700121</v>
      </c>
      <c r="D23" s="6" t="s">
        <v>19</v>
      </c>
      <c r="E23" s="5">
        <v>201700011</v>
      </c>
      <c r="F23" s="6" t="s">
        <v>20</v>
      </c>
      <c r="G23" s="6" t="s">
        <v>21</v>
      </c>
      <c r="H23" s="5">
        <v>201706</v>
      </c>
      <c r="I23" s="4">
        <v>42916</v>
      </c>
      <c r="J23" s="5">
        <f t="shared" si="0"/>
        <v>6</v>
      </c>
      <c r="K23" s="5">
        <v>39</v>
      </c>
      <c r="L23" s="5">
        <v>25409</v>
      </c>
      <c r="M23" s="5">
        <v>4</v>
      </c>
      <c r="N23" s="5">
        <v>35</v>
      </c>
      <c r="O23" s="5">
        <v>27</v>
      </c>
      <c r="P23" s="5">
        <v>21</v>
      </c>
      <c r="Q23" s="7">
        <f t="shared" si="1"/>
        <v>0.53846153846153844</v>
      </c>
      <c r="R23" s="5">
        <v>2</v>
      </c>
      <c r="T23" s="8" t="str">
        <f ca="1">IFERROR(__xludf.DUMMYFUNCTION("""COMPUTED_VALUE"""),"Williamson, Wilma")</f>
        <v>Williamson, Wilma</v>
      </c>
      <c r="U23" s="8">
        <f t="shared" ca="1" si="2"/>
        <v>1992</v>
      </c>
    </row>
    <row r="24" spans="1:21" x14ac:dyDescent="0.35">
      <c r="A24" s="4">
        <v>42856</v>
      </c>
      <c r="B24" s="4">
        <v>44196</v>
      </c>
      <c r="C24" s="5">
        <v>201700121</v>
      </c>
      <c r="D24" s="6" t="s">
        <v>19</v>
      </c>
      <c r="E24" s="5">
        <v>201700011</v>
      </c>
      <c r="F24" s="6" t="s">
        <v>20</v>
      </c>
      <c r="G24" s="6" t="s">
        <v>21</v>
      </c>
      <c r="H24" s="5">
        <v>201707</v>
      </c>
      <c r="I24" s="4">
        <v>42922</v>
      </c>
      <c r="J24" s="5">
        <f t="shared" si="0"/>
        <v>7</v>
      </c>
      <c r="K24" s="5">
        <v>35</v>
      </c>
      <c r="L24" s="5">
        <v>24025</v>
      </c>
      <c r="M24" s="5">
        <v>4</v>
      </c>
      <c r="N24" s="5">
        <v>33</v>
      </c>
      <c r="O24" s="5">
        <v>25</v>
      </c>
      <c r="P24" s="5">
        <v>21</v>
      </c>
      <c r="Q24" s="7">
        <f t="shared" si="1"/>
        <v>0.6</v>
      </c>
      <c r="R24" s="5">
        <v>1</v>
      </c>
      <c r="T24" s="8" t="str">
        <f ca="1">IFERROR(__xludf.DUMMYFUNCTION("""COMPUTED_VALUE"""),"Younger, Yeti")</f>
        <v>Younger, Yeti</v>
      </c>
      <c r="U24" s="8">
        <f t="shared" ca="1" si="2"/>
        <v>1939</v>
      </c>
    </row>
    <row r="25" spans="1:21" x14ac:dyDescent="0.35">
      <c r="A25" s="4">
        <v>42856</v>
      </c>
      <c r="B25" s="4">
        <v>44196</v>
      </c>
      <c r="C25" s="5">
        <v>201700121</v>
      </c>
      <c r="D25" s="6" t="s">
        <v>19</v>
      </c>
      <c r="E25" s="5">
        <v>201700011</v>
      </c>
      <c r="F25" s="6" t="s">
        <v>20</v>
      </c>
      <c r="G25" s="6" t="s">
        <v>21</v>
      </c>
      <c r="H25" s="5">
        <v>201707</v>
      </c>
      <c r="I25" s="4">
        <v>42923</v>
      </c>
      <c r="J25" s="5">
        <f t="shared" si="0"/>
        <v>7</v>
      </c>
      <c r="K25" s="5">
        <v>39</v>
      </c>
      <c r="L25" s="5">
        <v>24484</v>
      </c>
      <c r="M25" s="5">
        <v>5</v>
      </c>
      <c r="N25" s="5">
        <v>39</v>
      </c>
      <c r="O25" s="5">
        <v>34</v>
      </c>
      <c r="P25" s="5">
        <v>24</v>
      </c>
      <c r="Q25" s="7">
        <f t="shared" si="1"/>
        <v>0.61538461538461542</v>
      </c>
      <c r="R25" s="5">
        <v>1</v>
      </c>
      <c r="T25" s="8" t="str">
        <f ca="1">IFERROR(__xludf.DUMMYFUNCTION("""COMPUTED_VALUE"""),"Zwilowski, Zane")</f>
        <v>Zwilowski, Zane</v>
      </c>
      <c r="U25" s="8">
        <f t="shared" ca="1" si="2"/>
        <v>2000</v>
      </c>
    </row>
    <row r="26" spans="1:21" x14ac:dyDescent="0.35">
      <c r="A26" s="4">
        <v>42856</v>
      </c>
      <c r="B26" s="4">
        <v>44196</v>
      </c>
      <c r="C26" s="5">
        <v>201700121</v>
      </c>
      <c r="D26" s="6" t="s">
        <v>19</v>
      </c>
      <c r="E26" s="5">
        <v>201700011</v>
      </c>
      <c r="F26" s="6" t="s">
        <v>20</v>
      </c>
      <c r="G26" s="6" t="s">
        <v>21</v>
      </c>
      <c r="H26" s="5">
        <v>201707</v>
      </c>
      <c r="I26" s="4">
        <v>42925</v>
      </c>
      <c r="J26" s="5">
        <f t="shared" si="0"/>
        <v>7</v>
      </c>
      <c r="K26" s="5">
        <v>38</v>
      </c>
      <c r="L26" s="5">
        <v>24179</v>
      </c>
      <c r="M26" s="5">
        <v>8</v>
      </c>
      <c r="N26" s="5">
        <v>37</v>
      </c>
      <c r="O26" s="5">
        <v>32</v>
      </c>
      <c r="P26" s="5">
        <v>22</v>
      </c>
      <c r="Q26" s="7">
        <f t="shared" si="1"/>
        <v>0.57894736842105265</v>
      </c>
      <c r="R26" s="5">
        <v>2</v>
      </c>
      <c r="T26" s="8" t="str">
        <f ca="1">IFERROR(__xludf.DUMMYFUNCTION("""COMPUTED_VALUE"""),"Abacus, Aaron")</f>
        <v>Abacus, Aaron</v>
      </c>
      <c r="U26" s="8">
        <f t="shared" ca="1" si="2"/>
        <v>1858</v>
      </c>
    </row>
    <row r="27" spans="1:21" x14ac:dyDescent="0.35">
      <c r="A27" s="4">
        <v>42856</v>
      </c>
      <c r="B27" s="4">
        <v>44196</v>
      </c>
      <c r="C27" s="5">
        <v>201700121</v>
      </c>
      <c r="D27" s="6" t="s">
        <v>19</v>
      </c>
      <c r="E27" s="5">
        <v>201700011</v>
      </c>
      <c r="F27" s="6" t="s">
        <v>20</v>
      </c>
      <c r="G27" s="6" t="s">
        <v>21</v>
      </c>
      <c r="H27" s="5">
        <v>201707</v>
      </c>
      <c r="I27" s="4">
        <v>42926</v>
      </c>
      <c r="J27" s="5">
        <f t="shared" si="0"/>
        <v>7</v>
      </c>
      <c r="K27" s="5">
        <v>39</v>
      </c>
      <c r="L27" s="5">
        <v>24270</v>
      </c>
      <c r="M27" s="5">
        <v>8</v>
      </c>
      <c r="N27" s="5">
        <v>38</v>
      </c>
      <c r="O27" s="5">
        <v>33</v>
      </c>
      <c r="P27" s="5">
        <v>25</v>
      </c>
      <c r="Q27" s="7">
        <f t="shared" si="1"/>
        <v>0.64102564102564108</v>
      </c>
      <c r="R27" s="5">
        <v>1</v>
      </c>
    </row>
    <row r="28" spans="1:21" x14ac:dyDescent="0.35">
      <c r="A28" s="4">
        <v>42856</v>
      </c>
      <c r="B28" s="4">
        <v>44196</v>
      </c>
      <c r="C28" s="5">
        <v>201700121</v>
      </c>
      <c r="D28" s="6" t="s">
        <v>19</v>
      </c>
      <c r="E28" s="5">
        <v>201700011</v>
      </c>
      <c r="F28" s="6" t="s">
        <v>20</v>
      </c>
      <c r="G28" s="6" t="s">
        <v>21</v>
      </c>
      <c r="H28" s="5">
        <v>201707</v>
      </c>
      <c r="I28" s="4">
        <v>42927</v>
      </c>
      <c r="J28" s="5">
        <f t="shared" si="0"/>
        <v>7</v>
      </c>
      <c r="K28" s="5">
        <v>34</v>
      </c>
      <c r="L28" s="5">
        <v>24323</v>
      </c>
      <c r="M28" s="5">
        <v>3</v>
      </c>
      <c r="N28" s="5">
        <v>31</v>
      </c>
      <c r="O28" s="5">
        <v>26</v>
      </c>
      <c r="P28" s="5">
        <v>23</v>
      </c>
      <c r="Q28" s="7">
        <f t="shared" si="1"/>
        <v>0.67647058823529416</v>
      </c>
      <c r="R28" s="5">
        <v>1</v>
      </c>
    </row>
    <row r="29" spans="1:21" x14ac:dyDescent="0.35">
      <c r="A29" s="4">
        <v>42856</v>
      </c>
      <c r="B29" s="4">
        <v>44196</v>
      </c>
      <c r="C29" s="5">
        <v>201700121</v>
      </c>
      <c r="D29" s="6" t="s">
        <v>19</v>
      </c>
      <c r="E29" s="5">
        <v>201700011</v>
      </c>
      <c r="F29" s="6" t="s">
        <v>20</v>
      </c>
      <c r="G29" s="6" t="s">
        <v>21</v>
      </c>
      <c r="H29" s="5">
        <v>201707</v>
      </c>
      <c r="I29" s="4">
        <v>42929</v>
      </c>
      <c r="J29" s="5">
        <f t="shared" si="0"/>
        <v>7</v>
      </c>
      <c r="K29" s="5">
        <v>32</v>
      </c>
      <c r="L29" s="5">
        <v>24437</v>
      </c>
      <c r="M29" s="5">
        <v>4</v>
      </c>
      <c r="N29" s="5">
        <v>32</v>
      </c>
      <c r="O29" s="5">
        <v>24</v>
      </c>
      <c r="P29" s="5">
        <v>18</v>
      </c>
      <c r="Q29" s="7">
        <f t="shared" si="1"/>
        <v>0.5625</v>
      </c>
      <c r="R29" s="5">
        <v>1</v>
      </c>
    </row>
    <row r="30" spans="1:21" x14ac:dyDescent="0.35">
      <c r="A30" s="4">
        <v>42856</v>
      </c>
      <c r="B30" s="4">
        <v>44196</v>
      </c>
      <c r="C30" s="5">
        <v>201700121</v>
      </c>
      <c r="D30" s="6" t="s">
        <v>19</v>
      </c>
      <c r="E30" s="5">
        <v>201700011</v>
      </c>
      <c r="F30" s="6" t="s">
        <v>20</v>
      </c>
      <c r="G30" s="6" t="s">
        <v>21</v>
      </c>
      <c r="H30" s="5">
        <v>201707</v>
      </c>
      <c r="I30" s="4">
        <v>42930</v>
      </c>
      <c r="J30" s="5">
        <f t="shared" si="0"/>
        <v>7</v>
      </c>
      <c r="K30" s="5">
        <v>39</v>
      </c>
      <c r="L30" s="5">
        <v>24858</v>
      </c>
      <c r="M30" s="5">
        <v>8</v>
      </c>
      <c r="N30" s="5">
        <v>36</v>
      </c>
      <c r="O30" s="5">
        <v>31</v>
      </c>
      <c r="P30" s="5">
        <v>23</v>
      </c>
      <c r="Q30" s="7">
        <f t="shared" si="1"/>
        <v>0.58974358974358976</v>
      </c>
      <c r="R30" s="5">
        <v>2</v>
      </c>
    </row>
    <row r="31" spans="1:21" x14ac:dyDescent="0.35">
      <c r="A31" s="4">
        <v>42856</v>
      </c>
      <c r="B31" s="4">
        <v>44196</v>
      </c>
      <c r="C31" s="5">
        <v>201700121</v>
      </c>
      <c r="D31" s="6" t="s">
        <v>19</v>
      </c>
      <c r="E31" s="5">
        <v>201700011</v>
      </c>
      <c r="F31" s="6" t="s">
        <v>20</v>
      </c>
      <c r="G31" s="6" t="s">
        <v>21</v>
      </c>
      <c r="H31" s="5">
        <v>201707</v>
      </c>
      <c r="I31" s="4">
        <v>42932</v>
      </c>
      <c r="J31" s="5">
        <f t="shared" si="0"/>
        <v>7</v>
      </c>
      <c r="K31" s="5">
        <v>37</v>
      </c>
      <c r="L31" s="5">
        <v>24426</v>
      </c>
      <c r="M31" s="5">
        <v>6</v>
      </c>
      <c r="N31" s="5">
        <v>35</v>
      </c>
      <c r="O31" s="5">
        <v>31</v>
      </c>
      <c r="P31" s="5">
        <v>22</v>
      </c>
      <c r="Q31" s="7">
        <f t="shared" si="1"/>
        <v>0.59459459459459463</v>
      </c>
      <c r="R31" s="5">
        <v>2</v>
      </c>
    </row>
    <row r="32" spans="1:21" x14ac:dyDescent="0.35">
      <c r="A32" s="4">
        <v>42856</v>
      </c>
      <c r="B32" s="4">
        <v>44196</v>
      </c>
      <c r="C32" s="5">
        <v>201700121</v>
      </c>
      <c r="D32" s="6" t="s">
        <v>19</v>
      </c>
      <c r="E32" s="5">
        <v>201700011</v>
      </c>
      <c r="F32" s="6" t="s">
        <v>20</v>
      </c>
      <c r="G32" s="6" t="s">
        <v>21</v>
      </c>
      <c r="H32" s="5">
        <v>201707</v>
      </c>
      <c r="I32" s="4">
        <v>42933</v>
      </c>
      <c r="J32" s="5">
        <f t="shared" si="0"/>
        <v>7</v>
      </c>
      <c r="K32" s="5">
        <v>34</v>
      </c>
      <c r="L32" s="5">
        <v>24398</v>
      </c>
      <c r="M32" s="5">
        <v>4</v>
      </c>
      <c r="N32" s="5">
        <v>34</v>
      </c>
      <c r="O32" s="5">
        <v>25</v>
      </c>
      <c r="P32" s="5">
        <v>22</v>
      </c>
      <c r="Q32" s="7">
        <f t="shared" si="1"/>
        <v>0.6470588235294118</v>
      </c>
      <c r="R32" s="5">
        <v>2</v>
      </c>
    </row>
    <row r="33" spans="1:18" x14ac:dyDescent="0.35">
      <c r="A33" s="4">
        <v>42856</v>
      </c>
      <c r="B33" s="4">
        <v>44196</v>
      </c>
      <c r="C33" s="5">
        <v>201700121</v>
      </c>
      <c r="D33" s="6" t="s">
        <v>19</v>
      </c>
      <c r="E33" s="5">
        <v>201700011</v>
      </c>
      <c r="F33" s="6" t="s">
        <v>20</v>
      </c>
      <c r="G33" s="6" t="s">
        <v>21</v>
      </c>
      <c r="H33" s="5">
        <v>201707</v>
      </c>
      <c r="I33" s="4">
        <v>42934</v>
      </c>
      <c r="J33" s="5">
        <f t="shared" si="0"/>
        <v>7</v>
      </c>
      <c r="K33" s="5">
        <v>32</v>
      </c>
      <c r="L33" s="5">
        <v>25860</v>
      </c>
      <c r="M33" s="5">
        <v>5</v>
      </c>
      <c r="N33" s="5">
        <v>30</v>
      </c>
      <c r="O33" s="5">
        <v>24</v>
      </c>
      <c r="P33" s="5">
        <v>22</v>
      </c>
      <c r="Q33" s="7">
        <f t="shared" si="1"/>
        <v>0.6875</v>
      </c>
      <c r="R33" s="5">
        <v>1</v>
      </c>
    </row>
    <row r="34" spans="1:18" x14ac:dyDescent="0.35">
      <c r="A34" s="4">
        <v>42856</v>
      </c>
      <c r="B34" s="4">
        <v>44196</v>
      </c>
      <c r="C34" s="5">
        <v>201700121</v>
      </c>
      <c r="D34" s="6" t="s">
        <v>19</v>
      </c>
      <c r="E34" s="5">
        <v>201700011</v>
      </c>
      <c r="F34" s="6" t="s">
        <v>20</v>
      </c>
      <c r="G34" s="6" t="s">
        <v>21</v>
      </c>
      <c r="H34" s="5">
        <v>201707</v>
      </c>
      <c r="I34" s="4">
        <v>42936</v>
      </c>
      <c r="J34" s="5">
        <f t="shared" si="0"/>
        <v>7</v>
      </c>
      <c r="K34" s="5">
        <v>33</v>
      </c>
      <c r="L34" s="5">
        <v>25283</v>
      </c>
      <c r="M34" s="5">
        <v>6</v>
      </c>
      <c r="N34" s="5">
        <v>30</v>
      </c>
      <c r="O34" s="5">
        <v>26</v>
      </c>
      <c r="P34" s="5">
        <v>18</v>
      </c>
      <c r="Q34" s="7">
        <f t="shared" si="1"/>
        <v>0.54545454545454541</v>
      </c>
      <c r="R34" s="5">
        <v>1</v>
      </c>
    </row>
    <row r="35" spans="1:18" x14ac:dyDescent="0.35">
      <c r="A35" s="4">
        <v>42856</v>
      </c>
      <c r="B35" s="4">
        <v>44196</v>
      </c>
      <c r="C35" s="5">
        <v>201700121</v>
      </c>
      <c r="D35" s="6" t="s">
        <v>19</v>
      </c>
      <c r="E35" s="5">
        <v>201700011</v>
      </c>
      <c r="F35" s="6" t="s">
        <v>20</v>
      </c>
      <c r="G35" s="6" t="s">
        <v>21</v>
      </c>
      <c r="H35" s="5">
        <v>201707</v>
      </c>
      <c r="I35" s="4">
        <v>42940</v>
      </c>
      <c r="J35" s="5">
        <f t="shared" si="0"/>
        <v>7</v>
      </c>
      <c r="K35" s="5">
        <v>33</v>
      </c>
      <c r="L35" s="5">
        <v>25504</v>
      </c>
      <c r="M35" s="5">
        <v>6</v>
      </c>
      <c r="N35" s="5">
        <v>30</v>
      </c>
      <c r="O35" s="5">
        <v>23</v>
      </c>
      <c r="P35" s="5">
        <v>16</v>
      </c>
      <c r="Q35" s="7">
        <f t="shared" si="1"/>
        <v>0.48484848484848486</v>
      </c>
      <c r="R35" s="5">
        <v>2</v>
      </c>
    </row>
    <row r="36" spans="1:18" x14ac:dyDescent="0.35">
      <c r="A36" s="4">
        <v>42856</v>
      </c>
      <c r="B36" s="4">
        <v>44196</v>
      </c>
      <c r="C36" s="5">
        <v>201700121</v>
      </c>
      <c r="D36" s="6" t="s">
        <v>19</v>
      </c>
      <c r="E36" s="5">
        <v>201700011</v>
      </c>
      <c r="F36" s="6" t="s">
        <v>20</v>
      </c>
      <c r="G36" s="6" t="s">
        <v>21</v>
      </c>
      <c r="H36" s="5">
        <v>201707</v>
      </c>
      <c r="I36" s="4">
        <v>42941</v>
      </c>
      <c r="J36" s="5">
        <f t="shared" si="0"/>
        <v>7</v>
      </c>
      <c r="K36" s="5">
        <v>34</v>
      </c>
      <c r="L36" s="5">
        <v>25686</v>
      </c>
      <c r="M36" s="5">
        <v>4</v>
      </c>
      <c r="N36" s="5">
        <v>31</v>
      </c>
      <c r="O36" s="5">
        <v>24</v>
      </c>
      <c r="P36" s="5">
        <v>18</v>
      </c>
      <c r="Q36" s="7">
        <f t="shared" si="1"/>
        <v>0.52941176470588236</v>
      </c>
      <c r="R36" s="5">
        <v>1</v>
      </c>
    </row>
    <row r="37" spans="1:18" x14ac:dyDescent="0.35">
      <c r="A37" s="4">
        <v>42856</v>
      </c>
      <c r="B37" s="4">
        <v>44196</v>
      </c>
      <c r="C37" s="5">
        <v>201700121</v>
      </c>
      <c r="D37" s="6" t="s">
        <v>19</v>
      </c>
      <c r="E37" s="5">
        <v>201700011</v>
      </c>
      <c r="F37" s="6" t="s">
        <v>20</v>
      </c>
      <c r="G37" s="6" t="s">
        <v>21</v>
      </c>
      <c r="H37" s="5">
        <v>201707</v>
      </c>
      <c r="I37" s="4">
        <v>42943</v>
      </c>
      <c r="J37" s="5">
        <f t="shared" si="0"/>
        <v>7</v>
      </c>
      <c r="K37" s="5">
        <v>32</v>
      </c>
      <c r="L37" s="5">
        <v>25441</v>
      </c>
      <c r="M37" s="5">
        <v>6</v>
      </c>
      <c r="N37" s="5">
        <v>30</v>
      </c>
      <c r="O37" s="5">
        <v>26</v>
      </c>
      <c r="P37" s="5">
        <v>23</v>
      </c>
      <c r="Q37" s="7">
        <f t="shared" si="1"/>
        <v>0.71875</v>
      </c>
      <c r="R37" s="5">
        <v>1</v>
      </c>
    </row>
    <row r="38" spans="1:18" x14ac:dyDescent="0.35">
      <c r="A38" s="4">
        <v>42856</v>
      </c>
      <c r="B38" s="4">
        <v>44196</v>
      </c>
      <c r="C38" s="5">
        <v>201700121</v>
      </c>
      <c r="D38" s="6" t="s">
        <v>19</v>
      </c>
      <c r="E38" s="5">
        <v>201700011</v>
      </c>
      <c r="F38" s="6" t="s">
        <v>20</v>
      </c>
      <c r="G38" s="6" t="s">
        <v>21</v>
      </c>
      <c r="H38" s="5">
        <v>201707</v>
      </c>
      <c r="I38" s="4">
        <v>42944</v>
      </c>
      <c r="J38" s="5">
        <f t="shared" si="0"/>
        <v>7</v>
      </c>
      <c r="K38" s="5">
        <v>39</v>
      </c>
      <c r="L38" s="5">
        <v>25858</v>
      </c>
      <c r="M38" s="5">
        <v>7</v>
      </c>
      <c r="N38" s="5">
        <v>38</v>
      </c>
      <c r="O38" s="5">
        <v>33</v>
      </c>
      <c r="P38" s="5">
        <v>25</v>
      </c>
      <c r="Q38" s="7">
        <f t="shared" si="1"/>
        <v>0.64102564102564108</v>
      </c>
      <c r="R38" s="5">
        <v>2</v>
      </c>
    </row>
    <row r="39" spans="1:18" x14ac:dyDescent="0.35">
      <c r="A39" s="4">
        <v>42856</v>
      </c>
      <c r="B39" s="4">
        <v>44196</v>
      </c>
      <c r="C39" s="5">
        <v>201700121</v>
      </c>
      <c r="D39" s="6" t="s">
        <v>19</v>
      </c>
      <c r="E39" s="5">
        <v>201700011</v>
      </c>
      <c r="F39" s="6" t="s">
        <v>20</v>
      </c>
      <c r="G39" s="6" t="s">
        <v>21</v>
      </c>
      <c r="H39" s="5">
        <v>201707</v>
      </c>
      <c r="I39" s="4">
        <v>42946</v>
      </c>
      <c r="J39" s="5">
        <f t="shared" si="0"/>
        <v>7</v>
      </c>
      <c r="K39" s="5">
        <v>39</v>
      </c>
      <c r="L39" s="5">
        <v>25577</v>
      </c>
      <c r="M39" s="5">
        <v>4</v>
      </c>
      <c r="N39" s="5">
        <v>39</v>
      </c>
      <c r="O39" s="5">
        <v>30</v>
      </c>
      <c r="P39" s="5">
        <v>21</v>
      </c>
      <c r="Q39" s="7">
        <f t="shared" si="1"/>
        <v>0.53846153846153844</v>
      </c>
      <c r="R39" s="5">
        <v>1</v>
      </c>
    </row>
    <row r="40" spans="1:18" x14ac:dyDescent="0.35">
      <c r="A40" s="4">
        <v>42856</v>
      </c>
      <c r="B40" s="4">
        <v>44196</v>
      </c>
      <c r="C40" s="5">
        <v>201700121</v>
      </c>
      <c r="D40" s="6" t="s">
        <v>19</v>
      </c>
      <c r="E40" s="5">
        <v>201700011</v>
      </c>
      <c r="F40" s="6" t="s">
        <v>20</v>
      </c>
      <c r="G40" s="6" t="s">
        <v>21</v>
      </c>
      <c r="H40" s="5">
        <v>201707</v>
      </c>
      <c r="I40" s="4">
        <v>42947</v>
      </c>
      <c r="J40" s="5">
        <f t="shared" si="0"/>
        <v>7</v>
      </c>
      <c r="K40" s="5">
        <v>32</v>
      </c>
      <c r="L40" s="5">
        <v>25559</v>
      </c>
      <c r="M40" s="5">
        <v>3</v>
      </c>
      <c r="N40" s="5">
        <v>30</v>
      </c>
      <c r="O40" s="5">
        <v>22</v>
      </c>
      <c r="P40" s="5">
        <v>18</v>
      </c>
      <c r="Q40" s="7">
        <f t="shared" si="1"/>
        <v>0.5625</v>
      </c>
      <c r="R40" s="5">
        <v>1</v>
      </c>
    </row>
    <row r="41" spans="1:18" x14ac:dyDescent="0.35">
      <c r="A41" s="4">
        <v>42856</v>
      </c>
      <c r="B41" s="4">
        <v>44196</v>
      </c>
      <c r="C41" s="5">
        <v>201700121</v>
      </c>
      <c r="D41" s="6" t="s">
        <v>19</v>
      </c>
      <c r="E41" s="5">
        <v>201700011</v>
      </c>
      <c r="F41" s="6" t="s">
        <v>20</v>
      </c>
      <c r="G41" s="6" t="s">
        <v>21</v>
      </c>
      <c r="H41" s="5">
        <v>201708</v>
      </c>
      <c r="I41" s="4">
        <v>42948</v>
      </c>
      <c r="J41" s="5">
        <f t="shared" si="0"/>
        <v>8</v>
      </c>
      <c r="K41" s="5">
        <v>38</v>
      </c>
      <c r="L41" s="5">
        <v>24945</v>
      </c>
      <c r="M41" s="5">
        <v>4</v>
      </c>
      <c r="N41" s="5">
        <v>35</v>
      </c>
      <c r="O41" s="5">
        <v>25</v>
      </c>
      <c r="P41" s="5">
        <v>20</v>
      </c>
      <c r="Q41" s="7">
        <f t="shared" si="1"/>
        <v>0.52631578947368418</v>
      </c>
      <c r="R41" s="5">
        <v>2</v>
      </c>
    </row>
    <row r="42" spans="1:18" x14ac:dyDescent="0.35">
      <c r="A42" s="4">
        <v>42856</v>
      </c>
      <c r="B42" s="4">
        <v>44196</v>
      </c>
      <c r="C42" s="5">
        <v>201700121</v>
      </c>
      <c r="D42" s="6" t="s">
        <v>19</v>
      </c>
      <c r="E42" s="5">
        <v>201700011</v>
      </c>
      <c r="F42" s="6" t="s">
        <v>20</v>
      </c>
      <c r="G42" s="6" t="s">
        <v>21</v>
      </c>
      <c r="H42" s="5">
        <v>201708</v>
      </c>
      <c r="I42" s="4">
        <v>42950</v>
      </c>
      <c r="J42" s="5">
        <f t="shared" si="0"/>
        <v>8</v>
      </c>
      <c r="K42" s="5">
        <v>32</v>
      </c>
      <c r="L42" s="5">
        <v>25850</v>
      </c>
      <c r="M42" s="5">
        <v>4</v>
      </c>
      <c r="N42" s="5">
        <v>29</v>
      </c>
      <c r="O42" s="5">
        <v>21</v>
      </c>
      <c r="P42" s="5">
        <v>17</v>
      </c>
      <c r="Q42" s="7">
        <f t="shared" si="1"/>
        <v>0.53125</v>
      </c>
      <c r="R42" s="5">
        <v>1</v>
      </c>
    </row>
    <row r="43" spans="1:18" x14ac:dyDescent="0.35">
      <c r="A43" s="4">
        <v>42856</v>
      </c>
      <c r="B43" s="4">
        <v>44196</v>
      </c>
      <c r="C43" s="5">
        <v>201700121</v>
      </c>
      <c r="D43" s="6" t="s">
        <v>19</v>
      </c>
      <c r="E43" s="5">
        <v>201700011</v>
      </c>
      <c r="F43" s="6" t="s">
        <v>20</v>
      </c>
      <c r="G43" s="6" t="s">
        <v>21</v>
      </c>
      <c r="H43" s="5">
        <v>201708</v>
      </c>
      <c r="I43" s="4">
        <v>42951</v>
      </c>
      <c r="J43" s="5">
        <f t="shared" si="0"/>
        <v>8</v>
      </c>
      <c r="K43" s="5">
        <v>39</v>
      </c>
      <c r="L43" s="5">
        <v>25299</v>
      </c>
      <c r="M43" s="5">
        <v>6</v>
      </c>
      <c r="N43" s="5">
        <v>35</v>
      </c>
      <c r="O43" s="5">
        <v>32</v>
      </c>
      <c r="P43" s="5">
        <v>24</v>
      </c>
      <c r="Q43" s="7">
        <f t="shared" si="1"/>
        <v>0.61538461538461542</v>
      </c>
      <c r="R43" s="5">
        <v>2</v>
      </c>
    </row>
    <row r="44" spans="1:18" x14ac:dyDescent="0.35">
      <c r="A44" s="4">
        <v>42856</v>
      </c>
      <c r="B44" s="4">
        <v>44196</v>
      </c>
      <c r="C44" s="5">
        <v>201700121</v>
      </c>
      <c r="D44" s="6" t="s">
        <v>19</v>
      </c>
      <c r="E44" s="5">
        <v>201700011</v>
      </c>
      <c r="F44" s="6" t="s">
        <v>20</v>
      </c>
      <c r="G44" s="6" t="s">
        <v>21</v>
      </c>
      <c r="H44" s="5">
        <v>201708</v>
      </c>
      <c r="I44" s="4">
        <v>42953</v>
      </c>
      <c r="J44" s="5">
        <f t="shared" si="0"/>
        <v>8</v>
      </c>
      <c r="K44" s="5">
        <v>39</v>
      </c>
      <c r="L44" s="5">
        <v>24317</v>
      </c>
      <c r="M44" s="5">
        <v>7</v>
      </c>
      <c r="N44" s="5">
        <v>39</v>
      </c>
      <c r="O44" s="5">
        <v>27</v>
      </c>
      <c r="P44" s="5">
        <v>24</v>
      </c>
      <c r="Q44" s="7">
        <f t="shared" si="1"/>
        <v>0.61538461538461542</v>
      </c>
      <c r="R44" s="5">
        <v>2</v>
      </c>
    </row>
    <row r="45" spans="1:18" x14ac:dyDescent="0.35">
      <c r="A45" s="4">
        <v>42856</v>
      </c>
      <c r="B45" s="4">
        <v>44196</v>
      </c>
      <c r="C45" s="5">
        <v>201700121</v>
      </c>
      <c r="D45" s="6" t="s">
        <v>19</v>
      </c>
      <c r="E45" s="5">
        <v>201700011</v>
      </c>
      <c r="F45" s="6" t="s">
        <v>20</v>
      </c>
      <c r="G45" s="6" t="s">
        <v>21</v>
      </c>
      <c r="H45" s="5">
        <v>201708</v>
      </c>
      <c r="I45" s="4">
        <v>42954</v>
      </c>
      <c r="J45" s="5">
        <f t="shared" si="0"/>
        <v>8</v>
      </c>
      <c r="K45" s="5">
        <v>40</v>
      </c>
      <c r="L45" s="5">
        <v>25259</v>
      </c>
      <c r="M45" s="5">
        <v>8</v>
      </c>
      <c r="N45" s="5">
        <v>39</v>
      </c>
      <c r="O45" s="5">
        <v>29</v>
      </c>
      <c r="P45" s="5">
        <v>21</v>
      </c>
      <c r="Q45" s="7">
        <f t="shared" si="1"/>
        <v>0.52500000000000002</v>
      </c>
      <c r="R45" s="5">
        <v>2</v>
      </c>
    </row>
    <row r="46" spans="1:18" x14ac:dyDescent="0.35">
      <c r="A46" s="4">
        <v>42856</v>
      </c>
      <c r="B46" s="4">
        <v>44196</v>
      </c>
      <c r="C46" s="5">
        <v>201700121</v>
      </c>
      <c r="D46" s="6" t="s">
        <v>19</v>
      </c>
      <c r="E46" s="5">
        <v>201700011</v>
      </c>
      <c r="F46" s="6" t="s">
        <v>20</v>
      </c>
      <c r="G46" s="6" t="s">
        <v>21</v>
      </c>
      <c r="H46" s="5">
        <v>201708</v>
      </c>
      <c r="I46" s="4">
        <v>42955</v>
      </c>
      <c r="J46" s="5">
        <f t="shared" si="0"/>
        <v>8</v>
      </c>
      <c r="K46" s="5">
        <v>39</v>
      </c>
      <c r="L46" s="5">
        <v>24062</v>
      </c>
      <c r="M46" s="5">
        <v>7</v>
      </c>
      <c r="N46" s="5">
        <v>37</v>
      </c>
      <c r="O46" s="5">
        <v>32</v>
      </c>
      <c r="P46" s="5">
        <v>26</v>
      </c>
      <c r="Q46" s="7">
        <f t="shared" si="1"/>
        <v>0.66666666666666663</v>
      </c>
      <c r="R46" s="5">
        <v>2</v>
      </c>
    </row>
    <row r="47" spans="1:18" x14ac:dyDescent="0.35">
      <c r="A47" s="4">
        <v>42856</v>
      </c>
      <c r="B47" s="4">
        <v>44196</v>
      </c>
      <c r="C47" s="5">
        <v>201700121</v>
      </c>
      <c r="D47" s="6" t="s">
        <v>19</v>
      </c>
      <c r="E47" s="5">
        <v>201700011</v>
      </c>
      <c r="F47" s="6" t="s">
        <v>20</v>
      </c>
      <c r="G47" s="6" t="s">
        <v>21</v>
      </c>
      <c r="H47" s="5">
        <v>201708</v>
      </c>
      <c r="I47" s="4">
        <v>42957</v>
      </c>
      <c r="J47" s="5">
        <f t="shared" si="0"/>
        <v>8</v>
      </c>
      <c r="K47" s="5">
        <v>40</v>
      </c>
      <c r="L47" s="5">
        <v>24313</v>
      </c>
      <c r="M47" s="5">
        <v>8</v>
      </c>
      <c r="N47" s="5">
        <v>39</v>
      </c>
      <c r="O47" s="5">
        <v>32</v>
      </c>
      <c r="P47" s="5">
        <v>24</v>
      </c>
      <c r="Q47" s="7">
        <f t="shared" si="1"/>
        <v>0.6</v>
      </c>
      <c r="R47" s="5">
        <v>2</v>
      </c>
    </row>
    <row r="48" spans="1:18" x14ac:dyDescent="0.35">
      <c r="A48" s="4">
        <v>42856</v>
      </c>
      <c r="B48" s="4">
        <v>44196</v>
      </c>
      <c r="C48" s="5">
        <v>201700121</v>
      </c>
      <c r="D48" s="6" t="s">
        <v>19</v>
      </c>
      <c r="E48" s="5">
        <v>201700011</v>
      </c>
      <c r="F48" s="6" t="s">
        <v>20</v>
      </c>
      <c r="G48" s="6" t="s">
        <v>21</v>
      </c>
      <c r="H48" s="5">
        <v>201708</v>
      </c>
      <c r="I48" s="4">
        <v>42958</v>
      </c>
      <c r="J48" s="5">
        <f t="shared" si="0"/>
        <v>8</v>
      </c>
      <c r="K48" s="5">
        <v>38</v>
      </c>
      <c r="L48" s="5">
        <v>25178</v>
      </c>
      <c r="M48" s="5">
        <v>7</v>
      </c>
      <c r="N48" s="5">
        <v>36</v>
      </c>
      <c r="O48" s="5">
        <v>26</v>
      </c>
      <c r="P48" s="5">
        <v>23</v>
      </c>
      <c r="Q48" s="7">
        <f t="shared" si="1"/>
        <v>0.60526315789473684</v>
      </c>
      <c r="R48" s="5">
        <v>2</v>
      </c>
    </row>
    <row r="49" spans="1:18" x14ac:dyDescent="0.35">
      <c r="A49" s="4">
        <v>42856</v>
      </c>
      <c r="B49" s="4">
        <v>44196</v>
      </c>
      <c r="C49" s="5">
        <v>201700121</v>
      </c>
      <c r="D49" s="6" t="s">
        <v>19</v>
      </c>
      <c r="E49" s="5">
        <v>201700011</v>
      </c>
      <c r="F49" s="6" t="s">
        <v>20</v>
      </c>
      <c r="G49" s="6" t="s">
        <v>21</v>
      </c>
      <c r="H49" s="5">
        <v>201708</v>
      </c>
      <c r="I49" s="4">
        <v>42960</v>
      </c>
      <c r="J49" s="5">
        <f t="shared" si="0"/>
        <v>8</v>
      </c>
      <c r="K49" s="5">
        <v>38</v>
      </c>
      <c r="L49" s="5">
        <v>24414</v>
      </c>
      <c r="M49" s="5">
        <v>4</v>
      </c>
      <c r="N49" s="5">
        <v>38</v>
      </c>
      <c r="O49" s="5">
        <v>32</v>
      </c>
      <c r="P49" s="5">
        <v>27</v>
      </c>
      <c r="Q49" s="7">
        <f t="shared" si="1"/>
        <v>0.71052631578947367</v>
      </c>
      <c r="R49" s="5">
        <v>2</v>
      </c>
    </row>
    <row r="50" spans="1:18" x14ac:dyDescent="0.35">
      <c r="A50" s="4">
        <v>42856</v>
      </c>
      <c r="B50" s="4">
        <v>44196</v>
      </c>
      <c r="C50" s="5">
        <v>201700121</v>
      </c>
      <c r="D50" s="6" t="s">
        <v>19</v>
      </c>
      <c r="E50" s="5">
        <v>201700011</v>
      </c>
      <c r="F50" s="6" t="s">
        <v>20</v>
      </c>
      <c r="G50" s="6" t="s">
        <v>21</v>
      </c>
      <c r="H50" s="5">
        <v>201708</v>
      </c>
      <c r="I50" s="4">
        <v>42961</v>
      </c>
      <c r="J50" s="5">
        <f t="shared" si="0"/>
        <v>8</v>
      </c>
      <c r="K50" s="5">
        <v>40</v>
      </c>
      <c r="L50" s="5">
        <v>25331</v>
      </c>
      <c r="M50" s="5">
        <v>8</v>
      </c>
      <c r="N50" s="5">
        <v>36</v>
      </c>
      <c r="O50" s="5">
        <v>30</v>
      </c>
      <c r="P50" s="5">
        <v>24</v>
      </c>
      <c r="Q50" s="7">
        <f t="shared" si="1"/>
        <v>0.6</v>
      </c>
      <c r="R50" s="5">
        <v>1</v>
      </c>
    </row>
    <row r="51" spans="1:18" x14ac:dyDescent="0.35">
      <c r="A51" s="4">
        <v>42856</v>
      </c>
      <c r="B51" s="4">
        <v>44196</v>
      </c>
      <c r="C51" s="5">
        <v>201700121</v>
      </c>
      <c r="D51" s="6" t="s">
        <v>19</v>
      </c>
      <c r="E51" s="5">
        <v>201700011</v>
      </c>
      <c r="F51" s="6" t="s">
        <v>20</v>
      </c>
      <c r="G51" s="6" t="s">
        <v>21</v>
      </c>
      <c r="H51" s="5">
        <v>201708</v>
      </c>
      <c r="I51" s="4">
        <v>42962</v>
      </c>
      <c r="J51" s="5">
        <f t="shared" si="0"/>
        <v>8</v>
      </c>
      <c r="K51" s="5">
        <v>39</v>
      </c>
      <c r="L51" s="5">
        <v>24401</v>
      </c>
      <c r="M51" s="5">
        <v>5</v>
      </c>
      <c r="N51" s="5">
        <v>35</v>
      </c>
      <c r="O51" s="5">
        <v>29</v>
      </c>
      <c r="P51" s="5">
        <v>21</v>
      </c>
      <c r="Q51" s="7">
        <f t="shared" si="1"/>
        <v>0.53846153846153844</v>
      </c>
      <c r="R51" s="5">
        <v>2</v>
      </c>
    </row>
    <row r="52" spans="1:18" x14ac:dyDescent="0.35">
      <c r="A52" s="4">
        <v>42856</v>
      </c>
      <c r="B52" s="4">
        <v>44196</v>
      </c>
      <c r="C52" s="5">
        <v>201700121</v>
      </c>
      <c r="D52" s="6" t="s">
        <v>19</v>
      </c>
      <c r="E52" s="5">
        <v>201700011</v>
      </c>
      <c r="F52" s="6" t="s">
        <v>20</v>
      </c>
      <c r="G52" s="6" t="s">
        <v>21</v>
      </c>
      <c r="H52" s="5">
        <v>201708</v>
      </c>
      <c r="I52" s="4">
        <v>42964</v>
      </c>
      <c r="J52" s="5">
        <f t="shared" si="0"/>
        <v>8</v>
      </c>
      <c r="K52" s="5">
        <v>36</v>
      </c>
      <c r="L52" s="5">
        <v>25813</v>
      </c>
      <c r="M52" s="5">
        <v>5</v>
      </c>
      <c r="N52" s="5">
        <v>36</v>
      </c>
      <c r="O52" s="5">
        <v>32</v>
      </c>
      <c r="P52" s="5">
        <v>29</v>
      </c>
      <c r="Q52" s="7">
        <f t="shared" si="1"/>
        <v>0.80555555555555558</v>
      </c>
      <c r="R52" s="5">
        <v>1</v>
      </c>
    </row>
    <row r="53" spans="1:18" x14ac:dyDescent="0.35">
      <c r="A53" s="4">
        <v>42856</v>
      </c>
      <c r="B53" s="4">
        <v>44196</v>
      </c>
      <c r="C53" s="5">
        <v>201700121</v>
      </c>
      <c r="D53" s="6" t="s">
        <v>19</v>
      </c>
      <c r="E53" s="5">
        <v>201700011</v>
      </c>
      <c r="F53" s="6" t="s">
        <v>20</v>
      </c>
      <c r="G53" s="6" t="s">
        <v>21</v>
      </c>
      <c r="H53" s="5">
        <v>201708</v>
      </c>
      <c r="I53" s="4">
        <v>42965</v>
      </c>
      <c r="J53" s="5">
        <f t="shared" si="0"/>
        <v>8</v>
      </c>
      <c r="K53" s="5">
        <v>38</v>
      </c>
      <c r="L53" s="5">
        <v>24806</v>
      </c>
      <c r="M53" s="5">
        <v>6</v>
      </c>
      <c r="N53" s="5">
        <v>36</v>
      </c>
      <c r="O53" s="5">
        <v>26</v>
      </c>
      <c r="P53" s="5">
        <v>23</v>
      </c>
      <c r="Q53" s="7">
        <f t="shared" si="1"/>
        <v>0.60526315789473684</v>
      </c>
      <c r="R53" s="5">
        <v>2</v>
      </c>
    </row>
    <row r="54" spans="1:18" x14ac:dyDescent="0.35">
      <c r="A54" s="4">
        <v>42856</v>
      </c>
      <c r="B54" s="4">
        <v>44196</v>
      </c>
      <c r="C54" s="5">
        <v>201700121</v>
      </c>
      <c r="D54" s="6" t="s">
        <v>19</v>
      </c>
      <c r="E54" s="5">
        <v>201700011</v>
      </c>
      <c r="F54" s="6" t="s">
        <v>20</v>
      </c>
      <c r="G54" s="6" t="s">
        <v>21</v>
      </c>
      <c r="H54" s="5">
        <v>201708</v>
      </c>
      <c r="I54" s="4">
        <v>42967</v>
      </c>
      <c r="J54" s="5">
        <f t="shared" si="0"/>
        <v>8</v>
      </c>
      <c r="K54" s="5">
        <v>35</v>
      </c>
      <c r="L54" s="5">
        <v>25255</v>
      </c>
      <c r="M54" s="5">
        <v>6</v>
      </c>
      <c r="N54" s="5">
        <v>34</v>
      </c>
      <c r="O54" s="5">
        <v>29</v>
      </c>
      <c r="P54" s="5">
        <v>26</v>
      </c>
      <c r="Q54" s="7">
        <f t="shared" si="1"/>
        <v>0.74285714285714288</v>
      </c>
      <c r="R54" s="5">
        <v>2</v>
      </c>
    </row>
    <row r="55" spans="1:18" x14ac:dyDescent="0.35">
      <c r="A55" s="4">
        <v>42856</v>
      </c>
      <c r="B55" s="4">
        <v>44196</v>
      </c>
      <c r="C55" s="5">
        <v>201700121</v>
      </c>
      <c r="D55" s="6" t="s">
        <v>19</v>
      </c>
      <c r="E55" s="5">
        <v>201700011</v>
      </c>
      <c r="F55" s="6" t="s">
        <v>20</v>
      </c>
      <c r="G55" s="6" t="s">
        <v>21</v>
      </c>
      <c r="H55" s="5">
        <v>201708</v>
      </c>
      <c r="I55" s="4">
        <v>42968</v>
      </c>
      <c r="J55" s="5">
        <f t="shared" si="0"/>
        <v>8</v>
      </c>
      <c r="K55" s="5">
        <v>39</v>
      </c>
      <c r="L55" s="5">
        <v>24779</v>
      </c>
      <c r="M55" s="5">
        <v>8</v>
      </c>
      <c r="N55" s="5">
        <v>37</v>
      </c>
      <c r="O55" s="5">
        <v>33</v>
      </c>
      <c r="P55" s="5">
        <v>24</v>
      </c>
      <c r="Q55" s="7">
        <f t="shared" si="1"/>
        <v>0.61538461538461542</v>
      </c>
      <c r="R55" s="5">
        <v>1</v>
      </c>
    </row>
    <row r="56" spans="1:18" x14ac:dyDescent="0.35">
      <c r="A56" s="4">
        <v>42856</v>
      </c>
      <c r="B56" s="4">
        <v>44196</v>
      </c>
      <c r="C56" s="5">
        <v>201700121</v>
      </c>
      <c r="D56" s="6" t="s">
        <v>19</v>
      </c>
      <c r="E56" s="5">
        <v>201700011</v>
      </c>
      <c r="F56" s="6" t="s">
        <v>20</v>
      </c>
      <c r="G56" s="6" t="s">
        <v>21</v>
      </c>
      <c r="H56" s="5">
        <v>201708</v>
      </c>
      <c r="I56" s="4">
        <v>42969</v>
      </c>
      <c r="J56" s="5">
        <f t="shared" si="0"/>
        <v>8</v>
      </c>
      <c r="K56" s="5">
        <v>36</v>
      </c>
      <c r="L56" s="5">
        <v>24991</v>
      </c>
      <c r="M56" s="5">
        <v>7</v>
      </c>
      <c r="N56" s="5">
        <v>33</v>
      </c>
      <c r="O56" s="5">
        <v>24</v>
      </c>
      <c r="P56" s="5">
        <v>19</v>
      </c>
      <c r="Q56" s="7">
        <f t="shared" si="1"/>
        <v>0.52777777777777779</v>
      </c>
      <c r="R56" s="5">
        <v>2</v>
      </c>
    </row>
    <row r="57" spans="1:18" x14ac:dyDescent="0.35">
      <c r="A57" s="4">
        <v>42856</v>
      </c>
      <c r="B57" s="4">
        <v>44196</v>
      </c>
      <c r="C57" s="5">
        <v>201700121</v>
      </c>
      <c r="D57" s="6" t="s">
        <v>19</v>
      </c>
      <c r="E57" s="5">
        <v>201700011</v>
      </c>
      <c r="F57" s="6" t="s">
        <v>20</v>
      </c>
      <c r="G57" s="6" t="s">
        <v>21</v>
      </c>
      <c r="H57" s="5">
        <v>201708</v>
      </c>
      <c r="I57" s="4">
        <v>42974</v>
      </c>
      <c r="J57" s="5">
        <f t="shared" si="0"/>
        <v>8</v>
      </c>
      <c r="K57" s="5">
        <v>34</v>
      </c>
      <c r="L57" s="5">
        <v>25078</v>
      </c>
      <c r="M57" s="5">
        <v>7</v>
      </c>
      <c r="N57" s="5">
        <v>31</v>
      </c>
      <c r="O57" s="5">
        <v>25</v>
      </c>
      <c r="P57" s="5">
        <v>19</v>
      </c>
      <c r="Q57" s="7">
        <f t="shared" si="1"/>
        <v>0.55882352941176472</v>
      </c>
      <c r="R57" s="5">
        <v>2</v>
      </c>
    </row>
    <row r="58" spans="1:18" x14ac:dyDescent="0.35">
      <c r="A58" s="4">
        <v>42856</v>
      </c>
      <c r="B58" s="4">
        <v>44196</v>
      </c>
      <c r="C58" s="5">
        <v>201700121</v>
      </c>
      <c r="D58" s="6" t="s">
        <v>19</v>
      </c>
      <c r="E58" s="5">
        <v>201700011</v>
      </c>
      <c r="F58" s="6" t="s">
        <v>20</v>
      </c>
      <c r="G58" s="6" t="s">
        <v>21</v>
      </c>
      <c r="H58" s="5">
        <v>201708</v>
      </c>
      <c r="I58" s="4">
        <v>42975</v>
      </c>
      <c r="J58" s="5">
        <f t="shared" si="0"/>
        <v>8</v>
      </c>
      <c r="K58" s="5">
        <v>32</v>
      </c>
      <c r="L58" s="5">
        <v>24105</v>
      </c>
      <c r="M58" s="5">
        <v>6</v>
      </c>
      <c r="N58" s="5">
        <v>32</v>
      </c>
      <c r="O58" s="5">
        <v>22</v>
      </c>
      <c r="P58" s="5">
        <v>16</v>
      </c>
      <c r="Q58" s="7">
        <f t="shared" si="1"/>
        <v>0.5</v>
      </c>
      <c r="R58" s="5">
        <v>1</v>
      </c>
    </row>
    <row r="59" spans="1:18" x14ac:dyDescent="0.35">
      <c r="A59" s="4">
        <v>42856</v>
      </c>
      <c r="B59" s="4">
        <v>44196</v>
      </c>
      <c r="C59" s="5">
        <v>201700121</v>
      </c>
      <c r="D59" s="6" t="s">
        <v>19</v>
      </c>
      <c r="E59" s="5">
        <v>201700011</v>
      </c>
      <c r="F59" s="6" t="s">
        <v>20</v>
      </c>
      <c r="G59" s="6" t="s">
        <v>21</v>
      </c>
      <c r="H59" s="5">
        <v>201708</v>
      </c>
      <c r="I59" s="4">
        <v>42976</v>
      </c>
      <c r="J59" s="5">
        <f t="shared" si="0"/>
        <v>8</v>
      </c>
      <c r="K59" s="5">
        <v>39</v>
      </c>
      <c r="L59" s="5">
        <v>25000</v>
      </c>
      <c r="M59" s="5">
        <v>4</v>
      </c>
      <c r="N59" s="5">
        <v>36</v>
      </c>
      <c r="O59" s="5">
        <v>32</v>
      </c>
      <c r="P59" s="5">
        <v>26</v>
      </c>
      <c r="Q59" s="7">
        <f t="shared" si="1"/>
        <v>0.66666666666666663</v>
      </c>
      <c r="R59" s="5">
        <v>1</v>
      </c>
    </row>
    <row r="60" spans="1:18" x14ac:dyDescent="0.35">
      <c r="A60" s="4">
        <v>42856</v>
      </c>
      <c r="B60" s="4">
        <v>44196</v>
      </c>
      <c r="C60" s="5">
        <v>201700121</v>
      </c>
      <c r="D60" s="6" t="s">
        <v>19</v>
      </c>
      <c r="E60" s="5">
        <v>201700011</v>
      </c>
      <c r="F60" s="6" t="s">
        <v>20</v>
      </c>
      <c r="G60" s="6" t="s">
        <v>21</v>
      </c>
      <c r="H60" s="5">
        <v>201708</v>
      </c>
      <c r="I60" s="4">
        <v>42978</v>
      </c>
      <c r="J60" s="5">
        <f t="shared" si="0"/>
        <v>8</v>
      </c>
      <c r="K60" s="5">
        <v>40</v>
      </c>
      <c r="L60" s="5">
        <v>24942</v>
      </c>
      <c r="M60" s="5">
        <v>5</v>
      </c>
      <c r="N60" s="5">
        <v>39</v>
      </c>
      <c r="O60" s="5">
        <v>28</v>
      </c>
      <c r="P60" s="5">
        <v>20</v>
      </c>
      <c r="Q60" s="7">
        <f t="shared" si="1"/>
        <v>0.5</v>
      </c>
      <c r="R60" s="5">
        <v>2</v>
      </c>
    </row>
    <row r="61" spans="1:18" x14ac:dyDescent="0.35">
      <c r="A61" s="4">
        <v>42856</v>
      </c>
      <c r="B61" s="4">
        <v>44196</v>
      </c>
      <c r="C61" s="5">
        <v>201700122</v>
      </c>
      <c r="D61" s="6" t="s">
        <v>22</v>
      </c>
      <c r="E61" s="5">
        <v>201700011</v>
      </c>
      <c r="F61" s="6" t="s">
        <v>20</v>
      </c>
      <c r="G61" s="6" t="s">
        <v>21</v>
      </c>
      <c r="H61" s="5">
        <v>201706</v>
      </c>
      <c r="I61" s="4">
        <v>42887</v>
      </c>
      <c r="J61" s="5">
        <f t="shared" si="0"/>
        <v>6</v>
      </c>
      <c r="K61" s="5">
        <v>35</v>
      </c>
      <c r="L61" s="5">
        <v>25039</v>
      </c>
      <c r="M61" s="5">
        <v>4</v>
      </c>
      <c r="N61" s="5">
        <v>34</v>
      </c>
      <c r="O61" s="5">
        <v>29</v>
      </c>
      <c r="P61" s="5">
        <v>26</v>
      </c>
      <c r="Q61" s="7">
        <f t="shared" si="1"/>
        <v>0.74285714285714288</v>
      </c>
      <c r="R61" s="5">
        <v>2</v>
      </c>
    </row>
    <row r="62" spans="1:18" x14ac:dyDescent="0.35">
      <c r="A62" s="4">
        <v>42856</v>
      </c>
      <c r="B62" s="4">
        <v>44196</v>
      </c>
      <c r="C62" s="5">
        <v>201700122</v>
      </c>
      <c r="D62" s="6" t="s">
        <v>22</v>
      </c>
      <c r="E62" s="5">
        <v>201700011</v>
      </c>
      <c r="F62" s="6" t="s">
        <v>20</v>
      </c>
      <c r="G62" s="6" t="s">
        <v>21</v>
      </c>
      <c r="H62" s="5">
        <v>201706</v>
      </c>
      <c r="I62" s="4">
        <v>42888</v>
      </c>
      <c r="J62" s="5">
        <f t="shared" si="0"/>
        <v>6</v>
      </c>
      <c r="K62" s="5">
        <v>35</v>
      </c>
      <c r="L62" s="5">
        <v>24330</v>
      </c>
      <c r="M62" s="5">
        <v>4</v>
      </c>
      <c r="N62" s="5">
        <v>33</v>
      </c>
      <c r="O62" s="5">
        <v>30</v>
      </c>
      <c r="P62" s="5">
        <v>22</v>
      </c>
      <c r="Q62" s="7">
        <f t="shared" si="1"/>
        <v>0.62857142857142856</v>
      </c>
      <c r="R62" s="5">
        <v>2</v>
      </c>
    </row>
    <row r="63" spans="1:18" x14ac:dyDescent="0.35">
      <c r="A63" s="4">
        <v>42856</v>
      </c>
      <c r="B63" s="4">
        <v>44196</v>
      </c>
      <c r="C63" s="5">
        <v>201700122</v>
      </c>
      <c r="D63" s="6" t="s">
        <v>22</v>
      </c>
      <c r="E63" s="5">
        <v>201700011</v>
      </c>
      <c r="F63" s="6" t="s">
        <v>20</v>
      </c>
      <c r="G63" s="6" t="s">
        <v>21</v>
      </c>
      <c r="H63" s="5">
        <v>201706</v>
      </c>
      <c r="I63" s="4">
        <v>42890</v>
      </c>
      <c r="J63" s="5">
        <f t="shared" si="0"/>
        <v>6</v>
      </c>
      <c r="K63" s="5">
        <v>39</v>
      </c>
      <c r="L63" s="5">
        <v>24035</v>
      </c>
      <c r="M63" s="5">
        <v>5</v>
      </c>
      <c r="N63" s="5">
        <v>37</v>
      </c>
      <c r="O63" s="5">
        <v>28</v>
      </c>
      <c r="P63" s="5">
        <v>20</v>
      </c>
      <c r="Q63" s="7">
        <f t="shared" si="1"/>
        <v>0.51282051282051277</v>
      </c>
      <c r="R63" s="5">
        <v>2</v>
      </c>
    </row>
    <row r="64" spans="1:18" x14ac:dyDescent="0.35">
      <c r="A64" s="4">
        <v>42856</v>
      </c>
      <c r="B64" s="4">
        <v>44196</v>
      </c>
      <c r="C64" s="5">
        <v>201700122</v>
      </c>
      <c r="D64" s="6" t="s">
        <v>22</v>
      </c>
      <c r="E64" s="5">
        <v>201700011</v>
      </c>
      <c r="F64" s="6" t="s">
        <v>20</v>
      </c>
      <c r="G64" s="6" t="s">
        <v>21</v>
      </c>
      <c r="H64" s="5">
        <v>201706</v>
      </c>
      <c r="I64" s="4">
        <v>42891</v>
      </c>
      <c r="J64" s="5">
        <f t="shared" si="0"/>
        <v>6</v>
      </c>
      <c r="K64" s="5">
        <v>40</v>
      </c>
      <c r="L64" s="5">
        <v>24176</v>
      </c>
      <c r="M64" s="5">
        <v>4</v>
      </c>
      <c r="N64" s="5">
        <v>40</v>
      </c>
      <c r="O64" s="5">
        <v>32</v>
      </c>
      <c r="P64" s="5">
        <v>25</v>
      </c>
      <c r="Q64" s="7">
        <f t="shared" si="1"/>
        <v>0.625</v>
      </c>
      <c r="R64" s="5">
        <v>2</v>
      </c>
    </row>
    <row r="65" spans="1:18" x14ac:dyDescent="0.35">
      <c r="A65" s="4">
        <v>42856</v>
      </c>
      <c r="B65" s="4">
        <v>44196</v>
      </c>
      <c r="C65" s="5">
        <v>201700122</v>
      </c>
      <c r="D65" s="6" t="s">
        <v>22</v>
      </c>
      <c r="E65" s="5">
        <v>201700011</v>
      </c>
      <c r="F65" s="6" t="s">
        <v>20</v>
      </c>
      <c r="G65" s="6" t="s">
        <v>21</v>
      </c>
      <c r="H65" s="5">
        <v>201706</v>
      </c>
      <c r="I65" s="4">
        <v>42892</v>
      </c>
      <c r="J65" s="5">
        <f t="shared" si="0"/>
        <v>6</v>
      </c>
      <c r="K65" s="5">
        <v>35</v>
      </c>
      <c r="L65" s="5">
        <v>24278</v>
      </c>
      <c r="M65" s="5">
        <v>6</v>
      </c>
      <c r="N65" s="5">
        <v>33</v>
      </c>
      <c r="O65" s="5">
        <v>24</v>
      </c>
      <c r="P65" s="5">
        <v>18</v>
      </c>
      <c r="Q65" s="7">
        <f t="shared" si="1"/>
        <v>0.51428571428571423</v>
      </c>
      <c r="R65" s="5">
        <v>2</v>
      </c>
    </row>
    <row r="66" spans="1:18" x14ac:dyDescent="0.35">
      <c r="A66" s="4">
        <v>42856</v>
      </c>
      <c r="B66" s="4">
        <v>44196</v>
      </c>
      <c r="C66" s="5">
        <v>201700122</v>
      </c>
      <c r="D66" s="6" t="s">
        <v>22</v>
      </c>
      <c r="E66" s="5">
        <v>201700011</v>
      </c>
      <c r="F66" s="6" t="s">
        <v>20</v>
      </c>
      <c r="G66" s="6" t="s">
        <v>21</v>
      </c>
      <c r="H66" s="5">
        <v>201706</v>
      </c>
      <c r="I66" s="4">
        <v>42894</v>
      </c>
      <c r="J66" s="5">
        <f t="shared" si="0"/>
        <v>6</v>
      </c>
      <c r="K66" s="5">
        <v>32</v>
      </c>
      <c r="L66" s="5">
        <v>25209</v>
      </c>
      <c r="M66" s="5">
        <v>4</v>
      </c>
      <c r="N66" s="5">
        <v>30</v>
      </c>
      <c r="O66" s="5">
        <v>22</v>
      </c>
      <c r="P66" s="5">
        <v>19</v>
      </c>
      <c r="Q66" s="7">
        <f t="shared" si="1"/>
        <v>0.59375</v>
      </c>
      <c r="R66" s="5">
        <v>2</v>
      </c>
    </row>
    <row r="67" spans="1:18" x14ac:dyDescent="0.35">
      <c r="A67" s="4">
        <v>42856</v>
      </c>
      <c r="B67" s="4">
        <v>44196</v>
      </c>
      <c r="C67" s="5">
        <v>201700122</v>
      </c>
      <c r="D67" s="6" t="s">
        <v>22</v>
      </c>
      <c r="E67" s="5">
        <v>201700011</v>
      </c>
      <c r="F67" s="6" t="s">
        <v>20</v>
      </c>
      <c r="G67" s="6" t="s">
        <v>21</v>
      </c>
      <c r="H67" s="5">
        <v>201706</v>
      </c>
      <c r="I67" s="4">
        <v>42895</v>
      </c>
      <c r="J67" s="5">
        <f t="shared" si="0"/>
        <v>6</v>
      </c>
      <c r="K67" s="5">
        <v>32</v>
      </c>
      <c r="L67" s="5">
        <v>25552</v>
      </c>
      <c r="M67" s="5">
        <v>3</v>
      </c>
      <c r="N67" s="5">
        <v>29</v>
      </c>
      <c r="O67" s="5">
        <v>21</v>
      </c>
      <c r="P67" s="5">
        <v>19</v>
      </c>
      <c r="Q67" s="7">
        <f t="shared" si="1"/>
        <v>0.59375</v>
      </c>
      <c r="R67" s="5">
        <v>2</v>
      </c>
    </row>
    <row r="68" spans="1:18" x14ac:dyDescent="0.35">
      <c r="A68" s="4">
        <v>42856</v>
      </c>
      <c r="B68" s="4">
        <v>44196</v>
      </c>
      <c r="C68" s="5">
        <v>201700122</v>
      </c>
      <c r="D68" s="6" t="s">
        <v>22</v>
      </c>
      <c r="E68" s="5">
        <v>201700011</v>
      </c>
      <c r="F68" s="6" t="s">
        <v>20</v>
      </c>
      <c r="G68" s="6" t="s">
        <v>21</v>
      </c>
      <c r="H68" s="5">
        <v>201706</v>
      </c>
      <c r="I68" s="4">
        <v>42897</v>
      </c>
      <c r="J68" s="5">
        <f t="shared" si="0"/>
        <v>6</v>
      </c>
      <c r="K68" s="5">
        <v>39</v>
      </c>
      <c r="L68" s="5">
        <v>25873</v>
      </c>
      <c r="M68" s="5">
        <v>8</v>
      </c>
      <c r="N68" s="5">
        <v>36</v>
      </c>
      <c r="O68" s="5">
        <v>26</v>
      </c>
      <c r="P68" s="5">
        <v>20</v>
      </c>
      <c r="Q68" s="7">
        <f t="shared" si="1"/>
        <v>0.51282051282051277</v>
      </c>
      <c r="R68" s="5">
        <v>2</v>
      </c>
    </row>
    <row r="69" spans="1:18" x14ac:dyDescent="0.35">
      <c r="A69" s="4">
        <v>42856</v>
      </c>
      <c r="B69" s="4">
        <v>44196</v>
      </c>
      <c r="C69" s="5">
        <v>201700122</v>
      </c>
      <c r="D69" s="6" t="s">
        <v>22</v>
      </c>
      <c r="E69" s="5">
        <v>201700011</v>
      </c>
      <c r="F69" s="6" t="s">
        <v>20</v>
      </c>
      <c r="G69" s="6" t="s">
        <v>21</v>
      </c>
      <c r="H69" s="5">
        <v>201706</v>
      </c>
      <c r="I69" s="4">
        <v>42898</v>
      </c>
      <c r="J69" s="5">
        <f t="shared" si="0"/>
        <v>6</v>
      </c>
      <c r="K69" s="5">
        <v>35</v>
      </c>
      <c r="L69" s="5">
        <v>24333</v>
      </c>
      <c r="M69" s="5">
        <v>5</v>
      </c>
      <c r="N69" s="5">
        <v>35</v>
      </c>
      <c r="O69" s="5">
        <v>27</v>
      </c>
      <c r="P69" s="5">
        <v>23</v>
      </c>
      <c r="Q69" s="7">
        <f t="shared" si="1"/>
        <v>0.65714285714285714</v>
      </c>
      <c r="R69" s="5">
        <v>2</v>
      </c>
    </row>
    <row r="70" spans="1:18" x14ac:dyDescent="0.35">
      <c r="A70" s="4">
        <v>42856</v>
      </c>
      <c r="B70" s="4">
        <v>44196</v>
      </c>
      <c r="C70" s="5">
        <v>201700122</v>
      </c>
      <c r="D70" s="6" t="s">
        <v>22</v>
      </c>
      <c r="E70" s="5">
        <v>201700011</v>
      </c>
      <c r="F70" s="6" t="s">
        <v>20</v>
      </c>
      <c r="G70" s="6" t="s">
        <v>21</v>
      </c>
      <c r="H70" s="5">
        <v>201706</v>
      </c>
      <c r="I70" s="4">
        <v>42899</v>
      </c>
      <c r="J70" s="5">
        <f t="shared" si="0"/>
        <v>6</v>
      </c>
      <c r="K70" s="5">
        <v>32</v>
      </c>
      <c r="L70" s="5">
        <v>24358</v>
      </c>
      <c r="M70" s="5">
        <v>5</v>
      </c>
      <c r="N70" s="5">
        <v>29</v>
      </c>
      <c r="O70" s="5">
        <v>23</v>
      </c>
      <c r="P70" s="5">
        <v>20</v>
      </c>
      <c r="Q70" s="7">
        <f t="shared" si="1"/>
        <v>0.625</v>
      </c>
      <c r="R70" s="5">
        <v>2</v>
      </c>
    </row>
    <row r="71" spans="1:18" x14ac:dyDescent="0.35">
      <c r="A71" s="4">
        <v>42856</v>
      </c>
      <c r="B71" s="4">
        <v>44196</v>
      </c>
      <c r="C71" s="5">
        <v>201700122</v>
      </c>
      <c r="D71" s="6" t="s">
        <v>22</v>
      </c>
      <c r="E71" s="5">
        <v>201700011</v>
      </c>
      <c r="F71" s="6" t="s">
        <v>20</v>
      </c>
      <c r="G71" s="6" t="s">
        <v>21</v>
      </c>
      <c r="H71" s="5">
        <v>201706</v>
      </c>
      <c r="I71" s="4">
        <v>42901</v>
      </c>
      <c r="J71" s="5">
        <f t="shared" si="0"/>
        <v>6</v>
      </c>
      <c r="K71" s="5">
        <v>38</v>
      </c>
      <c r="L71" s="5">
        <v>24384</v>
      </c>
      <c r="M71" s="5">
        <v>5</v>
      </c>
      <c r="N71" s="5">
        <v>36</v>
      </c>
      <c r="O71" s="5">
        <v>27</v>
      </c>
      <c r="P71" s="5">
        <v>23</v>
      </c>
      <c r="Q71" s="7">
        <f t="shared" si="1"/>
        <v>0.60526315789473684</v>
      </c>
      <c r="R71" s="5">
        <v>2</v>
      </c>
    </row>
    <row r="72" spans="1:18" x14ac:dyDescent="0.35">
      <c r="A72" s="4">
        <v>42856</v>
      </c>
      <c r="B72" s="4">
        <v>44196</v>
      </c>
      <c r="C72" s="5">
        <v>201700122</v>
      </c>
      <c r="D72" s="6" t="s">
        <v>22</v>
      </c>
      <c r="E72" s="5">
        <v>201700011</v>
      </c>
      <c r="F72" s="6" t="s">
        <v>20</v>
      </c>
      <c r="G72" s="6" t="s">
        <v>21</v>
      </c>
      <c r="H72" s="5">
        <v>201706</v>
      </c>
      <c r="I72" s="4">
        <v>42902</v>
      </c>
      <c r="J72" s="5">
        <f t="shared" si="0"/>
        <v>6</v>
      </c>
      <c r="K72" s="5">
        <v>37</v>
      </c>
      <c r="L72" s="5">
        <v>24072</v>
      </c>
      <c r="M72" s="5">
        <v>6</v>
      </c>
      <c r="N72" s="5">
        <v>36</v>
      </c>
      <c r="O72" s="5">
        <v>31</v>
      </c>
      <c r="P72" s="5">
        <v>23</v>
      </c>
      <c r="Q72" s="7">
        <f t="shared" si="1"/>
        <v>0.6216216216216216</v>
      </c>
      <c r="R72" s="5">
        <v>2</v>
      </c>
    </row>
    <row r="73" spans="1:18" x14ac:dyDescent="0.35">
      <c r="A73" s="4">
        <v>42856</v>
      </c>
      <c r="B73" s="4">
        <v>44196</v>
      </c>
      <c r="C73" s="5">
        <v>201700122</v>
      </c>
      <c r="D73" s="6" t="s">
        <v>22</v>
      </c>
      <c r="E73" s="5">
        <v>201700011</v>
      </c>
      <c r="F73" s="6" t="s">
        <v>20</v>
      </c>
      <c r="G73" s="6" t="s">
        <v>21</v>
      </c>
      <c r="H73" s="5">
        <v>201706</v>
      </c>
      <c r="I73" s="4">
        <v>42904</v>
      </c>
      <c r="J73" s="5">
        <f t="shared" si="0"/>
        <v>6</v>
      </c>
      <c r="K73" s="5">
        <v>36</v>
      </c>
      <c r="L73" s="5">
        <v>24803</v>
      </c>
      <c r="M73" s="5">
        <v>6</v>
      </c>
      <c r="N73" s="5">
        <v>34</v>
      </c>
      <c r="O73" s="5">
        <v>28</v>
      </c>
      <c r="P73" s="5">
        <v>20</v>
      </c>
      <c r="Q73" s="7">
        <f t="shared" si="1"/>
        <v>0.55555555555555558</v>
      </c>
      <c r="R73" s="5">
        <v>2</v>
      </c>
    </row>
    <row r="74" spans="1:18" x14ac:dyDescent="0.35">
      <c r="A74" s="4">
        <v>42856</v>
      </c>
      <c r="B74" s="4">
        <v>44196</v>
      </c>
      <c r="C74" s="5">
        <v>201700122</v>
      </c>
      <c r="D74" s="6" t="s">
        <v>22</v>
      </c>
      <c r="E74" s="5">
        <v>201700011</v>
      </c>
      <c r="F74" s="6" t="s">
        <v>20</v>
      </c>
      <c r="G74" s="6" t="s">
        <v>21</v>
      </c>
      <c r="H74" s="5">
        <v>201706</v>
      </c>
      <c r="I74" s="4">
        <v>42905</v>
      </c>
      <c r="J74" s="5">
        <f t="shared" si="0"/>
        <v>6</v>
      </c>
      <c r="K74" s="5">
        <v>34</v>
      </c>
      <c r="L74" s="5">
        <v>25965</v>
      </c>
      <c r="M74" s="5">
        <v>5</v>
      </c>
      <c r="N74" s="5">
        <v>34</v>
      </c>
      <c r="O74" s="5">
        <v>24</v>
      </c>
      <c r="P74" s="5">
        <v>18</v>
      </c>
      <c r="Q74" s="7">
        <f t="shared" si="1"/>
        <v>0.52941176470588236</v>
      </c>
      <c r="R74" s="5">
        <v>2</v>
      </c>
    </row>
    <row r="75" spans="1:18" x14ac:dyDescent="0.35">
      <c r="A75" s="4">
        <v>42856</v>
      </c>
      <c r="B75" s="4">
        <v>44196</v>
      </c>
      <c r="C75" s="5">
        <v>201700122</v>
      </c>
      <c r="D75" s="6" t="s">
        <v>22</v>
      </c>
      <c r="E75" s="5">
        <v>201700011</v>
      </c>
      <c r="F75" s="6" t="s">
        <v>20</v>
      </c>
      <c r="G75" s="6" t="s">
        <v>21</v>
      </c>
      <c r="H75" s="5">
        <v>201706</v>
      </c>
      <c r="I75" s="4">
        <v>42906</v>
      </c>
      <c r="J75" s="5">
        <f t="shared" si="0"/>
        <v>6</v>
      </c>
      <c r="K75" s="5">
        <v>33</v>
      </c>
      <c r="L75" s="5">
        <v>25500</v>
      </c>
      <c r="M75" s="5">
        <v>5</v>
      </c>
      <c r="N75" s="5">
        <v>31</v>
      </c>
      <c r="O75" s="5">
        <v>26</v>
      </c>
      <c r="P75" s="5">
        <v>22</v>
      </c>
      <c r="Q75" s="7">
        <f t="shared" si="1"/>
        <v>0.66666666666666663</v>
      </c>
      <c r="R75" s="5">
        <v>2</v>
      </c>
    </row>
    <row r="76" spans="1:18" x14ac:dyDescent="0.35">
      <c r="A76" s="4">
        <v>42856</v>
      </c>
      <c r="B76" s="4">
        <v>44196</v>
      </c>
      <c r="C76" s="5">
        <v>201700122</v>
      </c>
      <c r="D76" s="6" t="s">
        <v>22</v>
      </c>
      <c r="E76" s="5">
        <v>201700011</v>
      </c>
      <c r="F76" s="6" t="s">
        <v>20</v>
      </c>
      <c r="G76" s="6" t="s">
        <v>21</v>
      </c>
      <c r="H76" s="5">
        <v>201706</v>
      </c>
      <c r="I76" s="4">
        <v>42908</v>
      </c>
      <c r="J76" s="5">
        <f t="shared" si="0"/>
        <v>6</v>
      </c>
      <c r="K76" s="5">
        <v>37</v>
      </c>
      <c r="L76" s="5">
        <v>24909</v>
      </c>
      <c r="M76" s="5">
        <v>7</v>
      </c>
      <c r="N76" s="5">
        <v>36</v>
      </c>
      <c r="O76" s="5">
        <v>27</v>
      </c>
      <c r="P76" s="5">
        <v>23</v>
      </c>
      <c r="Q76" s="7">
        <f t="shared" si="1"/>
        <v>0.6216216216216216</v>
      </c>
      <c r="R76" s="5">
        <v>2</v>
      </c>
    </row>
    <row r="77" spans="1:18" x14ac:dyDescent="0.35">
      <c r="A77" s="4">
        <v>42856</v>
      </c>
      <c r="B77" s="4">
        <v>44196</v>
      </c>
      <c r="C77" s="5">
        <v>201700122</v>
      </c>
      <c r="D77" s="6" t="s">
        <v>22</v>
      </c>
      <c r="E77" s="5">
        <v>201700011</v>
      </c>
      <c r="F77" s="6" t="s">
        <v>20</v>
      </c>
      <c r="G77" s="6" t="s">
        <v>21</v>
      </c>
      <c r="H77" s="5">
        <v>201706</v>
      </c>
      <c r="I77" s="4">
        <v>42909</v>
      </c>
      <c r="J77" s="5">
        <f t="shared" si="0"/>
        <v>6</v>
      </c>
      <c r="K77" s="5">
        <v>38</v>
      </c>
      <c r="L77" s="5">
        <v>25830</v>
      </c>
      <c r="M77" s="5">
        <v>6</v>
      </c>
      <c r="N77" s="5">
        <v>36</v>
      </c>
      <c r="O77" s="5">
        <v>32</v>
      </c>
      <c r="P77" s="5">
        <v>26</v>
      </c>
      <c r="Q77" s="7">
        <f t="shared" si="1"/>
        <v>0.68421052631578949</v>
      </c>
      <c r="R77" s="5">
        <v>3</v>
      </c>
    </row>
    <row r="78" spans="1:18" x14ac:dyDescent="0.35">
      <c r="A78" s="4">
        <v>42856</v>
      </c>
      <c r="B78" s="4">
        <v>44196</v>
      </c>
      <c r="C78" s="5">
        <v>201700122</v>
      </c>
      <c r="D78" s="6" t="s">
        <v>22</v>
      </c>
      <c r="E78" s="5">
        <v>201700011</v>
      </c>
      <c r="F78" s="6" t="s">
        <v>20</v>
      </c>
      <c r="G78" s="6" t="s">
        <v>21</v>
      </c>
      <c r="H78" s="5">
        <v>201706</v>
      </c>
      <c r="I78" s="4">
        <v>42911</v>
      </c>
      <c r="J78" s="5">
        <f t="shared" si="0"/>
        <v>6</v>
      </c>
      <c r="K78" s="5">
        <v>32</v>
      </c>
      <c r="L78" s="5">
        <v>24993</v>
      </c>
      <c r="M78" s="5">
        <v>6</v>
      </c>
      <c r="N78" s="5">
        <v>31</v>
      </c>
      <c r="O78" s="5">
        <v>26</v>
      </c>
      <c r="P78" s="5">
        <v>23</v>
      </c>
      <c r="Q78" s="7">
        <f t="shared" si="1"/>
        <v>0.71875</v>
      </c>
      <c r="R78" s="5">
        <v>2</v>
      </c>
    </row>
    <row r="79" spans="1:18" x14ac:dyDescent="0.35">
      <c r="A79" s="4">
        <v>42856</v>
      </c>
      <c r="B79" s="4">
        <v>44196</v>
      </c>
      <c r="C79" s="5">
        <v>201700122</v>
      </c>
      <c r="D79" s="6" t="s">
        <v>22</v>
      </c>
      <c r="E79" s="5">
        <v>201700011</v>
      </c>
      <c r="F79" s="6" t="s">
        <v>20</v>
      </c>
      <c r="G79" s="6" t="s">
        <v>21</v>
      </c>
      <c r="H79" s="5">
        <v>201706</v>
      </c>
      <c r="I79" s="4">
        <v>42912</v>
      </c>
      <c r="J79" s="5">
        <f t="shared" si="0"/>
        <v>6</v>
      </c>
      <c r="K79" s="5">
        <v>32</v>
      </c>
      <c r="L79" s="5">
        <v>25420</v>
      </c>
      <c r="M79" s="5">
        <v>4</v>
      </c>
      <c r="N79" s="5">
        <v>31</v>
      </c>
      <c r="O79" s="5">
        <v>28</v>
      </c>
      <c r="P79" s="5">
        <v>21</v>
      </c>
      <c r="Q79" s="7">
        <f t="shared" si="1"/>
        <v>0.65625</v>
      </c>
      <c r="R79" s="5">
        <v>2</v>
      </c>
    </row>
    <row r="80" spans="1:18" x14ac:dyDescent="0.35">
      <c r="A80" s="4">
        <v>42856</v>
      </c>
      <c r="B80" s="4">
        <v>44196</v>
      </c>
      <c r="C80" s="5">
        <v>201700122</v>
      </c>
      <c r="D80" s="6" t="s">
        <v>22</v>
      </c>
      <c r="E80" s="5">
        <v>201700011</v>
      </c>
      <c r="F80" s="6" t="s">
        <v>20</v>
      </c>
      <c r="G80" s="6" t="s">
        <v>21</v>
      </c>
      <c r="H80" s="5">
        <v>201706</v>
      </c>
      <c r="I80" s="4">
        <v>42913</v>
      </c>
      <c r="J80" s="5">
        <f t="shared" si="0"/>
        <v>6</v>
      </c>
      <c r="K80" s="5">
        <v>40</v>
      </c>
      <c r="L80" s="5">
        <v>25255</v>
      </c>
      <c r="M80" s="5">
        <v>6</v>
      </c>
      <c r="N80" s="5">
        <v>38</v>
      </c>
      <c r="O80" s="5">
        <v>33</v>
      </c>
      <c r="P80" s="5">
        <v>24</v>
      </c>
      <c r="Q80" s="7">
        <f t="shared" si="1"/>
        <v>0.6</v>
      </c>
      <c r="R80" s="5">
        <v>2</v>
      </c>
    </row>
    <row r="81" spans="1:18" x14ac:dyDescent="0.35">
      <c r="A81" s="4">
        <v>42856</v>
      </c>
      <c r="B81" s="4">
        <v>44196</v>
      </c>
      <c r="C81" s="5">
        <v>201700122</v>
      </c>
      <c r="D81" s="6" t="s">
        <v>22</v>
      </c>
      <c r="E81" s="5">
        <v>201700011</v>
      </c>
      <c r="F81" s="6" t="s">
        <v>20</v>
      </c>
      <c r="G81" s="6" t="s">
        <v>21</v>
      </c>
      <c r="H81" s="5">
        <v>201706</v>
      </c>
      <c r="I81" s="4">
        <v>42915</v>
      </c>
      <c r="J81" s="5">
        <f t="shared" si="0"/>
        <v>6</v>
      </c>
      <c r="K81" s="5">
        <v>33</v>
      </c>
      <c r="L81" s="5">
        <v>25013</v>
      </c>
      <c r="M81" s="5">
        <v>4</v>
      </c>
      <c r="N81" s="5">
        <v>30</v>
      </c>
      <c r="O81" s="5">
        <v>24</v>
      </c>
      <c r="P81" s="5">
        <v>19</v>
      </c>
      <c r="Q81" s="7">
        <f t="shared" si="1"/>
        <v>0.5757575757575758</v>
      </c>
      <c r="R81" s="5">
        <v>2</v>
      </c>
    </row>
    <row r="82" spans="1:18" x14ac:dyDescent="0.35">
      <c r="A82" s="4">
        <v>42856</v>
      </c>
      <c r="B82" s="4">
        <v>44196</v>
      </c>
      <c r="C82" s="5">
        <v>201700122</v>
      </c>
      <c r="D82" s="6" t="s">
        <v>22</v>
      </c>
      <c r="E82" s="5">
        <v>201700011</v>
      </c>
      <c r="F82" s="6" t="s">
        <v>20</v>
      </c>
      <c r="G82" s="6" t="s">
        <v>21</v>
      </c>
      <c r="H82" s="5">
        <v>201706</v>
      </c>
      <c r="I82" s="4">
        <v>42916</v>
      </c>
      <c r="J82" s="5">
        <f t="shared" si="0"/>
        <v>6</v>
      </c>
      <c r="K82" s="5">
        <v>39</v>
      </c>
      <c r="L82" s="5">
        <v>25333</v>
      </c>
      <c r="M82" s="5">
        <v>6</v>
      </c>
      <c r="N82" s="5">
        <v>38</v>
      </c>
      <c r="O82" s="5">
        <v>27</v>
      </c>
      <c r="P82" s="5">
        <v>20</v>
      </c>
      <c r="Q82" s="7">
        <f t="shared" si="1"/>
        <v>0.51282051282051277</v>
      </c>
      <c r="R82" s="5">
        <v>2</v>
      </c>
    </row>
    <row r="83" spans="1:18" x14ac:dyDescent="0.35">
      <c r="A83" s="4">
        <v>42856</v>
      </c>
      <c r="B83" s="4">
        <v>44196</v>
      </c>
      <c r="C83" s="5">
        <v>201700122</v>
      </c>
      <c r="D83" s="6" t="s">
        <v>22</v>
      </c>
      <c r="E83" s="5">
        <v>201700011</v>
      </c>
      <c r="F83" s="6" t="s">
        <v>20</v>
      </c>
      <c r="G83" s="6" t="s">
        <v>21</v>
      </c>
      <c r="H83" s="5">
        <v>201707</v>
      </c>
      <c r="I83" s="4">
        <v>42918</v>
      </c>
      <c r="J83" s="5">
        <f t="shared" si="0"/>
        <v>7</v>
      </c>
      <c r="K83" s="5">
        <v>33</v>
      </c>
      <c r="L83" s="5">
        <v>24550</v>
      </c>
      <c r="M83" s="5">
        <v>4</v>
      </c>
      <c r="N83" s="5">
        <v>32</v>
      </c>
      <c r="O83" s="5">
        <v>26</v>
      </c>
      <c r="P83" s="5">
        <v>22</v>
      </c>
      <c r="Q83" s="7">
        <f t="shared" si="1"/>
        <v>0.66666666666666663</v>
      </c>
      <c r="R83" s="5">
        <v>1</v>
      </c>
    </row>
    <row r="84" spans="1:18" x14ac:dyDescent="0.35">
      <c r="A84" s="4">
        <v>42856</v>
      </c>
      <c r="B84" s="4">
        <v>44196</v>
      </c>
      <c r="C84" s="5">
        <v>201700122</v>
      </c>
      <c r="D84" s="6" t="s">
        <v>22</v>
      </c>
      <c r="E84" s="5">
        <v>201700011</v>
      </c>
      <c r="F84" s="6" t="s">
        <v>20</v>
      </c>
      <c r="G84" s="6" t="s">
        <v>21</v>
      </c>
      <c r="H84" s="5">
        <v>201707</v>
      </c>
      <c r="I84" s="4">
        <v>42919</v>
      </c>
      <c r="J84" s="5">
        <f t="shared" si="0"/>
        <v>7</v>
      </c>
      <c r="K84" s="5">
        <v>36</v>
      </c>
      <c r="L84" s="5">
        <v>24078</v>
      </c>
      <c r="M84" s="5">
        <v>4</v>
      </c>
      <c r="N84" s="5">
        <v>33</v>
      </c>
      <c r="O84" s="5">
        <v>24</v>
      </c>
      <c r="P84" s="5">
        <v>20</v>
      </c>
      <c r="Q84" s="7">
        <f t="shared" si="1"/>
        <v>0.55555555555555558</v>
      </c>
      <c r="R84" s="5">
        <v>2</v>
      </c>
    </row>
    <row r="85" spans="1:18" x14ac:dyDescent="0.35">
      <c r="A85" s="4">
        <v>42856</v>
      </c>
      <c r="B85" s="4">
        <v>44196</v>
      </c>
      <c r="C85" s="5">
        <v>201700122</v>
      </c>
      <c r="D85" s="6" t="s">
        <v>22</v>
      </c>
      <c r="E85" s="5">
        <v>201700011</v>
      </c>
      <c r="F85" s="6" t="s">
        <v>20</v>
      </c>
      <c r="G85" s="6" t="s">
        <v>21</v>
      </c>
      <c r="H85" s="5">
        <v>201707</v>
      </c>
      <c r="I85" s="4">
        <v>42922</v>
      </c>
      <c r="J85" s="5">
        <f t="shared" si="0"/>
        <v>7</v>
      </c>
      <c r="K85" s="5">
        <v>33</v>
      </c>
      <c r="L85" s="5">
        <v>25485</v>
      </c>
      <c r="M85" s="5">
        <v>6</v>
      </c>
      <c r="N85" s="5">
        <v>32</v>
      </c>
      <c r="O85" s="5">
        <v>24</v>
      </c>
      <c r="P85" s="5">
        <v>18</v>
      </c>
      <c r="Q85" s="7">
        <f t="shared" si="1"/>
        <v>0.54545454545454541</v>
      </c>
      <c r="R85" s="5">
        <v>2</v>
      </c>
    </row>
    <row r="86" spans="1:18" x14ac:dyDescent="0.35">
      <c r="A86" s="4">
        <v>42856</v>
      </c>
      <c r="B86" s="4">
        <v>44196</v>
      </c>
      <c r="C86" s="5">
        <v>201700122</v>
      </c>
      <c r="D86" s="6" t="s">
        <v>22</v>
      </c>
      <c r="E86" s="5">
        <v>201700011</v>
      </c>
      <c r="F86" s="6" t="s">
        <v>20</v>
      </c>
      <c r="G86" s="6" t="s">
        <v>21</v>
      </c>
      <c r="H86" s="5">
        <v>201707</v>
      </c>
      <c r="I86" s="4">
        <v>42923</v>
      </c>
      <c r="J86" s="5">
        <f t="shared" si="0"/>
        <v>7</v>
      </c>
      <c r="K86" s="5">
        <v>34</v>
      </c>
      <c r="L86" s="5">
        <v>24992</v>
      </c>
      <c r="M86" s="5">
        <v>5</v>
      </c>
      <c r="N86" s="5">
        <v>31</v>
      </c>
      <c r="O86" s="5">
        <v>22</v>
      </c>
      <c r="P86" s="5">
        <v>19</v>
      </c>
      <c r="Q86" s="7">
        <f t="shared" si="1"/>
        <v>0.55882352941176472</v>
      </c>
      <c r="R86" s="5">
        <v>1</v>
      </c>
    </row>
    <row r="87" spans="1:18" x14ac:dyDescent="0.35">
      <c r="A87" s="4">
        <v>42856</v>
      </c>
      <c r="B87" s="4">
        <v>44196</v>
      </c>
      <c r="C87" s="5">
        <v>201700122</v>
      </c>
      <c r="D87" s="6" t="s">
        <v>22</v>
      </c>
      <c r="E87" s="5">
        <v>201700011</v>
      </c>
      <c r="F87" s="6" t="s">
        <v>20</v>
      </c>
      <c r="G87" s="6" t="s">
        <v>21</v>
      </c>
      <c r="H87" s="5">
        <v>201707</v>
      </c>
      <c r="I87" s="4">
        <v>42925</v>
      </c>
      <c r="J87" s="5">
        <f t="shared" si="0"/>
        <v>7</v>
      </c>
      <c r="K87" s="5">
        <v>34</v>
      </c>
      <c r="L87" s="5">
        <v>25978</v>
      </c>
      <c r="M87" s="5">
        <v>6</v>
      </c>
      <c r="N87" s="5">
        <v>33</v>
      </c>
      <c r="O87" s="5">
        <v>24</v>
      </c>
      <c r="P87" s="5">
        <v>21</v>
      </c>
      <c r="Q87" s="7">
        <f t="shared" si="1"/>
        <v>0.61764705882352944</v>
      </c>
      <c r="R87" s="5">
        <v>1</v>
      </c>
    </row>
    <row r="88" spans="1:18" x14ac:dyDescent="0.35">
      <c r="A88" s="4">
        <v>42856</v>
      </c>
      <c r="B88" s="4">
        <v>44196</v>
      </c>
      <c r="C88" s="5">
        <v>201700122</v>
      </c>
      <c r="D88" s="6" t="s">
        <v>22</v>
      </c>
      <c r="E88" s="5">
        <v>201700011</v>
      </c>
      <c r="F88" s="6" t="s">
        <v>20</v>
      </c>
      <c r="G88" s="6" t="s">
        <v>21</v>
      </c>
      <c r="H88" s="5">
        <v>201707</v>
      </c>
      <c r="I88" s="4">
        <v>42926</v>
      </c>
      <c r="J88" s="5">
        <f t="shared" si="0"/>
        <v>7</v>
      </c>
      <c r="K88" s="5">
        <v>40</v>
      </c>
      <c r="L88" s="5">
        <v>25955</v>
      </c>
      <c r="M88" s="5">
        <v>6</v>
      </c>
      <c r="N88" s="5">
        <v>37</v>
      </c>
      <c r="O88" s="5">
        <v>28</v>
      </c>
      <c r="P88" s="5">
        <v>25</v>
      </c>
      <c r="Q88" s="7">
        <f t="shared" si="1"/>
        <v>0.625</v>
      </c>
      <c r="R88" s="5">
        <v>1</v>
      </c>
    </row>
    <row r="89" spans="1:18" x14ac:dyDescent="0.35">
      <c r="A89" s="4">
        <v>42856</v>
      </c>
      <c r="B89" s="4">
        <v>44196</v>
      </c>
      <c r="C89" s="5">
        <v>201700122</v>
      </c>
      <c r="D89" s="6" t="s">
        <v>22</v>
      </c>
      <c r="E89" s="5">
        <v>201700011</v>
      </c>
      <c r="F89" s="6" t="s">
        <v>20</v>
      </c>
      <c r="G89" s="6" t="s">
        <v>21</v>
      </c>
      <c r="H89" s="5">
        <v>201707</v>
      </c>
      <c r="I89" s="4">
        <v>42927</v>
      </c>
      <c r="J89" s="5">
        <f t="shared" si="0"/>
        <v>7</v>
      </c>
      <c r="K89" s="5">
        <v>38</v>
      </c>
      <c r="L89" s="5">
        <v>25169</v>
      </c>
      <c r="M89" s="5">
        <v>7</v>
      </c>
      <c r="N89" s="5">
        <v>38</v>
      </c>
      <c r="O89" s="5">
        <v>31</v>
      </c>
      <c r="P89" s="5">
        <v>24</v>
      </c>
      <c r="Q89" s="7">
        <f t="shared" si="1"/>
        <v>0.63157894736842102</v>
      </c>
      <c r="R89" s="5">
        <v>1</v>
      </c>
    </row>
    <row r="90" spans="1:18" x14ac:dyDescent="0.35">
      <c r="A90" s="4">
        <v>42856</v>
      </c>
      <c r="B90" s="4">
        <v>44196</v>
      </c>
      <c r="C90" s="5">
        <v>201700122</v>
      </c>
      <c r="D90" s="6" t="s">
        <v>22</v>
      </c>
      <c r="E90" s="5">
        <v>201700011</v>
      </c>
      <c r="F90" s="6" t="s">
        <v>20</v>
      </c>
      <c r="G90" s="6" t="s">
        <v>21</v>
      </c>
      <c r="H90" s="5">
        <v>201707</v>
      </c>
      <c r="I90" s="4">
        <v>42929</v>
      </c>
      <c r="J90" s="5">
        <f t="shared" si="0"/>
        <v>7</v>
      </c>
      <c r="K90" s="5">
        <v>37</v>
      </c>
      <c r="L90" s="5">
        <v>25788</v>
      </c>
      <c r="M90" s="5">
        <v>4</v>
      </c>
      <c r="N90" s="5">
        <v>35</v>
      </c>
      <c r="O90" s="5">
        <v>30</v>
      </c>
      <c r="P90" s="5">
        <v>24</v>
      </c>
      <c r="Q90" s="7">
        <f t="shared" si="1"/>
        <v>0.64864864864864868</v>
      </c>
      <c r="R90" s="5">
        <v>1</v>
      </c>
    </row>
    <row r="91" spans="1:18" x14ac:dyDescent="0.35">
      <c r="A91" s="4">
        <v>42856</v>
      </c>
      <c r="B91" s="4">
        <v>44196</v>
      </c>
      <c r="C91" s="5">
        <v>201700122</v>
      </c>
      <c r="D91" s="6" t="s">
        <v>22</v>
      </c>
      <c r="E91" s="5">
        <v>201700011</v>
      </c>
      <c r="F91" s="6" t="s">
        <v>20</v>
      </c>
      <c r="G91" s="6" t="s">
        <v>21</v>
      </c>
      <c r="H91" s="5">
        <v>201707</v>
      </c>
      <c r="I91" s="4">
        <v>42930</v>
      </c>
      <c r="J91" s="5">
        <f t="shared" si="0"/>
        <v>7</v>
      </c>
      <c r="K91" s="5">
        <v>38</v>
      </c>
      <c r="L91" s="5">
        <v>25504</v>
      </c>
      <c r="M91" s="5">
        <v>4</v>
      </c>
      <c r="N91" s="5">
        <v>36</v>
      </c>
      <c r="O91" s="5">
        <v>28</v>
      </c>
      <c r="P91" s="5">
        <v>24</v>
      </c>
      <c r="Q91" s="7">
        <f t="shared" si="1"/>
        <v>0.63157894736842102</v>
      </c>
      <c r="R91" s="5">
        <v>2</v>
      </c>
    </row>
    <row r="92" spans="1:18" x14ac:dyDescent="0.35">
      <c r="A92" s="4">
        <v>42856</v>
      </c>
      <c r="B92" s="4">
        <v>44196</v>
      </c>
      <c r="C92" s="5">
        <v>201700122</v>
      </c>
      <c r="D92" s="6" t="s">
        <v>22</v>
      </c>
      <c r="E92" s="5">
        <v>201700011</v>
      </c>
      <c r="F92" s="6" t="s">
        <v>20</v>
      </c>
      <c r="G92" s="6" t="s">
        <v>21</v>
      </c>
      <c r="H92" s="5">
        <v>201707</v>
      </c>
      <c r="I92" s="4">
        <v>42932</v>
      </c>
      <c r="J92" s="5">
        <f t="shared" si="0"/>
        <v>7</v>
      </c>
      <c r="K92" s="5">
        <v>40</v>
      </c>
      <c r="L92" s="5">
        <v>24265</v>
      </c>
      <c r="M92" s="5">
        <v>6</v>
      </c>
      <c r="N92" s="5">
        <v>36</v>
      </c>
      <c r="O92" s="5">
        <v>26</v>
      </c>
      <c r="P92" s="5">
        <v>21</v>
      </c>
      <c r="Q92" s="7">
        <f t="shared" si="1"/>
        <v>0.52500000000000002</v>
      </c>
      <c r="R92" s="5">
        <v>1</v>
      </c>
    </row>
    <row r="93" spans="1:18" x14ac:dyDescent="0.35">
      <c r="A93" s="4">
        <v>42856</v>
      </c>
      <c r="B93" s="4">
        <v>44196</v>
      </c>
      <c r="C93" s="5">
        <v>201700122</v>
      </c>
      <c r="D93" s="6" t="s">
        <v>22</v>
      </c>
      <c r="E93" s="5">
        <v>201700011</v>
      </c>
      <c r="F93" s="6" t="s">
        <v>20</v>
      </c>
      <c r="G93" s="6" t="s">
        <v>21</v>
      </c>
      <c r="H93" s="5">
        <v>201707</v>
      </c>
      <c r="I93" s="4">
        <v>42933</v>
      </c>
      <c r="J93" s="5">
        <f t="shared" si="0"/>
        <v>7</v>
      </c>
      <c r="K93" s="5">
        <v>40</v>
      </c>
      <c r="L93" s="5">
        <v>24689</v>
      </c>
      <c r="M93" s="5">
        <v>5</v>
      </c>
      <c r="N93" s="5">
        <v>39</v>
      </c>
      <c r="O93" s="5">
        <v>31</v>
      </c>
      <c r="P93" s="5">
        <v>24</v>
      </c>
      <c r="Q93" s="7">
        <f t="shared" si="1"/>
        <v>0.6</v>
      </c>
      <c r="R93" s="5">
        <v>1</v>
      </c>
    </row>
    <row r="94" spans="1:18" x14ac:dyDescent="0.35">
      <c r="A94" s="4">
        <v>42856</v>
      </c>
      <c r="B94" s="4">
        <v>44196</v>
      </c>
      <c r="C94" s="5">
        <v>201700122</v>
      </c>
      <c r="D94" s="6" t="s">
        <v>22</v>
      </c>
      <c r="E94" s="5">
        <v>201700011</v>
      </c>
      <c r="F94" s="6" t="s">
        <v>20</v>
      </c>
      <c r="G94" s="6" t="s">
        <v>21</v>
      </c>
      <c r="H94" s="5">
        <v>201707</v>
      </c>
      <c r="I94" s="4">
        <v>42934</v>
      </c>
      <c r="J94" s="5">
        <f t="shared" si="0"/>
        <v>7</v>
      </c>
      <c r="K94" s="5">
        <v>36</v>
      </c>
      <c r="L94" s="5">
        <v>24752</v>
      </c>
      <c r="M94" s="5">
        <v>6</v>
      </c>
      <c r="N94" s="5">
        <v>35</v>
      </c>
      <c r="O94" s="5">
        <v>25</v>
      </c>
      <c r="P94" s="5">
        <v>19</v>
      </c>
      <c r="Q94" s="7">
        <f t="shared" si="1"/>
        <v>0.52777777777777779</v>
      </c>
      <c r="R94" s="5">
        <v>2</v>
      </c>
    </row>
    <row r="95" spans="1:18" x14ac:dyDescent="0.35">
      <c r="A95" s="4">
        <v>42856</v>
      </c>
      <c r="B95" s="4">
        <v>44196</v>
      </c>
      <c r="C95" s="5">
        <v>201700122</v>
      </c>
      <c r="D95" s="6" t="s">
        <v>22</v>
      </c>
      <c r="E95" s="5">
        <v>201700011</v>
      </c>
      <c r="F95" s="6" t="s">
        <v>20</v>
      </c>
      <c r="G95" s="6" t="s">
        <v>21</v>
      </c>
      <c r="H95" s="5">
        <v>201707</v>
      </c>
      <c r="I95" s="4">
        <v>42936</v>
      </c>
      <c r="J95" s="5">
        <f t="shared" si="0"/>
        <v>7</v>
      </c>
      <c r="K95" s="5">
        <v>35</v>
      </c>
      <c r="L95" s="5">
        <v>25720</v>
      </c>
      <c r="M95" s="5">
        <v>5</v>
      </c>
      <c r="N95" s="5">
        <v>34</v>
      </c>
      <c r="O95" s="5">
        <v>30</v>
      </c>
      <c r="P95" s="5">
        <v>25</v>
      </c>
      <c r="Q95" s="7">
        <f t="shared" si="1"/>
        <v>0.7142857142857143</v>
      </c>
      <c r="R95" s="5">
        <v>1</v>
      </c>
    </row>
    <row r="96" spans="1:18" x14ac:dyDescent="0.35">
      <c r="A96" s="4">
        <v>42856</v>
      </c>
      <c r="B96" s="4">
        <v>44196</v>
      </c>
      <c r="C96" s="5">
        <v>201700122</v>
      </c>
      <c r="D96" s="6" t="s">
        <v>22</v>
      </c>
      <c r="E96" s="5">
        <v>201700011</v>
      </c>
      <c r="F96" s="6" t="s">
        <v>20</v>
      </c>
      <c r="G96" s="6" t="s">
        <v>21</v>
      </c>
      <c r="H96" s="5">
        <v>201707</v>
      </c>
      <c r="I96" s="4">
        <v>42937</v>
      </c>
      <c r="J96" s="5">
        <f t="shared" si="0"/>
        <v>7</v>
      </c>
      <c r="K96" s="5">
        <v>32</v>
      </c>
      <c r="L96" s="5">
        <v>24939</v>
      </c>
      <c r="M96" s="5">
        <v>5</v>
      </c>
      <c r="N96" s="5">
        <v>32</v>
      </c>
      <c r="O96" s="5">
        <v>26</v>
      </c>
      <c r="P96" s="5">
        <v>22</v>
      </c>
      <c r="Q96" s="7">
        <f t="shared" si="1"/>
        <v>0.6875</v>
      </c>
      <c r="R96" s="5">
        <v>1</v>
      </c>
    </row>
    <row r="97" spans="1:18" x14ac:dyDescent="0.35">
      <c r="A97" s="4">
        <v>42856</v>
      </c>
      <c r="B97" s="4">
        <v>44196</v>
      </c>
      <c r="C97" s="5">
        <v>201700122</v>
      </c>
      <c r="D97" s="6" t="s">
        <v>22</v>
      </c>
      <c r="E97" s="5">
        <v>201700011</v>
      </c>
      <c r="F97" s="6" t="s">
        <v>20</v>
      </c>
      <c r="G97" s="6" t="s">
        <v>21</v>
      </c>
      <c r="H97" s="5">
        <v>201707</v>
      </c>
      <c r="I97" s="4">
        <v>42939</v>
      </c>
      <c r="J97" s="5">
        <f t="shared" si="0"/>
        <v>7</v>
      </c>
      <c r="K97" s="5">
        <v>40</v>
      </c>
      <c r="L97" s="5">
        <v>24999</v>
      </c>
      <c r="M97" s="5">
        <v>7</v>
      </c>
      <c r="N97" s="5">
        <v>38</v>
      </c>
      <c r="O97" s="5">
        <v>34</v>
      </c>
      <c r="P97" s="5">
        <v>27</v>
      </c>
      <c r="Q97" s="7">
        <f t="shared" si="1"/>
        <v>0.67500000000000004</v>
      </c>
      <c r="R97" s="5">
        <v>1</v>
      </c>
    </row>
    <row r="98" spans="1:18" x14ac:dyDescent="0.35">
      <c r="A98" s="4">
        <v>42856</v>
      </c>
      <c r="B98" s="4">
        <v>44196</v>
      </c>
      <c r="C98" s="5">
        <v>201700122</v>
      </c>
      <c r="D98" s="6" t="s">
        <v>22</v>
      </c>
      <c r="E98" s="5">
        <v>201700011</v>
      </c>
      <c r="F98" s="6" t="s">
        <v>20</v>
      </c>
      <c r="G98" s="6" t="s">
        <v>21</v>
      </c>
      <c r="H98" s="5">
        <v>201707</v>
      </c>
      <c r="I98" s="4">
        <v>42940</v>
      </c>
      <c r="J98" s="5">
        <f t="shared" si="0"/>
        <v>7</v>
      </c>
      <c r="K98" s="5">
        <v>33</v>
      </c>
      <c r="L98" s="5">
        <v>24625</v>
      </c>
      <c r="M98" s="5">
        <v>4</v>
      </c>
      <c r="N98" s="5">
        <v>30</v>
      </c>
      <c r="O98" s="5">
        <v>25</v>
      </c>
      <c r="P98" s="5">
        <v>19</v>
      </c>
      <c r="Q98" s="7">
        <f t="shared" si="1"/>
        <v>0.5757575757575758</v>
      </c>
      <c r="R98" s="5">
        <v>1</v>
      </c>
    </row>
    <row r="99" spans="1:18" x14ac:dyDescent="0.35">
      <c r="A99" s="4">
        <v>42856</v>
      </c>
      <c r="B99" s="4">
        <v>44196</v>
      </c>
      <c r="C99" s="5">
        <v>201700122</v>
      </c>
      <c r="D99" s="6" t="s">
        <v>22</v>
      </c>
      <c r="E99" s="5">
        <v>201700011</v>
      </c>
      <c r="F99" s="6" t="s">
        <v>20</v>
      </c>
      <c r="G99" s="6" t="s">
        <v>21</v>
      </c>
      <c r="H99" s="5">
        <v>201707</v>
      </c>
      <c r="I99" s="4">
        <v>42941</v>
      </c>
      <c r="J99" s="5">
        <f t="shared" si="0"/>
        <v>7</v>
      </c>
      <c r="K99" s="5">
        <v>38</v>
      </c>
      <c r="L99" s="5">
        <v>24635</v>
      </c>
      <c r="M99" s="5">
        <v>7</v>
      </c>
      <c r="N99" s="5">
        <v>37</v>
      </c>
      <c r="O99" s="5">
        <v>29</v>
      </c>
      <c r="P99" s="5">
        <v>26</v>
      </c>
      <c r="Q99" s="7">
        <f t="shared" si="1"/>
        <v>0.68421052631578949</v>
      </c>
      <c r="R99" s="5">
        <v>2</v>
      </c>
    </row>
    <row r="100" spans="1:18" x14ac:dyDescent="0.35">
      <c r="A100" s="4">
        <v>42856</v>
      </c>
      <c r="B100" s="4">
        <v>44196</v>
      </c>
      <c r="C100" s="5">
        <v>201700122</v>
      </c>
      <c r="D100" s="6" t="s">
        <v>22</v>
      </c>
      <c r="E100" s="5">
        <v>201700011</v>
      </c>
      <c r="F100" s="6" t="s">
        <v>20</v>
      </c>
      <c r="G100" s="6" t="s">
        <v>21</v>
      </c>
      <c r="H100" s="5">
        <v>201707</v>
      </c>
      <c r="I100" s="4">
        <v>42943</v>
      </c>
      <c r="J100" s="5">
        <f t="shared" si="0"/>
        <v>7</v>
      </c>
      <c r="K100" s="5">
        <v>36</v>
      </c>
      <c r="L100" s="5">
        <v>25091</v>
      </c>
      <c r="M100" s="5">
        <v>6</v>
      </c>
      <c r="N100" s="5">
        <v>34</v>
      </c>
      <c r="O100" s="5">
        <v>27</v>
      </c>
      <c r="P100" s="5">
        <v>23</v>
      </c>
      <c r="Q100" s="7">
        <f t="shared" si="1"/>
        <v>0.63888888888888884</v>
      </c>
      <c r="R100" s="5">
        <v>1</v>
      </c>
    </row>
    <row r="101" spans="1:18" x14ac:dyDescent="0.35">
      <c r="A101" s="4">
        <v>42856</v>
      </c>
      <c r="B101" s="4">
        <v>44196</v>
      </c>
      <c r="C101" s="5">
        <v>201700122</v>
      </c>
      <c r="D101" s="6" t="s">
        <v>22</v>
      </c>
      <c r="E101" s="5">
        <v>201700011</v>
      </c>
      <c r="F101" s="6" t="s">
        <v>20</v>
      </c>
      <c r="G101" s="6" t="s">
        <v>21</v>
      </c>
      <c r="H101" s="5">
        <v>201707</v>
      </c>
      <c r="I101" s="4">
        <v>42944</v>
      </c>
      <c r="J101" s="5">
        <f t="shared" si="0"/>
        <v>7</v>
      </c>
      <c r="K101" s="5">
        <v>38</v>
      </c>
      <c r="L101" s="5">
        <v>25976</v>
      </c>
      <c r="M101" s="5">
        <v>5</v>
      </c>
      <c r="N101" s="5">
        <v>37</v>
      </c>
      <c r="O101" s="5">
        <v>30</v>
      </c>
      <c r="P101" s="5">
        <v>24</v>
      </c>
      <c r="Q101" s="7">
        <f t="shared" si="1"/>
        <v>0.63157894736842102</v>
      </c>
      <c r="R101" s="5">
        <v>2</v>
      </c>
    </row>
    <row r="102" spans="1:18" x14ac:dyDescent="0.35">
      <c r="A102" s="4">
        <v>42856</v>
      </c>
      <c r="B102" s="4">
        <v>44196</v>
      </c>
      <c r="C102" s="5">
        <v>201700122</v>
      </c>
      <c r="D102" s="6" t="s">
        <v>22</v>
      </c>
      <c r="E102" s="5">
        <v>201700011</v>
      </c>
      <c r="F102" s="6" t="s">
        <v>20</v>
      </c>
      <c r="G102" s="6" t="s">
        <v>21</v>
      </c>
      <c r="H102" s="5">
        <v>201707</v>
      </c>
      <c r="I102" s="4">
        <v>42946</v>
      </c>
      <c r="J102" s="5">
        <f t="shared" si="0"/>
        <v>7</v>
      </c>
      <c r="K102" s="5">
        <v>36</v>
      </c>
      <c r="L102" s="5">
        <v>24826</v>
      </c>
      <c r="M102" s="5">
        <v>6</v>
      </c>
      <c r="N102" s="5">
        <v>32</v>
      </c>
      <c r="O102" s="5">
        <v>28</v>
      </c>
      <c r="P102" s="5">
        <v>24</v>
      </c>
      <c r="Q102" s="7">
        <f t="shared" si="1"/>
        <v>0.66666666666666663</v>
      </c>
      <c r="R102" s="5">
        <v>1</v>
      </c>
    </row>
    <row r="103" spans="1:18" x14ac:dyDescent="0.35">
      <c r="A103" s="4">
        <v>42856</v>
      </c>
      <c r="B103" s="4">
        <v>44196</v>
      </c>
      <c r="C103" s="5">
        <v>201700122</v>
      </c>
      <c r="D103" s="6" t="s">
        <v>22</v>
      </c>
      <c r="E103" s="5">
        <v>201700011</v>
      </c>
      <c r="F103" s="6" t="s">
        <v>20</v>
      </c>
      <c r="G103" s="6" t="s">
        <v>21</v>
      </c>
      <c r="H103" s="5">
        <v>201707</v>
      </c>
      <c r="I103" s="4">
        <v>42947</v>
      </c>
      <c r="J103" s="5">
        <f t="shared" si="0"/>
        <v>7</v>
      </c>
      <c r="K103" s="5">
        <v>34</v>
      </c>
      <c r="L103" s="5">
        <v>24104</v>
      </c>
      <c r="M103" s="5">
        <v>5</v>
      </c>
      <c r="N103" s="5">
        <v>33</v>
      </c>
      <c r="O103" s="5">
        <v>26</v>
      </c>
      <c r="P103" s="5">
        <v>21</v>
      </c>
      <c r="Q103" s="7">
        <f t="shared" si="1"/>
        <v>0.61764705882352944</v>
      </c>
      <c r="R103" s="5">
        <v>1</v>
      </c>
    </row>
    <row r="104" spans="1:18" x14ac:dyDescent="0.35">
      <c r="A104" s="4">
        <v>42856</v>
      </c>
      <c r="B104" s="4">
        <v>44196</v>
      </c>
      <c r="C104" s="5">
        <v>201700122</v>
      </c>
      <c r="D104" s="6" t="s">
        <v>22</v>
      </c>
      <c r="E104" s="5">
        <v>201700011</v>
      </c>
      <c r="F104" s="6" t="s">
        <v>20</v>
      </c>
      <c r="G104" s="6" t="s">
        <v>21</v>
      </c>
      <c r="H104" s="5">
        <v>201708</v>
      </c>
      <c r="I104" s="4">
        <v>42948</v>
      </c>
      <c r="J104" s="5">
        <f t="shared" si="0"/>
        <v>8</v>
      </c>
      <c r="K104" s="5">
        <v>35</v>
      </c>
      <c r="L104" s="5">
        <v>24509</v>
      </c>
      <c r="M104" s="5">
        <v>4</v>
      </c>
      <c r="N104" s="5">
        <v>32</v>
      </c>
      <c r="O104" s="5">
        <v>28</v>
      </c>
      <c r="P104" s="5">
        <v>25</v>
      </c>
      <c r="Q104" s="7">
        <f t="shared" si="1"/>
        <v>0.7142857142857143</v>
      </c>
      <c r="R104" s="5">
        <v>1</v>
      </c>
    </row>
    <row r="105" spans="1:18" x14ac:dyDescent="0.35">
      <c r="A105" s="4">
        <v>42856</v>
      </c>
      <c r="B105" s="4">
        <v>44196</v>
      </c>
      <c r="C105" s="5">
        <v>201700122</v>
      </c>
      <c r="D105" s="6" t="s">
        <v>22</v>
      </c>
      <c r="E105" s="5">
        <v>201700011</v>
      </c>
      <c r="F105" s="6" t="s">
        <v>20</v>
      </c>
      <c r="G105" s="6" t="s">
        <v>21</v>
      </c>
      <c r="H105" s="5">
        <v>201708</v>
      </c>
      <c r="I105" s="4">
        <v>42950</v>
      </c>
      <c r="J105" s="5">
        <f t="shared" si="0"/>
        <v>8</v>
      </c>
      <c r="K105" s="5">
        <v>33</v>
      </c>
      <c r="L105" s="5">
        <v>25588</v>
      </c>
      <c r="M105" s="5">
        <v>6</v>
      </c>
      <c r="N105" s="5">
        <v>30</v>
      </c>
      <c r="O105" s="5">
        <v>22</v>
      </c>
      <c r="P105" s="5">
        <v>16</v>
      </c>
      <c r="Q105" s="7">
        <f t="shared" si="1"/>
        <v>0.48484848484848486</v>
      </c>
      <c r="R105" s="5">
        <v>1</v>
      </c>
    </row>
    <row r="106" spans="1:18" x14ac:dyDescent="0.35">
      <c r="A106" s="4">
        <v>42856</v>
      </c>
      <c r="B106" s="4">
        <v>44196</v>
      </c>
      <c r="C106" s="5">
        <v>201700122</v>
      </c>
      <c r="D106" s="6" t="s">
        <v>22</v>
      </c>
      <c r="E106" s="5">
        <v>201700011</v>
      </c>
      <c r="F106" s="6" t="s">
        <v>20</v>
      </c>
      <c r="G106" s="6" t="s">
        <v>21</v>
      </c>
      <c r="H106" s="5">
        <v>201708</v>
      </c>
      <c r="I106" s="4">
        <v>42951</v>
      </c>
      <c r="J106" s="5">
        <f t="shared" si="0"/>
        <v>8</v>
      </c>
      <c r="K106" s="5">
        <v>40</v>
      </c>
      <c r="L106" s="5">
        <v>24589</v>
      </c>
      <c r="M106" s="5">
        <v>4</v>
      </c>
      <c r="N106" s="5">
        <v>39</v>
      </c>
      <c r="O106" s="5">
        <v>28</v>
      </c>
      <c r="P106" s="5">
        <v>20</v>
      </c>
      <c r="Q106" s="7">
        <f t="shared" si="1"/>
        <v>0.5</v>
      </c>
      <c r="R106" s="5">
        <v>2</v>
      </c>
    </row>
    <row r="107" spans="1:18" x14ac:dyDescent="0.35">
      <c r="A107" s="4">
        <v>42856</v>
      </c>
      <c r="B107" s="4">
        <v>44196</v>
      </c>
      <c r="C107" s="5">
        <v>201700122</v>
      </c>
      <c r="D107" s="6" t="s">
        <v>22</v>
      </c>
      <c r="E107" s="5">
        <v>201700011</v>
      </c>
      <c r="F107" s="6" t="s">
        <v>20</v>
      </c>
      <c r="G107" s="6" t="s">
        <v>21</v>
      </c>
      <c r="H107" s="5">
        <v>201708</v>
      </c>
      <c r="I107" s="4">
        <v>42953</v>
      </c>
      <c r="J107" s="5">
        <f t="shared" si="0"/>
        <v>8</v>
      </c>
      <c r="K107" s="5">
        <v>35</v>
      </c>
      <c r="L107" s="5">
        <v>24498</v>
      </c>
      <c r="M107" s="5">
        <v>5</v>
      </c>
      <c r="N107" s="5">
        <v>35</v>
      </c>
      <c r="O107" s="5">
        <v>31</v>
      </c>
      <c r="P107" s="5">
        <v>27</v>
      </c>
      <c r="Q107" s="7">
        <f t="shared" si="1"/>
        <v>0.77142857142857146</v>
      </c>
      <c r="R107" s="5">
        <v>1</v>
      </c>
    </row>
    <row r="108" spans="1:18" x14ac:dyDescent="0.35">
      <c r="A108" s="4">
        <v>42856</v>
      </c>
      <c r="B108" s="4">
        <v>44196</v>
      </c>
      <c r="C108" s="5">
        <v>201700122</v>
      </c>
      <c r="D108" s="6" t="s">
        <v>22</v>
      </c>
      <c r="E108" s="5">
        <v>201700011</v>
      </c>
      <c r="F108" s="6" t="s">
        <v>20</v>
      </c>
      <c r="G108" s="6" t="s">
        <v>21</v>
      </c>
      <c r="H108" s="5">
        <v>201708</v>
      </c>
      <c r="I108" s="4">
        <v>42954</v>
      </c>
      <c r="J108" s="5">
        <f t="shared" si="0"/>
        <v>8</v>
      </c>
      <c r="K108" s="5">
        <v>39</v>
      </c>
      <c r="L108" s="5">
        <v>24021</v>
      </c>
      <c r="M108" s="5">
        <v>5</v>
      </c>
      <c r="N108" s="5">
        <v>38</v>
      </c>
      <c r="O108" s="5">
        <v>27</v>
      </c>
      <c r="P108" s="5">
        <v>20</v>
      </c>
      <c r="Q108" s="7">
        <f t="shared" si="1"/>
        <v>0.51282051282051277</v>
      </c>
      <c r="R108" s="5">
        <v>2</v>
      </c>
    </row>
    <row r="109" spans="1:18" x14ac:dyDescent="0.35">
      <c r="A109" s="4">
        <v>42856</v>
      </c>
      <c r="B109" s="4">
        <v>44196</v>
      </c>
      <c r="C109" s="5">
        <v>201700122</v>
      </c>
      <c r="D109" s="6" t="s">
        <v>22</v>
      </c>
      <c r="E109" s="5">
        <v>201700011</v>
      </c>
      <c r="F109" s="6" t="s">
        <v>20</v>
      </c>
      <c r="G109" s="6" t="s">
        <v>21</v>
      </c>
      <c r="H109" s="5">
        <v>201708</v>
      </c>
      <c r="I109" s="4">
        <v>42955</v>
      </c>
      <c r="J109" s="5">
        <f t="shared" si="0"/>
        <v>8</v>
      </c>
      <c r="K109" s="5">
        <v>39</v>
      </c>
      <c r="L109" s="5">
        <v>24485</v>
      </c>
      <c r="M109" s="5">
        <v>4</v>
      </c>
      <c r="N109" s="5">
        <v>36</v>
      </c>
      <c r="O109" s="5">
        <v>32</v>
      </c>
      <c r="P109" s="5">
        <v>25</v>
      </c>
      <c r="Q109" s="7">
        <f t="shared" si="1"/>
        <v>0.64102564102564108</v>
      </c>
      <c r="R109" s="5">
        <v>2</v>
      </c>
    </row>
    <row r="110" spans="1:18" x14ac:dyDescent="0.35">
      <c r="A110" s="4">
        <v>42856</v>
      </c>
      <c r="B110" s="4">
        <v>44196</v>
      </c>
      <c r="C110" s="5">
        <v>201700122</v>
      </c>
      <c r="D110" s="6" t="s">
        <v>22</v>
      </c>
      <c r="E110" s="5">
        <v>201700011</v>
      </c>
      <c r="F110" s="6" t="s">
        <v>20</v>
      </c>
      <c r="G110" s="6" t="s">
        <v>21</v>
      </c>
      <c r="H110" s="5">
        <v>201708</v>
      </c>
      <c r="I110" s="4">
        <v>42957</v>
      </c>
      <c r="J110" s="5">
        <f t="shared" si="0"/>
        <v>8</v>
      </c>
      <c r="K110" s="5">
        <v>35</v>
      </c>
      <c r="L110" s="5">
        <v>25705</v>
      </c>
      <c r="M110" s="5">
        <v>5</v>
      </c>
      <c r="N110" s="5">
        <v>35</v>
      </c>
      <c r="O110" s="5">
        <v>32</v>
      </c>
      <c r="P110" s="5">
        <v>23</v>
      </c>
      <c r="Q110" s="7">
        <f t="shared" si="1"/>
        <v>0.65714285714285714</v>
      </c>
      <c r="R110" s="5">
        <v>2</v>
      </c>
    </row>
    <row r="111" spans="1:18" x14ac:dyDescent="0.35">
      <c r="A111" s="4">
        <v>42856</v>
      </c>
      <c r="B111" s="4">
        <v>44196</v>
      </c>
      <c r="C111" s="5">
        <v>201700122</v>
      </c>
      <c r="D111" s="6" t="s">
        <v>22</v>
      </c>
      <c r="E111" s="5">
        <v>201700011</v>
      </c>
      <c r="F111" s="6" t="s">
        <v>20</v>
      </c>
      <c r="G111" s="6" t="s">
        <v>21</v>
      </c>
      <c r="H111" s="5">
        <v>201708</v>
      </c>
      <c r="I111" s="4">
        <v>42958</v>
      </c>
      <c r="J111" s="5">
        <f t="shared" si="0"/>
        <v>8</v>
      </c>
      <c r="K111" s="5">
        <v>32</v>
      </c>
      <c r="L111" s="5">
        <v>25414</v>
      </c>
      <c r="M111" s="5">
        <v>4</v>
      </c>
      <c r="N111" s="5">
        <v>30</v>
      </c>
      <c r="O111" s="5">
        <v>22</v>
      </c>
      <c r="P111" s="5">
        <v>18</v>
      </c>
      <c r="Q111" s="7">
        <f t="shared" si="1"/>
        <v>0.5625</v>
      </c>
      <c r="R111" s="5">
        <v>1</v>
      </c>
    </row>
    <row r="112" spans="1:18" x14ac:dyDescent="0.35">
      <c r="A112" s="4">
        <v>42856</v>
      </c>
      <c r="B112" s="4">
        <v>44196</v>
      </c>
      <c r="C112" s="5">
        <v>201700122</v>
      </c>
      <c r="D112" s="6" t="s">
        <v>22</v>
      </c>
      <c r="E112" s="5">
        <v>201700011</v>
      </c>
      <c r="F112" s="6" t="s">
        <v>20</v>
      </c>
      <c r="G112" s="6" t="s">
        <v>21</v>
      </c>
      <c r="H112" s="5">
        <v>201708</v>
      </c>
      <c r="I112" s="4">
        <v>42960</v>
      </c>
      <c r="J112" s="5">
        <f t="shared" si="0"/>
        <v>8</v>
      </c>
      <c r="K112" s="5">
        <v>36</v>
      </c>
      <c r="L112" s="5">
        <v>25221</v>
      </c>
      <c r="M112" s="5">
        <v>5</v>
      </c>
      <c r="N112" s="5">
        <v>32</v>
      </c>
      <c r="O112" s="5">
        <v>29</v>
      </c>
      <c r="P112" s="5">
        <v>22</v>
      </c>
      <c r="Q112" s="7">
        <f t="shared" si="1"/>
        <v>0.61111111111111116</v>
      </c>
      <c r="R112" s="5">
        <v>1</v>
      </c>
    </row>
    <row r="113" spans="1:18" x14ac:dyDescent="0.35">
      <c r="A113" s="4">
        <v>42856</v>
      </c>
      <c r="B113" s="4">
        <v>44196</v>
      </c>
      <c r="C113" s="5">
        <v>201700122</v>
      </c>
      <c r="D113" s="6" t="s">
        <v>22</v>
      </c>
      <c r="E113" s="5">
        <v>201700011</v>
      </c>
      <c r="F113" s="6" t="s">
        <v>20</v>
      </c>
      <c r="G113" s="6" t="s">
        <v>21</v>
      </c>
      <c r="H113" s="5">
        <v>201708</v>
      </c>
      <c r="I113" s="4">
        <v>42961</v>
      </c>
      <c r="J113" s="5">
        <f t="shared" si="0"/>
        <v>8</v>
      </c>
      <c r="K113" s="5">
        <v>38</v>
      </c>
      <c r="L113" s="5">
        <v>25878</v>
      </c>
      <c r="M113" s="5">
        <v>8</v>
      </c>
      <c r="N113" s="5">
        <v>36</v>
      </c>
      <c r="O113" s="5">
        <v>27</v>
      </c>
      <c r="P113" s="5">
        <v>24</v>
      </c>
      <c r="Q113" s="7">
        <f t="shared" si="1"/>
        <v>0.63157894736842102</v>
      </c>
      <c r="R113" s="5">
        <v>1</v>
      </c>
    </row>
    <row r="114" spans="1:18" x14ac:dyDescent="0.35">
      <c r="A114" s="4">
        <v>42856</v>
      </c>
      <c r="B114" s="4">
        <v>44196</v>
      </c>
      <c r="C114" s="5">
        <v>201700122</v>
      </c>
      <c r="D114" s="6" t="s">
        <v>22</v>
      </c>
      <c r="E114" s="5">
        <v>201700011</v>
      </c>
      <c r="F114" s="6" t="s">
        <v>20</v>
      </c>
      <c r="G114" s="6" t="s">
        <v>21</v>
      </c>
      <c r="H114" s="5">
        <v>201708</v>
      </c>
      <c r="I114" s="4">
        <v>42962</v>
      </c>
      <c r="J114" s="5">
        <f t="shared" si="0"/>
        <v>8</v>
      </c>
      <c r="K114" s="5">
        <v>32</v>
      </c>
      <c r="L114" s="5">
        <v>25336</v>
      </c>
      <c r="M114" s="5">
        <v>5</v>
      </c>
      <c r="N114" s="5">
        <v>29</v>
      </c>
      <c r="O114" s="5">
        <v>26</v>
      </c>
      <c r="P114" s="5">
        <v>23</v>
      </c>
      <c r="Q114" s="7">
        <f t="shared" si="1"/>
        <v>0.71875</v>
      </c>
      <c r="R114" s="5">
        <v>2</v>
      </c>
    </row>
    <row r="115" spans="1:18" x14ac:dyDescent="0.35">
      <c r="A115" s="4">
        <v>42856</v>
      </c>
      <c r="B115" s="4">
        <v>44196</v>
      </c>
      <c r="C115" s="5">
        <v>201700122</v>
      </c>
      <c r="D115" s="6" t="s">
        <v>22</v>
      </c>
      <c r="E115" s="5">
        <v>201700011</v>
      </c>
      <c r="F115" s="6" t="s">
        <v>20</v>
      </c>
      <c r="G115" s="6" t="s">
        <v>21</v>
      </c>
      <c r="H115" s="5">
        <v>201708</v>
      </c>
      <c r="I115" s="4">
        <v>42964</v>
      </c>
      <c r="J115" s="5">
        <f t="shared" si="0"/>
        <v>8</v>
      </c>
      <c r="K115" s="5">
        <v>38</v>
      </c>
      <c r="L115" s="5">
        <v>24236</v>
      </c>
      <c r="M115" s="5">
        <v>5</v>
      </c>
      <c r="N115" s="5">
        <v>36</v>
      </c>
      <c r="O115" s="5">
        <v>28</v>
      </c>
      <c r="P115" s="5">
        <v>20</v>
      </c>
      <c r="Q115" s="7">
        <f t="shared" si="1"/>
        <v>0.52631578947368418</v>
      </c>
      <c r="R115" s="5">
        <v>2</v>
      </c>
    </row>
    <row r="116" spans="1:18" x14ac:dyDescent="0.35">
      <c r="A116" s="4">
        <v>42856</v>
      </c>
      <c r="B116" s="4">
        <v>44196</v>
      </c>
      <c r="C116" s="5">
        <v>201700122</v>
      </c>
      <c r="D116" s="6" t="s">
        <v>22</v>
      </c>
      <c r="E116" s="5">
        <v>201700011</v>
      </c>
      <c r="F116" s="6" t="s">
        <v>20</v>
      </c>
      <c r="G116" s="6" t="s">
        <v>21</v>
      </c>
      <c r="H116" s="5">
        <v>201708</v>
      </c>
      <c r="I116" s="4">
        <v>42965</v>
      </c>
      <c r="J116" s="5">
        <f t="shared" si="0"/>
        <v>8</v>
      </c>
      <c r="K116" s="5">
        <v>34</v>
      </c>
      <c r="L116" s="5">
        <v>24023</v>
      </c>
      <c r="M116" s="5">
        <v>6</v>
      </c>
      <c r="N116" s="5">
        <v>32</v>
      </c>
      <c r="O116" s="5">
        <v>29</v>
      </c>
      <c r="P116" s="5">
        <v>23</v>
      </c>
      <c r="Q116" s="7">
        <f t="shared" si="1"/>
        <v>0.67647058823529416</v>
      </c>
      <c r="R116" s="5">
        <v>1</v>
      </c>
    </row>
    <row r="117" spans="1:18" x14ac:dyDescent="0.35">
      <c r="A117" s="4">
        <v>42856</v>
      </c>
      <c r="B117" s="4">
        <v>44196</v>
      </c>
      <c r="C117" s="5">
        <v>201700122</v>
      </c>
      <c r="D117" s="6" t="s">
        <v>22</v>
      </c>
      <c r="E117" s="5">
        <v>201700011</v>
      </c>
      <c r="F117" s="6" t="s">
        <v>20</v>
      </c>
      <c r="G117" s="6" t="s">
        <v>21</v>
      </c>
      <c r="H117" s="5">
        <v>201708</v>
      </c>
      <c r="I117" s="4">
        <v>42967</v>
      </c>
      <c r="J117" s="5">
        <f t="shared" si="0"/>
        <v>8</v>
      </c>
      <c r="K117" s="5">
        <v>33</v>
      </c>
      <c r="L117" s="5">
        <v>24791</v>
      </c>
      <c r="M117" s="5">
        <v>6</v>
      </c>
      <c r="N117" s="5">
        <v>30</v>
      </c>
      <c r="O117" s="5">
        <v>26</v>
      </c>
      <c r="P117" s="5">
        <v>19</v>
      </c>
      <c r="Q117" s="7">
        <f t="shared" si="1"/>
        <v>0.5757575757575758</v>
      </c>
      <c r="R117" s="5">
        <v>1</v>
      </c>
    </row>
    <row r="118" spans="1:18" x14ac:dyDescent="0.35">
      <c r="A118" s="4">
        <v>42856</v>
      </c>
      <c r="B118" s="4">
        <v>44196</v>
      </c>
      <c r="C118" s="5">
        <v>201700122</v>
      </c>
      <c r="D118" s="6" t="s">
        <v>22</v>
      </c>
      <c r="E118" s="5">
        <v>201700011</v>
      </c>
      <c r="F118" s="6" t="s">
        <v>20</v>
      </c>
      <c r="G118" s="6" t="s">
        <v>21</v>
      </c>
      <c r="H118" s="5">
        <v>201708</v>
      </c>
      <c r="I118" s="4">
        <v>42968</v>
      </c>
      <c r="J118" s="5">
        <f t="shared" si="0"/>
        <v>8</v>
      </c>
      <c r="K118" s="5">
        <v>35</v>
      </c>
      <c r="L118" s="5">
        <v>25598</v>
      </c>
      <c r="M118" s="5">
        <v>4</v>
      </c>
      <c r="N118" s="5">
        <v>32</v>
      </c>
      <c r="O118" s="5">
        <v>28</v>
      </c>
      <c r="P118" s="5">
        <v>24</v>
      </c>
      <c r="Q118" s="7">
        <f t="shared" si="1"/>
        <v>0.68571428571428572</v>
      </c>
      <c r="R118" s="5">
        <v>1</v>
      </c>
    </row>
    <row r="119" spans="1:18" x14ac:dyDescent="0.35">
      <c r="A119" s="4">
        <v>42856</v>
      </c>
      <c r="B119" s="4">
        <v>44196</v>
      </c>
      <c r="C119" s="5">
        <v>201700122</v>
      </c>
      <c r="D119" s="6" t="s">
        <v>22</v>
      </c>
      <c r="E119" s="5">
        <v>201700011</v>
      </c>
      <c r="F119" s="6" t="s">
        <v>20</v>
      </c>
      <c r="G119" s="6" t="s">
        <v>21</v>
      </c>
      <c r="H119" s="5">
        <v>201708</v>
      </c>
      <c r="I119" s="4">
        <v>42969</v>
      </c>
      <c r="J119" s="5">
        <f t="shared" si="0"/>
        <v>8</v>
      </c>
      <c r="K119" s="5">
        <v>38</v>
      </c>
      <c r="L119" s="5">
        <v>25518</v>
      </c>
      <c r="M119" s="5">
        <v>7</v>
      </c>
      <c r="N119" s="5">
        <v>38</v>
      </c>
      <c r="O119" s="5">
        <v>33</v>
      </c>
      <c r="P119" s="5">
        <v>26</v>
      </c>
      <c r="Q119" s="7">
        <f t="shared" si="1"/>
        <v>0.68421052631578949</v>
      </c>
      <c r="R119" s="5">
        <v>2</v>
      </c>
    </row>
    <row r="120" spans="1:18" x14ac:dyDescent="0.35">
      <c r="A120" s="4">
        <v>42856</v>
      </c>
      <c r="B120" s="4">
        <v>44196</v>
      </c>
      <c r="C120" s="5">
        <v>201700122</v>
      </c>
      <c r="D120" s="6" t="s">
        <v>22</v>
      </c>
      <c r="E120" s="5">
        <v>201700011</v>
      </c>
      <c r="F120" s="6" t="s">
        <v>20</v>
      </c>
      <c r="G120" s="6" t="s">
        <v>21</v>
      </c>
      <c r="H120" s="5">
        <v>201708</v>
      </c>
      <c r="I120" s="4">
        <v>42971</v>
      </c>
      <c r="J120" s="5">
        <f t="shared" si="0"/>
        <v>8</v>
      </c>
      <c r="K120" s="5">
        <v>39</v>
      </c>
      <c r="L120" s="5">
        <v>24660</v>
      </c>
      <c r="M120" s="5">
        <v>5</v>
      </c>
      <c r="N120" s="5">
        <v>38</v>
      </c>
      <c r="O120" s="5">
        <v>27</v>
      </c>
      <c r="P120" s="5">
        <v>22</v>
      </c>
      <c r="Q120" s="7">
        <f t="shared" si="1"/>
        <v>0.5641025641025641</v>
      </c>
      <c r="R120" s="5">
        <v>2</v>
      </c>
    </row>
    <row r="121" spans="1:18" x14ac:dyDescent="0.35">
      <c r="A121" s="4">
        <v>42856</v>
      </c>
      <c r="B121" s="4">
        <v>44196</v>
      </c>
      <c r="C121" s="5">
        <v>201700122</v>
      </c>
      <c r="D121" s="6" t="s">
        <v>22</v>
      </c>
      <c r="E121" s="5">
        <v>201700011</v>
      </c>
      <c r="F121" s="6" t="s">
        <v>20</v>
      </c>
      <c r="G121" s="6" t="s">
        <v>21</v>
      </c>
      <c r="H121" s="5">
        <v>201708</v>
      </c>
      <c r="I121" s="4">
        <v>42972</v>
      </c>
      <c r="J121" s="5">
        <f t="shared" si="0"/>
        <v>8</v>
      </c>
      <c r="K121" s="5">
        <v>37</v>
      </c>
      <c r="L121" s="5">
        <v>25917</v>
      </c>
      <c r="M121" s="5">
        <v>7</v>
      </c>
      <c r="N121" s="5">
        <v>36</v>
      </c>
      <c r="O121" s="5">
        <v>27</v>
      </c>
      <c r="P121" s="5">
        <v>24</v>
      </c>
      <c r="Q121" s="7">
        <f t="shared" si="1"/>
        <v>0.64864864864864868</v>
      </c>
      <c r="R121" s="5">
        <v>2</v>
      </c>
    </row>
    <row r="122" spans="1:18" x14ac:dyDescent="0.35">
      <c r="A122" s="4">
        <v>42856</v>
      </c>
      <c r="B122" s="4">
        <v>44196</v>
      </c>
      <c r="C122" s="5">
        <v>201700122</v>
      </c>
      <c r="D122" s="6" t="s">
        <v>22</v>
      </c>
      <c r="E122" s="5">
        <v>201700011</v>
      </c>
      <c r="F122" s="6" t="s">
        <v>20</v>
      </c>
      <c r="G122" s="6" t="s">
        <v>21</v>
      </c>
      <c r="H122" s="5">
        <v>201708</v>
      </c>
      <c r="I122" s="4">
        <v>42974</v>
      </c>
      <c r="J122" s="5">
        <f t="shared" si="0"/>
        <v>8</v>
      </c>
      <c r="K122" s="5">
        <v>40</v>
      </c>
      <c r="L122" s="5">
        <v>24597</v>
      </c>
      <c r="M122" s="5">
        <v>5</v>
      </c>
      <c r="N122" s="5">
        <v>38</v>
      </c>
      <c r="O122" s="5">
        <v>27</v>
      </c>
      <c r="P122" s="5">
        <v>24</v>
      </c>
      <c r="Q122" s="7">
        <f t="shared" si="1"/>
        <v>0.6</v>
      </c>
      <c r="R122" s="5">
        <v>1</v>
      </c>
    </row>
    <row r="123" spans="1:18" x14ac:dyDescent="0.35">
      <c r="A123" s="4">
        <v>42856</v>
      </c>
      <c r="B123" s="4">
        <v>44196</v>
      </c>
      <c r="C123" s="5">
        <v>201700122</v>
      </c>
      <c r="D123" s="6" t="s">
        <v>22</v>
      </c>
      <c r="E123" s="5">
        <v>201700011</v>
      </c>
      <c r="F123" s="6" t="s">
        <v>20</v>
      </c>
      <c r="G123" s="6" t="s">
        <v>21</v>
      </c>
      <c r="H123" s="5">
        <v>201708</v>
      </c>
      <c r="I123" s="4">
        <v>42975</v>
      </c>
      <c r="J123" s="5">
        <f t="shared" si="0"/>
        <v>8</v>
      </c>
      <c r="K123" s="5">
        <v>38</v>
      </c>
      <c r="L123" s="5">
        <v>24747</v>
      </c>
      <c r="M123" s="5">
        <v>6</v>
      </c>
      <c r="N123" s="5">
        <v>36</v>
      </c>
      <c r="O123" s="5">
        <v>26</v>
      </c>
      <c r="P123" s="5">
        <v>20</v>
      </c>
      <c r="Q123" s="7">
        <f t="shared" si="1"/>
        <v>0.52631578947368418</v>
      </c>
      <c r="R123" s="5">
        <v>2</v>
      </c>
    </row>
    <row r="124" spans="1:18" x14ac:dyDescent="0.35">
      <c r="A124" s="4">
        <v>42856</v>
      </c>
      <c r="B124" s="4">
        <v>44196</v>
      </c>
      <c r="C124" s="5">
        <v>201700122</v>
      </c>
      <c r="D124" s="6" t="s">
        <v>22</v>
      </c>
      <c r="E124" s="5">
        <v>201700011</v>
      </c>
      <c r="F124" s="6" t="s">
        <v>20</v>
      </c>
      <c r="G124" s="6" t="s">
        <v>21</v>
      </c>
      <c r="H124" s="5">
        <v>201708</v>
      </c>
      <c r="I124" s="4">
        <v>42976</v>
      </c>
      <c r="J124" s="5">
        <f t="shared" si="0"/>
        <v>8</v>
      </c>
      <c r="K124" s="5">
        <v>39</v>
      </c>
      <c r="L124" s="5">
        <v>24668</v>
      </c>
      <c r="M124" s="5">
        <v>7</v>
      </c>
      <c r="N124" s="5">
        <v>36</v>
      </c>
      <c r="O124" s="5">
        <v>30</v>
      </c>
      <c r="P124" s="5">
        <v>24</v>
      </c>
      <c r="Q124" s="7">
        <f t="shared" si="1"/>
        <v>0.61538461538461542</v>
      </c>
      <c r="R124" s="5">
        <v>1</v>
      </c>
    </row>
    <row r="125" spans="1:18" x14ac:dyDescent="0.35">
      <c r="A125" s="4">
        <v>42856</v>
      </c>
      <c r="B125" s="4">
        <v>44196</v>
      </c>
      <c r="C125" s="5">
        <v>201700122</v>
      </c>
      <c r="D125" s="6" t="s">
        <v>22</v>
      </c>
      <c r="E125" s="5">
        <v>201700011</v>
      </c>
      <c r="F125" s="6" t="s">
        <v>20</v>
      </c>
      <c r="G125" s="6" t="s">
        <v>21</v>
      </c>
      <c r="H125" s="5">
        <v>201708</v>
      </c>
      <c r="I125" s="4">
        <v>42978</v>
      </c>
      <c r="J125" s="5">
        <f t="shared" si="0"/>
        <v>8</v>
      </c>
      <c r="K125" s="5">
        <v>38</v>
      </c>
      <c r="L125" s="5">
        <v>25348</v>
      </c>
      <c r="M125" s="5">
        <v>5</v>
      </c>
      <c r="N125" s="5">
        <v>37</v>
      </c>
      <c r="O125" s="5">
        <v>29</v>
      </c>
      <c r="P125" s="5">
        <v>21</v>
      </c>
      <c r="Q125" s="7">
        <f t="shared" si="1"/>
        <v>0.55263157894736847</v>
      </c>
      <c r="R125" s="5">
        <v>1</v>
      </c>
    </row>
    <row r="126" spans="1:18" x14ac:dyDescent="0.35">
      <c r="A126" s="4">
        <v>42856</v>
      </c>
      <c r="B126" s="4">
        <v>44196</v>
      </c>
      <c r="C126" s="5">
        <v>201700123</v>
      </c>
      <c r="D126" s="6" t="s">
        <v>23</v>
      </c>
      <c r="E126" s="5">
        <v>201700011</v>
      </c>
      <c r="F126" s="6" t="s">
        <v>20</v>
      </c>
      <c r="G126" s="6" t="s">
        <v>21</v>
      </c>
      <c r="H126" s="5">
        <v>201706</v>
      </c>
      <c r="I126" s="4">
        <v>42887</v>
      </c>
      <c r="J126" s="5">
        <f t="shared" si="0"/>
        <v>6</v>
      </c>
      <c r="K126" s="5">
        <v>38</v>
      </c>
      <c r="L126" s="5">
        <v>24436</v>
      </c>
      <c r="M126" s="5">
        <v>6</v>
      </c>
      <c r="N126" s="5">
        <v>36</v>
      </c>
      <c r="O126" s="5">
        <v>32</v>
      </c>
      <c r="P126" s="5">
        <v>28</v>
      </c>
      <c r="Q126" s="7">
        <f t="shared" si="1"/>
        <v>0.73684210526315785</v>
      </c>
      <c r="R126" s="5">
        <v>3</v>
      </c>
    </row>
    <row r="127" spans="1:18" x14ac:dyDescent="0.35">
      <c r="A127" s="4">
        <v>42856</v>
      </c>
      <c r="B127" s="4">
        <v>44196</v>
      </c>
      <c r="C127" s="5">
        <v>201700123</v>
      </c>
      <c r="D127" s="6" t="s">
        <v>23</v>
      </c>
      <c r="E127" s="5">
        <v>201700011</v>
      </c>
      <c r="F127" s="6" t="s">
        <v>20</v>
      </c>
      <c r="G127" s="6" t="s">
        <v>21</v>
      </c>
      <c r="H127" s="5">
        <v>201706</v>
      </c>
      <c r="I127" s="4">
        <v>42888</v>
      </c>
      <c r="J127" s="5">
        <f t="shared" si="0"/>
        <v>6</v>
      </c>
      <c r="K127" s="5">
        <v>34</v>
      </c>
      <c r="L127" s="5">
        <v>24415</v>
      </c>
      <c r="M127" s="5">
        <v>5</v>
      </c>
      <c r="N127" s="5">
        <v>31</v>
      </c>
      <c r="O127" s="5">
        <v>27</v>
      </c>
      <c r="P127" s="5">
        <v>20</v>
      </c>
      <c r="Q127" s="7">
        <f t="shared" si="1"/>
        <v>0.58823529411764708</v>
      </c>
      <c r="R127" s="5">
        <v>2</v>
      </c>
    </row>
    <row r="128" spans="1:18" x14ac:dyDescent="0.35">
      <c r="A128" s="4">
        <v>42856</v>
      </c>
      <c r="B128" s="4">
        <v>44196</v>
      </c>
      <c r="C128" s="5">
        <v>201700123</v>
      </c>
      <c r="D128" s="6" t="s">
        <v>23</v>
      </c>
      <c r="E128" s="5">
        <v>201700011</v>
      </c>
      <c r="F128" s="6" t="s">
        <v>20</v>
      </c>
      <c r="G128" s="6" t="s">
        <v>21</v>
      </c>
      <c r="H128" s="5">
        <v>201706</v>
      </c>
      <c r="I128" s="4">
        <v>42890</v>
      </c>
      <c r="J128" s="5">
        <f t="shared" si="0"/>
        <v>6</v>
      </c>
      <c r="K128" s="5">
        <v>32</v>
      </c>
      <c r="L128" s="5">
        <v>25637</v>
      </c>
      <c r="M128" s="5">
        <v>4</v>
      </c>
      <c r="N128" s="5">
        <v>31</v>
      </c>
      <c r="O128" s="5">
        <v>26</v>
      </c>
      <c r="P128" s="5">
        <v>21</v>
      </c>
      <c r="Q128" s="7">
        <f t="shared" si="1"/>
        <v>0.65625</v>
      </c>
      <c r="R128" s="5">
        <v>2</v>
      </c>
    </row>
    <row r="129" spans="1:18" x14ac:dyDescent="0.35">
      <c r="A129" s="4">
        <v>42856</v>
      </c>
      <c r="B129" s="4">
        <v>44196</v>
      </c>
      <c r="C129" s="5">
        <v>201700123</v>
      </c>
      <c r="D129" s="6" t="s">
        <v>23</v>
      </c>
      <c r="E129" s="5">
        <v>201700011</v>
      </c>
      <c r="F129" s="6" t="s">
        <v>20</v>
      </c>
      <c r="G129" s="6" t="s">
        <v>21</v>
      </c>
      <c r="H129" s="5">
        <v>201706</v>
      </c>
      <c r="I129" s="4">
        <v>42891</v>
      </c>
      <c r="J129" s="5">
        <f t="shared" si="0"/>
        <v>6</v>
      </c>
      <c r="K129" s="5">
        <v>39</v>
      </c>
      <c r="L129" s="5">
        <v>25574</v>
      </c>
      <c r="M129" s="5">
        <v>4</v>
      </c>
      <c r="N129" s="5">
        <v>38</v>
      </c>
      <c r="O129" s="5">
        <v>33</v>
      </c>
      <c r="P129" s="5">
        <v>26</v>
      </c>
      <c r="Q129" s="7">
        <f t="shared" si="1"/>
        <v>0.66666666666666663</v>
      </c>
      <c r="R129" s="5">
        <v>3</v>
      </c>
    </row>
    <row r="130" spans="1:18" x14ac:dyDescent="0.35">
      <c r="A130" s="4">
        <v>42856</v>
      </c>
      <c r="B130" s="4">
        <v>44196</v>
      </c>
      <c r="C130" s="5">
        <v>201700123</v>
      </c>
      <c r="D130" s="6" t="s">
        <v>23</v>
      </c>
      <c r="E130" s="5">
        <v>201700011</v>
      </c>
      <c r="F130" s="6" t="s">
        <v>20</v>
      </c>
      <c r="G130" s="6" t="s">
        <v>21</v>
      </c>
      <c r="H130" s="5">
        <v>201706</v>
      </c>
      <c r="I130" s="4">
        <v>42892</v>
      </c>
      <c r="J130" s="5">
        <f t="shared" si="0"/>
        <v>6</v>
      </c>
      <c r="K130" s="5">
        <v>32</v>
      </c>
      <c r="L130" s="5">
        <v>25467</v>
      </c>
      <c r="M130" s="5">
        <v>4</v>
      </c>
      <c r="N130" s="5">
        <v>30</v>
      </c>
      <c r="O130" s="5">
        <v>22</v>
      </c>
      <c r="P130" s="5">
        <v>18</v>
      </c>
      <c r="Q130" s="7">
        <f t="shared" si="1"/>
        <v>0.5625</v>
      </c>
      <c r="R130" s="5">
        <v>2</v>
      </c>
    </row>
    <row r="131" spans="1:18" x14ac:dyDescent="0.35">
      <c r="A131" s="4">
        <v>42856</v>
      </c>
      <c r="B131" s="4">
        <v>44196</v>
      </c>
      <c r="C131" s="5">
        <v>201700123</v>
      </c>
      <c r="D131" s="6" t="s">
        <v>23</v>
      </c>
      <c r="E131" s="5">
        <v>201700011</v>
      </c>
      <c r="F131" s="6" t="s">
        <v>20</v>
      </c>
      <c r="G131" s="6" t="s">
        <v>21</v>
      </c>
      <c r="H131" s="5">
        <v>201706</v>
      </c>
      <c r="I131" s="4">
        <v>42894</v>
      </c>
      <c r="J131" s="5">
        <f t="shared" si="0"/>
        <v>6</v>
      </c>
      <c r="K131" s="5">
        <v>37</v>
      </c>
      <c r="L131" s="5">
        <v>25358</v>
      </c>
      <c r="M131" s="5">
        <v>6</v>
      </c>
      <c r="N131" s="5">
        <v>37</v>
      </c>
      <c r="O131" s="5">
        <v>33</v>
      </c>
      <c r="P131" s="5">
        <v>29</v>
      </c>
      <c r="Q131" s="7">
        <f t="shared" si="1"/>
        <v>0.78378378378378377</v>
      </c>
      <c r="R131" s="5">
        <v>2</v>
      </c>
    </row>
    <row r="132" spans="1:18" x14ac:dyDescent="0.35">
      <c r="A132" s="4">
        <v>42856</v>
      </c>
      <c r="B132" s="4">
        <v>44196</v>
      </c>
      <c r="C132" s="5">
        <v>201700123</v>
      </c>
      <c r="D132" s="6" t="s">
        <v>23</v>
      </c>
      <c r="E132" s="5">
        <v>201700011</v>
      </c>
      <c r="F132" s="6" t="s">
        <v>20</v>
      </c>
      <c r="G132" s="6" t="s">
        <v>21</v>
      </c>
      <c r="H132" s="5">
        <v>201706</v>
      </c>
      <c r="I132" s="4">
        <v>42895</v>
      </c>
      <c r="J132" s="5">
        <f t="shared" si="0"/>
        <v>6</v>
      </c>
      <c r="K132" s="5">
        <v>36</v>
      </c>
      <c r="L132" s="5">
        <v>25843</v>
      </c>
      <c r="M132" s="5">
        <v>6</v>
      </c>
      <c r="N132" s="5">
        <v>33</v>
      </c>
      <c r="O132" s="5">
        <v>25</v>
      </c>
      <c r="P132" s="5">
        <v>18</v>
      </c>
      <c r="Q132" s="7">
        <f t="shared" si="1"/>
        <v>0.5</v>
      </c>
      <c r="R132" s="5">
        <v>2</v>
      </c>
    </row>
    <row r="133" spans="1:18" x14ac:dyDescent="0.35">
      <c r="A133" s="4">
        <v>42856</v>
      </c>
      <c r="B133" s="4">
        <v>44196</v>
      </c>
      <c r="C133" s="5">
        <v>201700123</v>
      </c>
      <c r="D133" s="6" t="s">
        <v>23</v>
      </c>
      <c r="E133" s="5">
        <v>201700011</v>
      </c>
      <c r="F133" s="6" t="s">
        <v>20</v>
      </c>
      <c r="G133" s="6" t="s">
        <v>21</v>
      </c>
      <c r="H133" s="5">
        <v>201706</v>
      </c>
      <c r="I133" s="4">
        <v>42897</v>
      </c>
      <c r="J133" s="5">
        <f t="shared" si="0"/>
        <v>6</v>
      </c>
      <c r="K133" s="5">
        <v>33</v>
      </c>
      <c r="L133" s="5">
        <v>25916</v>
      </c>
      <c r="M133" s="5">
        <v>6</v>
      </c>
      <c r="N133" s="5">
        <v>33</v>
      </c>
      <c r="O133" s="5">
        <v>28</v>
      </c>
      <c r="P133" s="5">
        <v>22</v>
      </c>
      <c r="Q133" s="7">
        <f t="shared" si="1"/>
        <v>0.66666666666666663</v>
      </c>
      <c r="R133" s="5">
        <v>2</v>
      </c>
    </row>
    <row r="134" spans="1:18" x14ac:dyDescent="0.35">
      <c r="A134" s="4">
        <v>42856</v>
      </c>
      <c r="B134" s="4">
        <v>44196</v>
      </c>
      <c r="C134" s="5">
        <v>201700123</v>
      </c>
      <c r="D134" s="6" t="s">
        <v>23</v>
      </c>
      <c r="E134" s="5">
        <v>201700011</v>
      </c>
      <c r="F134" s="6" t="s">
        <v>20</v>
      </c>
      <c r="G134" s="6" t="s">
        <v>21</v>
      </c>
      <c r="H134" s="5">
        <v>201706</v>
      </c>
      <c r="I134" s="4">
        <v>42898</v>
      </c>
      <c r="J134" s="5">
        <f t="shared" si="0"/>
        <v>6</v>
      </c>
      <c r="K134" s="5">
        <v>32</v>
      </c>
      <c r="L134" s="5">
        <v>25052</v>
      </c>
      <c r="M134" s="5">
        <v>4</v>
      </c>
      <c r="N134" s="5">
        <v>29</v>
      </c>
      <c r="O134" s="5">
        <v>25</v>
      </c>
      <c r="P134" s="5">
        <v>20</v>
      </c>
      <c r="Q134" s="7">
        <f t="shared" si="1"/>
        <v>0.625</v>
      </c>
      <c r="R134" s="5">
        <v>2</v>
      </c>
    </row>
    <row r="135" spans="1:18" x14ac:dyDescent="0.35">
      <c r="A135" s="4">
        <v>42856</v>
      </c>
      <c r="B135" s="4">
        <v>44196</v>
      </c>
      <c r="C135" s="5">
        <v>201700123</v>
      </c>
      <c r="D135" s="6" t="s">
        <v>23</v>
      </c>
      <c r="E135" s="5">
        <v>201700011</v>
      </c>
      <c r="F135" s="6" t="s">
        <v>20</v>
      </c>
      <c r="G135" s="6" t="s">
        <v>21</v>
      </c>
      <c r="H135" s="5">
        <v>201706</v>
      </c>
      <c r="I135" s="4">
        <v>42899</v>
      </c>
      <c r="J135" s="5">
        <f t="shared" si="0"/>
        <v>6</v>
      </c>
      <c r="K135" s="5">
        <v>39</v>
      </c>
      <c r="L135" s="5">
        <v>25627</v>
      </c>
      <c r="M135" s="5">
        <v>8</v>
      </c>
      <c r="N135" s="5">
        <v>39</v>
      </c>
      <c r="O135" s="5">
        <v>28</v>
      </c>
      <c r="P135" s="5">
        <v>24</v>
      </c>
      <c r="Q135" s="7">
        <f t="shared" si="1"/>
        <v>0.61538461538461542</v>
      </c>
      <c r="R135" s="5">
        <v>2</v>
      </c>
    </row>
    <row r="136" spans="1:18" x14ac:dyDescent="0.35">
      <c r="A136" s="4">
        <v>42856</v>
      </c>
      <c r="B136" s="4">
        <v>44196</v>
      </c>
      <c r="C136" s="5">
        <v>201700123</v>
      </c>
      <c r="D136" s="6" t="s">
        <v>23</v>
      </c>
      <c r="E136" s="5">
        <v>201700011</v>
      </c>
      <c r="F136" s="6" t="s">
        <v>20</v>
      </c>
      <c r="G136" s="6" t="s">
        <v>21</v>
      </c>
      <c r="H136" s="5">
        <v>201706</v>
      </c>
      <c r="I136" s="4">
        <v>42901</v>
      </c>
      <c r="J136" s="5">
        <f t="shared" si="0"/>
        <v>6</v>
      </c>
      <c r="K136" s="5">
        <v>33</v>
      </c>
      <c r="L136" s="5">
        <v>24242</v>
      </c>
      <c r="M136" s="5">
        <v>4</v>
      </c>
      <c r="N136" s="5">
        <v>31</v>
      </c>
      <c r="O136" s="5">
        <v>22</v>
      </c>
      <c r="P136" s="5">
        <v>17</v>
      </c>
      <c r="Q136" s="7">
        <f t="shared" si="1"/>
        <v>0.51515151515151514</v>
      </c>
      <c r="R136" s="5">
        <v>2</v>
      </c>
    </row>
    <row r="137" spans="1:18" x14ac:dyDescent="0.35">
      <c r="A137" s="4">
        <v>42856</v>
      </c>
      <c r="B137" s="4">
        <v>44196</v>
      </c>
      <c r="C137" s="5">
        <v>201700123</v>
      </c>
      <c r="D137" s="6" t="s">
        <v>23</v>
      </c>
      <c r="E137" s="5">
        <v>201700011</v>
      </c>
      <c r="F137" s="6" t="s">
        <v>20</v>
      </c>
      <c r="G137" s="6" t="s">
        <v>21</v>
      </c>
      <c r="H137" s="5">
        <v>201706</v>
      </c>
      <c r="I137" s="4">
        <v>42902</v>
      </c>
      <c r="J137" s="5">
        <f t="shared" si="0"/>
        <v>6</v>
      </c>
      <c r="K137" s="5">
        <v>33</v>
      </c>
      <c r="L137" s="5">
        <v>24745</v>
      </c>
      <c r="M137" s="5">
        <v>6</v>
      </c>
      <c r="N137" s="5">
        <v>33</v>
      </c>
      <c r="O137" s="5">
        <v>29</v>
      </c>
      <c r="P137" s="5">
        <v>23</v>
      </c>
      <c r="Q137" s="7">
        <f t="shared" si="1"/>
        <v>0.69696969696969702</v>
      </c>
      <c r="R137" s="5">
        <v>2</v>
      </c>
    </row>
    <row r="138" spans="1:18" x14ac:dyDescent="0.35">
      <c r="A138" s="4">
        <v>42856</v>
      </c>
      <c r="B138" s="4">
        <v>44196</v>
      </c>
      <c r="C138" s="5">
        <v>201700123</v>
      </c>
      <c r="D138" s="6" t="s">
        <v>23</v>
      </c>
      <c r="E138" s="5">
        <v>201700011</v>
      </c>
      <c r="F138" s="6" t="s">
        <v>20</v>
      </c>
      <c r="G138" s="6" t="s">
        <v>21</v>
      </c>
      <c r="H138" s="5">
        <v>201706</v>
      </c>
      <c r="I138" s="4">
        <v>42904</v>
      </c>
      <c r="J138" s="5">
        <f t="shared" si="0"/>
        <v>6</v>
      </c>
      <c r="K138" s="5">
        <v>35</v>
      </c>
      <c r="L138" s="5">
        <v>24704</v>
      </c>
      <c r="M138" s="5">
        <v>7</v>
      </c>
      <c r="N138" s="5">
        <v>34</v>
      </c>
      <c r="O138" s="5">
        <v>30</v>
      </c>
      <c r="P138" s="5">
        <v>27</v>
      </c>
      <c r="Q138" s="7">
        <f t="shared" si="1"/>
        <v>0.77142857142857146</v>
      </c>
      <c r="R138" s="5">
        <v>2</v>
      </c>
    </row>
    <row r="139" spans="1:18" x14ac:dyDescent="0.35">
      <c r="A139" s="4">
        <v>42856</v>
      </c>
      <c r="B139" s="4">
        <v>44196</v>
      </c>
      <c r="C139" s="5">
        <v>201700123</v>
      </c>
      <c r="D139" s="6" t="s">
        <v>23</v>
      </c>
      <c r="E139" s="5">
        <v>201700011</v>
      </c>
      <c r="F139" s="6" t="s">
        <v>20</v>
      </c>
      <c r="G139" s="6" t="s">
        <v>21</v>
      </c>
      <c r="H139" s="5">
        <v>201706</v>
      </c>
      <c r="I139" s="4">
        <v>42905</v>
      </c>
      <c r="J139" s="5">
        <f t="shared" si="0"/>
        <v>6</v>
      </c>
      <c r="K139" s="5">
        <v>37</v>
      </c>
      <c r="L139" s="5">
        <v>25987</v>
      </c>
      <c r="M139" s="5">
        <v>5</v>
      </c>
      <c r="N139" s="5">
        <v>35</v>
      </c>
      <c r="O139" s="5">
        <v>30</v>
      </c>
      <c r="P139" s="5">
        <v>27</v>
      </c>
      <c r="Q139" s="7">
        <f t="shared" si="1"/>
        <v>0.72972972972972971</v>
      </c>
      <c r="R139" s="5">
        <v>2</v>
      </c>
    </row>
    <row r="140" spans="1:18" x14ac:dyDescent="0.35">
      <c r="A140" s="4">
        <v>42856</v>
      </c>
      <c r="B140" s="4">
        <v>44196</v>
      </c>
      <c r="C140" s="5">
        <v>201700123</v>
      </c>
      <c r="D140" s="6" t="s">
        <v>23</v>
      </c>
      <c r="E140" s="5">
        <v>201700011</v>
      </c>
      <c r="F140" s="6" t="s">
        <v>20</v>
      </c>
      <c r="G140" s="6" t="s">
        <v>21</v>
      </c>
      <c r="H140" s="5">
        <v>201706</v>
      </c>
      <c r="I140" s="4">
        <v>42906</v>
      </c>
      <c r="J140" s="5">
        <f t="shared" si="0"/>
        <v>6</v>
      </c>
      <c r="K140" s="5">
        <v>36</v>
      </c>
      <c r="L140" s="5">
        <v>24117</v>
      </c>
      <c r="M140" s="5">
        <v>4</v>
      </c>
      <c r="N140" s="5">
        <v>34</v>
      </c>
      <c r="O140" s="5">
        <v>24</v>
      </c>
      <c r="P140" s="5">
        <v>21</v>
      </c>
      <c r="Q140" s="7">
        <f t="shared" si="1"/>
        <v>0.58333333333333337</v>
      </c>
      <c r="R140" s="5">
        <v>2</v>
      </c>
    </row>
    <row r="141" spans="1:18" x14ac:dyDescent="0.35">
      <c r="A141" s="4">
        <v>42856</v>
      </c>
      <c r="B141" s="4">
        <v>44196</v>
      </c>
      <c r="C141" s="5">
        <v>201700123</v>
      </c>
      <c r="D141" s="6" t="s">
        <v>23</v>
      </c>
      <c r="E141" s="5">
        <v>201700011</v>
      </c>
      <c r="F141" s="6" t="s">
        <v>20</v>
      </c>
      <c r="G141" s="6" t="s">
        <v>21</v>
      </c>
      <c r="H141" s="5">
        <v>201706</v>
      </c>
      <c r="I141" s="4">
        <v>42908</v>
      </c>
      <c r="J141" s="5">
        <f t="shared" si="0"/>
        <v>6</v>
      </c>
      <c r="K141" s="5">
        <v>37</v>
      </c>
      <c r="L141" s="5">
        <v>24967</v>
      </c>
      <c r="M141" s="5">
        <v>6</v>
      </c>
      <c r="N141" s="5">
        <v>36</v>
      </c>
      <c r="O141" s="5">
        <v>28</v>
      </c>
      <c r="P141" s="5">
        <v>23</v>
      </c>
      <c r="Q141" s="7">
        <f t="shared" si="1"/>
        <v>0.6216216216216216</v>
      </c>
      <c r="R141" s="5">
        <v>3</v>
      </c>
    </row>
    <row r="142" spans="1:18" x14ac:dyDescent="0.35">
      <c r="A142" s="4">
        <v>42856</v>
      </c>
      <c r="B142" s="4">
        <v>44196</v>
      </c>
      <c r="C142" s="5">
        <v>201700123</v>
      </c>
      <c r="D142" s="6" t="s">
        <v>23</v>
      </c>
      <c r="E142" s="5">
        <v>201700011</v>
      </c>
      <c r="F142" s="6" t="s">
        <v>20</v>
      </c>
      <c r="G142" s="6" t="s">
        <v>21</v>
      </c>
      <c r="H142" s="5">
        <v>201706</v>
      </c>
      <c r="I142" s="4">
        <v>42909</v>
      </c>
      <c r="J142" s="5">
        <f t="shared" si="0"/>
        <v>6</v>
      </c>
      <c r="K142" s="5">
        <v>40</v>
      </c>
      <c r="L142" s="5">
        <v>24117</v>
      </c>
      <c r="M142" s="5">
        <v>5</v>
      </c>
      <c r="N142" s="5">
        <v>39</v>
      </c>
      <c r="O142" s="5">
        <v>34</v>
      </c>
      <c r="P142" s="5">
        <v>25</v>
      </c>
      <c r="Q142" s="7">
        <f t="shared" si="1"/>
        <v>0.625</v>
      </c>
      <c r="R142" s="5">
        <v>3</v>
      </c>
    </row>
    <row r="143" spans="1:18" x14ac:dyDescent="0.35">
      <c r="A143" s="4">
        <v>42856</v>
      </c>
      <c r="B143" s="4">
        <v>44196</v>
      </c>
      <c r="C143" s="5">
        <v>201700123</v>
      </c>
      <c r="D143" s="6" t="s">
        <v>23</v>
      </c>
      <c r="E143" s="5">
        <v>201700011</v>
      </c>
      <c r="F143" s="6" t="s">
        <v>20</v>
      </c>
      <c r="G143" s="6" t="s">
        <v>21</v>
      </c>
      <c r="H143" s="5">
        <v>201706</v>
      </c>
      <c r="I143" s="4">
        <v>42911</v>
      </c>
      <c r="J143" s="5">
        <f t="shared" si="0"/>
        <v>6</v>
      </c>
      <c r="K143" s="5">
        <v>36</v>
      </c>
      <c r="L143" s="5">
        <v>24623</v>
      </c>
      <c r="M143" s="5">
        <v>4</v>
      </c>
      <c r="N143" s="5">
        <v>36</v>
      </c>
      <c r="O143" s="5">
        <v>30</v>
      </c>
      <c r="P143" s="5">
        <v>24</v>
      </c>
      <c r="Q143" s="7">
        <f t="shared" si="1"/>
        <v>0.66666666666666663</v>
      </c>
      <c r="R143" s="5">
        <v>3</v>
      </c>
    </row>
    <row r="144" spans="1:18" x14ac:dyDescent="0.35">
      <c r="A144" s="4">
        <v>42856</v>
      </c>
      <c r="B144" s="4">
        <v>44196</v>
      </c>
      <c r="C144" s="5">
        <v>201700123</v>
      </c>
      <c r="D144" s="6" t="s">
        <v>23</v>
      </c>
      <c r="E144" s="5">
        <v>201700011</v>
      </c>
      <c r="F144" s="6" t="s">
        <v>20</v>
      </c>
      <c r="G144" s="6" t="s">
        <v>21</v>
      </c>
      <c r="H144" s="5">
        <v>201706</v>
      </c>
      <c r="I144" s="4">
        <v>42912</v>
      </c>
      <c r="J144" s="5">
        <f t="shared" si="0"/>
        <v>6</v>
      </c>
      <c r="K144" s="5">
        <v>38</v>
      </c>
      <c r="L144" s="5">
        <v>24943</v>
      </c>
      <c r="M144" s="5">
        <v>6</v>
      </c>
      <c r="N144" s="5">
        <v>36</v>
      </c>
      <c r="O144" s="5">
        <v>29</v>
      </c>
      <c r="P144" s="5">
        <v>20</v>
      </c>
      <c r="Q144" s="7">
        <f t="shared" si="1"/>
        <v>0.52631578947368418</v>
      </c>
      <c r="R144" s="5">
        <v>2</v>
      </c>
    </row>
    <row r="145" spans="1:18" x14ac:dyDescent="0.35">
      <c r="A145" s="4">
        <v>42856</v>
      </c>
      <c r="B145" s="4">
        <v>44196</v>
      </c>
      <c r="C145" s="5">
        <v>201700123</v>
      </c>
      <c r="D145" s="6" t="s">
        <v>23</v>
      </c>
      <c r="E145" s="5">
        <v>201700011</v>
      </c>
      <c r="F145" s="6" t="s">
        <v>20</v>
      </c>
      <c r="G145" s="6" t="s">
        <v>21</v>
      </c>
      <c r="H145" s="5">
        <v>201706</v>
      </c>
      <c r="I145" s="4">
        <v>42913</v>
      </c>
      <c r="J145" s="5">
        <f t="shared" si="0"/>
        <v>6</v>
      </c>
      <c r="K145" s="5">
        <v>38</v>
      </c>
      <c r="L145" s="5">
        <v>24657</v>
      </c>
      <c r="M145" s="5">
        <v>7</v>
      </c>
      <c r="N145" s="5">
        <v>36</v>
      </c>
      <c r="O145" s="5">
        <v>32</v>
      </c>
      <c r="P145" s="5">
        <v>29</v>
      </c>
      <c r="Q145" s="7">
        <f t="shared" si="1"/>
        <v>0.76315789473684215</v>
      </c>
      <c r="R145" s="5">
        <v>2</v>
      </c>
    </row>
    <row r="146" spans="1:18" x14ac:dyDescent="0.35">
      <c r="A146" s="4">
        <v>42856</v>
      </c>
      <c r="B146" s="4">
        <v>44196</v>
      </c>
      <c r="C146" s="5">
        <v>201700123</v>
      </c>
      <c r="D146" s="6" t="s">
        <v>23</v>
      </c>
      <c r="E146" s="5">
        <v>201700011</v>
      </c>
      <c r="F146" s="6" t="s">
        <v>20</v>
      </c>
      <c r="G146" s="6" t="s">
        <v>21</v>
      </c>
      <c r="H146" s="5">
        <v>201706</v>
      </c>
      <c r="I146" s="4">
        <v>42915</v>
      </c>
      <c r="J146" s="5">
        <f t="shared" si="0"/>
        <v>6</v>
      </c>
      <c r="K146" s="5">
        <v>33</v>
      </c>
      <c r="L146" s="5">
        <v>25364</v>
      </c>
      <c r="M146" s="5">
        <v>7</v>
      </c>
      <c r="N146" s="5">
        <v>32</v>
      </c>
      <c r="O146" s="5">
        <v>25</v>
      </c>
      <c r="P146" s="5">
        <v>19</v>
      </c>
      <c r="Q146" s="7">
        <f t="shared" si="1"/>
        <v>0.5757575757575758</v>
      </c>
      <c r="R146" s="5">
        <v>2</v>
      </c>
    </row>
    <row r="147" spans="1:18" x14ac:dyDescent="0.35">
      <c r="A147" s="4">
        <v>42856</v>
      </c>
      <c r="B147" s="4">
        <v>44196</v>
      </c>
      <c r="C147" s="5">
        <v>201700123</v>
      </c>
      <c r="D147" s="6" t="s">
        <v>23</v>
      </c>
      <c r="E147" s="5">
        <v>201700011</v>
      </c>
      <c r="F147" s="6" t="s">
        <v>20</v>
      </c>
      <c r="G147" s="6" t="s">
        <v>21</v>
      </c>
      <c r="H147" s="5">
        <v>201706</v>
      </c>
      <c r="I147" s="4">
        <v>42916</v>
      </c>
      <c r="J147" s="5">
        <f t="shared" si="0"/>
        <v>6</v>
      </c>
      <c r="K147" s="5">
        <v>36</v>
      </c>
      <c r="L147" s="5">
        <v>24107</v>
      </c>
      <c r="M147" s="5">
        <v>5</v>
      </c>
      <c r="N147" s="5">
        <v>33</v>
      </c>
      <c r="O147" s="5">
        <v>29</v>
      </c>
      <c r="P147" s="5">
        <v>22</v>
      </c>
      <c r="Q147" s="7">
        <f t="shared" si="1"/>
        <v>0.61111111111111116</v>
      </c>
      <c r="R147" s="5">
        <v>2</v>
      </c>
    </row>
    <row r="148" spans="1:18" x14ac:dyDescent="0.35">
      <c r="A148" s="4">
        <v>42856</v>
      </c>
      <c r="B148" s="4">
        <v>44196</v>
      </c>
      <c r="C148" s="5">
        <v>201700123</v>
      </c>
      <c r="D148" s="6" t="s">
        <v>23</v>
      </c>
      <c r="E148" s="5">
        <v>201700011</v>
      </c>
      <c r="F148" s="6" t="s">
        <v>20</v>
      </c>
      <c r="G148" s="6" t="s">
        <v>21</v>
      </c>
      <c r="H148" s="5">
        <v>201707</v>
      </c>
      <c r="I148" s="4">
        <v>42918</v>
      </c>
      <c r="J148" s="5">
        <f t="shared" si="0"/>
        <v>7</v>
      </c>
      <c r="K148" s="5">
        <v>39</v>
      </c>
      <c r="L148" s="5">
        <v>25341</v>
      </c>
      <c r="M148" s="5">
        <v>4</v>
      </c>
      <c r="N148" s="5">
        <v>35</v>
      </c>
      <c r="O148" s="5">
        <v>26</v>
      </c>
      <c r="P148" s="5">
        <v>19</v>
      </c>
      <c r="Q148" s="7">
        <f t="shared" si="1"/>
        <v>0.48717948717948717</v>
      </c>
      <c r="R148" s="5">
        <v>2</v>
      </c>
    </row>
    <row r="149" spans="1:18" x14ac:dyDescent="0.35">
      <c r="A149" s="4">
        <v>42856</v>
      </c>
      <c r="B149" s="4">
        <v>44196</v>
      </c>
      <c r="C149" s="5">
        <v>201700123</v>
      </c>
      <c r="D149" s="6" t="s">
        <v>23</v>
      </c>
      <c r="E149" s="5">
        <v>201700011</v>
      </c>
      <c r="F149" s="6" t="s">
        <v>20</v>
      </c>
      <c r="G149" s="6" t="s">
        <v>21</v>
      </c>
      <c r="H149" s="5">
        <v>201707</v>
      </c>
      <c r="I149" s="4">
        <v>42919</v>
      </c>
      <c r="J149" s="5">
        <f t="shared" si="0"/>
        <v>7</v>
      </c>
      <c r="K149" s="5">
        <v>32</v>
      </c>
      <c r="L149" s="5">
        <v>25159</v>
      </c>
      <c r="M149" s="5">
        <v>4</v>
      </c>
      <c r="N149" s="5">
        <v>32</v>
      </c>
      <c r="O149" s="5">
        <v>27</v>
      </c>
      <c r="P149" s="5">
        <v>22</v>
      </c>
      <c r="Q149" s="7">
        <f t="shared" si="1"/>
        <v>0.6875</v>
      </c>
      <c r="R149" s="5">
        <v>1</v>
      </c>
    </row>
    <row r="150" spans="1:18" x14ac:dyDescent="0.35">
      <c r="A150" s="4">
        <v>42856</v>
      </c>
      <c r="B150" s="4">
        <v>44196</v>
      </c>
      <c r="C150" s="5">
        <v>201700123</v>
      </c>
      <c r="D150" s="6" t="s">
        <v>23</v>
      </c>
      <c r="E150" s="5">
        <v>201700011</v>
      </c>
      <c r="F150" s="6" t="s">
        <v>20</v>
      </c>
      <c r="G150" s="6" t="s">
        <v>21</v>
      </c>
      <c r="H150" s="5">
        <v>201707</v>
      </c>
      <c r="I150" s="4">
        <v>42922</v>
      </c>
      <c r="J150" s="5">
        <f t="shared" si="0"/>
        <v>7</v>
      </c>
      <c r="K150" s="5">
        <v>32</v>
      </c>
      <c r="L150" s="5">
        <v>24431</v>
      </c>
      <c r="M150" s="5">
        <v>4</v>
      </c>
      <c r="N150" s="5">
        <v>30</v>
      </c>
      <c r="O150" s="5">
        <v>26</v>
      </c>
      <c r="P150" s="5">
        <v>20</v>
      </c>
      <c r="Q150" s="7">
        <f t="shared" si="1"/>
        <v>0.625</v>
      </c>
      <c r="R150" s="5">
        <v>1</v>
      </c>
    </row>
    <row r="151" spans="1:18" x14ac:dyDescent="0.35">
      <c r="A151" s="4">
        <v>42856</v>
      </c>
      <c r="B151" s="4">
        <v>44196</v>
      </c>
      <c r="C151" s="5">
        <v>201700123</v>
      </c>
      <c r="D151" s="6" t="s">
        <v>23</v>
      </c>
      <c r="E151" s="5">
        <v>201700011</v>
      </c>
      <c r="F151" s="6" t="s">
        <v>20</v>
      </c>
      <c r="G151" s="6" t="s">
        <v>21</v>
      </c>
      <c r="H151" s="5">
        <v>201707</v>
      </c>
      <c r="I151" s="4">
        <v>42923</v>
      </c>
      <c r="J151" s="5">
        <f t="shared" si="0"/>
        <v>7</v>
      </c>
      <c r="K151" s="5">
        <v>32</v>
      </c>
      <c r="L151" s="5">
        <v>24123</v>
      </c>
      <c r="M151" s="5">
        <v>5</v>
      </c>
      <c r="N151" s="5">
        <v>31</v>
      </c>
      <c r="O151" s="5">
        <v>22</v>
      </c>
      <c r="P151" s="5">
        <v>17</v>
      </c>
      <c r="Q151" s="7">
        <f t="shared" si="1"/>
        <v>0.53125</v>
      </c>
      <c r="R151" s="5">
        <v>1</v>
      </c>
    </row>
    <row r="152" spans="1:18" x14ac:dyDescent="0.35">
      <c r="A152" s="4">
        <v>42856</v>
      </c>
      <c r="B152" s="4">
        <v>44196</v>
      </c>
      <c r="C152" s="5">
        <v>201700123</v>
      </c>
      <c r="D152" s="6" t="s">
        <v>23</v>
      </c>
      <c r="E152" s="5">
        <v>201700011</v>
      </c>
      <c r="F152" s="6" t="s">
        <v>20</v>
      </c>
      <c r="G152" s="6" t="s">
        <v>21</v>
      </c>
      <c r="H152" s="5">
        <v>201707</v>
      </c>
      <c r="I152" s="4">
        <v>42925</v>
      </c>
      <c r="J152" s="5">
        <f t="shared" si="0"/>
        <v>7</v>
      </c>
      <c r="K152" s="5">
        <v>34</v>
      </c>
      <c r="L152" s="5">
        <v>25520</v>
      </c>
      <c r="M152" s="5">
        <v>4</v>
      </c>
      <c r="N152" s="5">
        <v>31</v>
      </c>
      <c r="O152" s="5">
        <v>22</v>
      </c>
      <c r="P152" s="5">
        <v>17</v>
      </c>
      <c r="Q152" s="7">
        <f t="shared" si="1"/>
        <v>0.5</v>
      </c>
      <c r="R152" s="5">
        <v>2</v>
      </c>
    </row>
    <row r="153" spans="1:18" x14ac:dyDescent="0.35">
      <c r="A153" s="4">
        <v>42856</v>
      </c>
      <c r="B153" s="4">
        <v>44196</v>
      </c>
      <c r="C153" s="5">
        <v>201700123</v>
      </c>
      <c r="D153" s="6" t="s">
        <v>23</v>
      </c>
      <c r="E153" s="5">
        <v>201700011</v>
      </c>
      <c r="F153" s="6" t="s">
        <v>20</v>
      </c>
      <c r="G153" s="6" t="s">
        <v>21</v>
      </c>
      <c r="H153" s="5">
        <v>201707</v>
      </c>
      <c r="I153" s="4">
        <v>42926</v>
      </c>
      <c r="J153" s="5">
        <f t="shared" si="0"/>
        <v>7</v>
      </c>
      <c r="K153" s="5">
        <v>36</v>
      </c>
      <c r="L153" s="5">
        <v>25795</v>
      </c>
      <c r="M153" s="5">
        <v>6</v>
      </c>
      <c r="N153" s="5">
        <v>36</v>
      </c>
      <c r="O153" s="5">
        <v>32</v>
      </c>
      <c r="P153" s="5">
        <v>23</v>
      </c>
      <c r="Q153" s="7">
        <f t="shared" si="1"/>
        <v>0.63888888888888884</v>
      </c>
      <c r="R153" s="5">
        <v>1</v>
      </c>
    </row>
    <row r="154" spans="1:18" x14ac:dyDescent="0.35">
      <c r="A154" s="4">
        <v>42856</v>
      </c>
      <c r="B154" s="4">
        <v>44196</v>
      </c>
      <c r="C154" s="5">
        <v>201700123</v>
      </c>
      <c r="D154" s="6" t="s">
        <v>23</v>
      </c>
      <c r="E154" s="5">
        <v>201700011</v>
      </c>
      <c r="F154" s="6" t="s">
        <v>20</v>
      </c>
      <c r="G154" s="6" t="s">
        <v>21</v>
      </c>
      <c r="H154" s="5">
        <v>201707</v>
      </c>
      <c r="I154" s="4">
        <v>42927</v>
      </c>
      <c r="J154" s="5">
        <f t="shared" si="0"/>
        <v>7</v>
      </c>
      <c r="K154" s="5">
        <v>39</v>
      </c>
      <c r="L154" s="5">
        <v>24836</v>
      </c>
      <c r="M154" s="5">
        <v>7</v>
      </c>
      <c r="N154" s="5">
        <v>39</v>
      </c>
      <c r="O154" s="5">
        <v>28</v>
      </c>
      <c r="P154" s="5">
        <v>24</v>
      </c>
      <c r="Q154" s="7">
        <f t="shared" si="1"/>
        <v>0.61538461538461542</v>
      </c>
      <c r="R154" s="5">
        <v>2</v>
      </c>
    </row>
    <row r="155" spans="1:18" x14ac:dyDescent="0.35">
      <c r="A155" s="4">
        <v>42856</v>
      </c>
      <c r="B155" s="4">
        <v>44196</v>
      </c>
      <c r="C155" s="5">
        <v>201700123</v>
      </c>
      <c r="D155" s="6" t="s">
        <v>23</v>
      </c>
      <c r="E155" s="5">
        <v>201700011</v>
      </c>
      <c r="F155" s="6" t="s">
        <v>20</v>
      </c>
      <c r="G155" s="6" t="s">
        <v>21</v>
      </c>
      <c r="H155" s="5">
        <v>201707</v>
      </c>
      <c r="I155" s="4">
        <v>42929</v>
      </c>
      <c r="J155" s="5">
        <f t="shared" si="0"/>
        <v>7</v>
      </c>
      <c r="K155" s="5">
        <v>34</v>
      </c>
      <c r="L155" s="5">
        <v>24780</v>
      </c>
      <c r="M155" s="5">
        <v>5</v>
      </c>
      <c r="N155" s="5">
        <v>31</v>
      </c>
      <c r="O155" s="5">
        <v>28</v>
      </c>
      <c r="P155" s="5">
        <v>23</v>
      </c>
      <c r="Q155" s="7">
        <f t="shared" si="1"/>
        <v>0.67647058823529416</v>
      </c>
      <c r="R155" s="5">
        <v>1</v>
      </c>
    </row>
    <row r="156" spans="1:18" x14ac:dyDescent="0.35">
      <c r="A156" s="4">
        <v>42856</v>
      </c>
      <c r="B156" s="4">
        <v>44196</v>
      </c>
      <c r="C156" s="5">
        <v>201700123</v>
      </c>
      <c r="D156" s="6" t="s">
        <v>23</v>
      </c>
      <c r="E156" s="5">
        <v>201700011</v>
      </c>
      <c r="F156" s="6" t="s">
        <v>20</v>
      </c>
      <c r="G156" s="6" t="s">
        <v>21</v>
      </c>
      <c r="H156" s="5">
        <v>201707</v>
      </c>
      <c r="I156" s="4">
        <v>42930</v>
      </c>
      <c r="J156" s="5">
        <f t="shared" si="0"/>
        <v>7</v>
      </c>
      <c r="K156" s="5">
        <v>37</v>
      </c>
      <c r="L156" s="5">
        <v>24300</v>
      </c>
      <c r="M156" s="5">
        <v>7</v>
      </c>
      <c r="N156" s="5">
        <v>36</v>
      </c>
      <c r="O156" s="5">
        <v>30</v>
      </c>
      <c r="P156" s="5">
        <v>24</v>
      </c>
      <c r="Q156" s="7">
        <f t="shared" si="1"/>
        <v>0.64864864864864868</v>
      </c>
      <c r="R156" s="5">
        <v>1</v>
      </c>
    </row>
    <row r="157" spans="1:18" x14ac:dyDescent="0.35">
      <c r="A157" s="4">
        <v>42856</v>
      </c>
      <c r="B157" s="4">
        <v>44196</v>
      </c>
      <c r="C157" s="5">
        <v>201700123</v>
      </c>
      <c r="D157" s="6" t="s">
        <v>23</v>
      </c>
      <c r="E157" s="5">
        <v>201700011</v>
      </c>
      <c r="F157" s="6" t="s">
        <v>20</v>
      </c>
      <c r="G157" s="6" t="s">
        <v>21</v>
      </c>
      <c r="H157" s="5">
        <v>201707</v>
      </c>
      <c r="I157" s="4">
        <v>42932</v>
      </c>
      <c r="J157" s="5">
        <f t="shared" si="0"/>
        <v>7</v>
      </c>
      <c r="K157" s="5">
        <v>34</v>
      </c>
      <c r="L157" s="5">
        <v>25005</v>
      </c>
      <c r="M157" s="5">
        <v>4</v>
      </c>
      <c r="N157" s="5">
        <v>33</v>
      </c>
      <c r="O157" s="5">
        <v>29</v>
      </c>
      <c r="P157" s="5">
        <v>24</v>
      </c>
      <c r="Q157" s="7">
        <f t="shared" si="1"/>
        <v>0.70588235294117652</v>
      </c>
      <c r="R157" s="5">
        <v>2</v>
      </c>
    </row>
    <row r="158" spans="1:18" x14ac:dyDescent="0.35">
      <c r="A158" s="4">
        <v>42856</v>
      </c>
      <c r="B158" s="4">
        <v>44196</v>
      </c>
      <c r="C158" s="5">
        <v>201700123</v>
      </c>
      <c r="D158" s="6" t="s">
        <v>23</v>
      </c>
      <c r="E158" s="5">
        <v>201700011</v>
      </c>
      <c r="F158" s="6" t="s">
        <v>20</v>
      </c>
      <c r="G158" s="6" t="s">
        <v>21</v>
      </c>
      <c r="H158" s="5">
        <v>201707</v>
      </c>
      <c r="I158" s="4">
        <v>42933</v>
      </c>
      <c r="J158" s="5">
        <f t="shared" si="0"/>
        <v>7</v>
      </c>
      <c r="K158" s="5">
        <v>34</v>
      </c>
      <c r="L158" s="5">
        <v>24250</v>
      </c>
      <c r="M158" s="5">
        <v>5</v>
      </c>
      <c r="N158" s="5">
        <v>34</v>
      </c>
      <c r="O158" s="5">
        <v>27</v>
      </c>
      <c r="P158" s="5">
        <v>21</v>
      </c>
      <c r="Q158" s="7">
        <f t="shared" si="1"/>
        <v>0.61764705882352944</v>
      </c>
      <c r="R158" s="5">
        <v>1</v>
      </c>
    </row>
    <row r="159" spans="1:18" x14ac:dyDescent="0.35">
      <c r="A159" s="4">
        <v>42856</v>
      </c>
      <c r="B159" s="4">
        <v>44196</v>
      </c>
      <c r="C159" s="5">
        <v>201700123</v>
      </c>
      <c r="D159" s="6" t="s">
        <v>23</v>
      </c>
      <c r="E159" s="5">
        <v>201700011</v>
      </c>
      <c r="F159" s="6" t="s">
        <v>20</v>
      </c>
      <c r="G159" s="6" t="s">
        <v>21</v>
      </c>
      <c r="H159" s="5">
        <v>201707</v>
      </c>
      <c r="I159" s="4">
        <v>42934</v>
      </c>
      <c r="J159" s="5">
        <f t="shared" si="0"/>
        <v>7</v>
      </c>
      <c r="K159" s="5">
        <v>39</v>
      </c>
      <c r="L159" s="5">
        <v>24826</v>
      </c>
      <c r="M159" s="5">
        <v>4</v>
      </c>
      <c r="N159" s="5">
        <v>39</v>
      </c>
      <c r="O159" s="5">
        <v>35</v>
      </c>
      <c r="P159" s="5">
        <v>28</v>
      </c>
      <c r="Q159" s="7">
        <f t="shared" si="1"/>
        <v>0.71794871794871795</v>
      </c>
      <c r="R159" s="5">
        <v>1</v>
      </c>
    </row>
    <row r="160" spans="1:18" x14ac:dyDescent="0.35">
      <c r="A160" s="4">
        <v>42856</v>
      </c>
      <c r="B160" s="4">
        <v>44196</v>
      </c>
      <c r="C160" s="5">
        <v>201700123</v>
      </c>
      <c r="D160" s="6" t="s">
        <v>23</v>
      </c>
      <c r="E160" s="5">
        <v>201700011</v>
      </c>
      <c r="F160" s="6" t="s">
        <v>20</v>
      </c>
      <c r="G160" s="6" t="s">
        <v>21</v>
      </c>
      <c r="H160" s="5">
        <v>201707</v>
      </c>
      <c r="I160" s="4">
        <v>42936</v>
      </c>
      <c r="J160" s="5">
        <f t="shared" si="0"/>
        <v>7</v>
      </c>
      <c r="K160" s="5">
        <v>34</v>
      </c>
      <c r="L160" s="5">
        <v>24788</v>
      </c>
      <c r="M160" s="5">
        <v>4</v>
      </c>
      <c r="N160" s="5">
        <v>31</v>
      </c>
      <c r="O160" s="5">
        <v>27</v>
      </c>
      <c r="P160" s="5">
        <v>22</v>
      </c>
      <c r="Q160" s="7">
        <f t="shared" si="1"/>
        <v>0.6470588235294118</v>
      </c>
      <c r="R160" s="5">
        <v>2</v>
      </c>
    </row>
    <row r="161" spans="1:18" x14ac:dyDescent="0.35">
      <c r="A161" s="4">
        <v>42856</v>
      </c>
      <c r="B161" s="4">
        <v>44196</v>
      </c>
      <c r="C161" s="5">
        <v>201700123</v>
      </c>
      <c r="D161" s="6" t="s">
        <v>23</v>
      </c>
      <c r="E161" s="5">
        <v>201700011</v>
      </c>
      <c r="F161" s="6" t="s">
        <v>20</v>
      </c>
      <c r="G161" s="6" t="s">
        <v>21</v>
      </c>
      <c r="H161" s="5">
        <v>201707</v>
      </c>
      <c r="I161" s="4">
        <v>42937</v>
      </c>
      <c r="J161" s="5">
        <f t="shared" si="0"/>
        <v>7</v>
      </c>
      <c r="K161" s="5">
        <v>33</v>
      </c>
      <c r="L161" s="5">
        <v>25082</v>
      </c>
      <c r="M161" s="5">
        <v>7</v>
      </c>
      <c r="N161" s="5">
        <v>33</v>
      </c>
      <c r="O161" s="5">
        <v>25</v>
      </c>
      <c r="P161" s="5">
        <v>22</v>
      </c>
      <c r="Q161" s="7">
        <f t="shared" si="1"/>
        <v>0.66666666666666663</v>
      </c>
      <c r="R161" s="5">
        <v>2</v>
      </c>
    </row>
    <row r="162" spans="1:18" x14ac:dyDescent="0.35">
      <c r="A162" s="4">
        <v>42856</v>
      </c>
      <c r="B162" s="4">
        <v>44196</v>
      </c>
      <c r="C162" s="5">
        <v>201700123</v>
      </c>
      <c r="D162" s="6" t="s">
        <v>23</v>
      </c>
      <c r="E162" s="5">
        <v>201700011</v>
      </c>
      <c r="F162" s="6" t="s">
        <v>20</v>
      </c>
      <c r="G162" s="6" t="s">
        <v>21</v>
      </c>
      <c r="H162" s="5">
        <v>201707</v>
      </c>
      <c r="I162" s="4">
        <v>42939</v>
      </c>
      <c r="J162" s="5">
        <f t="shared" si="0"/>
        <v>7</v>
      </c>
      <c r="K162" s="5">
        <v>34</v>
      </c>
      <c r="L162" s="5">
        <v>25337</v>
      </c>
      <c r="M162" s="5">
        <v>6</v>
      </c>
      <c r="N162" s="5">
        <v>31</v>
      </c>
      <c r="O162" s="5">
        <v>26</v>
      </c>
      <c r="P162" s="5">
        <v>21</v>
      </c>
      <c r="Q162" s="7">
        <f t="shared" si="1"/>
        <v>0.61764705882352944</v>
      </c>
      <c r="R162" s="5">
        <v>1</v>
      </c>
    </row>
    <row r="163" spans="1:18" x14ac:dyDescent="0.35">
      <c r="A163" s="4">
        <v>42856</v>
      </c>
      <c r="B163" s="4">
        <v>44196</v>
      </c>
      <c r="C163" s="5">
        <v>201700123</v>
      </c>
      <c r="D163" s="6" t="s">
        <v>23</v>
      </c>
      <c r="E163" s="5">
        <v>201700011</v>
      </c>
      <c r="F163" s="6" t="s">
        <v>20</v>
      </c>
      <c r="G163" s="6" t="s">
        <v>21</v>
      </c>
      <c r="H163" s="5">
        <v>201707</v>
      </c>
      <c r="I163" s="4">
        <v>42940</v>
      </c>
      <c r="J163" s="5">
        <f t="shared" si="0"/>
        <v>7</v>
      </c>
      <c r="K163" s="5">
        <v>40</v>
      </c>
      <c r="L163" s="5">
        <v>25648</v>
      </c>
      <c r="M163" s="5">
        <v>5</v>
      </c>
      <c r="N163" s="5">
        <v>40</v>
      </c>
      <c r="O163" s="5">
        <v>35</v>
      </c>
      <c r="P163" s="5">
        <v>25</v>
      </c>
      <c r="Q163" s="7">
        <f t="shared" si="1"/>
        <v>0.625</v>
      </c>
      <c r="R163" s="5">
        <v>2</v>
      </c>
    </row>
    <row r="164" spans="1:18" x14ac:dyDescent="0.35">
      <c r="A164" s="4">
        <v>42856</v>
      </c>
      <c r="B164" s="4">
        <v>44196</v>
      </c>
      <c r="C164" s="5">
        <v>201700123</v>
      </c>
      <c r="D164" s="6" t="s">
        <v>23</v>
      </c>
      <c r="E164" s="5">
        <v>201700011</v>
      </c>
      <c r="F164" s="6" t="s">
        <v>20</v>
      </c>
      <c r="G164" s="6" t="s">
        <v>21</v>
      </c>
      <c r="H164" s="5">
        <v>201707</v>
      </c>
      <c r="I164" s="4">
        <v>42941</v>
      </c>
      <c r="J164" s="5">
        <f t="shared" si="0"/>
        <v>7</v>
      </c>
      <c r="K164" s="5">
        <v>35</v>
      </c>
      <c r="L164" s="5">
        <v>24044</v>
      </c>
      <c r="M164" s="5">
        <v>5</v>
      </c>
      <c r="N164" s="5">
        <v>32</v>
      </c>
      <c r="O164" s="5">
        <v>25</v>
      </c>
      <c r="P164" s="5">
        <v>21</v>
      </c>
      <c r="Q164" s="7">
        <f t="shared" si="1"/>
        <v>0.6</v>
      </c>
      <c r="R164" s="5">
        <v>1</v>
      </c>
    </row>
    <row r="165" spans="1:18" x14ac:dyDescent="0.35">
      <c r="A165" s="4">
        <v>42856</v>
      </c>
      <c r="B165" s="4">
        <v>44196</v>
      </c>
      <c r="C165" s="5">
        <v>201700123</v>
      </c>
      <c r="D165" s="6" t="s">
        <v>23</v>
      </c>
      <c r="E165" s="5">
        <v>201700011</v>
      </c>
      <c r="F165" s="6" t="s">
        <v>20</v>
      </c>
      <c r="G165" s="6" t="s">
        <v>21</v>
      </c>
      <c r="H165" s="5">
        <v>201707</v>
      </c>
      <c r="I165" s="4">
        <v>42943</v>
      </c>
      <c r="J165" s="5">
        <f t="shared" si="0"/>
        <v>7</v>
      </c>
      <c r="K165" s="5">
        <v>32</v>
      </c>
      <c r="L165" s="5">
        <v>24421</v>
      </c>
      <c r="M165" s="5">
        <v>6</v>
      </c>
      <c r="N165" s="5">
        <v>30</v>
      </c>
      <c r="O165" s="5">
        <v>21</v>
      </c>
      <c r="P165" s="5">
        <v>17</v>
      </c>
      <c r="Q165" s="7">
        <f t="shared" si="1"/>
        <v>0.53125</v>
      </c>
      <c r="R165" s="5">
        <v>1</v>
      </c>
    </row>
    <row r="166" spans="1:18" x14ac:dyDescent="0.35">
      <c r="A166" s="4">
        <v>42856</v>
      </c>
      <c r="B166" s="4">
        <v>44196</v>
      </c>
      <c r="C166" s="5">
        <v>201700123</v>
      </c>
      <c r="D166" s="6" t="s">
        <v>23</v>
      </c>
      <c r="E166" s="5">
        <v>201700011</v>
      </c>
      <c r="F166" s="6" t="s">
        <v>20</v>
      </c>
      <c r="G166" s="6" t="s">
        <v>21</v>
      </c>
      <c r="H166" s="5">
        <v>201707</v>
      </c>
      <c r="I166" s="4">
        <v>42944</v>
      </c>
      <c r="J166" s="5">
        <f t="shared" si="0"/>
        <v>7</v>
      </c>
      <c r="K166" s="5">
        <v>35</v>
      </c>
      <c r="L166" s="5">
        <v>24450</v>
      </c>
      <c r="M166" s="5">
        <v>6</v>
      </c>
      <c r="N166" s="5">
        <v>35</v>
      </c>
      <c r="O166" s="5">
        <v>29</v>
      </c>
      <c r="P166" s="5">
        <v>20</v>
      </c>
      <c r="Q166" s="7">
        <f t="shared" si="1"/>
        <v>0.5714285714285714</v>
      </c>
      <c r="R166" s="5">
        <v>2</v>
      </c>
    </row>
    <row r="167" spans="1:18" x14ac:dyDescent="0.35">
      <c r="A167" s="4">
        <v>42856</v>
      </c>
      <c r="B167" s="4">
        <v>44196</v>
      </c>
      <c r="C167" s="5">
        <v>201700123</v>
      </c>
      <c r="D167" s="6" t="s">
        <v>23</v>
      </c>
      <c r="E167" s="5">
        <v>201700011</v>
      </c>
      <c r="F167" s="6" t="s">
        <v>20</v>
      </c>
      <c r="G167" s="6" t="s">
        <v>21</v>
      </c>
      <c r="H167" s="5">
        <v>201707</v>
      </c>
      <c r="I167" s="4">
        <v>42946</v>
      </c>
      <c r="J167" s="5">
        <f t="shared" si="0"/>
        <v>7</v>
      </c>
      <c r="K167" s="5">
        <v>35</v>
      </c>
      <c r="L167" s="5">
        <v>24238</v>
      </c>
      <c r="M167" s="5">
        <v>4</v>
      </c>
      <c r="N167" s="5">
        <v>33</v>
      </c>
      <c r="O167" s="5">
        <v>25</v>
      </c>
      <c r="P167" s="5">
        <v>20</v>
      </c>
      <c r="Q167" s="7">
        <f t="shared" si="1"/>
        <v>0.5714285714285714</v>
      </c>
      <c r="R167" s="5">
        <v>2</v>
      </c>
    </row>
    <row r="168" spans="1:18" x14ac:dyDescent="0.35">
      <c r="A168" s="4">
        <v>42856</v>
      </c>
      <c r="B168" s="4">
        <v>44196</v>
      </c>
      <c r="C168" s="5">
        <v>201700123</v>
      </c>
      <c r="D168" s="6" t="s">
        <v>23</v>
      </c>
      <c r="E168" s="5">
        <v>201700011</v>
      </c>
      <c r="F168" s="6" t="s">
        <v>20</v>
      </c>
      <c r="G168" s="6" t="s">
        <v>21</v>
      </c>
      <c r="H168" s="5">
        <v>201707</v>
      </c>
      <c r="I168" s="4">
        <v>42947</v>
      </c>
      <c r="J168" s="5">
        <f t="shared" si="0"/>
        <v>7</v>
      </c>
      <c r="K168" s="5">
        <v>35</v>
      </c>
      <c r="L168" s="5">
        <v>25838</v>
      </c>
      <c r="M168" s="5">
        <v>4</v>
      </c>
      <c r="N168" s="5">
        <v>33</v>
      </c>
      <c r="O168" s="5">
        <v>28</v>
      </c>
      <c r="P168" s="5">
        <v>25</v>
      </c>
      <c r="Q168" s="7">
        <f t="shared" si="1"/>
        <v>0.7142857142857143</v>
      </c>
      <c r="R168" s="5">
        <v>1</v>
      </c>
    </row>
    <row r="169" spans="1:18" x14ac:dyDescent="0.35">
      <c r="A169" s="4">
        <v>42856</v>
      </c>
      <c r="B169" s="4">
        <v>44196</v>
      </c>
      <c r="C169" s="5">
        <v>201700123</v>
      </c>
      <c r="D169" s="6" t="s">
        <v>23</v>
      </c>
      <c r="E169" s="5">
        <v>201700011</v>
      </c>
      <c r="F169" s="6" t="s">
        <v>20</v>
      </c>
      <c r="G169" s="6" t="s">
        <v>21</v>
      </c>
      <c r="H169" s="5">
        <v>201708</v>
      </c>
      <c r="I169" s="4">
        <v>42948</v>
      </c>
      <c r="J169" s="5">
        <f t="shared" si="0"/>
        <v>8</v>
      </c>
      <c r="K169" s="5">
        <v>36</v>
      </c>
      <c r="L169" s="5">
        <v>25982</v>
      </c>
      <c r="M169" s="5">
        <v>7</v>
      </c>
      <c r="N169" s="5">
        <v>33</v>
      </c>
      <c r="O169" s="5">
        <v>25</v>
      </c>
      <c r="P169" s="5">
        <v>18</v>
      </c>
      <c r="Q169" s="7">
        <f t="shared" si="1"/>
        <v>0.5</v>
      </c>
      <c r="R169" s="5">
        <v>1</v>
      </c>
    </row>
    <row r="170" spans="1:18" x14ac:dyDescent="0.35">
      <c r="A170" s="4">
        <v>42856</v>
      </c>
      <c r="B170" s="4">
        <v>44196</v>
      </c>
      <c r="C170" s="5">
        <v>201700123</v>
      </c>
      <c r="D170" s="6" t="s">
        <v>23</v>
      </c>
      <c r="E170" s="5">
        <v>201700011</v>
      </c>
      <c r="F170" s="6" t="s">
        <v>20</v>
      </c>
      <c r="G170" s="6" t="s">
        <v>21</v>
      </c>
      <c r="H170" s="5">
        <v>201708</v>
      </c>
      <c r="I170" s="4">
        <v>42950</v>
      </c>
      <c r="J170" s="5">
        <f t="shared" si="0"/>
        <v>8</v>
      </c>
      <c r="K170" s="5">
        <v>36</v>
      </c>
      <c r="L170" s="5">
        <v>24646</v>
      </c>
      <c r="M170" s="5">
        <v>6</v>
      </c>
      <c r="N170" s="5">
        <v>33</v>
      </c>
      <c r="O170" s="5">
        <v>27</v>
      </c>
      <c r="P170" s="5">
        <v>20</v>
      </c>
      <c r="Q170" s="7">
        <f t="shared" si="1"/>
        <v>0.55555555555555558</v>
      </c>
      <c r="R170" s="5">
        <v>1</v>
      </c>
    </row>
    <row r="171" spans="1:18" x14ac:dyDescent="0.35">
      <c r="A171" s="4">
        <v>42856</v>
      </c>
      <c r="B171" s="4">
        <v>44196</v>
      </c>
      <c r="C171" s="5">
        <v>201700123</v>
      </c>
      <c r="D171" s="6" t="s">
        <v>23</v>
      </c>
      <c r="E171" s="5">
        <v>201700011</v>
      </c>
      <c r="F171" s="6" t="s">
        <v>20</v>
      </c>
      <c r="G171" s="6" t="s">
        <v>21</v>
      </c>
      <c r="H171" s="5">
        <v>201708</v>
      </c>
      <c r="I171" s="4">
        <v>42951</v>
      </c>
      <c r="J171" s="5">
        <f t="shared" si="0"/>
        <v>8</v>
      </c>
      <c r="K171" s="5">
        <v>33</v>
      </c>
      <c r="L171" s="5">
        <v>24973</v>
      </c>
      <c r="M171" s="5">
        <v>3</v>
      </c>
      <c r="N171" s="5">
        <v>32</v>
      </c>
      <c r="O171" s="5">
        <v>28</v>
      </c>
      <c r="P171" s="5">
        <v>25</v>
      </c>
      <c r="Q171" s="7">
        <f t="shared" si="1"/>
        <v>0.75757575757575757</v>
      </c>
      <c r="R171" s="5">
        <v>1</v>
      </c>
    </row>
    <row r="172" spans="1:18" x14ac:dyDescent="0.35">
      <c r="A172" s="4">
        <v>42856</v>
      </c>
      <c r="B172" s="4">
        <v>44196</v>
      </c>
      <c r="C172" s="5">
        <v>201700123</v>
      </c>
      <c r="D172" s="6" t="s">
        <v>23</v>
      </c>
      <c r="E172" s="5">
        <v>201700011</v>
      </c>
      <c r="F172" s="6" t="s">
        <v>20</v>
      </c>
      <c r="G172" s="6" t="s">
        <v>21</v>
      </c>
      <c r="H172" s="5">
        <v>201708</v>
      </c>
      <c r="I172" s="4">
        <v>42953</v>
      </c>
      <c r="J172" s="5">
        <f t="shared" si="0"/>
        <v>8</v>
      </c>
      <c r="K172" s="5">
        <v>38</v>
      </c>
      <c r="L172" s="5">
        <v>24704</v>
      </c>
      <c r="M172" s="5">
        <v>6</v>
      </c>
      <c r="N172" s="5">
        <v>37</v>
      </c>
      <c r="O172" s="5">
        <v>26</v>
      </c>
      <c r="P172" s="5">
        <v>19</v>
      </c>
      <c r="Q172" s="7">
        <f t="shared" si="1"/>
        <v>0.5</v>
      </c>
      <c r="R172" s="5">
        <v>2</v>
      </c>
    </row>
    <row r="173" spans="1:18" x14ac:dyDescent="0.35">
      <c r="A173" s="4">
        <v>42856</v>
      </c>
      <c r="B173" s="4">
        <v>44196</v>
      </c>
      <c r="C173" s="5">
        <v>201700123</v>
      </c>
      <c r="D173" s="6" t="s">
        <v>23</v>
      </c>
      <c r="E173" s="5">
        <v>201700011</v>
      </c>
      <c r="F173" s="6" t="s">
        <v>20</v>
      </c>
      <c r="G173" s="6" t="s">
        <v>21</v>
      </c>
      <c r="H173" s="5">
        <v>201708</v>
      </c>
      <c r="I173" s="4">
        <v>42954</v>
      </c>
      <c r="J173" s="5">
        <f t="shared" si="0"/>
        <v>8</v>
      </c>
      <c r="K173" s="5">
        <v>35</v>
      </c>
      <c r="L173" s="5">
        <v>24936</v>
      </c>
      <c r="M173" s="5">
        <v>5</v>
      </c>
      <c r="N173" s="5">
        <v>32</v>
      </c>
      <c r="O173" s="5">
        <v>29</v>
      </c>
      <c r="P173" s="5">
        <v>24</v>
      </c>
      <c r="Q173" s="7">
        <f t="shared" si="1"/>
        <v>0.68571428571428572</v>
      </c>
      <c r="R173" s="5">
        <v>1</v>
      </c>
    </row>
    <row r="174" spans="1:18" x14ac:dyDescent="0.35">
      <c r="A174" s="4">
        <v>42856</v>
      </c>
      <c r="B174" s="4">
        <v>44196</v>
      </c>
      <c r="C174" s="5">
        <v>201700123</v>
      </c>
      <c r="D174" s="6" t="s">
        <v>23</v>
      </c>
      <c r="E174" s="5">
        <v>201700011</v>
      </c>
      <c r="F174" s="6" t="s">
        <v>20</v>
      </c>
      <c r="G174" s="6" t="s">
        <v>21</v>
      </c>
      <c r="H174" s="5">
        <v>201708</v>
      </c>
      <c r="I174" s="4">
        <v>42955</v>
      </c>
      <c r="J174" s="5">
        <f t="shared" si="0"/>
        <v>8</v>
      </c>
      <c r="K174" s="5">
        <v>39</v>
      </c>
      <c r="L174" s="5">
        <v>24399</v>
      </c>
      <c r="M174" s="5">
        <v>5</v>
      </c>
      <c r="N174" s="5">
        <v>38</v>
      </c>
      <c r="O174" s="5">
        <v>31</v>
      </c>
      <c r="P174" s="5">
        <v>22</v>
      </c>
      <c r="Q174" s="7">
        <f t="shared" si="1"/>
        <v>0.5641025641025641</v>
      </c>
      <c r="R174" s="5">
        <v>2</v>
      </c>
    </row>
    <row r="175" spans="1:18" x14ac:dyDescent="0.35">
      <c r="A175" s="4">
        <v>42856</v>
      </c>
      <c r="B175" s="4">
        <v>44196</v>
      </c>
      <c r="C175" s="5">
        <v>201700123</v>
      </c>
      <c r="D175" s="6" t="s">
        <v>23</v>
      </c>
      <c r="E175" s="5">
        <v>201700011</v>
      </c>
      <c r="F175" s="6" t="s">
        <v>20</v>
      </c>
      <c r="G175" s="6" t="s">
        <v>21</v>
      </c>
      <c r="H175" s="5">
        <v>201708</v>
      </c>
      <c r="I175" s="4">
        <v>42957</v>
      </c>
      <c r="J175" s="5">
        <f t="shared" si="0"/>
        <v>8</v>
      </c>
      <c r="K175" s="5">
        <v>33</v>
      </c>
      <c r="L175" s="5">
        <v>25691</v>
      </c>
      <c r="M175" s="5">
        <v>7</v>
      </c>
      <c r="N175" s="5">
        <v>32</v>
      </c>
      <c r="O175" s="5">
        <v>24</v>
      </c>
      <c r="P175" s="5">
        <v>21</v>
      </c>
      <c r="Q175" s="7">
        <f t="shared" si="1"/>
        <v>0.63636363636363635</v>
      </c>
      <c r="R175" s="5">
        <v>1</v>
      </c>
    </row>
    <row r="176" spans="1:18" x14ac:dyDescent="0.35">
      <c r="A176" s="4">
        <v>42856</v>
      </c>
      <c r="B176" s="4">
        <v>44196</v>
      </c>
      <c r="C176" s="5">
        <v>201700123</v>
      </c>
      <c r="D176" s="6" t="s">
        <v>23</v>
      </c>
      <c r="E176" s="5">
        <v>201700011</v>
      </c>
      <c r="F176" s="6" t="s">
        <v>20</v>
      </c>
      <c r="G176" s="6" t="s">
        <v>21</v>
      </c>
      <c r="H176" s="5">
        <v>201708</v>
      </c>
      <c r="I176" s="4">
        <v>42958</v>
      </c>
      <c r="J176" s="5">
        <f t="shared" si="0"/>
        <v>8</v>
      </c>
      <c r="K176" s="5">
        <v>35</v>
      </c>
      <c r="L176" s="5">
        <v>25770</v>
      </c>
      <c r="M176" s="5">
        <v>7</v>
      </c>
      <c r="N176" s="5">
        <v>34</v>
      </c>
      <c r="O176" s="5">
        <v>27</v>
      </c>
      <c r="P176" s="5">
        <v>20</v>
      </c>
      <c r="Q176" s="7">
        <f t="shared" si="1"/>
        <v>0.5714285714285714</v>
      </c>
      <c r="R176" s="5">
        <v>1</v>
      </c>
    </row>
    <row r="177" spans="1:18" x14ac:dyDescent="0.35">
      <c r="A177" s="4">
        <v>42856</v>
      </c>
      <c r="B177" s="4">
        <v>44196</v>
      </c>
      <c r="C177" s="5">
        <v>201700123</v>
      </c>
      <c r="D177" s="6" t="s">
        <v>23</v>
      </c>
      <c r="E177" s="5">
        <v>201700011</v>
      </c>
      <c r="F177" s="6" t="s">
        <v>20</v>
      </c>
      <c r="G177" s="6" t="s">
        <v>21</v>
      </c>
      <c r="H177" s="5">
        <v>201708</v>
      </c>
      <c r="I177" s="4">
        <v>42960</v>
      </c>
      <c r="J177" s="5">
        <f t="shared" si="0"/>
        <v>8</v>
      </c>
      <c r="K177" s="5">
        <v>37</v>
      </c>
      <c r="L177" s="5">
        <v>25553</v>
      </c>
      <c r="M177" s="5">
        <v>4</v>
      </c>
      <c r="N177" s="5">
        <v>35</v>
      </c>
      <c r="O177" s="5">
        <v>31</v>
      </c>
      <c r="P177" s="5">
        <v>22</v>
      </c>
      <c r="Q177" s="7">
        <f t="shared" si="1"/>
        <v>0.59459459459459463</v>
      </c>
      <c r="R177" s="5">
        <v>1</v>
      </c>
    </row>
    <row r="178" spans="1:18" x14ac:dyDescent="0.35">
      <c r="A178" s="4">
        <v>42856</v>
      </c>
      <c r="B178" s="4">
        <v>44196</v>
      </c>
      <c r="C178" s="5">
        <v>201700123</v>
      </c>
      <c r="D178" s="6" t="s">
        <v>23</v>
      </c>
      <c r="E178" s="5">
        <v>201700011</v>
      </c>
      <c r="F178" s="6" t="s">
        <v>20</v>
      </c>
      <c r="G178" s="6" t="s">
        <v>21</v>
      </c>
      <c r="H178" s="5">
        <v>201708</v>
      </c>
      <c r="I178" s="4">
        <v>42961</v>
      </c>
      <c r="J178" s="5">
        <f t="shared" si="0"/>
        <v>8</v>
      </c>
      <c r="K178" s="5">
        <v>38</v>
      </c>
      <c r="L178" s="5">
        <v>24377</v>
      </c>
      <c r="M178" s="5">
        <v>5</v>
      </c>
      <c r="N178" s="5">
        <v>37</v>
      </c>
      <c r="O178" s="5">
        <v>33</v>
      </c>
      <c r="P178" s="5">
        <v>25</v>
      </c>
      <c r="Q178" s="7">
        <f t="shared" si="1"/>
        <v>0.65789473684210531</v>
      </c>
      <c r="R178" s="5">
        <v>1</v>
      </c>
    </row>
    <row r="179" spans="1:18" x14ac:dyDescent="0.35">
      <c r="A179" s="4">
        <v>42856</v>
      </c>
      <c r="B179" s="4">
        <v>44196</v>
      </c>
      <c r="C179" s="5">
        <v>201700123</v>
      </c>
      <c r="D179" s="6" t="s">
        <v>23</v>
      </c>
      <c r="E179" s="5">
        <v>201700011</v>
      </c>
      <c r="F179" s="6" t="s">
        <v>20</v>
      </c>
      <c r="G179" s="6" t="s">
        <v>21</v>
      </c>
      <c r="H179" s="5">
        <v>201708</v>
      </c>
      <c r="I179" s="4">
        <v>42962</v>
      </c>
      <c r="J179" s="5">
        <f t="shared" si="0"/>
        <v>8</v>
      </c>
      <c r="K179" s="5">
        <v>32</v>
      </c>
      <c r="L179" s="5">
        <v>24239</v>
      </c>
      <c r="M179" s="5">
        <v>5</v>
      </c>
      <c r="N179" s="5">
        <v>29</v>
      </c>
      <c r="O179" s="5">
        <v>25</v>
      </c>
      <c r="P179" s="5">
        <v>19</v>
      </c>
      <c r="Q179" s="7">
        <f t="shared" si="1"/>
        <v>0.59375</v>
      </c>
      <c r="R179" s="5">
        <v>1</v>
      </c>
    </row>
    <row r="180" spans="1:18" x14ac:dyDescent="0.35">
      <c r="A180" s="4">
        <v>42856</v>
      </c>
      <c r="B180" s="4">
        <v>44196</v>
      </c>
      <c r="C180" s="5">
        <v>201700123</v>
      </c>
      <c r="D180" s="6" t="s">
        <v>23</v>
      </c>
      <c r="E180" s="5">
        <v>201700011</v>
      </c>
      <c r="F180" s="6" t="s">
        <v>20</v>
      </c>
      <c r="G180" s="6" t="s">
        <v>21</v>
      </c>
      <c r="H180" s="5">
        <v>201708</v>
      </c>
      <c r="I180" s="4">
        <v>42964</v>
      </c>
      <c r="J180" s="5">
        <f t="shared" si="0"/>
        <v>8</v>
      </c>
      <c r="K180" s="5">
        <v>34</v>
      </c>
      <c r="L180" s="5">
        <v>24189</v>
      </c>
      <c r="M180" s="5">
        <v>3</v>
      </c>
      <c r="N180" s="5">
        <v>31</v>
      </c>
      <c r="O180" s="5">
        <v>24</v>
      </c>
      <c r="P180" s="5">
        <v>20</v>
      </c>
      <c r="Q180" s="7">
        <f t="shared" si="1"/>
        <v>0.58823529411764708</v>
      </c>
      <c r="R180" s="5">
        <v>1</v>
      </c>
    </row>
    <row r="181" spans="1:18" x14ac:dyDescent="0.35">
      <c r="A181" s="4">
        <v>42856</v>
      </c>
      <c r="B181" s="4">
        <v>44196</v>
      </c>
      <c r="C181" s="5">
        <v>201700123</v>
      </c>
      <c r="D181" s="6" t="s">
        <v>23</v>
      </c>
      <c r="E181" s="5">
        <v>201700011</v>
      </c>
      <c r="F181" s="6" t="s">
        <v>20</v>
      </c>
      <c r="G181" s="6" t="s">
        <v>21</v>
      </c>
      <c r="H181" s="5">
        <v>201708</v>
      </c>
      <c r="I181" s="4">
        <v>42965</v>
      </c>
      <c r="J181" s="5">
        <f t="shared" si="0"/>
        <v>8</v>
      </c>
      <c r="K181" s="5">
        <v>32</v>
      </c>
      <c r="L181" s="5">
        <v>25525</v>
      </c>
      <c r="M181" s="5">
        <v>4</v>
      </c>
      <c r="N181" s="5">
        <v>31</v>
      </c>
      <c r="O181" s="5">
        <v>23</v>
      </c>
      <c r="P181" s="5">
        <v>21</v>
      </c>
      <c r="Q181" s="7">
        <f t="shared" si="1"/>
        <v>0.65625</v>
      </c>
      <c r="R181" s="5">
        <v>1</v>
      </c>
    </row>
    <row r="182" spans="1:18" x14ac:dyDescent="0.35">
      <c r="A182" s="4">
        <v>42856</v>
      </c>
      <c r="B182" s="4">
        <v>44196</v>
      </c>
      <c r="C182" s="5">
        <v>201700123</v>
      </c>
      <c r="D182" s="6" t="s">
        <v>23</v>
      </c>
      <c r="E182" s="5">
        <v>201700011</v>
      </c>
      <c r="F182" s="6" t="s">
        <v>20</v>
      </c>
      <c r="G182" s="6" t="s">
        <v>21</v>
      </c>
      <c r="H182" s="5">
        <v>201708</v>
      </c>
      <c r="I182" s="4">
        <v>42967</v>
      </c>
      <c r="J182" s="5">
        <f t="shared" si="0"/>
        <v>8</v>
      </c>
      <c r="K182" s="5">
        <v>39</v>
      </c>
      <c r="L182" s="5">
        <v>24264</v>
      </c>
      <c r="M182" s="5">
        <v>4</v>
      </c>
      <c r="N182" s="5">
        <v>38</v>
      </c>
      <c r="O182" s="5">
        <v>29</v>
      </c>
      <c r="P182" s="5">
        <v>23</v>
      </c>
      <c r="Q182" s="7">
        <f t="shared" si="1"/>
        <v>0.58974358974358976</v>
      </c>
      <c r="R182" s="5">
        <v>2</v>
      </c>
    </row>
    <row r="183" spans="1:18" x14ac:dyDescent="0.35">
      <c r="A183" s="4">
        <v>42856</v>
      </c>
      <c r="B183" s="4">
        <v>44196</v>
      </c>
      <c r="C183" s="5">
        <v>201700123</v>
      </c>
      <c r="D183" s="6" t="s">
        <v>23</v>
      </c>
      <c r="E183" s="5">
        <v>201700011</v>
      </c>
      <c r="F183" s="6" t="s">
        <v>20</v>
      </c>
      <c r="G183" s="6" t="s">
        <v>21</v>
      </c>
      <c r="H183" s="5">
        <v>201708</v>
      </c>
      <c r="I183" s="4">
        <v>42968</v>
      </c>
      <c r="J183" s="5">
        <f t="shared" si="0"/>
        <v>8</v>
      </c>
      <c r="K183" s="5">
        <v>35</v>
      </c>
      <c r="L183" s="5">
        <v>25621</v>
      </c>
      <c r="M183" s="5">
        <v>4</v>
      </c>
      <c r="N183" s="5">
        <v>34</v>
      </c>
      <c r="O183" s="5">
        <v>28</v>
      </c>
      <c r="P183" s="5">
        <v>21</v>
      </c>
      <c r="Q183" s="7">
        <f t="shared" si="1"/>
        <v>0.6</v>
      </c>
      <c r="R183" s="5">
        <v>1</v>
      </c>
    </row>
    <row r="184" spans="1:18" x14ac:dyDescent="0.35">
      <c r="A184" s="4">
        <v>42856</v>
      </c>
      <c r="B184" s="4">
        <v>44196</v>
      </c>
      <c r="C184" s="5">
        <v>201700123</v>
      </c>
      <c r="D184" s="6" t="s">
        <v>23</v>
      </c>
      <c r="E184" s="5">
        <v>201700011</v>
      </c>
      <c r="F184" s="6" t="s">
        <v>20</v>
      </c>
      <c r="G184" s="6" t="s">
        <v>21</v>
      </c>
      <c r="H184" s="5">
        <v>201708</v>
      </c>
      <c r="I184" s="4">
        <v>42969</v>
      </c>
      <c r="J184" s="5">
        <f t="shared" si="0"/>
        <v>8</v>
      </c>
      <c r="K184" s="5">
        <v>34</v>
      </c>
      <c r="L184" s="5">
        <v>24296</v>
      </c>
      <c r="M184" s="5">
        <v>4</v>
      </c>
      <c r="N184" s="5">
        <v>32</v>
      </c>
      <c r="O184" s="5">
        <v>25</v>
      </c>
      <c r="P184" s="5">
        <v>19</v>
      </c>
      <c r="Q184" s="7">
        <f t="shared" si="1"/>
        <v>0.55882352941176472</v>
      </c>
      <c r="R184" s="5">
        <v>1</v>
      </c>
    </row>
    <row r="185" spans="1:18" x14ac:dyDescent="0.35">
      <c r="A185" s="4">
        <v>42856</v>
      </c>
      <c r="B185" s="4">
        <v>44196</v>
      </c>
      <c r="C185" s="5">
        <v>201700123</v>
      </c>
      <c r="D185" s="6" t="s">
        <v>23</v>
      </c>
      <c r="E185" s="5">
        <v>201700011</v>
      </c>
      <c r="F185" s="6" t="s">
        <v>20</v>
      </c>
      <c r="G185" s="6" t="s">
        <v>21</v>
      </c>
      <c r="H185" s="5">
        <v>201708</v>
      </c>
      <c r="I185" s="4">
        <v>42971</v>
      </c>
      <c r="J185" s="5">
        <f t="shared" si="0"/>
        <v>8</v>
      </c>
      <c r="K185" s="5">
        <v>40</v>
      </c>
      <c r="L185" s="5">
        <v>24256</v>
      </c>
      <c r="M185" s="5">
        <v>5</v>
      </c>
      <c r="N185" s="5">
        <v>36</v>
      </c>
      <c r="O185" s="5">
        <v>31</v>
      </c>
      <c r="P185" s="5">
        <v>22</v>
      </c>
      <c r="Q185" s="7">
        <f t="shared" si="1"/>
        <v>0.55000000000000004</v>
      </c>
      <c r="R185" s="5">
        <v>2</v>
      </c>
    </row>
    <row r="186" spans="1:18" x14ac:dyDescent="0.35">
      <c r="A186" s="4">
        <v>42856</v>
      </c>
      <c r="B186" s="4">
        <v>44196</v>
      </c>
      <c r="C186" s="5">
        <v>201700123</v>
      </c>
      <c r="D186" s="6" t="s">
        <v>23</v>
      </c>
      <c r="E186" s="5">
        <v>201700011</v>
      </c>
      <c r="F186" s="6" t="s">
        <v>20</v>
      </c>
      <c r="G186" s="6" t="s">
        <v>21</v>
      </c>
      <c r="H186" s="5">
        <v>201708</v>
      </c>
      <c r="I186" s="4">
        <v>42972</v>
      </c>
      <c r="J186" s="5">
        <f t="shared" si="0"/>
        <v>8</v>
      </c>
      <c r="K186" s="5">
        <v>40</v>
      </c>
      <c r="L186" s="5">
        <v>25811</v>
      </c>
      <c r="M186" s="5">
        <v>8</v>
      </c>
      <c r="N186" s="5">
        <v>38</v>
      </c>
      <c r="O186" s="5">
        <v>34</v>
      </c>
      <c r="P186" s="5">
        <v>24</v>
      </c>
      <c r="Q186" s="7">
        <f t="shared" si="1"/>
        <v>0.6</v>
      </c>
      <c r="R186" s="5">
        <v>2</v>
      </c>
    </row>
    <row r="187" spans="1:18" x14ac:dyDescent="0.35">
      <c r="A187" s="4">
        <v>42856</v>
      </c>
      <c r="B187" s="4">
        <v>44196</v>
      </c>
      <c r="C187" s="5">
        <v>201700123</v>
      </c>
      <c r="D187" s="6" t="s">
        <v>23</v>
      </c>
      <c r="E187" s="5">
        <v>201700011</v>
      </c>
      <c r="F187" s="6" t="s">
        <v>20</v>
      </c>
      <c r="G187" s="6" t="s">
        <v>21</v>
      </c>
      <c r="H187" s="5">
        <v>201708</v>
      </c>
      <c r="I187" s="4">
        <v>42974</v>
      </c>
      <c r="J187" s="5">
        <f t="shared" si="0"/>
        <v>8</v>
      </c>
      <c r="K187" s="5">
        <v>36</v>
      </c>
      <c r="L187" s="5">
        <v>25521</v>
      </c>
      <c r="M187" s="5">
        <v>5</v>
      </c>
      <c r="N187" s="5">
        <v>33</v>
      </c>
      <c r="O187" s="5">
        <v>26</v>
      </c>
      <c r="P187" s="5">
        <v>20</v>
      </c>
      <c r="Q187" s="7">
        <f t="shared" si="1"/>
        <v>0.55555555555555558</v>
      </c>
      <c r="R187" s="5">
        <v>1</v>
      </c>
    </row>
    <row r="188" spans="1:18" x14ac:dyDescent="0.35">
      <c r="A188" s="4">
        <v>42856</v>
      </c>
      <c r="B188" s="4">
        <v>44196</v>
      </c>
      <c r="C188" s="5">
        <v>201700123</v>
      </c>
      <c r="D188" s="6" t="s">
        <v>23</v>
      </c>
      <c r="E188" s="5">
        <v>201700011</v>
      </c>
      <c r="F188" s="6" t="s">
        <v>20</v>
      </c>
      <c r="G188" s="6" t="s">
        <v>21</v>
      </c>
      <c r="H188" s="5">
        <v>201708</v>
      </c>
      <c r="I188" s="4">
        <v>42975</v>
      </c>
      <c r="J188" s="5">
        <f t="shared" si="0"/>
        <v>8</v>
      </c>
      <c r="K188" s="5">
        <v>39</v>
      </c>
      <c r="L188" s="5">
        <v>24167</v>
      </c>
      <c r="M188" s="5">
        <v>7</v>
      </c>
      <c r="N188" s="5">
        <v>38</v>
      </c>
      <c r="O188" s="5">
        <v>30</v>
      </c>
      <c r="P188" s="5">
        <v>26</v>
      </c>
      <c r="Q188" s="7">
        <f t="shared" si="1"/>
        <v>0.66666666666666663</v>
      </c>
      <c r="R188" s="5">
        <v>2</v>
      </c>
    </row>
    <row r="189" spans="1:18" x14ac:dyDescent="0.35">
      <c r="A189" s="4">
        <v>42856</v>
      </c>
      <c r="B189" s="4">
        <v>44196</v>
      </c>
      <c r="C189" s="5">
        <v>201700123</v>
      </c>
      <c r="D189" s="6" t="s">
        <v>23</v>
      </c>
      <c r="E189" s="5">
        <v>201700011</v>
      </c>
      <c r="F189" s="6" t="s">
        <v>20</v>
      </c>
      <c r="G189" s="6" t="s">
        <v>21</v>
      </c>
      <c r="H189" s="5">
        <v>201708</v>
      </c>
      <c r="I189" s="4">
        <v>42976</v>
      </c>
      <c r="J189" s="5">
        <f t="shared" si="0"/>
        <v>8</v>
      </c>
      <c r="K189" s="5">
        <v>39</v>
      </c>
      <c r="L189" s="5">
        <v>24425</v>
      </c>
      <c r="M189" s="5">
        <v>7</v>
      </c>
      <c r="N189" s="5">
        <v>38</v>
      </c>
      <c r="O189" s="5">
        <v>32</v>
      </c>
      <c r="P189" s="5">
        <v>28</v>
      </c>
      <c r="Q189" s="7">
        <f t="shared" si="1"/>
        <v>0.71794871794871795</v>
      </c>
      <c r="R189" s="5">
        <v>2</v>
      </c>
    </row>
    <row r="190" spans="1:18" x14ac:dyDescent="0.35">
      <c r="A190" s="4">
        <v>42856</v>
      </c>
      <c r="B190" s="4">
        <v>44196</v>
      </c>
      <c r="C190" s="5">
        <v>201700123</v>
      </c>
      <c r="D190" s="6" t="s">
        <v>23</v>
      </c>
      <c r="E190" s="5">
        <v>201700011</v>
      </c>
      <c r="F190" s="6" t="s">
        <v>20</v>
      </c>
      <c r="G190" s="6" t="s">
        <v>21</v>
      </c>
      <c r="H190" s="5">
        <v>201708</v>
      </c>
      <c r="I190" s="4">
        <v>42978</v>
      </c>
      <c r="J190" s="5">
        <f t="shared" si="0"/>
        <v>8</v>
      </c>
      <c r="K190" s="5">
        <v>40</v>
      </c>
      <c r="L190" s="5">
        <v>25275</v>
      </c>
      <c r="M190" s="5">
        <v>5</v>
      </c>
      <c r="N190" s="5">
        <v>38</v>
      </c>
      <c r="O190" s="5">
        <v>27</v>
      </c>
      <c r="P190" s="5">
        <v>22</v>
      </c>
      <c r="Q190" s="7">
        <f t="shared" si="1"/>
        <v>0.55000000000000004</v>
      </c>
      <c r="R190" s="5">
        <v>2</v>
      </c>
    </row>
    <row r="191" spans="1:18" x14ac:dyDescent="0.35">
      <c r="A191" s="4">
        <v>42856</v>
      </c>
      <c r="B191" s="4">
        <v>44196</v>
      </c>
      <c r="C191" s="5">
        <v>201700124</v>
      </c>
      <c r="D191" s="6" t="s">
        <v>24</v>
      </c>
      <c r="E191" s="5">
        <v>201700011</v>
      </c>
      <c r="F191" s="6" t="s">
        <v>20</v>
      </c>
      <c r="G191" s="6" t="s">
        <v>21</v>
      </c>
      <c r="H191" s="5">
        <v>201706</v>
      </c>
      <c r="I191" s="4">
        <v>42887</v>
      </c>
      <c r="J191" s="5">
        <f t="shared" si="0"/>
        <v>6</v>
      </c>
      <c r="K191" s="5">
        <v>38</v>
      </c>
      <c r="L191" s="5">
        <v>24923</v>
      </c>
      <c r="M191" s="5">
        <v>5</v>
      </c>
      <c r="N191" s="5">
        <v>37</v>
      </c>
      <c r="O191" s="5">
        <v>32</v>
      </c>
      <c r="P191" s="5">
        <v>25</v>
      </c>
      <c r="Q191" s="7">
        <f t="shared" si="1"/>
        <v>0.65789473684210531</v>
      </c>
      <c r="R191" s="5">
        <v>2</v>
      </c>
    </row>
    <row r="192" spans="1:18" x14ac:dyDescent="0.35">
      <c r="A192" s="4">
        <v>42856</v>
      </c>
      <c r="B192" s="4">
        <v>44196</v>
      </c>
      <c r="C192" s="5">
        <v>201700124</v>
      </c>
      <c r="D192" s="6" t="s">
        <v>24</v>
      </c>
      <c r="E192" s="5">
        <v>201700011</v>
      </c>
      <c r="F192" s="6" t="s">
        <v>20</v>
      </c>
      <c r="G192" s="6" t="s">
        <v>21</v>
      </c>
      <c r="H192" s="5">
        <v>201706</v>
      </c>
      <c r="I192" s="4">
        <v>42888</v>
      </c>
      <c r="J192" s="5">
        <f t="shared" si="0"/>
        <v>6</v>
      </c>
      <c r="K192" s="5">
        <v>40</v>
      </c>
      <c r="L192" s="5">
        <v>24096</v>
      </c>
      <c r="M192" s="5">
        <v>7</v>
      </c>
      <c r="N192" s="5">
        <v>36</v>
      </c>
      <c r="O192" s="5">
        <v>28</v>
      </c>
      <c r="P192" s="5">
        <v>21</v>
      </c>
      <c r="Q192" s="7">
        <f t="shared" si="1"/>
        <v>0.52500000000000002</v>
      </c>
      <c r="R192" s="5">
        <v>3</v>
      </c>
    </row>
    <row r="193" spans="1:18" x14ac:dyDescent="0.35">
      <c r="A193" s="4">
        <v>42856</v>
      </c>
      <c r="B193" s="4">
        <v>44196</v>
      </c>
      <c r="C193" s="5">
        <v>201700124</v>
      </c>
      <c r="D193" s="6" t="s">
        <v>24</v>
      </c>
      <c r="E193" s="5">
        <v>201700011</v>
      </c>
      <c r="F193" s="6" t="s">
        <v>20</v>
      </c>
      <c r="G193" s="6" t="s">
        <v>21</v>
      </c>
      <c r="H193" s="5">
        <v>201706</v>
      </c>
      <c r="I193" s="4">
        <v>42890</v>
      </c>
      <c r="J193" s="5">
        <f t="shared" si="0"/>
        <v>6</v>
      </c>
      <c r="K193" s="5">
        <v>39</v>
      </c>
      <c r="L193" s="5">
        <v>24214</v>
      </c>
      <c r="M193" s="5">
        <v>6</v>
      </c>
      <c r="N193" s="5">
        <v>35</v>
      </c>
      <c r="O193" s="5">
        <v>25</v>
      </c>
      <c r="P193" s="5">
        <v>20</v>
      </c>
      <c r="Q193" s="7">
        <f t="shared" si="1"/>
        <v>0.51282051282051277</v>
      </c>
      <c r="R193" s="5">
        <v>2</v>
      </c>
    </row>
    <row r="194" spans="1:18" x14ac:dyDescent="0.35">
      <c r="A194" s="4">
        <v>42856</v>
      </c>
      <c r="B194" s="4">
        <v>44196</v>
      </c>
      <c r="C194" s="5">
        <v>201700124</v>
      </c>
      <c r="D194" s="6" t="s">
        <v>24</v>
      </c>
      <c r="E194" s="5">
        <v>201700011</v>
      </c>
      <c r="F194" s="6" t="s">
        <v>20</v>
      </c>
      <c r="G194" s="6" t="s">
        <v>21</v>
      </c>
      <c r="H194" s="5">
        <v>201706</v>
      </c>
      <c r="I194" s="4">
        <v>42891</v>
      </c>
      <c r="J194" s="5">
        <f t="shared" si="0"/>
        <v>6</v>
      </c>
      <c r="K194" s="5">
        <v>34</v>
      </c>
      <c r="L194" s="5">
        <v>25605</v>
      </c>
      <c r="M194" s="5">
        <v>4</v>
      </c>
      <c r="N194" s="5">
        <v>32</v>
      </c>
      <c r="O194" s="5">
        <v>25</v>
      </c>
      <c r="P194" s="5">
        <v>21</v>
      </c>
      <c r="Q194" s="7">
        <f t="shared" si="1"/>
        <v>0.61764705882352944</v>
      </c>
      <c r="R194" s="5">
        <v>2</v>
      </c>
    </row>
    <row r="195" spans="1:18" x14ac:dyDescent="0.35">
      <c r="A195" s="4">
        <v>42856</v>
      </c>
      <c r="B195" s="4">
        <v>44196</v>
      </c>
      <c r="C195" s="5">
        <v>201700124</v>
      </c>
      <c r="D195" s="6" t="s">
        <v>24</v>
      </c>
      <c r="E195" s="5">
        <v>201700011</v>
      </c>
      <c r="F195" s="6" t="s">
        <v>20</v>
      </c>
      <c r="G195" s="6" t="s">
        <v>21</v>
      </c>
      <c r="H195" s="5">
        <v>201706</v>
      </c>
      <c r="I195" s="4">
        <v>42892</v>
      </c>
      <c r="J195" s="5">
        <f t="shared" si="0"/>
        <v>6</v>
      </c>
      <c r="K195" s="5">
        <v>32</v>
      </c>
      <c r="L195" s="5">
        <v>25329</v>
      </c>
      <c r="M195" s="5">
        <v>5</v>
      </c>
      <c r="N195" s="5">
        <v>32</v>
      </c>
      <c r="O195" s="5">
        <v>27</v>
      </c>
      <c r="P195" s="5">
        <v>21</v>
      </c>
      <c r="Q195" s="7">
        <f t="shared" si="1"/>
        <v>0.65625</v>
      </c>
      <c r="R195" s="5">
        <v>2</v>
      </c>
    </row>
    <row r="196" spans="1:18" x14ac:dyDescent="0.35">
      <c r="A196" s="4">
        <v>42856</v>
      </c>
      <c r="B196" s="4">
        <v>44196</v>
      </c>
      <c r="C196" s="5">
        <v>201700124</v>
      </c>
      <c r="D196" s="6" t="s">
        <v>24</v>
      </c>
      <c r="E196" s="5">
        <v>201700011</v>
      </c>
      <c r="F196" s="6" t="s">
        <v>20</v>
      </c>
      <c r="G196" s="6" t="s">
        <v>21</v>
      </c>
      <c r="H196" s="5">
        <v>201706</v>
      </c>
      <c r="I196" s="4">
        <v>42894</v>
      </c>
      <c r="J196" s="5">
        <f t="shared" si="0"/>
        <v>6</v>
      </c>
      <c r="K196" s="5">
        <v>40</v>
      </c>
      <c r="L196" s="5">
        <v>24546</v>
      </c>
      <c r="M196" s="5">
        <v>5</v>
      </c>
      <c r="N196" s="5">
        <v>39</v>
      </c>
      <c r="O196" s="5">
        <v>31</v>
      </c>
      <c r="P196" s="5">
        <v>24</v>
      </c>
      <c r="Q196" s="7">
        <f t="shared" si="1"/>
        <v>0.6</v>
      </c>
      <c r="R196" s="5">
        <v>2</v>
      </c>
    </row>
    <row r="197" spans="1:18" x14ac:dyDescent="0.35">
      <c r="A197" s="4">
        <v>42856</v>
      </c>
      <c r="B197" s="4">
        <v>44196</v>
      </c>
      <c r="C197" s="5">
        <v>201700124</v>
      </c>
      <c r="D197" s="6" t="s">
        <v>24</v>
      </c>
      <c r="E197" s="5">
        <v>201700011</v>
      </c>
      <c r="F197" s="6" t="s">
        <v>20</v>
      </c>
      <c r="G197" s="6" t="s">
        <v>21</v>
      </c>
      <c r="H197" s="5">
        <v>201706</v>
      </c>
      <c r="I197" s="4">
        <v>42895</v>
      </c>
      <c r="J197" s="5">
        <f t="shared" si="0"/>
        <v>6</v>
      </c>
      <c r="K197" s="5">
        <v>32</v>
      </c>
      <c r="L197" s="5">
        <v>25796</v>
      </c>
      <c r="M197" s="5">
        <v>4</v>
      </c>
      <c r="N197" s="5">
        <v>29</v>
      </c>
      <c r="O197" s="5">
        <v>25</v>
      </c>
      <c r="P197" s="5">
        <v>18</v>
      </c>
      <c r="Q197" s="7">
        <f t="shared" si="1"/>
        <v>0.5625</v>
      </c>
      <c r="R197" s="5">
        <v>2</v>
      </c>
    </row>
    <row r="198" spans="1:18" x14ac:dyDescent="0.35">
      <c r="A198" s="4">
        <v>42856</v>
      </c>
      <c r="B198" s="4">
        <v>44196</v>
      </c>
      <c r="C198" s="5">
        <v>201700124</v>
      </c>
      <c r="D198" s="6" t="s">
        <v>24</v>
      </c>
      <c r="E198" s="5">
        <v>201700011</v>
      </c>
      <c r="F198" s="6" t="s">
        <v>20</v>
      </c>
      <c r="G198" s="6" t="s">
        <v>21</v>
      </c>
      <c r="H198" s="5">
        <v>201706</v>
      </c>
      <c r="I198" s="4">
        <v>42897</v>
      </c>
      <c r="J198" s="5">
        <f t="shared" si="0"/>
        <v>6</v>
      </c>
      <c r="K198" s="5">
        <v>36</v>
      </c>
      <c r="L198" s="5">
        <v>24940</v>
      </c>
      <c r="M198" s="5">
        <v>5</v>
      </c>
      <c r="N198" s="5">
        <v>32</v>
      </c>
      <c r="O198" s="5">
        <v>26</v>
      </c>
      <c r="P198" s="5">
        <v>23</v>
      </c>
      <c r="Q198" s="7">
        <f t="shared" si="1"/>
        <v>0.63888888888888884</v>
      </c>
      <c r="R198" s="5">
        <v>2</v>
      </c>
    </row>
    <row r="199" spans="1:18" x14ac:dyDescent="0.35">
      <c r="A199" s="4">
        <v>42856</v>
      </c>
      <c r="B199" s="4">
        <v>44196</v>
      </c>
      <c r="C199" s="5">
        <v>201700124</v>
      </c>
      <c r="D199" s="6" t="s">
        <v>24</v>
      </c>
      <c r="E199" s="5">
        <v>201700011</v>
      </c>
      <c r="F199" s="6" t="s">
        <v>20</v>
      </c>
      <c r="G199" s="6" t="s">
        <v>21</v>
      </c>
      <c r="H199" s="5">
        <v>201706</v>
      </c>
      <c r="I199" s="4">
        <v>42898</v>
      </c>
      <c r="J199" s="5">
        <f t="shared" si="0"/>
        <v>6</v>
      </c>
      <c r="K199" s="5">
        <v>35</v>
      </c>
      <c r="L199" s="5">
        <v>25789</v>
      </c>
      <c r="M199" s="5">
        <v>6</v>
      </c>
      <c r="N199" s="5">
        <v>32</v>
      </c>
      <c r="O199" s="5">
        <v>26</v>
      </c>
      <c r="P199" s="5">
        <v>23</v>
      </c>
      <c r="Q199" s="7">
        <f t="shared" si="1"/>
        <v>0.65714285714285714</v>
      </c>
      <c r="R199" s="5">
        <v>2</v>
      </c>
    </row>
    <row r="200" spans="1:18" x14ac:dyDescent="0.35">
      <c r="A200" s="4">
        <v>42856</v>
      </c>
      <c r="B200" s="4">
        <v>44196</v>
      </c>
      <c r="C200" s="5">
        <v>201700124</v>
      </c>
      <c r="D200" s="6" t="s">
        <v>24</v>
      </c>
      <c r="E200" s="5">
        <v>201700011</v>
      </c>
      <c r="F200" s="6" t="s">
        <v>20</v>
      </c>
      <c r="G200" s="6" t="s">
        <v>21</v>
      </c>
      <c r="H200" s="5">
        <v>201706</v>
      </c>
      <c r="I200" s="4">
        <v>42899</v>
      </c>
      <c r="J200" s="5">
        <f t="shared" si="0"/>
        <v>6</v>
      </c>
      <c r="K200" s="5">
        <v>35</v>
      </c>
      <c r="L200" s="5">
        <v>24285</v>
      </c>
      <c r="M200" s="5">
        <v>5</v>
      </c>
      <c r="N200" s="5">
        <v>33</v>
      </c>
      <c r="O200" s="5">
        <v>25</v>
      </c>
      <c r="P200" s="5">
        <v>22</v>
      </c>
      <c r="Q200" s="7">
        <f t="shared" si="1"/>
        <v>0.62857142857142856</v>
      </c>
      <c r="R200" s="5">
        <v>2</v>
      </c>
    </row>
    <row r="201" spans="1:18" x14ac:dyDescent="0.35">
      <c r="A201" s="4">
        <v>42856</v>
      </c>
      <c r="B201" s="4">
        <v>44196</v>
      </c>
      <c r="C201" s="5">
        <v>201700124</v>
      </c>
      <c r="D201" s="6" t="s">
        <v>24</v>
      </c>
      <c r="E201" s="5">
        <v>201700011</v>
      </c>
      <c r="F201" s="6" t="s">
        <v>20</v>
      </c>
      <c r="G201" s="6" t="s">
        <v>21</v>
      </c>
      <c r="H201" s="5">
        <v>201706</v>
      </c>
      <c r="I201" s="4">
        <v>42901</v>
      </c>
      <c r="J201" s="5">
        <f t="shared" si="0"/>
        <v>6</v>
      </c>
      <c r="K201" s="5">
        <v>37</v>
      </c>
      <c r="L201" s="5">
        <v>24532</v>
      </c>
      <c r="M201" s="5">
        <v>7</v>
      </c>
      <c r="N201" s="5">
        <v>34</v>
      </c>
      <c r="O201" s="5">
        <v>24</v>
      </c>
      <c r="P201" s="5">
        <v>21</v>
      </c>
      <c r="Q201" s="7">
        <f t="shared" si="1"/>
        <v>0.56756756756756754</v>
      </c>
      <c r="R201" s="5">
        <v>3</v>
      </c>
    </row>
    <row r="202" spans="1:18" x14ac:dyDescent="0.35">
      <c r="A202" s="4">
        <v>42856</v>
      </c>
      <c r="B202" s="4">
        <v>44196</v>
      </c>
      <c r="C202" s="5">
        <v>201700124</v>
      </c>
      <c r="D202" s="6" t="s">
        <v>24</v>
      </c>
      <c r="E202" s="5">
        <v>201700011</v>
      </c>
      <c r="F202" s="6" t="s">
        <v>20</v>
      </c>
      <c r="G202" s="6" t="s">
        <v>21</v>
      </c>
      <c r="H202" s="5">
        <v>201706</v>
      </c>
      <c r="I202" s="4">
        <v>42902</v>
      </c>
      <c r="J202" s="5">
        <f t="shared" si="0"/>
        <v>6</v>
      </c>
      <c r="K202" s="5">
        <v>39</v>
      </c>
      <c r="L202" s="5">
        <v>24109</v>
      </c>
      <c r="M202" s="5">
        <v>7</v>
      </c>
      <c r="N202" s="5">
        <v>35</v>
      </c>
      <c r="O202" s="5">
        <v>25</v>
      </c>
      <c r="P202" s="5">
        <v>20</v>
      </c>
      <c r="Q202" s="7">
        <f t="shared" si="1"/>
        <v>0.51282051282051277</v>
      </c>
      <c r="R202" s="5">
        <v>2</v>
      </c>
    </row>
    <row r="203" spans="1:18" x14ac:dyDescent="0.35">
      <c r="A203" s="4">
        <v>42856</v>
      </c>
      <c r="B203" s="4">
        <v>44196</v>
      </c>
      <c r="C203" s="5">
        <v>201700124</v>
      </c>
      <c r="D203" s="6" t="s">
        <v>24</v>
      </c>
      <c r="E203" s="5">
        <v>201700011</v>
      </c>
      <c r="F203" s="6" t="s">
        <v>20</v>
      </c>
      <c r="G203" s="6" t="s">
        <v>21</v>
      </c>
      <c r="H203" s="5">
        <v>201706</v>
      </c>
      <c r="I203" s="4">
        <v>42906</v>
      </c>
      <c r="J203" s="5">
        <f t="shared" si="0"/>
        <v>6</v>
      </c>
      <c r="K203" s="5">
        <v>36</v>
      </c>
      <c r="L203" s="5">
        <v>25417</v>
      </c>
      <c r="M203" s="5">
        <v>6</v>
      </c>
      <c r="N203" s="5">
        <v>33</v>
      </c>
      <c r="O203" s="5">
        <v>26</v>
      </c>
      <c r="P203" s="5">
        <v>21</v>
      </c>
      <c r="Q203" s="7">
        <f t="shared" si="1"/>
        <v>0.58333333333333337</v>
      </c>
      <c r="R203" s="5">
        <v>2</v>
      </c>
    </row>
    <row r="204" spans="1:18" x14ac:dyDescent="0.35">
      <c r="A204" s="4">
        <v>42856</v>
      </c>
      <c r="B204" s="4">
        <v>44196</v>
      </c>
      <c r="C204" s="5">
        <v>201700124</v>
      </c>
      <c r="D204" s="6" t="s">
        <v>24</v>
      </c>
      <c r="E204" s="5">
        <v>201700011</v>
      </c>
      <c r="F204" s="6" t="s">
        <v>20</v>
      </c>
      <c r="G204" s="6" t="s">
        <v>21</v>
      </c>
      <c r="H204" s="5">
        <v>201706</v>
      </c>
      <c r="I204" s="4">
        <v>42908</v>
      </c>
      <c r="J204" s="5">
        <f t="shared" si="0"/>
        <v>6</v>
      </c>
      <c r="K204" s="5">
        <v>37</v>
      </c>
      <c r="L204" s="5">
        <v>24498</v>
      </c>
      <c r="M204" s="5">
        <v>6</v>
      </c>
      <c r="N204" s="5">
        <v>36</v>
      </c>
      <c r="O204" s="5">
        <v>31</v>
      </c>
      <c r="P204" s="5">
        <v>23</v>
      </c>
      <c r="Q204" s="7">
        <f t="shared" si="1"/>
        <v>0.6216216216216216</v>
      </c>
      <c r="R204" s="5">
        <v>2</v>
      </c>
    </row>
    <row r="205" spans="1:18" x14ac:dyDescent="0.35">
      <c r="A205" s="4">
        <v>42856</v>
      </c>
      <c r="B205" s="4">
        <v>44196</v>
      </c>
      <c r="C205" s="5">
        <v>201700124</v>
      </c>
      <c r="D205" s="6" t="s">
        <v>24</v>
      </c>
      <c r="E205" s="5">
        <v>201700011</v>
      </c>
      <c r="F205" s="6" t="s">
        <v>20</v>
      </c>
      <c r="G205" s="6" t="s">
        <v>21</v>
      </c>
      <c r="H205" s="5">
        <v>201706</v>
      </c>
      <c r="I205" s="4">
        <v>42909</v>
      </c>
      <c r="J205" s="5">
        <f t="shared" si="0"/>
        <v>6</v>
      </c>
      <c r="K205" s="5">
        <v>37</v>
      </c>
      <c r="L205" s="5">
        <v>25440</v>
      </c>
      <c r="M205" s="5">
        <v>5</v>
      </c>
      <c r="N205" s="5">
        <v>36</v>
      </c>
      <c r="O205" s="5">
        <v>30</v>
      </c>
      <c r="P205" s="5">
        <v>27</v>
      </c>
      <c r="Q205" s="7">
        <f t="shared" si="1"/>
        <v>0.72972972972972971</v>
      </c>
      <c r="R205" s="5">
        <v>2</v>
      </c>
    </row>
    <row r="206" spans="1:18" x14ac:dyDescent="0.35">
      <c r="A206" s="4">
        <v>42856</v>
      </c>
      <c r="B206" s="4">
        <v>44196</v>
      </c>
      <c r="C206" s="5">
        <v>201700124</v>
      </c>
      <c r="D206" s="6" t="s">
        <v>24</v>
      </c>
      <c r="E206" s="5">
        <v>201700011</v>
      </c>
      <c r="F206" s="6" t="s">
        <v>20</v>
      </c>
      <c r="G206" s="6" t="s">
        <v>21</v>
      </c>
      <c r="H206" s="5">
        <v>201706</v>
      </c>
      <c r="I206" s="4">
        <v>42911</v>
      </c>
      <c r="J206" s="5">
        <f t="shared" si="0"/>
        <v>6</v>
      </c>
      <c r="K206" s="5">
        <v>35</v>
      </c>
      <c r="L206" s="5">
        <v>25330</v>
      </c>
      <c r="M206" s="5">
        <v>4</v>
      </c>
      <c r="N206" s="5">
        <v>34</v>
      </c>
      <c r="O206" s="5">
        <v>24</v>
      </c>
      <c r="P206" s="5">
        <v>18</v>
      </c>
      <c r="Q206" s="7">
        <f t="shared" si="1"/>
        <v>0.51428571428571423</v>
      </c>
      <c r="R206" s="5">
        <v>2</v>
      </c>
    </row>
    <row r="207" spans="1:18" x14ac:dyDescent="0.35">
      <c r="A207" s="4">
        <v>42856</v>
      </c>
      <c r="B207" s="4">
        <v>44196</v>
      </c>
      <c r="C207" s="5">
        <v>201700124</v>
      </c>
      <c r="D207" s="6" t="s">
        <v>24</v>
      </c>
      <c r="E207" s="5">
        <v>201700011</v>
      </c>
      <c r="F207" s="6" t="s">
        <v>20</v>
      </c>
      <c r="G207" s="6" t="s">
        <v>21</v>
      </c>
      <c r="H207" s="5">
        <v>201706</v>
      </c>
      <c r="I207" s="4">
        <v>42912</v>
      </c>
      <c r="J207" s="5">
        <f t="shared" si="0"/>
        <v>6</v>
      </c>
      <c r="K207" s="5">
        <v>34</v>
      </c>
      <c r="L207" s="5">
        <v>25724</v>
      </c>
      <c r="M207" s="5">
        <v>4</v>
      </c>
      <c r="N207" s="5">
        <v>32</v>
      </c>
      <c r="O207" s="5">
        <v>26</v>
      </c>
      <c r="P207" s="5">
        <v>21</v>
      </c>
      <c r="Q207" s="7">
        <f t="shared" si="1"/>
        <v>0.61764705882352944</v>
      </c>
      <c r="R207" s="5">
        <v>2</v>
      </c>
    </row>
    <row r="208" spans="1:18" x14ac:dyDescent="0.35">
      <c r="A208" s="4">
        <v>42856</v>
      </c>
      <c r="B208" s="4">
        <v>44196</v>
      </c>
      <c r="C208" s="5">
        <v>201700124</v>
      </c>
      <c r="D208" s="6" t="s">
        <v>24</v>
      </c>
      <c r="E208" s="5">
        <v>201700011</v>
      </c>
      <c r="F208" s="6" t="s">
        <v>20</v>
      </c>
      <c r="G208" s="6" t="s">
        <v>21</v>
      </c>
      <c r="H208" s="5">
        <v>201706</v>
      </c>
      <c r="I208" s="4">
        <v>42913</v>
      </c>
      <c r="J208" s="5">
        <f t="shared" si="0"/>
        <v>6</v>
      </c>
      <c r="K208" s="5">
        <v>36</v>
      </c>
      <c r="L208" s="5">
        <v>24551</v>
      </c>
      <c r="M208" s="5">
        <v>4</v>
      </c>
      <c r="N208" s="5">
        <v>33</v>
      </c>
      <c r="O208" s="5">
        <v>26</v>
      </c>
      <c r="P208" s="5">
        <v>21</v>
      </c>
      <c r="Q208" s="7">
        <f t="shared" si="1"/>
        <v>0.58333333333333337</v>
      </c>
      <c r="R208" s="5">
        <v>1</v>
      </c>
    </row>
    <row r="209" spans="1:18" x14ac:dyDescent="0.35">
      <c r="A209" s="4">
        <v>42856</v>
      </c>
      <c r="B209" s="4">
        <v>44196</v>
      </c>
      <c r="C209" s="5">
        <v>201700124</v>
      </c>
      <c r="D209" s="6" t="s">
        <v>24</v>
      </c>
      <c r="E209" s="5">
        <v>201700011</v>
      </c>
      <c r="F209" s="6" t="s">
        <v>20</v>
      </c>
      <c r="G209" s="6" t="s">
        <v>21</v>
      </c>
      <c r="H209" s="5">
        <v>201706</v>
      </c>
      <c r="I209" s="4">
        <v>42915</v>
      </c>
      <c r="J209" s="5">
        <f t="shared" si="0"/>
        <v>6</v>
      </c>
      <c r="K209" s="5">
        <v>38</v>
      </c>
      <c r="L209" s="5">
        <v>25254</v>
      </c>
      <c r="M209" s="5">
        <v>4</v>
      </c>
      <c r="N209" s="5">
        <v>34</v>
      </c>
      <c r="O209" s="5">
        <v>31</v>
      </c>
      <c r="P209" s="5">
        <v>27</v>
      </c>
      <c r="Q209" s="7">
        <f t="shared" si="1"/>
        <v>0.71052631578947367</v>
      </c>
      <c r="R209" s="5">
        <v>2</v>
      </c>
    </row>
    <row r="210" spans="1:18" x14ac:dyDescent="0.35">
      <c r="A210" s="4">
        <v>42856</v>
      </c>
      <c r="B210" s="4">
        <v>44196</v>
      </c>
      <c r="C210" s="5">
        <v>201700124</v>
      </c>
      <c r="D210" s="6" t="s">
        <v>24</v>
      </c>
      <c r="E210" s="5">
        <v>201700011</v>
      </c>
      <c r="F210" s="6" t="s">
        <v>20</v>
      </c>
      <c r="G210" s="6" t="s">
        <v>21</v>
      </c>
      <c r="H210" s="5">
        <v>201706</v>
      </c>
      <c r="I210" s="4">
        <v>42916</v>
      </c>
      <c r="J210" s="5">
        <f t="shared" si="0"/>
        <v>6</v>
      </c>
      <c r="K210" s="5">
        <v>40</v>
      </c>
      <c r="L210" s="5">
        <v>24556</v>
      </c>
      <c r="M210" s="5">
        <v>7</v>
      </c>
      <c r="N210" s="5">
        <v>37</v>
      </c>
      <c r="O210" s="5">
        <v>27</v>
      </c>
      <c r="P210" s="5">
        <v>23</v>
      </c>
      <c r="Q210" s="7">
        <f t="shared" si="1"/>
        <v>0.57499999999999996</v>
      </c>
      <c r="R210" s="5">
        <v>1</v>
      </c>
    </row>
    <row r="211" spans="1:18" x14ac:dyDescent="0.35">
      <c r="A211" s="4">
        <v>42856</v>
      </c>
      <c r="B211" s="4">
        <v>44196</v>
      </c>
      <c r="C211" s="5">
        <v>201700124</v>
      </c>
      <c r="D211" s="6" t="s">
        <v>24</v>
      </c>
      <c r="E211" s="5">
        <v>201700011</v>
      </c>
      <c r="F211" s="6" t="s">
        <v>20</v>
      </c>
      <c r="G211" s="6" t="s">
        <v>21</v>
      </c>
      <c r="H211" s="5">
        <v>201707</v>
      </c>
      <c r="I211" s="4">
        <v>42918</v>
      </c>
      <c r="J211" s="5">
        <f t="shared" si="0"/>
        <v>7</v>
      </c>
      <c r="K211" s="5">
        <v>40</v>
      </c>
      <c r="L211" s="5">
        <v>25426</v>
      </c>
      <c r="M211" s="5">
        <v>4</v>
      </c>
      <c r="N211" s="5">
        <v>36</v>
      </c>
      <c r="O211" s="5">
        <v>27</v>
      </c>
      <c r="P211" s="5">
        <v>24</v>
      </c>
      <c r="Q211" s="7">
        <f t="shared" si="1"/>
        <v>0.6</v>
      </c>
      <c r="R211" s="5">
        <v>2</v>
      </c>
    </row>
    <row r="212" spans="1:18" x14ac:dyDescent="0.35">
      <c r="A212" s="4">
        <v>42856</v>
      </c>
      <c r="B212" s="4">
        <v>44196</v>
      </c>
      <c r="C212" s="5">
        <v>201700124</v>
      </c>
      <c r="D212" s="6" t="s">
        <v>24</v>
      </c>
      <c r="E212" s="5">
        <v>201700011</v>
      </c>
      <c r="F212" s="6" t="s">
        <v>20</v>
      </c>
      <c r="G212" s="6" t="s">
        <v>21</v>
      </c>
      <c r="H212" s="5">
        <v>201707</v>
      </c>
      <c r="I212" s="4">
        <v>42919</v>
      </c>
      <c r="J212" s="5">
        <f t="shared" si="0"/>
        <v>7</v>
      </c>
      <c r="K212" s="5">
        <v>34</v>
      </c>
      <c r="L212" s="5">
        <v>25191</v>
      </c>
      <c r="M212" s="5">
        <v>5</v>
      </c>
      <c r="N212" s="5">
        <v>33</v>
      </c>
      <c r="O212" s="5">
        <v>30</v>
      </c>
      <c r="P212" s="5">
        <v>24</v>
      </c>
      <c r="Q212" s="7">
        <f t="shared" si="1"/>
        <v>0.70588235294117652</v>
      </c>
      <c r="R212" s="5">
        <v>1</v>
      </c>
    </row>
    <row r="213" spans="1:18" x14ac:dyDescent="0.35">
      <c r="A213" s="4">
        <v>42856</v>
      </c>
      <c r="B213" s="4">
        <v>44196</v>
      </c>
      <c r="C213" s="5">
        <v>201700124</v>
      </c>
      <c r="D213" s="6" t="s">
        <v>24</v>
      </c>
      <c r="E213" s="5">
        <v>201700011</v>
      </c>
      <c r="F213" s="6" t="s">
        <v>20</v>
      </c>
      <c r="G213" s="6" t="s">
        <v>21</v>
      </c>
      <c r="H213" s="5">
        <v>201707</v>
      </c>
      <c r="I213" s="4">
        <v>42922</v>
      </c>
      <c r="J213" s="5">
        <f t="shared" si="0"/>
        <v>7</v>
      </c>
      <c r="K213" s="5">
        <v>36</v>
      </c>
      <c r="L213" s="5">
        <v>24052</v>
      </c>
      <c r="M213" s="5">
        <v>5</v>
      </c>
      <c r="N213" s="5">
        <v>36</v>
      </c>
      <c r="O213" s="5">
        <v>26</v>
      </c>
      <c r="P213" s="5">
        <v>18</v>
      </c>
      <c r="Q213" s="7">
        <f t="shared" si="1"/>
        <v>0.5</v>
      </c>
      <c r="R213" s="5">
        <v>1</v>
      </c>
    </row>
    <row r="214" spans="1:18" x14ac:dyDescent="0.35">
      <c r="A214" s="4">
        <v>42856</v>
      </c>
      <c r="B214" s="4">
        <v>44196</v>
      </c>
      <c r="C214" s="5">
        <v>201700124</v>
      </c>
      <c r="D214" s="6" t="s">
        <v>24</v>
      </c>
      <c r="E214" s="5">
        <v>201700011</v>
      </c>
      <c r="F214" s="6" t="s">
        <v>20</v>
      </c>
      <c r="G214" s="6" t="s">
        <v>21</v>
      </c>
      <c r="H214" s="5">
        <v>201707</v>
      </c>
      <c r="I214" s="4">
        <v>42923</v>
      </c>
      <c r="J214" s="5">
        <f t="shared" si="0"/>
        <v>7</v>
      </c>
      <c r="K214" s="5">
        <v>33</v>
      </c>
      <c r="L214" s="5">
        <v>24521</v>
      </c>
      <c r="M214" s="5">
        <v>6</v>
      </c>
      <c r="N214" s="5">
        <v>32</v>
      </c>
      <c r="O214" s="5">
        <v>28</v>
      </c>
      <c r="P214" s="5">
        <v>24</v>
      </c>
      <c r="Q214" s="7">
        <f t="shared" si="1"/>
        <v>0.72727272727272729</v>
      </c>
      <c r="R214" s="5">
        <v>2</v>
      </c>
    </row>
    <row r="215" spans="1:18" x14ac:dyDescent="0.35">
      <c r="A215" s="4">
        <v>42856</v>
      </c>
      <c r="B215" s="4">
        <v>44196</v>
      </c>
      <c r="C215" s="5">
        <v>201700124</v>
      </c>
      <c r="D215" s="6" t="s">
        <v>24</v>
      </c>
      <c r="E215" s="5">
        <v>201700011</v>
      </c>
      <c r="F215" s="6" t="s">
        <v>20</v>
      </c>
      <c r="G215" s="6" t="s">
        <v>21</v>
      </c>
      <c r="H215" s="5">
        <v>201707</v>
      </c>
      <c r="I215" s="4">
        <v>42925</v>
      </c>
      <c r="J215" s="5">
        <f t="shared" si="0"/>
        <v>7</v>
      </c>
      <c r="K215" s="5">
        <v>32</v>
      </c>
      <c r="L215" s="5">
        <v>24714</v>
      </c>
      <c r="M215" s="5">
        <v>4</v>
      </c>
      <c r="N215" s="5">
        <v>32</v>
      </c>
      <c r="O215" s="5">
        <v>25</v>
      </c>
      <c r="P215" s="5">
        <v>20</v>
      </c>
      <c r="Q215" s="7">
        <f t="shared" si="1"/>
        <v>0.625</v>
      </c>
      <c r="R215" s="5">
        <v>1</v>
      </c>
    </row>
    <row r="216" spans="1:18" x14ac:dyDescent="0.35">
      <c r="A216" s="4">
        <v>42856</v>
      </c>
      <c r="B216" s="4">
        <v>44196</v>
      </c>
      <c r="C216" s="5">
        <v>201700124</v>
      </c>
      <c r="D216" s="6" t="s">
        <v>24</v>
      </c>
      <c r="E216" s="5">
        <v>201700011</v>
      </c>
      <c r="F216" s="6" t="s">
        <v>20</v>
      </c>
      <c r="G216" s="6" t="s">
        <v>21</v>
      </c>
      <c r="H216" s="5">
        <v>201707</v>
      </c>
      <c r="I216" s="4">
        <v>42926</v>
      </c>
      <c r="J216" s="5">
        <f t="shared" si="0"/>
        <v>7</v>
      </c>
      <c r="K216" s="5">
        <v>33</v>
      </c>
      <c r="L216" s="5">
        <v>25803</v>
      </c>
      <c r="M216" s="5">
        <v>7</v>
      </c>
      <c r="N216" s="5">
        <v>30</v>
      </c>
      <c r="O216" s="5">
        <v>24</v>
      </c>
      <c r="P216" s="5">
        <v>17</v>
      </c>
      <c r="Q216" s="7">
        <f t="shared" si="1"/>
        <v>0.51515151515151514</v>
      </c>
      <c r="R216" s="5">
        <v>2</v>
      </c>
    </row>
    <row r="217" spans="1:18" x14ac:dyDescent="0.35">
      <c r="A217" s="4">
        <v>42856</v>
      </c>
      <c r="B217" s="4">
        <v>44196</v>
      </c>
      <c r="C217" s="5">
        <v>201700124</v>
      </c>
      <c r="D217" s="6" t="s">
        <v>24</v>
      </c>
      <c r="E217" s="5">
        <v>201700011</v>
      </c>
      <c r="F217" s="6" t="s">
        <v>20</v>
      </c>
      <c r="G217" s="6" t="s">
        <v>21</v>
      </c>
      <c r="H217" s="5">
        <v>201707</v>
      </c>
      <c r="I217" s="4">
        <v>42927</v>
      </c>
      <c r="J217" s="5">
        <f t="shared" si="0"/>
        <v>7</v>
      </c>
      <c r="K217" s="5">
        <v>36</v>
      </c>
      <c r="L217" s="5">
        <v>25443</v>
      </c>
      <c r="M217" s="5">
        <v>5</v>
      </c>
      <c r="N217" s="5">
        <v>36</v>
      </c>
      <c r="O217" s="5">
        <v>32</v>
      </c>
      <c r="P217" s="5">
        <v>28</v>
      </c>
      <c r="Q217" s="7">
        <f t="shared" si="1"/>
        <v>0.77777777777777779</v>
      </c>
      <c r="R217" s="5">
        <v>2</v>
      </c>
    </row>
    <row r="218" spans="1:18" x14ac:dyDescent="0.35">
      <c r="A218" s="4">
        <v>42856</v>
      </c>
      <c r="B218" s="4">
        <v>44196</v>
      </c>
      <c r="C218" s="5">
        <v>201700124</v>
      </c>
      <c r="D218" s="6" t="s">
        <v>24</v>
      </c>
      <c r="E218" s="5">
        <v>201700011</v>
      </c>
      <c r="F218" s="6" t="s">
        <v>20</v>
      </c>
      <c r="G218" s="6" t="s">
        <v>21</v>
      </c>
      <c r="H218" s="5">
        <v>201707</v>
      </c>
      <c r="I218" s="4">
        <v>42929</v>
      </c>
      <c r="J218" s="5">
        <f t="shared" si="0"/>
        <v>7</v>
      </c>
      <c r="K218" s="5">
        <v>40</v>
      </c>
      <c r="L218" s="5">
        <v>24796</v>
      </c>
      <c r="M218" s="5">
        <v>6</v>
      </c>
      <c r="N218" s="5">
        <v>38</v>
      </c>
      <c r="O218" s="5">
        <v>27</v>
      </c>
      <c r="P218" s="5">
        <v>22</v>
      </c>
      <c r="Q218" s="7">
        <f t="shared" si="1"/>
        <v>0.55000000000000004</v>
      </c>
      <c r="R218" s="5">
        <v>2</v>
      </c>
    </row>
    <row r="219" spans="1:18" x14ac:dyDescent="0.35">
      <c r="A219" s="4">
        <v>42856</v>
      </c>
      <c r="B219" s="4">
        <v>44196</v>
      </c>
      <c r="C219" s="5">
        <v>201700124</v>
      </c>
      <c r="D219" s="6" t="s">
        <v>24</v>
      </c>
      <c r="E219" s="5">
        <v>201700011</v>
      </c>
      <c r="F219" s="6" t="s">
        <v>20</v>
      </c>
      <c r="G219" s="6" t="s">
        <v>21</v>
      </c>
      <c r="H219" s="5">
        <v>201707</v>
      </c>
      <c r="I219" s="4">
        <v>42930</v>
      </c>
      <c r="J219" s="5">
        <f t="shared" si="0"/>
        <v>7</v>
      </c>
      <c r="K219" s="5">
        <v>35</v>
      </c>
      <c r="L219" s="5">
        <v>25765</v>
      </c>
      <c r="M219" s="5">
        <v>6</v>
      </c>
      <c r="N219" s="5">
        <v>33</v>
      </c>
      <c r="O219" s="5">
        <v>27</v>
      </c>
      <c r="P219" s="5">
        <v>22</v>
      </c>
      <c r="Q219" s="7">
        <f t="shared" si="1"/>
        <v>0.62857142857142856</v>
      </c>
      <c r="R219" s="5">
        <v>1</v>
      </c>
    </row>
    <row r="220" spans="1:18" x14ac:dyDescent="0.35">
      <c r="A220" s="4">
        <v>42856</v>
      </c>
      <c r="B220" s="4">
        <v>44196</v>
      </c>
      <c r="C220" s="5">
        <v>201700124</v>
      </c>
      <c r="D220" s="6" t="s">
        <v>24</v>
      </c>
      <c r="E220" s="5">
        <v>201700011</v>
      </c>
      <c r="F220" s="6" t="s">
        <v>20</v>
      </c>
      <c r="G220" s="6" t="s">
        <v>21</v>
      </c>
      <c r="H220" s="5">
        <v>201707</v>
      </c>
      <c r="I220" s="4">
        <v>42932</v>
      </c>
      <c r="J220" s="5">
        <f t="shared" si="0"/>
        <v>7</v>
      </c>
      <c r="K220" s="5">
        <v>36</v>
      </c>
      <c r="L220" s="5">
        <v>24598</v>
      </c>
      <c r="M220" s="5">
        <v>5</v>
      </c>
      <c r="N220" s="5">
        <v>36</v>
      </c>
      <c r="O220" s="5">
        <v>27</v>
      </c>
      <c r="P220" s="5">
        <v>21</v>
      </c>
      <c r="Q220" s="7">
        <f t="shared" si="1"/>
        <v>0.58333333333333337</v>
      </c>
      <c r="R220" s="5">
        <v>2</v>
      </c>
    </row>
    <row r="221" spans="1:18" x14ac:dyDescent="0.35">
      <c r="A221" s="4">
        <v>42856</v>
      </c>
      <c r="B221" s="4">
        <v>44196</v>
      </c>
      <c r="C221" s="5">
        <v>201700124</v>
      </c>
      <c r="D221" s="6" t="s">
        <v>24</v>
      </c>
      <c r="E221" s="5">
        <v>201700011</v>
      </c>
      <c r="F221" s="6" t="s">
        <v>20</v>
      </c>
      <c r="G221" s="6" t="s">
        <v>21</v>
      </c>
      <c r="H221" s="5">
        <v>201707</v>
      </c>
      <c r="I221" s="4">
        <v>42933</v>
      </c>
      <c r="J221" s="5">
        <f t="shared" si="0"/>
        <v>7</v>
      </c>
      <c r="K221" s="5">
        <v>40</v>
      </c>
      <c r="L221" s="5">
        <v>24914</v>
      </c>
      <c r="M221" s="5">
        <v>4</v>
      </c>
      <c r="N221" s="5">
        <v>40</v>
      </c>
      <c r="O221" s="5">
        <v>32</v>
      </c>
      <c r="P221" s="5">
        <v>23</v>
      </c>
      <c r="Q221" s="7">
        <f t="shared" si="1"/>
        <v>0.57499999999999996</v>
      </c>
      <c r="R221" s="5">
        <v>2</v>
      </c>
    </row>
    <row r="222" spans="1:18" x14ac:dyDescent="0.35">
      <c r="A222" s="4">
        <v>42856</v>
      </c>
      <c r="B222" s="4">
        <v>44196</v>
      </c>
      <c r="C222" s="5">
        <v>201700124</v>
      </c>
      <c r="D222" s="6" t="s">
        <v>24</v>
      </c>
      <c r="E222" s="5">
        <v>201700011</v>
      </c>
      <c r="F222" s="6" t="s">
        <v>20</v>
      </c>
      <c r="G222" s="6" t="s">
        <v>21</v>
      </c>
      <c r="H222" s="5">
        <v>201707</v>
      </c>
      <c r="I222" s="4">
        <v>42934</v>
      </c>
      <c r="J222" s="5">
        <f t="shared" si="0"/>
        <v>7</v>
      </c>
      <c r="K222" s="5">
        <v>39</v>
      </c>
      <c r="L222" s="5">
        <v>25412</v>
      </c>
      <c r="M222" s="5">
        <v>6</v>
      </c>
      <c r="N222" s="5">
        <v>38</v>
      </c>
      <c r="O222" s="5">
        <v>31</v>
      </c>
      <c r="P222" s="5">
        <v>28</v>
      </c>
      <c r="Q222" s="7">
        <f t="shared" si="1"/>
        <v>0.71794871794871795</v>
      </c>
      <c r="R222" s="5">
        <v>2</v>
      </c>
    </row>
    <row r="223" spans="1:18" x14ac:dyDescent="0.35">
      <c r="A223" s="4">
        <v>42856</v>
      </c>
      <c r="B223" s="4">
        <v>44196</v>
      </c>
      <c r="C223" s="5">
        <v>201700124</v>
      </c>
      <c r="D223" s="6" t="s">
        <v>24</v>
      </c>
      <c r="E223" s="5">
        <v>201700011</v>
      </c>
      <c r="F223" s="6" t="s">
        <v>20</v>
      </c>
      <c r="G223" s="6" t="s">
        <v>21</v>
      </c>
      <c r="H223" s="5">
        <v>201707</v>
      </c>
      <c r="I223" s="4">
        <v>42936</v>
      </c>
      <c r="J223" s="5">
        <f t="shared" si="0"/>
        <v>7</v>
      </c>
      <c r="K223" s="5">
        <v>34</v>
      </c>
      <c r="L223" s="5">
        <v>24093</v>
      </c>
      <c r="M223" s="5">
        <v>4</v>
      </c>
      <c r="N223" s="5">
        <v>31</v>
      </c>
      <c r="O223" s="5">
        <v>24</v>
      </c>
      <c r="P223" s="5">
        <v>22</v>
      </c>
      <c r="Q223" s="7">
        <f t="shared" si="1"/>
        <v>0.6470588235294118</v>
      </c>
      <c r="R223" s="5">
        <v>2</v>
      </c>
    </row>
    <row r="224" spans="1:18" x14ac:dyDescent="0.35">
      <c r="A224" s="4">
        <v>42856</v>
      </c>
      <c r="B224" s="4">
        <v>44196</v>
      </c>
      <c r="C224" s="5">
        <v>201700124</v>
      </c>
      <c r="D224" s="6" t="s">
        <v>24</v>
      </c>
      <c r="E224" s="5">
        <v>201700011</v>
      </c>
      <c r="F224" s="6" t="s">
        <v>20</v>
      </c>
      <c r="G224" s="6" t="s">
        <v>21</v>
      </c>
      <c r="H224" s="5">
        <v>201707</v>
      </c>
      <c r="I224" s="4">
        <v>42937</v>
      </c>
      <c r="J224" s="5">
        <f t="shared" si="0"/>
        <v>7</v>
      </c>
      <c r="K224" s="5">
        <v>34</v>
      </c>
      <c r="L224" s="5">
        <v>25927</v>
      </c>
      <c r="M224" s="5">
        <v>5</v>
      </c>
      <c r="N224" s="5">
        <v>31</v>
      </c>
      <c r="O224" s="5">
        <v>23</v>
      </c>
      <c r="P224" s="5">
        <v>21</v>
      </c>
      <c r="Q224" s="7">
        <f t="shared" si="1"/>
        <v>0.61764705882352944</v>
      </c>
      <c r="R224" s="5">
        <v>2</v>
      </c>
    </row>
    <row r="225" spans="1:18" x14ac:dyDescent="0.35">
      <c r="A225" s="4">
        <v>42856</v>
      </c>
      <c r="B225" s="4">
        <v>44196</v>
      </c>
      <c r="C225" s="5">
        <v>201700124</v>
      </c>
      <c r="D225" s="6" t="s">
        <v>24</v>
      </c>
      <c r="E225" s="5">
        <v>201700011</v>
      </c>
      <c r="F225" s="6" t="s">
        <v>20</v>
      </c>
      <c r="G225" s="6" t="s">
        <v>21</v>
      </c>
      <c r="H225" s="5">
        <v>201707</v>
      </c>
      <c r="I225" s="4">
        <v>42939</v>
      </c>
      <c r="J225" s="5">
        <f t="shared" si="0"/>
        <v>7</v>
      </c>
      <c r="K225" s="5">
        <v>36</v>
      </c>
      <c r="L225" s="5">
        <v>24924</v>
      </c>
      <c r="M225" s="5">
        <v>7</v>
      </c>
      <c r="N225" s="5">
        <v>32</v>
      </c>
      <c r="O225" s="5">
        <v>29</v>
      </c>
      <c r="P225" s="5">
        <v>21</v>
      </c>
      <c r="Q225" s="7">
        <f t="shared" si="1"/>
        <v>0.58333333333333337</v>
      </c>
      <c r="R225" s="5">
        <v>2</v>
      </c>
    </row>
    <row r="226" spans="1:18" x14ac:dyDescent="0.35">
      <c r="A226" s="4">
        <v>42856</v>
      </c>
      <c r="B226" s="4">
        <v>44196</v>
      </c>
      <c r="C226" s="5">
        <v>201700124</v>
      </c>
      <c r="D226" s="6" t="s">
        <v>24</v>
      </c>
      <c r="E226" s="5">
        <v>201700011</v>
      </c>
      <c r="F226" s="6" t="s">
        <v>20</v>
      </c>
      <c r="G226" s="6" t="s">
        <v>21</v>
      </c>
      <c r="H226" s="5">
        <v>201707</v>
      </c>
      <c r="I226" s="4">
        <v>42940</v>
      </c>
      <c r="J226" s="5">
        <f t="shared" si="0"/>
        <v>7</v>
      </c>
      <c r="K226" s="5">
        <v>35</v>
      </c>
      <c r="L226" s="5">
        <v>24908</v>
      </c>
      <c r="M226" s="5">
        <v>6</v>
      </c>
      <c r="N226" s="5">
        <v>33</v>
      </c>
      <c r="O226" s="5">
        <v>25</v>
      </c>
      <c r="P226" s="5">
        <v>18</v>
      </c>
      <c r="Q226" s="7">
        <f t="shared" si="1"/>
        <v>0.51428571428571423</v>
      </c>
      <c r="R226" s="5">
        <v>2</v>
      </c>
    </row>
    <row r="227" spans="1:18" x14ac:dyDescent="0.35">
      <c r="A227" s="4">
        <v>42856</v>
      </c>
      <c r="B227" s="4">
        <v>44196</v>
      </c>
      <c r="C227" s="5">
        <v>201700124</v>
      </c>
      <c r="D227" s="6" t="s">
        <v>24</v>
      </c>
      <c r="E227" s="5">
        <v>201700011</v>
      </c>
      <c r="F227" s="6" t="s">
        <v>20</v>
      </c>
      <c r="G227" s="6" t="s">
        <v>21</v>
      </c>
      <c r="H227" s="5">
        <v>201707</v>
      </c>
      <c r="I227" s="4">
        <v>42941</v>
      </c>
      <c r="J227" s="5">
        <f t="shared" si="0"/>
        <v>7</v>
      </c>
      <c r="K227" s="5">
        <v>37</v>
      </c>
      <c r="L227" s="5">
        <v>24943</v>
      </c>
      <c r="M227" s="5">
        <v>6</v>
      </c>
      <c r="N227" s="5">
        <v>36</v>
      </c>
      <c r="O227" s="5">
        <v>32</v>
      </c>
      <c r="P227" s="5">
        <v>25</v>
      </c>
      <c r="Q227" s="7">
        <f t="shared" si="1"/>
        <v>0.67567567567567566</v>
      </c>
      <c r="R227" s="5">
        <v>2</v>
      </c>
    </row>
    <row r="228" spans="1:18" x14ac:dyDescent="0.35">
      <c r="A228" s="4">
        <v>42856</v>
      </c>
      <c r="B228" s="4">
        <v>44196</v>
      </c>
      <c r="C228" s="5">
        <v>201700124</v>
      </c>
      <c r="D228" s="6" t="s">
        <v>24</v>
      </c>
      <c r="E228" s="5">
        <v>201700011</v>
      </c>
      <c r="F228" s="6" t="s">
        <v>20</v>
      </c>
      <c r="G228" s="6" t="s">
        <v>21</v>
      </c>
      <c r="H228" s="5">
        <v>201707</v>
      </c>
      <c r="I228" s="4">
        <v>42943</v>
      </c>
      <c r="J228" s="5">
        <f t="shared" si="0"/>
        <v>7</v>
      </c>
      <c r="K228" s="5">
        <v>38</v>
      </c>
      <c r="L228" s="5">
        <v>24069</v>
      </c>
      <c r="M228" s="5">
        <v>5</v>
      </c>
      <c r="N228" s="5">
        <v>35</v>
      </c>
      <c r="O228" s="5">
        <v>25</v>
      </c>
      <c r="P228" s="5">
        <v>22</v>
      </c>
      <c r="Q228" s="7">
        <f t="shared" si="1"/>
        <v>0.57894736842105265</v>
      </c>
      <c r="R228" s="5">
        <v>1</v>
      </c>
    </row>
    <row r="229" spans="1:18" x14ac:dyDescent="0.35">
      <c r="A229" s="4">
        <v>42856</v>
      </c>
      <c r="B229" s="4">
        <v>44196</v>
      </c>
      <c r="C229" s="5">
        <v>201700124</v>
      </c>
      <c r="D229" s="6" t="s">
        <v>24</v>
      </c>
      <c r="E229" s="5">
        <v>201700011</v>
      </c>
      <c r="F229" s="6" t="s">
        <v>20</v>
      </c>
      <c r="G229" s="6" t="s">
        <v>21</v>
      </c>
      <c r="H229" s="5">
        <v>201707</v>
      </c>
      <c r="I229" s="4">
        <v>42944</v>
      </c>
      <c r="J229" s="5">
        <f t="shared" si="0"/>
        <v>7</v>
      </c>
      <c r="K229" s="5">
        <v>39</v>
      </c>
      <c r="L229" s="5">
        <v>25503</v>
      </c>
      <c r="M229" s="5">
        <v>7</v>
      </c>
      <c r="N229" s="5">
        <v>36</v>
      </c>
      <c r="O229" s="5">
        <v>26</v>
      </c>
      <c r="P229" s="5">
        <v>19</v>
      </c>
      <c r="Q229" s="7">
        <f t="shared" si="1"/>
        <v>0.48717948717948717</v>
      </c>
      <c r="R229" s="5">
        <v>2</v>
      </c>
    </row>
    <row r="230" spans="1:18" x14ac:dyDescent="0.35">
      <c r="A230" s="4">
        <v>42856</v>
      </c>
      <c r="B230" s="4">
        <v>44196</v>
      </c>
      <c r="C230" s="5">
        <v>201700124</v>
      </c>
      <c r="D230" s="6" t="s">
        <v>24</v>
      </c>
      <c r="E230" s="5">
        <v>201700011</v>
      </c>
      <c r="F230" s="6" t="s">
        <v>20</v>
      </c>
      <c r="G230" s="6" t="s">
        <v>21</v>
      </c>
      <c r="H230" s="5">
        <v>201707</v>
      </c>
      <c r="I230" s="4">
        <v>42946</v>
      </c>
      <c r="J230" s="5">
        <f t="shared" si="0"/>
        <v>7</v>
      </c>
      <c r="K230" s="5">
        <v>40</v>
      </c>
      <c r="L230" s="5">
        <v>25691</v>
      </c>
      <c r="M230" s="5">
        <v>8</v>
      </c>
      <c r="N230" s="5">
        <v>39</v>
      </c>
      <c r="O230" s="5">
        <v>30</v>
      </c>
      <c r="P230" s="5">
        <v>26</v>
      </c>
      <c r="Q230" s="7">
        <f t="shared" si="1"/>
        <v>0.65</v>
      </c>
      <c r="R230" s="5">
        <v>2</v>
      </c>
    </row>
    <row r="231" spans="1:18" x14ac:dyDescent="0.35">
      <c r="A231" s="4">
        <v>42856</v>
      </c>
      <c r="B231" s="4">
        <v>44196</v>
      </c>
      <c r="C231" s="5">
        <v>201700124</v>
      </c>
      <c r="D231" s="6" t="s">
        <v>24</v>
      </c>
      <c r="E231" s="5">
        <v>201700011</v>
      </c>
      <c r="F231" s="6" t="s">
        <v>20</v>
      </c>
      <c r="G231" s="6" t="s">
        <v>21</v>
      </c>
      <c r="H231" s="5">
        <v>201707</v>
      </c>
      <c r="I231" s="4">
        <v>42947</v>
      </c>
      <c r="J231" s="5">
        <f t="shared" si="0"/>
        <v>7</v>
      </c>
      <c r="K231" s="5">
        <v>35</v>
      </c>
      <c r="L231" s="5">
        <v>24819</v>
      </c>
      <c r="M231" s="5">
        <v>5</v>
      </c>
      <c r="N231" s="5">
        <v>35</v>
      </c>
      <c r="O231" s="5">
        <v>31</v>
      </c>
      <c r="P231" s="5">
        <v>28</v>
      </c>
      <c r="Q231" s="7">
        <f t="shared" si="1"/>
        <v>0.8</v>
      </c>
      <c r="R231" s="5">
        <v>1</v>
      </c>
    </row>
    <row r="232" spans="1:18" x14ac:dyDescent="0.35">
      <c r="A232" s="4">
        <v>42856</v>
      </c>
      <c r="B232" s="4">
        <v>44196</v>
      </c>
      <c r="C232" s="5">
        <v>201700124</v>
      </c>
      <c r="D232" s="6" t="s">
        <v>24</v>
      </c>
      <c r="E232" s="5">
        <v>201700011</v>
      </c>
      <c r="F232" s="6" t="s">
        <v>20</v>
      </c>
      <c r="G232" s="6" t="s">
        <v>21</v>
      </c>
      <c r="H232" s="5">
        <v>201708</v>
      </c>
      <c r="I232" s="4">
        <v>42948</v>
      </c>
      <c r="J232" s="5">
        <f t="shared" si="0"/>
        <v>8</v>
      </c>
      <c r="K232" s="5">
        <v>34</v>
      </c>
      <c r="L232" s="5">
        <v>24839</v>
      </c>
      <c r="M232" s="5">
        <v>3</v>
      </c>
      <c r="N232" s="5">
        <v>32</v>
      </c>
      <c r="O232" s="5">
        <v>24</v>
      </c>
      <c r="P232" s="5">
        <v>21</v>
      </c>
      <c r="Q232" s="7">
        <f t="shared" si="1"/>
        <v>0.61764705882352944</v>
      </c>
      <c r="R232" s="5">
        <v>2</v>
      </c>
    </row>
    <row r="233" spans="1:18" x14ac:dyDescent="0.35">
      <c r="A233" s="4">
        <v>42856</v>
      </c>
      <c r="B233" s="4">
        <v>44196</v>
      </c>
      <c r="C233" s="5">
        <v>201700124</v>
      </c>
      <c r="D233" s="6" t="s">
        <v>24</v>
      </c>
      <c r="E233" s="5">
        <v>201700011</v>
      </c>
      <c r="F233" s="6" t="s">
        <v>20</v>
      </c>
      <c r="G233" s="6" t="s">
        <v>21</v>
      </c>
      <c r="H233" s="5">
        <v>201708</v>
      </c>
      <c r="I233" s="4">
        <v>42950</v>
      </c>
      <c r="J233" s="5">
        <f t="shared" si="0"/>
        <v>8</v>
      </c>
      <c r="K233" s="5">
        <v>38</v>
      </c>
      <c r="L233" s="5">
        <v>25253</v>
      </c>
      <c r="M233" s="5">
        <v>5</v>
      </c>
      <c r="N233" s="5">
        <v>37</v>
      </c>
      <c r="O233" s="5">
        <v>30</v>
      </c>
      <c r="P233" s="5">
        <v>23</v>
      </c>
      <c r="Q233" s="7">
        <f t="shared" si="1"/>
        <v>0.60526315789473684</v>
      </c>
      <c r="R233" s="5">
        <v>2</v>
      </c>
    </row>
    <row r="234" spans="1:18" x14ac:dyDescent="0.35">
      <c r="A234" s="4">
        <v>42856</v>
      </c>
      <c r="B234" s="4">
        <v>44196</v>
      </c>
      <c r="C234" s="5">
        <v>201700124</v>
      </c>
      <c r="D234" s="6" t="s">
        <v>24</v>
      </c>
      <c r="E234" s="5">
        <v>201700011</v>
      </c>
      <c r="F234" s="6" t="s">
        <v>20</v>
      </c>
      <c r="G234" s="6" t="s">
        <v>21</v>
      </c>
      <c r="H234" s="5">
        <v>201708</v>
      </c>
      <c r="I234" s="4">
        <v>42951</v>
      </c>
      <c r="J234" s="5">
        <f t="shared" si="0"/>
        <v>8</v>
      </c>
      <c r="K234" s="5">
        <v>38</v>
      </c>
      <c r="L234" s="5">
        <v>25526</v>
      </c>
      <c r="M234" s="5">
        <v>4</v>
      </c>
      <c r="N234" s="5">
        <v>36</v>
      </c>
      <c r="O234" s="5">
        <v>25</v>
      </c>
      <c r="P234" s="5">
        <v>19</v>
      </c>
      <c r="Q234" s="7">
        <f t="shared" si="1"/>
        <v>0.5</v>
      </c>
      <c r="R234" s="5">
        <v>2</v>
      </c>
    </row>
    <row r="235" spans="1:18" x14ac:dyDescent="0.35">
      <c r="A235" s="4">
        <v>42856</v>
      </c>
      <c r="B235" s="4">
        <v>44196</v>
      </c>
      <c r="C235" s="5">
        <v>201700124</v>
      </c>
      <c r="D235" s="6" t="s">
        <v>24</v>
      </c>
      <c r="E235" s="5">
        <v>201700011</v>
      </c>
      <c r="F235" s="6" t="s">
        <v>20</v>
      </c>
      <c r="G235" s="6" t="s">
        <v>21</v>
      </c>
      <c r="H235" s="5">
        <v>201708</v>
      </c>
      <c r="I235" s="4">
        <v>42953</v>
      </c>
      <c r="J235" s="5">
        <f t="shared" si="0"/>
        <v>8</v>
      </c>
      <c r="K235" s="5">
        <v>35</v>
      </c>
      <c r="L235" s="5">
        <v>24618</v>
      </c>
      <c r="M235" s="5">
        <v>5</v>
      </c>
      <c r="N235" s="5">
        <v>33</v>
      </c>
      <c r="O235" s="5">
        <v>27</v>
      </c>
      <c r="P235" s="5">
        <v>21</v>
      </c>
      <c r="Q235" s="7">
        <f t="shared" si="1"/>
        <v>0.6</v>
      </c>
      <c r="R235" s="5">
        <v>1</v>
      </c>
    </row>
    <row r="236" spans="1:18" x14ac:dyDescent="0.35">
      <c r="A236" s="4">
        <v>42856</v>
      </c>
      <c r="B236" s="4">
        <v>44196</v>
      </c>
      <c r="C236" s="5">
        <v>201700124</v>
      </c>
      <c r="D236" s="6" t="s">
        <v>24</v>
      </c>
      <c r="E236" s="5">
        <v>201700011</v>
      </c>
      <c r="F236" s="6" t="s">
        <v>20</v>
      </c>
      <c r="G236" s="6" t="s">
        <v>21</v>
      </c>
      <c r="H236" s="5">
        <v>201708</v>
      </c>
      <c r="I236" s="4">
        <v>42954</v>
      </c>
      <c r="J236" s="5">
        <f t="shared" si="0"/>
        <v>8</v>
      </c>
      <c r="K236" s="5">
        <v>35</v>
      </c>
      <c r="L236" s="5">
        <v>25264</v>
      </c>
      <c r="M236" s="5">
        <v>5</v>
      </c>
      <c r="N236" s="5">
        <v>34</v>
      </c>
      <c r="O236" s="5">
        <v>26</v>
      </c>
      <c r="P236" s="5">
        <v>18</v>
      </c>
      <c r="Q236" s="7">
        <f t="shared" si="1"/>
        <v>0.51428571428571423</v>
      </c>
      <c r="R236" s="5">
        <v>2</v>
      </c>
    </row>
    <row r="237" spans="1:18" x14ac:dyDescent="0.35">
      <c r="A237" s="4">
        <v>42856</v>
      </c>
      <c r="B237" s="4">
        <v>44196</v>
      </c>
      <c r="C237" s="5">
        <v>201700124</v>
      </c>
      <c r="D237" s="6" t="s">
        <v>24</v>
      </c>
      <c r="E237" s="5">
        <v>201700011</v>
      </c>
      <c r="F237" s="6" t="s">
        <v>20</v>
      </c>
      <c r="G237" s="6" t="s">
        <v>21</v>
      </c>
      <c r="H237" s="5">
        <v>201708</v>
      </c>
      <c r="I237" s="4">
        <v>42955</v>
      </c>
      <c r="J237" s="5">
        <f t="shared" si="0"/>
        <v>8</v>
      </c>
      <c r="K237" s="5">
        <v>39</v>
      </c>
      <c r="L237" s="5">
        <v>25718</v>
      </c>
      <c r="M237" s="5">
        <v>6</v>
      </c>
      <c r="N237" s="5">
        <v>38</v>
      </c>
      <c r="O237" s="5">
        <v>30</v>
      </c>
      <c r="P237" s="5">
        <v>26</v>
      </c>
      <c r="Q237" s="7">
        <f t="shared" si="1"/>
        <v>0.66666666666666663</v>
      </c>
      <c r="R237" s="5">
        <v>1</v>
      </c>
    </row>
    <row r="238" spans="1:18" x14ac:dyDescent="0.35">
      <c r="A238" s="4">
        <v>42856</v>
      </c>
      <c r="B238" s="4">
        <v>44196</v>
      </c>
      <c r="C238" s="5">
        <v>201700124</v>
      </c>
      <c r="D238" s="6" t="s">
        <v>24</v>
      </c>
      <c r="E238" s="5">
        <v>201700011</v>
      </c>
      <c r="F238" s="6" t="s">
        <v>20</v>
      </c>
      <c r="G238" s="6" t="s">
        <v>21</v>
      </c>
      <c r="H238" s="5">
        <v>201708</v>
      </c>
      <c r="I238" s="4">
        <v>42957</v>
      </c>
      <c r="J238" s="5">
        <f t="shared" si="0"/>
        <v>8</v>
      </c>
      <c r="K238" s="5">
        <v>37</v>
      </c>
      <c r="L238" s="5">
        <v>25295</v>
      </c>
      <c r="M238" s="5">
        <v>5</v>
      </c>
      <c r="N238" s="5">
        <v>34</v>
      </c>
      <c r="O238" s="5">
        <v>27</v>
      </c>
      <c r="P238" s="5">
        <v>24</v>
      </c>
      <c r="Q238" s="7">
        <f t="shared" si="1"/>
        <v>0.64864864864864868</v>
      </c>
      <c r="R238" s="5">
        <v>2</v>
      </c>
    </row>
    <row r="239" spans="1:18" x14ac:dyDescent="0.35">
      <c r="A239" s="4">
        <v>42856</v>
      </c>
      <c r="B239" s="4">
        <v>44196</v>
      </c>
      <c r="C239" s="5">
        <v>201700124</v>
      </c>
      <c r="D239" s="6" t="s">
        <v>24</v>
      </c>
      <c r="E239" s="5">
        <v>201700011</v>
      </c>
      <c r="F239" s="6" t="s">
        <v>20</v>
      </c>
      <c r="G239" s="6" t="s">
        <v>21</v>
      </c>
      <c r="H239" s="5">
        <v>201708</v>
      </c>
      <c r="I239" s="4">
        <v>42958</v>
      </c>
      <c r="J239" s="5">
        <f t="shared" si="0"/>
        <v>8</v>
      </c>
      <c r="K239" s="5">
        <v>35</v>
      </c>
      <c r="L239" s="5">
        <v>24673</v>
      </c>
      <c r="M239" s="5">
        <v>4</v>
      </c>
      <c r="N239" s="5">
        <v>32</v>
      </c>
      <c r="O239" s="5">
        <v>28</v>
      </c>
      <c r="P239" s="5">
        <v>21</v>
      </c>
      <c r="Q239" s="7">
        <f t="shared" si="1"/>
        <v>0.6</v>
      </c>
      <c r="R239" s="5">
        <v>1</v>
      </c>
    </row>
    <row r="240" spans="1:18" x14ac:dyDescent="0.35">
      <c r="A240" s="4">
        <v>42856</v>
      </c>
      <c r="B240" s="4">
        <v>44196</v>
      </c>
      <c r="C240" s="5">
        <v>201700124</v>
      </c>
      <c r="D240" s="6" t="s">
        <v>24</v>
      </c>
      <c r="E240" s="5">
        <v>201700011</v>
      </c>
      <c r="F240" s="6" t="s">
        <v>20</v>
      </c>
      <c r="G240" s="6" t="s">
        <v>21</v>
      </c>
      <c r="H240" s="5">
        <v>201708</v>
      </c>
      <c r="I240" s="4">
        <v>42960</v>
      </c>
      <c r="J240" s="5">
        <f t="shared" si="0"/>
        <v>8</v>
      </c>
      <c r="K240" s="5">
        <v>39</v>
      </c>
      <c r="L240" s="5">
        <v>24675</v>
      </c>
      <c r="M240" s="5">
        <v>5</v>
      </c>
      <c r="N240" s="5">
        <v>39</v>
      </c>
      <c r="O240" s="5">
        <v>31</v>
      </c>
      <c r="P240" s="5">
        <v>27</v>
      </c>
      <c r="Q240" s="7">
        <f t="shared" si="1"/>
        <v>0.69230769230769229</v>
      </c>
      <c r="R240" s="5">
        <v>1</v>
      </c>
    </row>
    <row r="241" spans="1:18" x14ac:dyDescent="0.35">
      <c r="A241" s="4">
        <v>42856</v>
      </c>
      <c r="B241" s="4">
        <v>44196</v>
      </c>
      <c r="C241" s="5">
        <v>201700124</v>
      </c>
      <c r="D241" s="6" t="s">
        <v>24</v>
      </c>
      <c r="E241" s="5">
        <v>201700011</v>
      </c>
      <c r="F241" s="6" t="s">
        <v>20</v>
      </c>
      <c r="G241" s="6" t="s">
        <v>21</v>
      </c>
      <c r="H241" s="5">
        <v>201708</v>
      </c>
      <c r="I241" s="4">
        <v>42961</v>
      </c>
      <c r="J241" s="5">
        <f t="shared" si="0"/>
        <v>8</v>
      </c>
      <c r="K241" s="5">
        <v>37</v>
      </c>
      <c r="L241" s="5">
        <v>25904</v>
      </c>
      <c r="M241" s="5">
        <v>7</v>
      </c>
      <c r="N241" s="5">
        <v>34</v>
      </c>
      <c r="O241" s="5">
        <v>24</v>
      </c>
      <c r="P241" s="5">
        <v>20</v>
      </c>
      <c r="Q241" s="7">
        <f t="shared" si="1"/>
        <v>0.54054054054054057</v>
      </c>
      <c r="R241" s="5">
        <v>2</v>
      </c>
    </row>
    <row r="242" spans="1:18" x14ac:dyDescent="0.35">
      <c r="A242" s="4">
        <v>42856</v>
      </c>
      <c r="B242" s="4">
        <v>44196</v>
      </c>
      <c r="C242" s="5">
        <v>201700124</v>
      </c>
      <c r="D242" s="6" t="s">
        <v>24</v>
      </c>
      <c r="E242" s="5">
        <v>201700011</v>
      </c>
      <c r="F242" s="6" t="s">
        <v>20</v>
      </c>
      <c r="G242" s="6" t="s">
        <v>21</v>
      </c>
      <c r="H242" s="5">
        <v>201708</v>
      </c>
      <c r="I242" s="4">
        <v>42962</v>
      </c>
      <c r="J242" s="5">
        <f t="shared" si="0"/>
        <v>8</v>
      </c>
      <c r="K242" s="5">
        <v>39</v>
      </c>
      <c r="L242" s="5">
        <v>25037</v>
      </c>
      <c r="M242" s="5">
        <v>4</v>
      </c>
      <c r="N242" s="5">
        <v>35</v>
      </c>
      <c r="O242" s="5">
        <v>30</v>
      </c>
      <c r="P242" s="5">
        <v>23</v>
      </c>
      <c r="Q242" s="7">
        <f t="shared" si="1"/>
        <v>0.58974358974358976</v>
      </c>
      <c r="R242" s="5">
        <v>2</v>
      </c>
    </row>
    <row r="243" spans="1:18" x14ac:dyDescent="0.35">
      <c r="A243" s="4">
        <v>42856</v>
      </c>
      <c r="B243" s="4">
        <v>44196</v>
      </c>
      <c r="C243" s="5">
        <v>201700124</v>
      </c>
      <c r="D243" s="6" t="s">
        <v>24</v>
      </c>
      <c r="E243" s="5">
        <v>201700011</v>
      </c>
      <c r="F243" s="6" t="s">
        <v>20</v>
      </c>
      <c r="G243" s="6" t="s">
        <v>21</v>
      </c>
      <c r="H243" s="5">
        <v>201708</v>
      </c>
      <c r="I243" s="4">
        <v>42964</v>
      </c>
      <c r="J243" s="5">
        <f t="shared" si="0"/>
        <v>8</v>
      </c>
      <c r="K243" s="5">
        <v>35</v>
      </c>
      <c r="L243" s="5">
        <v>25140</v>
      </c>
      <c r="M243" s="5">
        <v>5</v>
      </c>
      <c r="N243" s="5">
        <v>32</v>
      </c>
      <c r="O243" s="5">
        <v>23</v>
      </c>
      <c r="P243" s="5">
        <v>21</v>
      </c>
      <c r="Q243" s="7">
        <f t="shared" si="1"/>
        <v>0.6</v>
      </c>
      <c r="R243" s="5">
        <v>2</v>
      </c>
    </row>
    <row r="244" spans="1:18" x14ac:dyDescent="0.35">
      <c r="A244" s="4">
        <v>42856</v>
      </c>
      <c r="B244" s="4">
        <v>44196</v>
      </c>
      <c r="C244" s="5">
        <v>201700124</v>
      </c>
      <c r="D244" s="6" t="s">
        <v>24</v>
      </c>
      <c r="E244" s="5">
        <v>201700011</v>
      </c>
      <c r="F244" s="6" t="s">
        <v>20</v>
      </c>
      <c r="G244" s="6" t="s">
        <v>21</v>
      </c>
      <c r="H244" s="5">
        <v>201708</v>
      </c>
      <c r="I244" s="4">
        <v>42965</v>
      </c>
      <c r="J244" s="5">
        <f t="shared" si="0"/>
        <v>8</v>
      </c>
      <c r="K244" s="5">
        <v>34</v>
      </c>
      <c r="L244" s="5">
        <v>25442</v>
      </c>
      <c r="M244" s="5">
        <v>6</v>
      </c>
      <c r="N244" s="5">
        <v>31</v>
      </c>
      <c r="O244" s="5">
        <v>22</v>
      </c>
      <c r="P244" s="5">
        <v>17</v>
      </c>
      <c r="Q244" s="7">
        <f t="shared" si="1"/>
        <v>0.5</v>
      </c>
      <c r="R244" s="5">
        <v>1</v>
      </c>
    </row>
    <row r="245" spans="1:18" x14ac:dyDescent="0.35">
      <c r="A245" s="4">
        <v>42856</v>
      </c>
      <c r="B245" s="4">
        <v>44196</v>
      </c>
      <c r="C245" s="5">
        <v>201700124</v>
      </c>
      <c r="D245" s="6" t="s">
        <v>24</v>
      </c>
      <c r="E245" s="5">
        <v>201700011</v>
      </c>
      <c r="F245" s="6" t="s">
        <v>20</v>
      </c>
      <c r="G245" s="6" t="s">
        <v>21</v>
      </c>
      <c r="H245" s="5">
        <v>201708</v>
      </c>
      <c r="I245" s="4">
        <v>42967</v>
      </c>
      <c r="J245" s="5">
        <f t="shared" si="0"/>
        <v>8</v>
      </c>
      <c r="K245" s="5">
        <v>32</v>
      </c>
      <c r="L245" s="5">
        <v>24375</v>
      </c>
      <c r="M245" s="5">
        <v>4</v>
      </c>
      <c r="N245" s="5">
        <v>30</v>
      </c>
      <c r="O245" s="5">
        <v>22</v>
      </c>
      <c r="P245" s="5">
        <v>17</v>
      </c>
      <c r="Q245" s="7">
        <f t="shared" si="1"/>
        <v>0.53125</v>
      </c>
      <c r="R245" s="5">
        <v>2</v>
      </c>
    </row>
    <row r="246" spans="1:18" x14ac:dyDescent="0.35">
      <c r="A246" s="4">
        <v>42856</v>
      </c>
      <c r="B246" s="4">
        <v>44196</v>
      </c>
      <c r="C246" s="5">
        <v>201700124</v>
      </c>
      <c r="D246" s="6" t="s">
        <v>24</v>
      </c>
      <c r="E246" s="5">
        <v>201700011</v>
      </c>
      <c r="F246" s="6" t="s">
        <v>20</v>
      </c>
      <c r="G246" s="6" t="s">
        <v>21</v>
      </c>
      <c r="H246" s="5">
        <v>201708</v>
      </c>
      <c r="I246" s="4">
        <v>42968</v>
      </c>
      <c r="J246" s="5">
        <f t="shared" si="0"/>
        <v>8</v>
      </c>
      <c r="K246" s="5">
        <v>39</v>
      </c>
      <c r="L246" s="5">
        <v>25486</v>
      </c>
      <c r="M246" s="5">
        <v>5</v>
      </c>
      <c r="N246" s="5">
        <v>36</v>
      </c>
      <c r="O246" s="5">
        <v>25</v>
      </c>
      <c r="P246" s="5">
        <v>19</v>
      </c>
      <c r="Q246" s="7">
        <f t="shared" si="1"/>
        <v>0.48717948717948717</v>
      </c>
      <c r="R246" s="5">
        <v>2</v>
      </c>
    </row>
    <row r="247" spans="1:18" x14ac:dyDescent="0.35">
      <c r="A247" s="4">
        <v>42856</v>
      </c>
      <c r="B247" s="4">
        <v>44196</v>
      </c>
      <c r="C247" s="5">
        <v>201700124</v>
      </c>
      <c r="D247" s="6" t="s">
        <v>24</v>
      </c>
      <c r="E247" s="5">
        <v>201700011</v>
      </c>
      <c r="F247" s="6" t="s">
        <v>20</v>
      </c>
      <c r="G247" s="6" t="s">
        <v>21</v>
      </c>
      <c r="H247" s="5">
        <v>201708</v>
      </c>
      <c r="I247" s="4">
        <v>42969</v>
      </c>
      <c r="J247" s="5">
        <f t="shared" si="0"/>
        <v>8</v>
      </c>
      <c r="K247" s="5">
        <v>38</v>
      </c>
      <c r="L247" s="5">
        <v>24279</v>
      </c>
      <c r="M247" s="5">
        <v>4</v>
      </c>
      <c r="N247" s="5">
        <v>36</v>
      </c>
      <c r="O247" s="5">
        <v>32</v>
      </c>
      <c r="P247" s="5">
        <v>23</v>
      </c>
      <c r="Q247" s="7">
        <f t="shared" si="1"/>
        <v>0.60526315789473684</v>
      </c>
      <c r="R247" s="5">
        <v>2</v>
      </c>
    </row>
    <row r="248" spans="1:18" x14ac:dyDescent="0.35">
      <c r="A248" s="4">
        <v>42856</v>
      </c>
      <c r="B248" s="4">
        <v>44196</v>
      </c>
      <c r="C248" s="5">
        <v>201700124</v>
      </c>
      <c r="D248" s="6" t="s">
        <v>24</v>
      </c>
      <c r="E248" s="5">
        <v>201700011</v>
      </c>
      <c r="F248" s="6" t="s">
        <v>20</v>
      </c>
      <c r="G248" s="6" t="s">
        <v>21</v>
      </c>
      <c r="H248" s="5">
        <v>201708</v>
      </c>
      <c r="I248" s="4">
        <v>42971</v>
      </c>
      <c r="J248" s="5">
        <f t="shared" si="0"/>
        <v>8</v>
      </c>
      <c r="K248" s="5">
        <v>33</v>
      </c>
      <c r="L248" s="5">
        <v>24024</v>
      </c>
      <c r="M248" s="5">
        <v>4</v>
      </c>
      <c r="N248" s="5">
        <v>33</v>
      </c>
      <c r="O248" s="5">
        <v>27</v>
      </c>
      <c r="P248" s="5">
        <v>21</v>
      </c>
      <c r="Q248" s="7">
        <f t="shared" si="1"/>
        <v>0.63636363636363635</v>
      </c>
      <c r="R248" s="5">
        <v>1</v>
      </c>
    </row>
    <row r="249" spans="1:18" x14ac:dyDescent="0.35">
      <c r="A249" s="4">
        <v>42856</v>
      </c>
      <c r="B249" s="4">
        <v>44196</v>
      </c>
      <c r="C249" s="5">
        <v>201700124</v>
      </c>
      <c r="D249" s="6" t="s">
        <v>24</v>
      </c>
      <c r="E249" s="5">
        <v>201700011</v>
      </c>
      <c r="F249" s="6" t="s">
        <v>20</v>
      </c>
      <c r="G249" s="6" t="s">
        <v>21</v>
      </c>
      <c r="H249" s="5">
        <v>201708</v>
      </c>
      <c r="I249" s="4">
        <v>42972</v>
      </c>
      <c r="J249" s="5">
        <f t="shared" si="0"/>
        <v>8</v>
      </c>
      <c r="K249" s="5">
        <v>32</v>
      </c>
      <c r="L249" s="5">
        <v>24241</v>
      </c>
      <c r="M249" s="5">
        <v>4</v>
      </c>
      <c r="N249" s="5">
        <v>31</v>
      </c>
      <c r="O249" s="5">
        <v>25</v>
      </c>
      <c r="P249" s="5">
        <v>19</v>
      </c>
      <c r="Q249" s="7">
        <f t="shared" si="1"/>
        <v>0.59375</v>
      </c>
      <c r="R249" s="5">
        <v>1</v>
      </c>
    </row>
    <row r="250" spans="1:18" x14ac:dyDescent="0.35">
      <c r="A250" s="4">
        <v>42856</v>
      </c>
      <c r="B250" s="4">
        <v>44196</v>
      </c>
      <c r="C250" s="5">
        <v>201700124</v>
      </c>
      <c r="D250" s="6" t="s">
        <v>24</v>
      </c>
      <c r="E250" s="5">
        <v>201700011</v>
      </c>
      <c r="F250" s="6" t="s">
        <v>20</v>
      </c>
      <c r="G250" s="6" t="s">
        <v>21</v>
      </c>
      <c r="H250" s="5">
        <v>201708</v>
      </c>
      <c r="I250" s="4">
        <v>42974</v>
      </c>
      <c r="J250" s="5">
        <f t="shared" si="0"/>
        <v>8</v>
      </c>
      <c r="K250" s="5">
        <v>37</v>
      </c>
      <c r="L250" s="5">
        <v>25131</v>
      </c>
      <c r="M250" s="5">
        <v>5</v>
      </c>
      <c r="N250" s="5">
        <v>37</v>
      </c>
      <c r="O250" s="5">
        <v>30</v>
      </c>
      <c r="P250" s="5">
        <v>27</v>
      </c>
      <c r="Q250" s="7">
        <f t="shared" si="1"/>
        <v>0.72972972972972971</v>
      </c>
      <c r="R250" s="5">
        <v>1</v>
      </c>
    </row>
    <row r="251" spans="1:18" x14ac:dyDescent="0.35">
      <c r="A251" s="4">
        <v>42856</v>
      </c>
      <c r="B251" s="4">
        <v>44196</v>
      </c>
      <c r="C251" s="5">
        <v>201700124</v>
      </c>
      <c r="D251" s="6" t="s">
        <v>24</v>
      </c>
      <c r="E251" s="5">
        <v>201700011</v>
      </c>
      <c r="F251" s="6" t="s">
        <v>20</v>
      </c>
      <c r="G251" s="6" t="s">
        <v>21</v>
      </c>
      <c r="H251" s="5">
        <v>201708</v>
      </c>
      <c r="I251" s="4">
        <v>42975</v>
      </c>
      <c r="J251" s="5">
        <f t="shared" si="0"/>
        <v>8</v>
      </c>
      <c r="K251" s="5">
        <v>35</v>
      </c>
      <c r="L251" s="5">
        <v>25625</v>
      </c>
      <c r="M251" s="5">
        <v>4</v>
      </c>
      <c r="N251" s="5">
        <v>33</v>
      </c>
      <c r="O251" s="5">
        <v>24</v>
      </c>
      <c r="P251" s="5">
        <v>19</v>
      </c>
      <c r="Q251" s="7">
        <f t="shared" si="1"/>
        <v>0.54285714285714282</v>
      </c>
      <c r="R251" s="5">
        <v>1</v>
      </c>
    </row>
    <row r="252" spans="1:18" x14ac:dyDescent="0.35">
      <c r="A252" s="4">
        <v>42856</v>
      </c>
      <c r="B252" s="4">
        <v>44196</v>
      </c>
      <c r="C252" s="5">
        <v>201700124</v>
      </c>
      <c r="D252" s="6" t="s">
        <v>24</v>
      </c>
      <c r="E252" s="5">
        <v>201700011</v>
      </c>
      <c r="F252" s="6" t="s">
        <v>20</v>
      </c>
      <c r="G252" s="6" t="s">
        <v>21</v>
      </c>
      <c r="H252" s="5">
        <v>201708</v>
      </c>
      <c r="I252" s="4">
        <v>42976</v>
      </c>
      <c r="J252" s="5">
        <f t="shared" si="0"/>
        <v>8</v>
      </c>
      <c r="K252" s="5">
        <v>34</v>
      </c>
      <c r="L252" s="5">
        <v>24802</v>
      </c>
      <c r="M252" s="5">
        <v>6</v>
      </c>
      <c r="N252" s="5">
        <v>34</v>
      </c>
      <c r="O252" s="5">
        <v>29</v>
      </c>
      <c r="P252" s="5">
        <v>20</v>
      </c>
      <c r="Q252" s="7">
        <f t="shared" si="1"/>
        <v>0.58823529411764708</v>
      </c>
      <c r="R252" s="5">
        <v>1</v>
      </c>
    </row>
    <row r="253" spans="1:18" x14ac:dyDescent="0.35">
      <c r="A253" s="4">
        <v>42856</v>
      </c>
      <c r="B253" s="4">
        <v>44196</v>
      </c>
      <c r="C253" s="5">
        <v>201700124</v>
      </c>
      <c r="D253" s="6" t="s">
        <v>24</v>
      </c>
      <c r="E253" s="5">
        <v>201700011</v>
      </c>
      <c r="F253" s="6" t="s">
        <v>20</v>
      </c>
      <c r="G253" s="6" t="s">
        <v>21</v>
      </c>
      <c r="H253" s="5">
        <v>201708</v>
      </c>
      <c r="I253" s="4">
        <v>42978</v>
      </c>
      <c r="J253" s="5">
        <f t="shared" si="0"/>
        <v>8</v>
      </c>
      <c r="K253" s="5">
        <v>35</v>
      </c>
      <c r="L253" s="5">
        <v>25854</v>
      </c>
      <c r="M253" s="5">
        <v>6</v>
      </c>
      <c r="N253" s="5">
        <v>32</v>
      </c>
      <c r="O253" s="5">
        <v>26</v>
      </c>
      <c r="P253" s="5">
        <v>22</v>
      </c>
      <c r="Q253" s="7">
        <f t="shared" si="1"/>
        <v>0.62857142857142856</v>
      </c>
      <c r="R253" s="5">
        <v>1</v>
      </c>
    </row>
    <row r="254" spans="1:18" x14ac:dyDescent="0.35">
      <c r="A254" s="4">
        <v>42856</v>
      </c>
      <c r="B254" s="4">
        <v>44196</v>
      </c>
      <c r="C254" s="5">
        <v>201700125</v>
      </c>
      <c r="D254" s="6" t="s">
        <v>25</v>
      </c>
      <c r="E254" s="5">
        <v>201700011</v>
      </c>
      <c r="F254" s="6" t="s">
        <v>20</v>
      </c>
      <c r="G254" s="6" t="s">
        <v>21</v>
      </c>
      <c r="H254" s="5">
        <v>201706</v>
      </c>
      <c r="I254" s="4">
        <v>42887</v>
      </c>
      <c r="J254" s="5">
        <f t="shared" si="0"/>
        <v>6</v>
      </c>
      <c r="K254" s="5">
        <v>34</v>
      </c>
      <c r="L254" s="5">
        <v>24371</v>
      </c>
      <c r="M254" s="5">
        <v>4</v>
      </c>
      <c r="N254" s="5">
        <v>32</v>
      </c>
      <c r="O254" s="5">
        <v>25</v>
      </c>
      <c r="P254" s="5">
        <v>22</v>
      </c>
      <c r="Q254" s="7">
        <f t="shared" si="1"/>
        <v>0.6470588235294118</v>
      </c>
      <c r="R254" s="5">
        <v>2</v>
      </c>
    </row>
    <row r="255" spans="1:18" x14ac:dyDescent="0.35">
      <c r="A255" s="4">
        <v>42856</v>
      </c>
      <c r="B255" s="4">
        <v>44196</v>
      </c>
      <c r="C255" s="5">
        <v>201700125</v>
      </c>
      <c r="D255" s="6" t="s">
        <v>25</v>
      </c>
      <c r="E255" s="5">
        <v>201700011</v>
      </c>
      <c r="F255" s="6" t="s">
        <v>20</v>
      </c>
      <c r="G255" s="6" t="s">
        <v>21</v>
      </c>
      <c r="H255" s="5">
        <v>201706</v>
      </c>
      <c r="I255" s="4">
        <v>42888</v>
      </c>
      <c r="J255" s="5">
        <f t="shared" si="0"/>
        <v>6</v>
      </c>
      <c r="K255" s="5">
        <v>32</v>
      </c>
      <c r="L255" s="5">
        <v>25167</v>
      </c>
      <c r="M255" s="5">
        <v>4</v>
      </c>
      <c r="N255" s="5">
        <v>30</v>
      </c>
      <c r="O255" s="5">
        <v>25</v>
      </c>
      <c r="P255" s="5">
        <v>22</v>
      </c>
      <c r="Q255" s="7">
        <f t="shared" si="1"/>
        <v>0.6875</v>
      </c>
      <c r="R255" s="5">
        <v>2</v>
      </c>
    </row>
    <row r="256" spans="1:18" x14ac:dyDescent="0.35">
      <c r="A256" s="4">
        <v>42856</v>
      </c>
      <c r="B256" s="4">
        <v>44196</v>
      </c>
      <c r="C256" s="5">
        <v>201700125</v>
      </c>
      <c r="D256" s="6" t="s">
        <v>25</v>
      </c>
      <c r="E256" s="5">
        <v>201700011</v>
      </c>
      <c r="F256" s="6" t="s">
        <v>20</v>
      </c>
      <c r="G256" s="6" t="s">
        <v>21</v>
      </c>
      <c r="H256" s="5">
        <v>201706</v>
      </c>
      <c r="I256" s="4">
        <v>42890</v>
      </c>
      <c r="J256" s="5">
        <f t="shared" si="0"/>
        <v>6</v>
      </c>
      <c r="K256" s="5">
        <v>36</v>
      </c>
      <c r="L256" s="5">
        <v>24205</v>
      </c>
      <c r="M256" s="5">
        <v>7</v>
      </c>
      <c r="N256" s="5">
        <v>34</v>
      </c>
      <c r="O256" s="5">
        <v>27</v>
      </c>
      <c r="P256" s="5">
        <v>23</v>
      </c>
      <c r="Q256" s="7">
        <f t="shared" si="1"/>
        <v>0.63888888888888884</v>
      </c>
      <c r="R256" s="5">
        <v>2</v>
      </c>
    </row>
    <row r="257" spans="1:18" x14ac:dyDescent="0.35">
      <c r="A257" s="4">
        <v>42856</v>
      </c>
      <c r="B257" s="4">
        <v>44196</v>
      </c>
      <c r="C257" s="5">
        <v>201700125</v>
      </c>
      <c r="D257" s="6" t="s">
        <v>25</v>
      </c>
      <c r="E257" s="5">
        <v>201700011</v>
      </c>
      <c r="F257" s="6" t="s">
        <v>20</v>
      </c>
      <c r="G257" s="6" t="s">
        <v>21</v>
      </c>
      <c r="H257" s="5">
        <v>201706</v>
      </c>
      <c r="I257" s="4">
        <v>42891</v>
      </c>
      <c r="J257" s="5">
        <f t="shared" ref="J257:J1781" si="3">MONTH(I257)</f>
        <v>6</v>
      </c>
      <c r="K257" s="5">
        <v>32</v>
      </c>
      <c r="L257" s="5">
        <v>25030</v>
      </c>
      <c r="M257" s="5">
        <v>4</v>
      </c>
      <c r="N257" s="5">
        <v>30</v>
      </c>
      <c r="O257" s="5">
        <v>21</v>
      </c>
      <c r="P257" s="5">
        <v>17</v>
      </c>
      <c r="Q257" s="7">
        <f t="shared" ref="Q257:Q1781" si="4">P257/K257</f>
        <v>0.53125</v>
      </c>
      <c r="R257" s="5">
        <v>2</v>
      </c>
    </row>
    <row r="258" spans="1:18" x14ac:dyDescent="0.35">
      <c r="A258" s="4">
        <v>42856</v>
      </c>
      <c r="B258" s="4">
        <v>44196</v>
      </c>
      <c r="C258" s="5">
        <v>201700125</v>
      </c>
      <c r="D258" s="6" t="s">
        <v>25</v>
      </c>
      <c r="E258" s="5">
        <v>201700011</v>
      </c>
      <c r="F258" s="6" t="s">
        <v>20</v>
      </c>
      <c r="G258" s="6" t="s">
        <v>21</v>
      </c>
      <c r="H258" s="5">
        <v>201706</v>
      </c>
      <c r="I258" s="4">
        <v>42892</v>
      </c>
      <c r="J258" s="5">
        <f t="shared" si="3"/>
        <v>6</v>
      </c>
      <c r="K258" s="5">
        <v>36</v>
      </c>
      <c r="L258" s="5">
        <v>25573</v>
      </c>
      <c r="M258" s="5">
        <v>4</v>
      </c>
      <c r="N258" s="5">
        <v>33</v>
      </c>
      <c r="O258" s="5">
        <v>27</v>
      </c>
      <c r="P258" s="5">
        <v>19</v>
      </c>
      <c r="Q258" s="7">
        <f t="shared" si="4"/>
        <v>0.52777777777777779</v>
      </c>
      <c r="R258" s="5">
        <v>2</v>
      </c>
    </row>
    <row r="259" spans="1:18" x14ac:dyDescent="0.35">
      <c r="A259" s="4">
        <v>42856</v>
      </c>
      <c r="B259" s="4">
        <v>44196</v>
      </c>
      <c r="C259" s="5">
        <v>201700125</v>
      </c>
      <c r="D259" s="6" t="s">
        <v>25</v>
      </c>
      <c r="E259" s="5">
        <v>201700011</v>
      </c>
      <c r="F259" s="6" t="s">
        <v>20</v>
      </c>
      <c r="G259" s="6" t="s">
        <v>21</v>
      </c>
      <c r="H259" s="5">
        <v>201706</v>
      </c>
      <c r="I259" s="4">
        <v>42894</v>
      </c>
      <c r="J259" s="5">
        <f t="shared" si="3"/>
        <v>6</v>
      </c>
      <c r="K259" s="5">
        <v>38</v>
      </c>
      <c r="L259" s="5">
        <v>24312</v>
      </c>
      <c r="M259" s="5">
        <v>7</v>
      </c>
      <c r="N259" s="5">
        <v>38</v>
      </c>
      <c r="O259" s="5">
        <v>29</v>
      </c>
      <c r="P259" s="5">
        <v>21</v>
      </c>
      <c r="Q259" s="7">
        <f t="shared" si="4"/>
        <v>0.55263157894736847</v>
      </c>
      <c r="R259" s="5">
        <v>2</v>
      </c>
    </row>
    <row r="260" spans="1:18" x14ac:dyDescent="0.35">
      <c r="A260" s="4">
        <v>42856</v>
      </c>
      <c r="B260" s="4">
        <v>44196</v>
      </c>
      <c r="C260" s="5">
        <v>201700125</v>
      </c>
      <c r="D260" s="6" t="s">
        <v>25</v>
      </c>
      <c r="E260" s="5">
        <v>201700011</v>
      </c>
      <c r="F260" s="6" t="s">
        <v>20</v>
      </c>
      <c r="G260" s="6" t="s">
        <v>21</v>
      </c>
      <c r="H260" s="5">
        <v>201706</v>
      </c>
      <c r="I260" s="4">
        <v>42895</v>
      </c>
      <c r="J260" s="5">
        <f t="shared" si="3"/>
        <v>6</v>
      </c>
      <c r="K260" s="5">
        <v>37</v>
      </c>
      <c r="L260" s="5">
        <v>25009</v>
      </c>
      <c r="M260" s="5">
        <v>6</v>
      </c>
      <c r="N260" s="5">
        <v>33</v>
      </c>
      <c r="O260" s="5">
        <v>28</v>
      </c>
      <c r="P260" s="5">
        <v>20</v>
      </c>
      <c r="Q260" s="7">
        <f t="shared" si="4"/>
        <v>0.54054054054054057</v>
      </c>
      <c r="R260" s="5">
        <v>2</v>
      </c>
    </row>
    <row r="261" spans="1:18" x14ac:dyDescent="0.35">
      <c r="A261" s="4">
        <v>42856</v>
      </c>
      <c r="B261" s="4">
        <v>44196</v>
      </c>
      <c r="C261" s="5">
        <v>201700125</v>
      </c>
      <c r="D261" s="6" t="s">
        <v>25</v>
      </c>
      <c r="E261" s="5">
        <v>201700011</v>
      </c>
      <c r="F261" s="6" t="s">
        <v>20</v>
      </c>
      <c r="G261" s="6" t="s">
        <v>21</v>
      </c>
      <c r="H261" s="5">
        <v>201706</v>
      </c>
      <c r="I261" s="4">
        <v>42897</v>
      </c>
      <c r="J261" s="5">
        <f t="shared" si="3"/>
        <v>6</v>
      </c>
      <c r="K261" s="5">
        <v>36</v>
      </c>
      <c r="L261" s="5">
        <v>25677</v>
      </c>
      <c r="M261" s="5">
        <v>4</v>
      </c>
      <c r="N261" s="5">
        <v>34</v>
      </c>
      <c r="O261" s="5">
        <v>24</v>
      </c>
      <c r="P261" s="5">
        <v>20</v>
      </c>
      <c r="Q261" s="7">
        <f t="shared" si="4"/>
        <v>0.55555555555555558</v>
      </c>
      <c r="R261" s="5">
        <v>3</v>
      </c>
    </row>
    <row r="262" spans="1:18" x14ac:dyDescent="0.35">
      <c r="A262" s="4">
        <v>42856</v>
      </c>
      <c r="B262" s="4">
        <v>44196</v>
      </c>
      <c r="C262" s="5">
        <v>201700125</v>
      </c>
      <c r="D262" s="6" t="s">
        <v>25</v>
      </c>
      <c r="E262" s="5">
        <v>201700011</v>
      </c>
      <c r="F262" s="6" t="s">
        <v>20</v>
      </c>
      <c r="G262" s="6" t="s">
        <v>21</v>
      </c>
      <c r="H262" s="5">
        <v>201706</v>
      </c>
      <c r="I262" s="4">
        <v>42898</v>
      </c>
      <c r="J262" s="5">
        <f t="shared" si="3"/>
        <v>6</v>
      </c>
      <c r="K262" s="5">
        <v>36</v>
      </c>
      <c r="L262" s="5">
        <v>24254</v>
      </c>
      <c r="M262" s="5">
        <v>5</v>
      </c>
      <c r="N262" s="5">
        <v>33</v>
      </c>
      <c r="O262" s="5">
        <v>28</v>
      </c>
      <c r="P262" s="5">
        <v>20</v>
      </c>
      <c r="Q262" s="7">
        <f t="shared" si="4"/>
        <v>0.55555555555555558</v>
      </c>
      <c r="R262" s="5">
        <v>3</v>
      </c>
    </row>
    <row r="263" spans="1:18" x14ac:dyDescent="0.35">
      <c r="A263" s="4">
        <v>42856</v>
      </c>
      <c r="B263" s="4">
        <v>44196</v>
      </c>
      <c r="C263" s="5">
        <v>201700125</v>
      </c>
      <c r="D263" s="6" t="s">
        <v>25</v>
      </c>
      <c r="E263" s="5">
        <v>201700011</v>
      </c>
      <c r="F263" s="6" t="s">
        <v>20</v>
      </c>
      <c r="G263" s="6" t="s">
        <v>21</v>
      </c>
      <c r="H263" s="5">
        <v>201706</v>
      </c>
      <c r="I263" s="4">
        <v>42899</v>
      </c>
      <c r="J263" s="5">
        <f t="shared" si="3"/>
        <v>6</v>
      </c>
      <c r="K263" s="5">
        <v>36</v>
      </c>
      <c r="L263" s="5">
        <v>24365</v>
      </c>
      <c r="M263" s="5">
        <v>7</v>
      </c>
      <c r="N263" s="5">
        <v>34</v>
      </c>
      <c r="O263" s="5">
        <v>31</v>
      </c>
      <c r="P263" s="5">
        <v>24</v>
      </c>
      <c r="Q263" s="7">
        <f t="shared" si="4"/>
        <v>0.66666666666666663</v>
      </c>
      <c r="R263" s="5">
        <v>2</v>
      </c>
    </row>
    <row r="264" spans="1:18" x14ac:dyDescent="0.35">
      <c r="A264" s="4">
        <v>42856</v>
      </c>
      <c r="B264" s="4">
        <v>44196</v>
      </c>
      <c r="C264" s="5">
        <v>201700125</v>
      </c>
      <c r="D264" s="6" t="s">
        <v>25</v>
      </c>
      <c r="E264" s="5">
        <v>201700011</v>
      </c>
      <c r="F264" s="6" t="s">
        <v>20</v>
      </c>
      <c r="G264" s="6" t="s">
        <v>21</v>
      </c>
      <c r="H264" s="5">
        <v>201706</v>
      </c>
      <c r="I264" s="4">
        <v>42901</v>
      </c>
      <c r="J264" s="5">
        <f t="shared" si="3"/>
        <v>6</v>
      </c>
      <c r="K264" s="5">
        <v>38</v>
      </c>
      <c r="L264" s="5">
        <v>25483</v>
      </c>
      <c r="M264" s="5">
        <v>6</v>
      </c>
      <c r="N264" s="5">
        <v>35</v>
      </c>
      <c r="O264" s="5">
        <v>25</v>
      </c>
      <c r="P264" s="5">
        <v>18</v>
      </c>
      <c r="Q264" s="7">
        <f t="shared" si="4"/>
        <v>0.47368421052631576</v>
      </c>
      <c r="R264" s="5">
        <v>2</v>
      </c>
    </row>
    <row r="265" spans="1:18" x14ac:dyDescent="0.35">
      <c r="A265" s="4">
        <v>42856</v>
      </c>
      <c r="B265" s="4">
        <v>44196</v>
      </c>
      <c r="C265" s="5">
        <v>201700125</v>
      </c>
      <c r="D265" s="6" t="s">
        <v>25</v>
      </c>
      <c r="E265" s="5">
        <v>201700011</v>
      </c>
      <c r="F265" s="6" t="s">
        <v>20</v>
      </c>
      <c r="G265" s="6" t="s">
        <v>21</v>
      </c>
      <c r="H265" s="5">
        <v>201706</v>
      </c>
      <c r="I265" s="4">
        <v>42902</v>
      </c>
      <c r="J265" s="5">
        <f t="shared" si="3"/>
        <v>6</v>
      </c>
      <c r="K265" s="5">
        <v>38</v>
      </c>
      <c r="L265" s="5">
        <v>25170</v>
      </c>
      <c r="M265" s="5">
        <v>4</v>
      </c>
      <c r="N265" s="5">
        <v>34</v>
      </c>
      <c r="O265" s="5">
        <v>28</v>
      </c>
      <c r="P265" s="5">
        <v>25</v>
      </c>
      <c r="Q265" s="7">
        <f t="shared" si="4"/>
        <v>0.65789473684210531</v>
      </c>
      <c r="R265" s="5">
        <v>3</v>
      </c>
    </row>
    <row r="266" spans="1:18" x14ac:dyDescent="0.35">
      <c r="A266" s="4">
        <v>42856</v>
      </c>
      <c r="B266" s="4">
        <v>44196</v>
      </c>
      <c r="C266" s="5">
        <v>201700125</v>
      </c>
      <c r="D266" s="6" t="s">
        <v>25</v>
      </c>
      <c r="E266" s="5">
        <v>201700011</v>
      </c>
      <c r="F266" s="6" t="s">
        <v>20</v>
      </c>
      <c r="G266" s="6" t="s">
        <v>21</v>
      </c>
      <c r="H266" s="5">
        <v>201706</v>
      </c>
      <c r="I266" s="4">
        <v>42904</v>
      </c>
      <c r="J266" s="5">
        <f t="shared" si="3"/>
        <v>6</v>
      </c>
      <c r="K266" s="5">
        <v>34</v>
      </c>
      <c r="L266" s="5">
        <v>24731</v>
      </c>
      <c r="M266" s="5">
        <v>6</v>
      </c>
      <c r="N266" s="5">
        <v>33</v>
      </c>
      <c r="O266" s="5">
        <v>28</v>
      </c>
      <c r="P266" s="5">
        <v>20</v>
      </c>
      <c r="Q266" s="7">
        <f t="shared" si="4"/>
        <v>0.58823529411764708</v>
      </c>
      <c r="R266" s="5">
        <v>2</v>
      </c>
    </row>
    <row r="267" spans="1:18" x14ac:dyDescent="0.35">
      <c r="A267" s="4">
        <v>42856</v>
      </c>
      <c r="B267" s="4">
        <v>44196</v>
      </c>
      <c r="C267" s="5">
        <v>201700125</v>
      </c>
      <c r="D267" s="6" t="s">
        <v>25</v>
      </c>
      <c r="E267" s="5">
        <v>201700011</v>
      </c>
      <c r="F267" s="6" t="s">
        <v>20</v>
      </c>
      <c r="G267" s="6" t="s">
        <v>21</v>
      </c>
      <c r="H267" s="5">
        <v>201706</v>
      </c>
      <c r="I267" s="4">
        <v>42905</v>
      </c>
      <c r="J267" s="5">
        <f t="shared" si="3"/>
        <v>6</v>
      </c>
      <c r="K267" s="5">
        <v>32</v>
      </c>
      <c r="L267" s="5">
        <v>25869</v>
      </c>
      <c r="M267" s="5">
        <v>4</v>
      </c>
      <c r="N267" s="5">
        <v>29</v>
      </c>
      <c r="O267" s="5">
        <v>21</v>
      </c>
      <c r="P267" s="5">
        <v>15</v>
      </c>
      <c r="Q267" s="7">
        <f t="shared" si="4"/>
        <v>0.46875</v>
      </c>
      <c r="R267" s="5">
        <v>2</v>
      </c>
    </row>
    <row r="268" spans="1:18" x14ac:dyDescent="0.35">
      <c r="A268" s="4">
        <v>42856</v>
      </c>
      <c r="B268" s="4">
        <v>44196</v>
      </c>
      <c r="C268" s="5">
        <v>201700125</v>
      </c>
      <c r="D268" s="6" t="s">
        <v>25</v>
      </c>
      <c r="E268" s="5">
        <v>201700011</v>
      </c>
      <c r="F268" s="6" t="s">
        <v>20</v>
      </c>
      <c r="G268" s="6" t="s">
        <v>21</v>
      </c>
      <c r="H268" s="5">
        <v>201706</v>
      </c>
      <c r="I268" s="4">
        <v>42906</v>
      </c>
      <c r="J268" s="5">
        <f t="shared" si="3"/>
        <v>6</v>
      </c>
      <c r="K268" s="5">
        <v>34</v>
      </c>
      <c r="L268" s="5">
        <v>25318</v>
      </c>
      <c r="M268" s="5">
        <v>4</v>
      </c>
      <c r="N268" s="5">
        <v>33</v>
      </c>
      <c r="O268" s="5">
        <v>24</v>
      </c>
      <c r="P268" s="5">
        <v>21</v>
      </c>
      <c r="Q268" s="7">
        <f t="shared" si="4"/>
        <v>0.61764705882352944</v>
      </c>
      <c r="R268" s="5">
        <v>2</v>
      </c>
    </row>
    <row r="269" spans="1:18" x14ac:dyDescent="0.35">
      <c r="A269" s="4">
        <v>42856</v>
      </c>
      <c r="B269" s="4">
        <v>44196</v>
      </c>
      <c r="C269" s="5">
        <v>201700125</v>
      </c>
      <c r="D269" s="6" t="s">
        <v>25</v>
      </c>
      <c r="E269" s="5">
        <v>201700011</v>
      </c>
      <c r="F269" s="6" t="s">
        <v>20</v>
      </c>
      <c r="G269" s="6" t="s">
        <v>21</v>
      </c>
      <c r="H269" s="5">
        <v>201706</v>
      </c>
      <c r="I269" s="4">
        <v>42908</v>
      </c>
      <c r="J269" s="5">
        <f t="shared" si="3"/>
        <v>6</v>
      </c>
      <c r="K269" s="5">
        <v>39</v>
      </c>
      <c r="L269" s="5">
        <v>24219</v>
      </c>
      <c r="M269" s="5">
        <v>8</v>
      </c>
      <c r="N269" s="5">
        <v>36</v>
      </c>
      <c r="O269" s="5">
        <v>26</v>
      </c>
      <c r="P269" s="5">
        <v>18</v>
      </c>
      <c r="Q269" s="7">
        <f t="shared" si="4"/>
        <v>0.46153846153846156</v>
      </c>
      <c r="R269" s="5">
        <v>3</v>
      </c>
    </row>
    <row r="270" spans="1:18" x14ac:dyDescent="0.35">
      <c r="A270" s="4">
        <v>42856</v>
      </c>
      <c r="B270" s="4">
        <v>44196</v>
      </c>
      <c r="C270" s="5">
        <v>201700125</v>
      </c>
      <c r="D270" s="6" t="s">
        <v>25</v>
      </c>
      <c r="E270" s="5">
        <v>201700011</v>
      </c>
      <c r="F270" s="6" t="s">
        <v>20</v>
      </c>
      <c r="G270" s="6" t="s">
        <v>21</v>
      </c>
      <c r="H270" s="5">
        <v>201706</v>
      </c>
      <c r="I270" s="4">
        <v>42909</v>
      </c>
      <c r="J270" s="5">
        <f t="shared" si="3"/>
        <v>6</v>
      </c>
      <c r="K270" s="5">
        <v>37</v>
      </c>
      <c r="L270" s="5">
        <v>25015</v>
      </c>
      <c r="M270" s="5">
        <v>7</v>
      </c>
      <c r="N270" s="5">
        <v>34</v>
      </c>
      <c r="O270" s="5">
        <v>28</v>
      </c>
      <c r="P270" s="5">
        <v>22</v>
      </c>
      <c r="Q270" s="7">
        <f t="shared" si="4"/>
        <v>0.59459459459459463</v>
      </c>
      <c r="R270" s="5">
        <v>2</v>
      </c>
    </row>
    <row r="271" spans="1:18" x14ac:dyDescent="0.35">
      <c r="A271" s="4">
        <v>42856</v>
      </c>
      <c r="B271" s="4">
        <v>44196</v>
      </c>
      <c r="C271" s="5">
        <v>201700125</v>
      </c>
      <c r="D271" s="6" t="s">
        <v>25</v>
      </c>
      <c r="E271" s="5">
        <v>201700011</v>
      </c>
      <c r="F271" s="6" t="s">
        <v>20</v>
      </c>
      <c r="G271" s="6" t="s">
        <v>21</v>
      </c>
      <c r="H271" s="5">
        <v>201706</v>
      </c>
      <c r="I271" s="4">
        <v>42911</v>
      </c>
      <c r="J271" s="5">
        <f t="shared" si="3"/>
        <v>6</v>
      </c>
      <c r="K271" s="5">
        <v>32</v>
      </c>
      <c r="L271" s="5">
        <v>24981</v>
      </c>
      <c r="M271" s="5">
        <v>5</v>
      </c>
      <c r="N271" s="5">
        <v>29</v>
      </c>
      <c r="O271" s="5">
        <v>21</v>
      </c>
      <c r="P271" s="5">
        <v>19</v>
      </c>
      <c r="Q271" s="7">
        <f t="shared" si="4"/>
        <v>0.59375</v>
      </c>
      <c r="R271" s="5">
        <v>2</v>
      </c>
    </row>
    <row r="272" spans="1:18" x14ac:dyDescent="0.35">
      <c r="A272" s="4">
        <v>42856</v>
      </c>
      <c r="B272" s="4">
        <v>44196</v>
      </c>
      <c r="C272" s="5">
        <v>201700125</v>
      </c>
      <c r="D272" s="6" t="s">
        <v>25</v>
      </c>
      <c r="E272" s="5">
        <v>201700011</v>
      </c>
      <c r="F272" s="6" t="s">
        <v>20</v>
      </c>
      <c r="G272" s="6" t="s">
        <v>21</v>
      </c>
      <c r="H272" s="5">
        <v>201706</v>
      </c>
      <c r="I272" s="4">
        <v>42912</v>
      </c>
      <c r="J272" s="5">
        <f t="shared" si="3"/>
        <v>6</v>
      </c>
      <c r="K272" s="5">
        <v>37</v>
      </c>
      <c r="L272" s="5">
        <v>25319</v>
      </c>
      <c r="M272" s="5">
        <v>7</v>
      </c>
      <c r="N272" s="5">
        <v>36</v>
      </c>
      <c r="O272" s="5">
        <v>28</v>
      </c>
      <c r="P272" s="5">
        <v>24</v>
      </c>
      <c r="Q272" s="7">
        <f t="shared" si="4"/>
        <v>0.64864864864864868</v>
      </c>
      <c r="R272" s="5">
        <v>2</v>
      </c>
    </row>
    <row r="273" spans="1:18" x14ac:dyDescent="0.35">
      <c r="A273" s="4">
        <v>42856</v>
      </c>
      <c r="B273" s="4">
        <v>44196</v>
      </c>
      <c r="C273" s="5">
        <v>201700125</v>
      </c>
      <c r="D273" s="6" t="s">
        <v>25</v>
      </c>
      <c r="E273" s="5">
        <v>201700011</v>
      </c>
      <c r="F273" s="6" t="s">
        <v>20</v>
      </c>
      <c r="G273" s="6" t="s">
        <v>21</v>
      </c>
      <c r="H273" s="5">
        <v>201706</v>
      </c>
      <c r="I273" s="4">
        <v>42913</v>
      </c>
      <c r="J273" s="5">
        <f t="shared" si="3"/>
        <v>6</v>
      </c>
      <c r="K273" s="5">
        <v>32</v>
      </c>
      <c r="L273" s="5">
        <v>25591</v>
      </c>
      <c r="M273" s="5">
        <v>5</v>
      </c>
      <c r="N273" s="5">
        <v>30</v>
      </c>
      <c r="O273" s="5">
        <v>25</v>
      </c>
      <c r="P273" s="5">
        <v>21</v>
      </c>
      <c r="Q273" s="7">
        <f t="shared" si="4"/>
        <v>0.65625</v>
      </c>
      <c r="R273" s="5">
        <v>2</v>
      </c>
    </row>
    <row r="274" spans="1:18" x14ac:dyDescent="0.35">
      <c r="A274" s="4">
        <v>42856</v>
      </c>
      <c r="B274" s="4">
        <v>44196</v>
      </c>
      <c r="C274" s="5">
        <v>201700125</v>
      </c>
      <c r="D274" s="6" t="s">
        <v>25</v>
      </c>
      <c r="E274" s="5">
        <v>201700011</v>
      </c>
      <c r="F274" s="6" t="s">
        <v>20</v>
      </c>
      <c r="G274" s="6" t="s">
        <v>21</v>
      </c>
      <c r="H274" s="5">
        <v>201706</v>
      </c>
      <c r="I274" s="4">
        <v>42915</v>
      </c>
      <c r="J274" s="5">
        <f t="shared" si="3"/>
        <v>6</v>
      </c>
      <c r="K274" s="5">
        <v>39</v>
      </c>
      <c r="L274" s="5">
        <v>24597</v>
      </c>
      <c r="M274" s="5">
        <v>7</v>
      </c>
      <c r="N274" s="5">
        <v>38</v>
      </c>
      <c r="O274" s="5">
        <v>32</v>
      </c>
      <c r="P274" s="5">
        <v>27</v>
      </c>
      <c r="Q274" s="7">
        <f t="shared" si="4"/>
        <v>0.69230769230769229</v>
      </c>
      <c r="R274" s="5">
        <v>1</v>
      </c>
    </row>
    <row r="275" spans="1:18" x14ac:dyDescent="0.35">
      <c r="A275" s="4">
        <v>42856</v>
      </c>
      <c r="B275" s="4">
        <v>44196</v>
      </c>
      <c r="C275" s="5">
        <v>201700125</v>
      </c>
      <c r="D275" s="6" t="s">
        <v>25</v>
      </c>
      <c r="E275" s="5">
        <v>201700011</v>
      </c>
      <c r="F275" s="6" t="s">
        <v>20</v>
      </c>
      <c r="G275" s="6" t="s">
        <v>21</v>
      </c>
      <c r="H275" s="5">
        <v>201706</v>
      </c>
      <c r="I275" s="4">
        <v>42916</v>
      </c>
      <c r="J275" s="5">
        <f t="shared" si="3"/>
        <v>6</v>
      </c>
      <c r="K275" s="5">
        <v>32</v>
      </c>
      <c r="L275" s="5">
        <v>24597</v>
      </c>
      <c r="M275" s="5">
        <v>6</v>
      </c>
      <c r="N275" s="5">
        <v>30</v>
      </c>
      <c r="O275" s="5">
        <v>24</v>
      </c>
      <c r="P275" s="5">
        <v>22</v>
      </c>
      <c r="Q275" s="7">
        <f t="shared" si="4"/>
        <v>0.6875</v>
      </c>
      <c r="R275" s="5">
        <v>1</v>
      </c>
    </row>
    <row r="276" spans="1:18" x14ac:dyDescent="0.35">
      <c r="A276" s="4">
        <v>42856</v>
      </c>
      <c r="B276" s="4">
        <v>44196</v>
      </c>
      <c r="C276" s="5">
        <v>201700125</v>
      </c>
      <c r="D276" s="6" t="s">
        <v>25</v>
      </c>
      <c r="E276" s="5">
        <v>201700011</v>
      </c>
      <c r="F276" s="6" t="s">
        <v>20</v>
      </c>
      <c r="G276" s="6" t="s">
        <v>21</v>
      </c>
      <c r="H276" s="5">
        <v>201707</v>
      </c>
      <c r="I276" s="4">
        <v>42918</v>
      </c>
      <c r="J276" s="5">
        <f t="shared" si="3"/>
        <v>7</v>
      </c>
      <c r="K276" s="5">
        <v>40</v>
      </c>
      <c r="L276" s="5">
        <v>25506</v>
      </c>
      <c r="M276" s="5">
        <v>5</v>
      </c>
      <c r="N276" s="5">
        <v>39</v>
      </c>
      <c r="O276" s="5">
        <v>32</v>
      </c>
      <c r="P276" s="5">
        <v>28</v>
      </c>
      <c r="Q276" s="7">
        <f t="shared" si="4"/>
        <v>0.7</v>
      </c>
      <c r="R276" s="5">
        <v>2</v>
      </c>
    </row>
    <row r="277" spans="1:18" x14ac:dyDescent="0.35">
      <c r="A277" s="4">
        <v>42856</v>
      </c>
      <c r="B277" s="4">
        <v>44196</v>
      </c>
      <c r="C277" s="5">
        <v>201700125</v>
      </c>
      <c r="D277" s="6" t="s">
        <v>25</v>
      </c>
      <c r="E277" s="5">
        <v>201700011</v>
      </c>
      <c r="F277" s="6" t="s">
        <v>20</v>
      </c>
      <c r="G277" s="6" t="s">
        <v>21</v>
      </c>
      <c r="H277" s="5">
        <v>201707</v>
      </c>
      <c r="I277" s="4">
        <v>42919</v>
      </c>
      <c r="J277" s="5">
        <f t="shared" si="3"/>
        <v>7</v>
      </c>
      <c r="K277" s="5">
        <v>36</v>
      </c>
      <c r="L277" s="5">
        <v>24151</v>
      </c>
      <c r="M277" s="5">
        <v>5</v>
      </c>
      <c r="N277" s="5">
        <v>32</v>
      </c>
      <c r="O277" s="5">
        <v>28</v>
      </c>
      <c r="P277" s="5">
        <v>23</v>
      </c>
      <c r="Q277" s="7">
        <f t="shared" si="4"/>
        <v>0.63888888888888884</v>
      </c>
      <c r="R277" s="5">
        <v>1</v>
      </c>
    </row>
    <row r="278" spans="1:18" x14ac:dyDescent="0.35">
      <c r="A278" s="4">
        <v>42856</v>
      </c>
      <c r="B278" s="4">
        <v>44196</v>
      </c>
      <c r="C278" s="5">
        <v>201700125</v>
      </c>
      <c r="D278" s="6" t="s">
        <v>25</v>
      </c>
      <c r="E278" s="5">
        <v>201700011</v>
      </c>
      <c r="F278" s="6" t="s">
        <v>20</v>
      </c>
      <c r="G278" s="6" t="s">
        <v>21</v>
      </c>
      <c r="H278" s="5">
        <v>201707</v>
      </c>
      <c r="I278" s="4">
        <v>42920</v>
      </c>
      <c r="J278" s="5">
        <f t="shared" si="3"/>
        <v>7</v>
      </c>
      <c r="K278" s="5">
        <v>32</v>
      </c>
      <c r="L278" s="5">
        <v>24186</v>
      </c>
      <c r="M278" s="5">
        <v>6</v>
      </c>
      <c r="N278" s="5">
        <v>29</v>
      </c>
      <c r="O278" s="5">
        <v>25</v>
      </c>
      <c r="P278" s="5">
        <v>22</v>
      </c>
      <c r="Q278" s="7">
        <f t="shared" si="4"/>
        <v>0.6875</v>
      </c>
      <c r="R278" s="5">
        <v>1</v>
      </c>
    </row>
    <row r="279" spans="1:18" x14ac:dyDescent="0.35">
      <c r="A279" s="4">
        <v>42856</v>
      </c>
      <c r="B279" s="4">
        <v>44196</v>
      </c>
      <c r="C279" s="5">
        <v>201700125</v>
      </c>
      <c r="D279" s="6" t="s">
        <v>25</v>
      </c>
      <c r="E279" s="5">
        <v>201700011</v>
      </c>
      <c r="F279" s="6" t="s">
        <v>20</v>
      </c>
      <c r="G279" s="6" t="s">
        <v>21</v>
      </c>
      <c r="H279" s="5">
        <v>201707</v>
      </c>
      <c r="I279" s="4">
        <v>42922</v>
      </c>
      <c r="J279" s="5">
        <f t="shared" si="3"/>
        <v>7</v>
      </c>
      <c r="K279" s="5">
        <v>39</v>
      </c>
      <c r="L279" s="5">
        <v>25252</v>
      </c>
      <c r="M279" s="5">
        <v>7</v>
      </c>
      <c r="N279" s="5">
        <v>39</v>
      </c>
      <c r="O279" s="5">
        <v>30</v>
      </c>
      <c r="P279" s="5">
        <v>25</v>
      </c>
      <c r="Q279" s="7">
        <f t="shared" si="4"/>
        <v>0.64102564102564108</v>
      </c>
      <c r="R279" s="5">
        <v>2</v>
      </c>
    </row>
    <row r="280" spans="1:18" x14ac:dyDescent="0.35">
      <c r="A280" s="4">
        <v>42856</v>
      </c>
      <c r="B280" s="4">
        <v>44196</v>
      </c>
      <c r="C280" s="5">
        <v>201700125</v>
      </c>
      <c r="D280" s="6" t="s">
        <v>25</v>
      </c>
      <c r="E280" s="5">
        <v>201700011</v>
      </c>
      <c r="F280" s="6" t="s">
        <v>20</v>
      </c>
      <c r="G280" s="6" t="s">
        <v>21</v>
      </c>
      <c r="H280" s="5">
        <v>201707</v>
      </c>
      <c r="I280" s="4">
        <v>42923</v>
      </c>
      <c r="J280" s="5">
        <f t="shared" si="3"/>
        <v>7</v>
      </c>
      <c r="K280" s="5">
        <v>37</v>
      </c>
      <c r="L280" s="5">
        <v>25849</v>
      </c>
      <c r="M280" s="5">
        <v>5</v>
      </c>
      <c r="N280" s="5">
        <v>36</v>
      </c>
      <c r="O280" s="5">
        <v>27</v>
      </c>
      <c r="P280" s="5">
        <v>22</v>
      </c>
      <c r="Q280" s="7">
        <f t="shared" si="4"/>
        <v>0.59459459459459463</v>
      </c>
      <c r="R280" s="5">
        <v>1</v>
      </c>
    </row>
    <row r="281" spans="1:18" x14ac:dyDescent="0.35">
      <c r="A281" s="4">
        <v>42856</v>
      </c>
      <c r="B281" s="4">
        <v>44196</v>
      </c>
      <c r="C281" s="5">
        <v>201700125</v>
      </c>
      <c r="D281" s="6" t="s">
        <v>25</v>
      </c>
      <c r="E281" s="5">
        <v>201700011</v>
      </c>
      <c r="F281" s="6" t="s">
        <v>20</v>
      </c>
      <c r="G281" s="6" t="s">
        <v>21</v>
      </c>
      <c r="H281" s="5">
        <v>201707</v>
      </c>
      <c r="I281" s="4">
        <v>42925</v>
      </c>
      <c r="J281" s="5">
        <f t="shared" si="3"/>
        <v>7</v>
      </c>
      <c r="K281" s="5">
        <v>32</v>
      </c>
      <c r="L281" s="5">
        <v>24436</v>
      </c>
      <c r="M281" s="5">
        <v>4</v>
      </c>
      <c r="N281" s="5">
        <v>32</v>
      </c>
      <c r="O281" s="5">
        <v>23</v>
      </c>
      <c r="P281" s="5">
        <v>18</v>
      </c>
      <c r="Q281" s="7">
        <f t="shared" si="4"/>
        <v>0.5625</v>
      </c>
      <c r="R281" s="5">
        <v>1</v>
      </c>
    </row>
    <row r="282" spans="1:18" x14ac:dyDescent="0.35">
      <c r="A282" s="4">
        <v>42856</v>
      </c>
      <c r="B282" s="4">
        <v>44196</v>
      </c>
      <c r="C282" s="5">
        <v>201700125</v>
      </c>
      <c r="D282" s="6" t="s">
        <v>25</v>
      </c>
      <c r="E282" s="5">
        <v>201700011</v>
      </c>
      <c r="F282" s="6" t="s">
        <v>20</v>
      </c>
      <c r="G282" s="6" t="s">
        <v>21</v>
      </c>
      <c r="H282" s="5">
        <v>201707</v>
      </c>
      <c r="I282" s="4">
        <v>42926</v>
      </c>
      <c r="J282" s="5">
        <f t="shared" si="3"/>
        <v>7</v>
      </c>
      <c r="K282" s="5">
        <v>39</v>
      </c>
      <c r="L282" s="5">
        <v>24190</v>
      </c>
      <c r="M282" s="5">
        <v>5</v>
      </c>
      <c r="N282" s="5">
        <v>39</v>
      </c>
      <c r="O282" s="5">
        <v>31</v>
      </c>
      <c r="P282" s="5">
        <v>28</v>
      </c>
      <c r="Q282" s="7">
        <f t="shared" si="4"/>
        <v>0.71794871794871795</v>
      </c>
      <c r="R282" s="5">
        <v>2</v>
      </c>
    </row>
    <row r="283" spans="1:18" x14ac:dyDescent="0.35">
      <c r="A283" s="4">
        <v>42856</v>
      </c>
      <c r="B283" s="4">
        <v>44196</v>
      </c>
      <c r="C283" s="5">
        <v>201700125</v>
      </c>
      <c r="D283" s="6" t="s">
        <v>25</v>
      </c>
      <c r="E283" s="5">
        <v>201700011</v>
      </c>
      <c r="F283" s="6" t="s">
        <v>20</v>
      </c>
      <c r="G283" s="6" t="s">
        <v>21</v>
      </c>
      <c r="H283" s="5">
        <v>201707</v>
      </c>
      <c r="I283" s="4">
        <v>42927</v>
      </c>
      <c r="J283" s="5">
        <f t="shared" si="3"/>
        <v>7</v>
      </c>
      <c r="K283" s="5">
        <v>36</v>
      </c>
      <c r="L283" s="5">
        <v>25157</v>
      </c>
      <c r="M283" s="5">
        <v>6</v>
      </c>
      <c r="N283" s="5">
        <v>33</v>
      </c>
      <c r="O283" s="5">
        <v>25</v>
      </c>
      <c r="P283" s="5">
        <v>19</v>
      </c>
      <c r="Q283" s="7">
        <f t="shared" si="4"/>
        <v>0.52777777777777779</v>
      </c>
      <c r="R283" s="5">
        <v>2</v>
      </c>
    </row>
    <row r="284" spans="1:18" x14ac:dyDescent="0.35">
      <c r="A284" s="4">
        <v>42856</v>
      </c>
      <c r="B284" s="4">
        <v>44196</v>
      </c>
      <c r="C284" s="5">
        <v>201700125</v>
      </c>
      <c r="D284" s="6" t="s">
        <v>25</v>
      </c>
      <c r="E284" s="5">
        <v>201700011</v>
      </c>
      <c r="F284" s="6" t="s">
        <v>20</v>
      </c>
      <c r="G284" s="6" t="s">
        <v>21</v>
      </c>
      <c r="H284" s="5">
        <v>201707</v>
      </c>
      <c r="I284" s="4">
        <v>42929</v>
      </c>
      <c r="J284" s="5">
        <f t="shared" si="3"/>
        <v>7</v>
      </c>
      <c r="K284" s="5">
        <v>34</v>
      </c>
      <c r="L284" s="5">
        <v>24595</v>
      </c>
      <c r="M284" s="5">
        <v>7</v>
      </c>
      <c r="N284" s="5">
        <v>32</v>
      </c>
      <c r="O284" s="5">
        <v>24</v>
      </c>
      <c r="P284" s="5">
        <v>17</v>
      </c>
      <c r="Q284" s="7">
        <f t="shared" si="4"/>
        <v>0.5</v>
      </c>
      <c r="R284" s="5">
        <v>1</v>
      </c>
    </row>
    <row r="285" spans="1:18" x14ac:dyDescent="0.35">
      <c r="A285" s="4">
        <v>42856</v>
      </c>
      <c r="B285" s="4">
        <v>44196</v>
      </c>
      <c r="C285" s="5">
        <v>201700125</v>
      </c>
      <c r="D285" s="6" t="s">
        <v>25</v>
      </c>
      <c r="E285" s="5">
        <v>201700011</v>
      </c>
      <c r="F285" s="6" t="s">
        <v>20</v>
      </c>
      <c r="G285" s="6" t="s">
        <v>21</v>
      </c>
      <c r="H285" s="5">
        <v>201707</v>
      </c>
      <c r="I285" s="4">
        <v>42930</v>
      </c>
      <c r="J285" s="5">
        <f t="shared" si="3"/>
        <v>7</v>
      </c>
      <c r="K285" s="5">
        <v>38</v>
      </c>
      <c r="L285" s="5">
        <v>25668</v>
      </c>
      <c r="M285" s="5">
        <v>5</v>
      </c>
      <c r="N285" s="5">
        <v>35</v>
      </c>
      <c r="O285" s="5">
        <v>30</v>
      </c>
      <c r="P285" s="5">
        <v>27</v>
      </c>
      <c r="Q285" s="7">
        <f t="shared" si="4"/>
        <v>0.71052631578947367</v>
      </c>
      <c r="R285" s="5">
        <v>1</v>
      </c>
    </row>
    <row r="286" spans="1:18" x14ac:dyDescent="0.35">
      <c r="A286" s="4">
        <v>42856</v>
      </c>
      <c r="B286" s="4">
        <v>44196</v>
      </c>
      <c r="C286" s="5">
        <v>201700125</v>
      </c>
      <c r="D286" s="6" t="s">
        <v>25</v>
      </c>
      <c r="E286" s="5">
        <v>201700011</v>
      </c>
      <c r="F286" s="6" t="s">
        <v>20</v>
      </c>
      <c r="G286" s="6" t="s">
        <v>21</v>
      </c>
      <c r="H286" s="5">
        <v>201707</v>
      </c>
      <c r="I286" s="4">
        <v>42932</v>
      </c>
      <c r="J286" s="5">
        <f t="shared" si="3"/>
        <v>7</v>
      </c>
      <c r="K286" s="5">
        <v>35</v>
      </c>
      <c r="L286" s="5">
        <v>24607</v>
      </c>
      <c r="M286" s="5">
        <v>5</v>
      </c>
      <c r="N286" s="5">
        <v>33</v>
      </c>
      <c r="O286" s="5">
        <v>27</v>
      </c>
      <c r="P286" s="5">
        <v>22</v>
      </c>
      <c r="Q286" s="7">
        <f t="shared" si="4"/>
        <v>0.62857142857142856</v>
      </c>
      <c r="R286" s="5">
        <v>2</v>
      </c>
    </row>
    <row r="287" spans="1:18" x14ac:dyDescent="0.35">
      <c r="A287" s="4">
        <v>42856</v>
      </c>
      <c r="B287" s="4">
        <v>44196</v>
      </c>
      <c r="C287" s="5">
        <v>201700125</v>
      </c>
      <c r="D287" s="6" t="s">
        <v>25</v>
      </c>
      <c r="E287" s="5">
        <v>201700011</v>
      </c>
      <c r="F287" s="6" t="s">
        <v>20</v>
      </c>
      <c r="G287" s="6" t="s">
        <v>21</v>
      </c>
      <c r="H287" s="5">
        <v>201707</v>
      </c>
      <c r="I287" s="4">
        <v>42933</v>
      </c>
      <c r="J287" s="5">
        <f t="shared" si="3"/>
        <v>7</v>
      </c>
      <c r="K287" s="5">
        <v>37</v>
      </c>
      <c r="L287" s="5">
        <v>25364</v>
      </c>
      <c r="M287" s="5">
        <v>4</v>
      </c>
      <c r="N287" s="5">
        <v>37</v>
      </c>
      <c r="O287" s="5">
        <v>31</v>
      </c>
      <c r="P287" s="5">
        <v>27</v>
      </c>
      <c r="Q287" s="7">
        <f t="shared" si="4"/>
        <v>0.72972972972972971</v>
      </c>
      <c r="R287" s="5">
        <v>1</v>
      </c>
    </row>
    <row r="288" spans="1:18" x14ac:dyDescent="0.35">
      <c r="A288" s="4">
        <v>42856</v>
      </c>
      <c r="B288" s="4">
        <v>44196</v>
      </c>
      <c r="C288" s="5">
        <v>201700125</v>
      </c>
      <c r="D288" s="6" t="s">
        <v>25</v>
      </c>
      <c r="E288" s="5">
        <v>201700011</v>
      </c>
      <c r="F288" s="6" t="s">
        <v>20</v>
      </c>
      <c r="G288" s="6" t="s">
        <v>21</v>
      </c>
      <c r="H288" s="5">
        <v>201707</v>
      </c>
      <c r="I288" s="4">
        <v>42934</v>
      </c>
      <c r="J288" s="5">
        <f t="shared" si="3"/>
        <v>7</v>
      </c>
      <c r="K288" s="5">
        <v>37</v>
      </c>
      <c r="L288" s="5">
        <v>25754</v>
      </c>
      <c r="M288" s="5">
        <v>4</v>
      </c>
      <c r="N288" s="5">
        <v>34</v>
      </c>
      <c r="O288" s="5">
        <v>28</v>
      </c>
      <c r="P288" s="5">
        <v>24</v>
      </c>
      <c r="Q288" s="7">
        <f t="shared" si="4"/>
        <v>0.64864864864864868</v>
      </c>
      <c r="R288" s="5">
        <v>1</v>
      </c>
    </row>
    <row r="289" spans="1:18" x14ac:dyDescent="0.35">
      <c r="A289" s="4">
        <v>42856</v>
      </c>
      <c r="B289" s="4">
        <v>44196</v>
      </c>
      <c r="C289" s="5">
        <v>201700125</v>
      </c>
      <c r="D289" s="6" t="s">
        <v>25</v>
      </c>
      <c r="E289" s="5">
        <v>201700011</v>
      </c>
      <c r="F289" s="6" t="s">
        <v>20</v>
      </c>
      <c r="G289" s="6" t="s">
        <v>21</v>
      </c>
      <c r="H289" s="5">
        <v>201707</v>
      </c>
      <c r="I289" s="4">
        <v>42936</v>
      </c>
      <c r="J289" s="5">
        <f t="shared" si="3"/>
        <v>7</v>
      </c>
      <c r="K289" s="5">
        <v>35</v>
      </c>
      <c r="L289" s="5">
        <v>25721</v>
      </c>
      <c r="M289" s="5">
        <v>4</v>
      </c>
      <c r="N289" s="5">
        <v>33</v>
      </c>
      <c r="O289" s="5">
        <v>26</v>
      </c>
      <c r="P289" s="5">
        <v>21</v>
      </c>
      <c r="Q289" s="7">
        <f t="shared" si="4"/>
        <v>0.6</v>
      </c>
      <c r="R289" s="5">
        <v>1</v>
      </c>
    </row>
    <row r="290" spans="1:18" x14ac:dyDescent="0.35">
      <c r="A290" s="4">
        <v>42856</v>
      </c>
      <c r="B290" s="4">
        <v>44196</v>
      </c>
      <c r="C290" s="5">
        <v>201700125</v>
      </c>
      <c r="D290" s="6" t="s">
        <v>25</v>
      </c>
      <c r="E290" s="5">
        <v>201700011</v>
      </c>
      <c r="F290" s="6" t="s">
        <v>20</v>
      </c>
      <c r="G290" s="6" t="s">
        <v>21</v>
      </c>
      <c r="H290" s="5">
        <v>201707</v>
      </c>
      <c r="I290" s="4">
        <v>42937</v>
      </c>
      <c r="J290" s="5">
        <f t="shared" si="3"/>
        <v>7</v>
      </c>
      <c r="K290" s="5">
        <v>39</v>
      </c>
      <c r="L290" s="5">
        <v>25595</v>
      </c>
      <c r="M290" s="5">
        <v>7</v>
      </c>
      <c r="N290" s="5">
        <v>39</v>
      </c>
      <c r="O290" s="5">
        <v>32</v>
      </c>
      <c r="P290" s="5">
        <v>28</v>
      </c>
      <c r="Q290" s="7">
        <f t="shared" si="4"/>
        <v>0.71794871794871795</v>
      </c>
      <c r="R290" s="5">
        <v>1</v>
      </c>
    </row>
    <row r="291" spans="1:18" x14ac:dyDescent="0.35">
      <c r="A291" s="4">
        <v>42856</v>
      </c>
      <c r="B291" s="4">
        <v>44196</v>
      </c>
      <c r="C291" s="5">
        <v>201700125</v>
      </c>
      <c r="D291" s="6" t="s">
        <v>25</v>
      </c>
      <c r="E291" s="5">
        <v>201700011</v>
      </c>
      <c r="F291" s="6" t="s">
        <v>20</v>
      </c>
      <c r="G291" s="6" t="s">
        <v>21</v>
      </c>
      <c r="H291" s="5">
        <v>201707</v>
      </c>
      <c r="I291" s="4">
        <v>42939</v>
      </c>
      <c r="J291" s="5">
        <f t="shared" si="3"/>
        <v>7</v>
      </c>
      <c r="K291" s="5">
        <v>38</v>
      </c>
      <c r="L291" s="5">
        <v>25801</v>
      </c>
      <c r="M291" s="5">
        <v>4</v>
      </c>
      <c r="N291" s="5">
        <v>35</v>
      </c>
      <c r="O291" s="5">
        <v>25</v>
      </c>
      <c r="P291" s="5">
        <v>18</v>
      </c>
      <c r="Q291" s="7">
        <f t="shared" si="4"/>
        <v>0.47368421052631576</v>
      </c>
      <c r="R291" s="5">
        <v>2</v>
      </c>
    </row>
    <row r="292" spans="1:18" x14ac:dyDescent="0.35">
      <c r="A292" s="4">
        <v>42856</v>
      </c>
      <c r="B292" s="4">
        <v>44196</v>
      </c>
      <c r="C292" s="5">
        <v>201700125</v>
      </c>
      <c r="D292" s="6" t="s">
        <v>25</v>
      </c>
      <c r="E292" s="5">
        <v>201700011</v>
      </c>
      <c r="F292" s="6" t="s">
        <v>20</v>
      </c>
      <c r="G292" s="6" t="s">
        <v>21</v>
      </c>
      <c r="H292" s="5">
        <v>201707</v>
      </c>
      <c r="I292" s="4">
        <v>42940</v>
      </c>
      <c r="J292" s="5">
        <f t="shared" si="3"/>
        <v>7</v>
      </c>
      <c r="K292" s="5">
        <v>33</v>
      </c>
      <c r="L292" s="5">
        <v>25523</v>
      </c>
      <c r="M292" s="5">
        <v>4</v>
      </c>
      <c r="N292" s="5">
        <v>31</v>
      </c>
      <c r="O292" s="5">
        <v>25</v>
      </c>
      <c r="P292" s="5">
        <v>19</v>
      </c>
      <c r="Q292" s="7">
        <f t="shared" si="4"/>
        <v>0.5757575757575758</v>
      </c>
      <c r="R292" s="5">
        <v>1</v>
      </c>
    </row>
    <row r="293" spans="1:18" x14ac:dyDescent="0.35">
      <c r="A293" s="4">
        <v>42856</v>
      </c>
      <c r="B293" s="4">
        <v>44196</v>
      </c>
      <c r="C293" s="5">
        <v>201700125</v>
      </c>
      <c r="D293" s="6" t="s">
        <v>25</v>
      </c>
      <c r="E293" s="5">
        <v>201700011</v>
      </c>
      <c r="F293" s="6" t="s">
        <v>20</v>
      </c>
      <c r="G293" s="6" t="s">
        <v>21</v>
      </c>
      <c r="H293" s="5">
        <v>201707</v>
      </c>
      <c r="I293" s="4">
        <v>42941</v>
      </c>
      <c r="J293" s="5">
        <f t="shared" si="3"/>
        <v>7</v>
      </c>
      <c r="K293" s="5">
        <v>36</v>
      </c>
      <c r="L293" s="5">
        <v>25726</v>
      </c>
      <c r="M293" s="5">
        <v>7</v>
      </c>
      <c r="N293" s="5">
        <v>33</v>
      </c>
      <c r="O293" s="5">
        <v>28</v>
      </c>
      <c r="P293" s="5">
        <v>22</v>
      </c>
      <c r="Q293" s="7">
        <f t="shared" si="4"/>
        <v>0.61111111111111116</v>
      </c>
      <c r="R293" s="5">
        <v>1</v>
      </c>
    </row>
    <row r="294" spans="1:18" x14ac:dyDescent="0.35">
      <c r="A294" s="4">
        <v>42856</v>
      </c>
      <c r="B294" s="4">
        <v>44196</v>
      </c>
      <c r="C294" s="5">
        <v>201700125</v>
      </c>
      <c r="D294" s="6" t="s">
        <v>25</v>
      </c>
      <c r="E294" s="5">
        <v>201700011</v>
      </c>
      <c r="F294" s="6" t="s">
        <v>20</v>
      </c>
      <c r="G294" s="6" t="s">
        <v>21</v>
      </c>
      <c r="H294" s="5">
        <v>201707</v>
      </c>
      <c r="I294" s="4">
        <v>42943</v>
      </c>
      <c r="J294" s="5">
        <f t="shared" si="3"/>
        <v>7</v>
      </c>
      <c r="K294" s="5">
        <v>34</v>
      </c>
      <c r="L294" s="5">
        <v>24703</v>
      </c>
      <c r="M294" s="5">
        <v>4</v>
      </c>
      <c r="N294" s="5">
        <v>31</v>
      </c>
      <c r="O294" s="5">
        <v>28</v>
      </c>
      <c r="P294" s="5">
        <v>24</v>
      </c>
      <c r="Q294" s="7">
        <f t="shared" si="4"/>
        <v>0.70588235294117652</v>
      </c>
      <c r="R294" s="5">
        <v>1</v>
      </c>
    </row>
    <row r="295" spans="1:18" x14ac:dyDescent="0.35">
      <c r="A295" s="4">
        <v>42856</v>
      </c>
      <c r="B295" s="4">
        <v>44196</v>
      </c>
      <c r="C295" s="5">
        <v>201700125</v>
      </c>
      <c r="D295" s="6" t="s">
        <v>25</v>
      </c>
      <c r="E295" s="5">
        <v>201700011</v>
      </c>
      <c r="F295" s="6" t="s">
        <v>20</v>
      </c>
      <c r="G295" s="6" t="s">
        <v>21</v>
      </c>
      <c r="H295" s="5">
        <v>201707</v>
      </c>
      <c r="I295" s="4">
        <v>42944</v>
      </c>
      <c r="J295" s="5">
        <f t="shared" si="3"/>
        <v>7</v>
      </c>
      <c r="K295" s="5">
        <v>34</v>
      </c>
      <c r="L295" s="5">
        <v>24964</v>
      </c>
      <c r="M295" s="5">
        <v>4</v>
      </c>
      <c r="N295" s="5">
        <v>32</v>
      </c>
      <c r="O295" s="5">
        <v>25</v>
      </c>
      <c r="P295" s="5">
        <v>20</v>
      </c>
      <c r="Q295" s="7">
        <f t="shared" si="4"/>
        <v>0.58823529411764708</v>
      </c>
      <c r="R295" s="5">
        <v>1</v>
      </c>
    </row>
    <row r="296" spans="1:18" x14ac:dyDescent="0.35">
      <c r="A296" s="4">
        <v>42856</v>
      </c>
      <c r="B296" s="4">
        <v>44196</v>
      </c>
      <c r="C296" s="5">
        <v>201700125</v>
      </c>
      <c r="D296" s="6" t="s">
        <v>25</v>
      </c>
      <c r="E296" s="5">
        <v>201700011</v>
      </c>
      <c r="F296" s="6" t="s">
        <v>20</v>
      </c>
      <c r="G296" s="6" t="s">
        <v>21</v>
      </c>
      <c r="H296" s="5">
        <v>201707</v>
      </c>
      <c r="I296" s="4">
        <v>42946</v>
      </c>
      <c r="J296" s="5">
        <f t="shared" si="3"/>
        <v>7</v>
      </c>
      <c r="K296" s="5">
        <v>37</v>
      </c>
      <c r="L296" s="5">
        <v>25101</v>
      </c>
      <c r="M296" s="5">
        <v>4</v>
      </c>
      <c r="N296" s="5">
        <v>37</v>
      </c>
      <c r="O296" s="5">
        <v>32</v>
      </c>
      <c r="P296" s="5">
        <v>27</v>
      </c>
      <c r="Q296" s="7">
        <f t="shared" si="4"/>
        <v>0.72972972972972971</v>
      </c>
      <c r="R296" s="5">
        <v>1</v>
      </c>
    </row>
    <row r="297" spans="1:18" x14ac:dyDescent="0.35">
      <c r="A297" s="4">
        <v>42856</v>
      </c>
      <c r="B297" s="4">
        <v>44196</v>
      </c>
      <c r="C297" s="5">
        <v>201700125</v>
      </c>
      <c r="D297" s="6" t="s">
        <v>25</v>
      </c>
      <c r="E297" s="5">
        <v>201700011</v>
      </c>
      <c r="F297" s="6" t="s">
        <v>20</v>
      </c>
      <c r="G297" s="6" t="s">
        <v>21</v>
      </c>
      <c r="H297" s="5">
        <v>201707</v>
      </c>
      <c r="I297" s="4">
        <v>42947</v>
      </c>
      <c r="J297" s="5">
        <f t="shared" si="3"/>
        <v>7</v>
      </c>
      <c r="K297" s="5">
        <v>38</v>
      </c>
      <c r="L297" s="5">
        <v>24492</v>
      </c>
      <c r="M297" s="5">
        <v>8</v>
      </c>
      <c r="N297" s="5">
        <v>36</v>
      </c>
      <c r="O297" s="5">
        <v>31</v>
      </c>
      <c r="P297" s="5">
        <v>26</v>
      </c>
      <c r="Q297" s="7">
        <f t="shared" si="4"/>
        <v>0.68421052631578949</v>
      </c>
      <c r="R297" s="5">
        <v>2</v>
      </c>
    </row>
    <row r="298" spans="1:18" x14ac:dyDescent="0.35">
      <c r="A298" s="4">
        <v>42856</v>
      </c>
      <c r="B298" s="4">
        <v>44196</v>
      </c>
      <c r="C298" s="5">
        <v>201700125</v>
      </c>
      <c r="D298" s="6" t="s">
        <v>25</v>
      </c>
      <c r="E298" s="5">
        <v>201700011</v>
      </c>
      <c r="F298" s="6" t="s">
        <v>20</v>
      </c>
      <c r="G298" s="6" t="s">
        <v>21</v>
      </c>
      <c r="H298" s="5">
        <v>201708</v>
      </c>
      <c r="I298" s="4">
        <v>42948</v>
      </c>
      <c r="J298" s="5">
        <f t="shared" si="3"/>
        <v>8</v>
      </c>
      <c r="K298" s="5">
        <v>34</v>
      </c>
      <c r="L298" s="5">
        <v>25143</v>
      </c>
      <c r="M298" s="5">
        <v>5</v>
      </c>
      <c r="N298" s="5">
        <v>32</v>
      </c>
      <c r="O298" s="5">
        <v>26</v>
      </c>
      <c r="P298" s="5">
        <v>20</v>
      </c>
      <c r="Q298" s="7">
        <f t="shared" si="4"/>
        <v>0.58823529411764708</v>
      </c>
      <c r="R298" s="5">
        <v>2</v>
      </c>
    </row>
    <row r="299" spans="1:18" x14ac:dyDescent="0.35">
      <c r="A299" s="4">
        <v>42856</v>
      </c>
      <c r="B299" s="4">
        <v>44196</v>
      </c>
      <c r="C299" s="5">
        <v>201700125</v>
      </c>
      <c r="D299" s="6" t="s">
        <v>25</v>
      </c>
      <c r="E299" s="5">
        <v>201700011</v>
      </c>
      <c r="F299" s="6" t="s">
        <v>20</v>
      </c>
      <c r="G299" s="6" t="s">
        <v>21</v>
      </c>
      <c r="H299" s="5">
        <v>201708</v>
      </c>
      <c r="I299" s="4">
        <v>42950</v>
      </c>
      <c r="J299" s="5">
        <f t="shared" si="3"/>
        <v>8</v>
      </c>
      <c r="K299" s="5">
        <v>33</v>
      </c>
      <c r="L299" s="5">
        <v>24229</v>
      </c>
      <c r="M299" s="5">
        <v>5</v>
      </c>
      <c r="N299" s="5">
        <v>33</v>
      </c>
      <c r="O299" s="5">
        <v>28</v>
      </c>
      <c r="P299" s="5">
        <v>25</v>
      </c>
      <c r="Q299" s="7">
        <f t="shared" si="4"/>
        <v>0.75757575757575757</v>
      </c>
      <c r="R299" s="5">
        <v>1</v>
      </c>
    </row>
    <row r="300" spans="1:18" x14ac:dyDescent="0.35">
      <c r="A300" s="4">
        <v>42856</v>
      </c>
      <c r="B300" s="4">
        <v>44196</v>
      </c>
      <c r="C300" s="5">
        <v>201700125</v>
      </c>
      <c r="D300" s="6" t="s">
        <v>25</v>
      </c>
      <c r="E300" s="5">
        <v>201700011</v>
      </c>
      <c r="F300" s="6" t="s">
        <v>20</v>
      </c>
      <c r="G300" s="6" t="s">
        <v>21</v>
      </c>
      <c r="H300" s="5">
        <v>201708</v>
      </c>
      <c r="I300" s="4">
        <v>42951</v>
      </c>
      <c r="J300" s="5">
        <f t="shared" si="3"/>
        <v>8</v>
      </c>
      <c r="K300" s="5">
        <v>38</v>
      </c>
      <c r="L300" s="5">
        <v>25933</v>
      </c>
      <c r="M300" s="5">
        <v>8</v>
      </c>
      <c r="N300" s="5">
        <v>36</v>
      </c>
      <c r="O300" s="5">
        <v>26</v>
      </c>
      <c r="P300" s="5">
        <v>23</v>
      </c>
      <c r="Q300" s="7">
        <f t="shared" si="4"/>
        <v>0.60526315789473684</v>
      </c>
      <c r="R300" s="5">
        <v>1</v>
      </c>
    </row>
    <row r="301" spans="1:18" x14ac:dyDescent="0.35">
      <c r="A301" s="4">
        <v>42856</v>
      </c>
      <c r="B301" s="4">
        <v>44196</v>
      </c>
      <c r="C301" s="5">
        <v>201700125</v>
      </c>
      <c r="D301" s="6" t="s">
        <v>25</v>
      </c>
      <c r="E301" s="5">
        <v>201700011</v>
      </c>
      <c r="F301" s="6" t="s">
        <v>20</v>
      </c>
      <c r="G301" s="6" t="s">
        <v>21</v>
      </c>
      <c r="H301" s="5">
        <v>201708</v>
      </c>
      <c r="I301" s="4">
        <v>42953</v>
      </c>
      <c r="J301" s="5">
        <f t="shared" si="3"/>
        <v>8</v>
      </c>
      <c r="K301" s="5">
        <v>39</v>
      </c>
      <c r="L301" s="5">
        <v>25007</v>
      </c>
      <c r="M301" s="5">
        <v>5</v>
      </c>
      <c r="N301" s="5">
        <v>37</v>
      </c>
      <c r="O301" s="5">
        <v>29</v>
      </c>
      <c r="P301" s="5">
        <v>22</v>
      </c>
      <c r="Q301" s="7">
        <f t="shared" si="4"/>
        <v>0.5641025641025641</v>
      </c>
      <c r="R301" s="5">
        <v>2</v>
      </c>
    </row>
    <row r="302" spans="1:18" x14ac:dyDescent="0.35">
      <c r="A302" s="4">
        <v>42856</v>
      </c>
      <c r="B302" s="4">
        <v>44196</v>
      </c>
      <c r="C302" s="5">
        <v>201700125</v>
      </c>
      <c r="D302" s="6" t="s">
        <v>25</v>
      </c>
      <c r="E302" s="5">
        <v>201700011</v>
      </c>
      <c r="F302" s="6" t="s">
        <v>20</v>
      </c>
      <c r="G302" s="6" t="s">
        <v>21</v>
      </c>
      <c r="H302" s="5">
        <v>201708</v>
      </c>
      <c r="I302" s="4">
        <v>42954</v>
      </c>
      <c r="J302" s="5">
        <f t="shared" si="3"/>
        <v>8</v>
      </c>
      <c r="K302" s="5">
        <v>34</v>
      </c>
      <c r="L302" s="5">
        <v>24109</v>
      </c>
      <c r="M302" s="5">
        <v>5</v>
      </c>
      <c r="N302" s="5">
        <v>32</v>
      </c>
      <c r="O302" s="5">
        <v>26</v>
      </c>
      <c r="P302" s="5">
        <v>18</v>
      </c>
      <c r="Q302" s="7">
        <f t="shared" si="4"/>
        <v>0.52941176470588236</v>
      </c>
      <c r="R302" s="5">
        <v>1</v>
      </c>
    </row>
    <row r="303" spans="1:18" x14ac:dyDescent="0.35">
      <c r="A303" s="4">
        <v>42856</v>
      </c>
      <c r="B303" s="4">
        <v>44196</v>
      </c>
      <c r="C303" s="5">
        <v>201700125</v>
      </c>
      <c r="D303" s="6" t="s">
        <v>25</v>
      </c>
      <c r="E303" s="5">
        <v>201700011</v>
      </c>
      <c r="F303" s="6" t="s">
        <v>20</v>
      </c>
      <c r="G303" s="6" t="s">
        <v>21</v>
      </c>
      <c r="H303" s="5">
        <v>201708</v>
      </c>
      <c r="I303" s="4">
        <v>42955</v>
      </c>
      <c r="J303" s="5">
        <f t="shared" si="3"/>
        <v>8</v>
      </c>
      <c r="K303" s="5">
        <v>38</v>
      </c>
      <c r="L303" s="5">
        <v>24211</v>
      </c>
      <c r="M303" s="5">
        <v>7</v>
      </c>
      <c r="N303" s="5">
        <v>38</v>
      </c>
      <c r="O303" s="5">
        <v>34</v>
      </c>
      <c r="P303" s="5">
        <v>30</v>
      </c>
      <c r="Q303" s="7">
        <f t="shared" si="4"/>
        <v>0.78947368421052633</v>
      </c>
      <c r="R303" s="5">
        <v>2</v>
      </c>
    </row>
    <row r="304" spans="1:18" x14ac:dyDescent="0.35">
      <c r="A304" s="4">
        <v>42856</v>
      </c>
      <c r="B304" s="4">
        <v>44196</v>
      </c>
      <c r="C304" s="5">
        <v>201700125</v>
      </c>
      <c r="D304" s="6" t="s">
        <v>25</v>
      </c>
      <c r="E304" s="5">
        <v>201700011</v>
      </c>
      <c r="F304" s="6" t="s">
        <v>20</v>
      </c>
      <c r="G304" s="6" t="s">
        <v>21</v>
      </c>
      <c r="H304" s="5">
        <v>201708</v>
      </c>
      <c r="I304" s="4">
        <v>42957</v>
      </c>
      <c r="J304" s="5">
        <f t="shared" si="3"/>
        <v>8</v>
      </c>
      <c r="K304" s="5">
        <v>38</v>
      </c>
      <c r="L304" s="5">
        <v>24649</v>
      </c>
      <c r="M304" s="5">
        <v>7</v>
      </c>
      <c r="N304" s="5">
        <v>36</v>
      </c>
      <c r="O304" s="5">
        <v>27</v>
      </c>
      <c r="P304" s="5">
        <v>22</v>
      </c>
      <c r="Q304" s="7">
        <f t="shared" si="4"/>
        <v>0.57894736842105265</v>
      </c>
      <c r="R304" s="5">
        <v>2</v>
      </c>
    </row>
    <row r="305" spans="1:18" x14ac:dyDescent="0.35">
      <c r="A305" s="4">
        <v>42856</v>
      </c>
      <c r="B305" s="4">
        <v>44196</v>
      </c>
      <c r="C305" s="5">
        <v>201700125</v>
      </c>
      <c r="D305" s="6" t="s">
        <v>25</v>
      </c>
      <c r="E305" s="5">
        <v>201700011</v>
      </c>
      <c r="F305" s="6" t="s">
        <v>20</v>
      </c>
      <c r="G305" s="6" t="s">
        <v>21</v>
      </c>
      <c r="H305" s="5">
        <v>201708</v>
      </c>
      <c r="I305" s="4">
        <v>42958</v>
      </c>
      <c r="J305" s="5">
        <f t="shared" si="3"/>
        <v>8</v>
      </c>
      <c r="K305" s="5">
        <v>38</v>
      </c>
      <c r="L305" s="5">
        <v>24614</v>
      </c>
      <c r="M305" s="5">
        <v>5</v>
      </c>
      <c r="N305" s="5">
        <v>38</v>
      </c>
      <c r="O305" s="5">
        <v>27</v>
      </c>
      <c r="P305" s="5">
        <v>23</v>
      </c>
      <c r="Q305" s="7">
        <f t="shared" si="4"/>
        <v>0.60526315789473684</v>
      </c>
      <c r="R305" s="5">
        <v>2</v>
      </c>
    </row>
    <row r="306" spans="1:18" x14ac:dyDescent="0.35">
      <c r="A306" s="4">
        <v>42856</v>
      </c>
      <c r="B306" s="4">
        <v>44196</v>
      </c>
      <c r="C306" s="5">
        <v>201700125</v>
      </c>
      <c r="D306" s="6" t="s">
        <v>25</v>
      </c>
      <c r="E306" s="5">
        <v>201700011</v>
      </c>
      <c r="F306" s="6" t="s">
        <v>20</v>
      </c>
      <c r="G306" s="6" t="s">
        <v>21</v>
      </c>
      <c r="H306" s="5">
        <v>201708</v>
      </c>
      <c r="I306" s="4">
        <v>42962</v>
      </c>
      <c r="J306" s="5">
        <f t="shared" si="3"/>
        <v>8</v>
      </c>
      <c r="K306" s="5">
        <v>32</v>
      </c>
      <c r="L306" s="5">
        <v>24502</v>
      </c>
      <c r="M306" s="5">
        <v>6</v>
      </c>
      <c r="N306" s="5">
        <v>31</v>
      </c>
      <c r="O306" s="5">
        <v>26</v>
      </c>
      <c r="P306" s="5">
        <v>21</v>
      </c>
      <c r="Q306" s="7">
        <f t="shared" si="4"/>
        <v>0.65625</v>
      </c>
      <c r="R306" s="5">
        <v>1</v>
      </c>
    </row>
    <row r="307" spans="1:18" x14ac:dyDescent="0.35">
      <c r="A307" s="4">
        <v>42856</v>
      </c>
      <c r="B307" s="4">
        <v>44196</v>
      </c>
      <c r="C307" s="5">
        <v>201700125</v>
      </c>
      <c r="D307" s="6" t="s">
        <v>25</v>
      </c>
      <c r="E307" s="5">
        <v>201700011</v>
      </c>
      <c r="F307" s="6" t="s">
        <v>20</v>
      </c>
      <c r="G307" s="6" t="s">
        <v>21</v>
      </c>
      <c r="H307" s="5">
        <v>201708</v>
      </c>
      <c r="I307" s="4">
        <v>42964</v>
      </c>
      <c r="J307" s="5">
        <f t="shared" si="3"/>
        <v>8</v>
      </c>
      <c r="K307" s="5">
        <v>34</v>
      </c>
      <c r="L307" s="5">
        <v>25528</v>
      </c>
      <c r="M307" s="5">
        <v>4</v>
      </c>
      <c r="N307" s="5">
        <v>31</v>
      </c>
      <c r="O307" s="5">
        <v>25</v>
      </c>
      <c r="P307" s="5">
        <v>19</v>
      </c>
      <c r="Q307" s="7">
        <f t="shared" si="4"/>
        <v>0.55882352941176472</v>
      </c>
      <c r="R307" s="5">
        <v>1</v>
      </c>
    </row>
    <row r="308" spans="1:18" x14ac:dyDescent="0.35">
      <c r="A308" s="4">
        <v>42856</v>
      </c>
      <c r="B308" s="4">
        <v>44196</v>
      </c>
      <c r="C308" s="5">
        <v>201700125</v>
      </c>
      <c r="D308" s="6" t="s">
        <v>25</v>
      </c>
      <c r="E308" s="5">
        <v>201700011</v>
      </c>
      <c r="F308" s="6" t="s">
        <v>20</v>
      </c>
      <c r="G308" s="6" t="s">
        <v>21</v>
      </c>
      <c r="H308" s="5">
        <v>201708</v>
      </c>
      <c r="I308" s="4">
        <v>42965</v>
      </c>
      <c r="J308" s="5">
        <f t="shared" si="3"/>
        <v>8</v>
      </c>
      <c r="K308" s="5">
        <v>35</v>
      </c>
      <c r="L308" s="5">
        <v>25867</v>
      </c>
      <c r="M308" s="5">
        <v>4</v>
      </c>
      <c r="N308" s="5">
        <v>32</v>
      </c>
      <c r="O308" s="5">
        <v>25</v>
      </c>
      <c r="P308" s="5">
        <v>21</v>
      </c>
      <c r="Q308" s="7">
        <f t="shared" si="4"/>
        <v>0.6</v>
      </c>
      <c r="R308" s="5">
        <v>1</v>
      </c>
    </row>
    <row r="309" spans="1:18" x14ac:dyDescent="0.35">
      <c r="A309" s="4">
        <v>42856</v>
      </c>
      <c r="B309" s="4">
        <v>44196</v>
      </c>
      <c r="C309" s="5">
        <v>201700125</v>
      </c>
      <c r="D309" s="6" t="s">
        <v>25</v>
      </c>
      <c r="E309" s="5">
        <v>201700011</v>
      </c>
      <c r="F309" s="6" t="s">
        <v>20</v>
      </c>
      <c r="G309" s="6" t="s">
        <v>21</v>
      </c>
      <c r="H309" s="5">
        <v>201708</v>
      </c>
      <c r="I309" s="4">
        <v>42967</v>
      </c>
      <c r="J309" s="5">
        <f t="shared" si="3"/>
        <v>8</v>
      </c>
      <c r="K309" s="5">
        <v>36</v>
      </c>
      <c r="L309" s="5">
        <v>24475</v>
      </c>
      <c r="M309" s="5">
        <v>7</v>
      </c>
      <c r="N309" s="5">
        <v>36</v>
      </c>
      <c r="O309" s="5">
        <v>27</v>
      </c>
      <c r="P309" s="5">
        <v>22</v>
      </c>
      <c r="Q309" s="7">
        <f t="shared" si="4"/>
        <v>0.61111111111111116</v>
      </c>
      <c r="R309" s="5">
        <v>1</v>
      </c>
    </row>
    <row r="310" spans="1:18" x14ac:dyDescent="0.35">
      <c r="A310" s="4">
        <v>42856</v>
      </c>
      <c r="B310" s="4">
        <v>44196</v>
      </c>
      <c r="C310" s="5">
        <v>201700125</v>
      </c>
      <c r="D310" s="6" t="s">
        <v>25</v>
      </c>
      <c r="E310" s="5">
        <v>201700011</v>
      </c>
      <c r="F310" s="6" t="s">
        <v>20</v>
      </c>
      <c r="G310" s="6" t="s">
        <v>21</v>
      </c>
      <c r="H310" s="5">
        <v>201708</v>
      </c>
      <c r="I310" s="4">
        <v>42968</v>
      </c>
      <c r="J310" s="5">
        <f t="shared" si="3"/>
        <v>8</v>
      </c>
      <c r="K310" s="5">
        <v>37</v>
      </c>
      <c r="L310" s="5">
        <v>24839</v>
      </c>
      <c r="M310" s="5">
        <v>6</v>
      </c>
      <c r="N310" s="5">
        <v>34</v>
      </c>
      <c r="O310" s="5">
        <v>28</v>
      </c>
      <c r="P310" s="5">
        <v>22</v>
      </c>
      <c r="Q310" s="7">
        <f t="shared" si="4"/>
        <v>0.59459459459459463</v>
      </c>
      <c r="R310" s="5">
        <v>2</v>
      </c>
    </row>
    <row r="311" spans="1:18" x14ac:dyDescent="0.35">
      <c r="A311" s="4">
        <v>42856</v>
      </c>
      <c r="B311" s="4">
        <v>44196</v>
      </c>
      <c r="C311" s="5">
        <v>201700125</v>
      </c>
      <c r="D311" s="6" t="s">
        <v>25</v>
      </c>
      <c r="E311" s="5">
        <v>201700011</v>
      </c>
      <c r="F311" s="6" t="s">
        <v>20</v>
      </c>
      <c r="G311" s="6" t="s">
        <v>21</v>
      </c>
      <c r="H311" s="5">
        <v>201708</v>
      </c>
      <c r="I311" s="4">
        <v>42969</v>
      </c>
      <c r="J311" s="5">
        <f t="shared" si="3"/>
        <v>8</v>
      </c>
      <c r="K311" s="5">
        <v>32</v>
      </c>
      <c r="L311" s="5">
        <v>25607</v>
      </c>
      <c r="M311" s="5">
        <v>3</v>
      </c>
      <c r="N311" s="5">
        <v>30</v>
      </c>
      <c r="O311" s="5">
        <v>27</v>
      </c>
      <c r="P311" s="5">
        <v>24</v>
      </c>
      <c r="Q311" s="7">
        <f t="shared" si="4"/>
        <v>0.75</v>
      </c>
      <c r="R311" s="5">
        <v>1</v>
      </c>
    </row>
    <row r="312" spans="1:18" x14ac:dyDescent="0.35">
      <c r="A312" s="4">
        <v>42856</v>
      </c>
      <c r="B312" s="4">
        <v>44196</v>
      </c>
      <c r="C312" s="5">
        <v>201700125</v>
      </c>
      <c r="D312" s="6" t="s">
        <v>25</v>
      </c>
      <c r="E312" s="5">
        <v>201700011</v>
      </c>
      <c r="F312" s="6" t="s">
        <v>20</v>
      </c>
      <c r="G312" s="6" t="s">
        <v>21</v>
      </c>
      <c r="H312" s="5">
        <v>201708</v>
      </c>
      <c r="I312" s="4">
        <v>42971</v>
      </c>
      <c r="J312" s="5">
        <f t="shared" si="3"/>
        <v>8</v>
      </c>
      <c r="K312" s="5">
        <v>34</v>
      </c>
      <c r="L312" s="5">
        <v>24021</v>
      </c>
      <c r="M312" s="5">
        <v>4</v>
      </c>
      <c r="N312" s="5">
        <v>32</v>
      </c>
      <c r="O312" s="5">
        <v>27</v>
      </c>
      <c r="P312" s="5">
        <v>22</v>
      </c>
      <c r="Q312" s="7">
        <f t="shared" si="4"/>
        <v>0.6470588235294118</v>
      </c>
      <c r="R312" s="5">
        <v>1</v>
      </c>
    </row>
    <row r="313" spans="1:18" x14ac:dyDescent="0.35">
      <c r="A313" s="4">
        <v>42856</v>
      </c>
      <c r="B313" s="4">
        <v>44196</v>
      </c>
      <c r="C313" s="5">
        <v>201700125</v>
      </c>
      <c r="D313" s="6" t="s">
        <v>25</v>
      </c>
      <c r="E313" s="5">
        <v>201700011</v>
      </c>
      <c r="F313" s="6" t="s">
        <v>20</v>
      </c>
      <c r="G313" s="6" t="s">
        <v>21</v>
      </c>
      <c r="H313" s="5">
        <v>201708</v>
      </c>
      <c r="I313" s="4">
        <v>42972</v>
      </c>
      <c r="J313" s="5">
        <f t="shared" si="3"/>
        <v>8</v>
      </c>
      <c r="K313" s="5">
        <v>37</v>
      </c>
      <c r="L313" s="5">
        <v>25476</v>
      </c>
      <c r="M313" s="5">
        <v>5</v>
      </c>
      <c r="N313" s="5">
        <v>36</v>
      </c>
      <c r="O313" s="5">
        <v>26</v>
      </c>
      <c r="P313" s="5">
        <v>18</v>
      </c>
      <c r="Q313" s="7">
        <f t="shared" si="4"/>
        <v>0.48648648648648651</v>
      </c>
      <c r="R313" s="5">
        <v>1</v>
      </c>
    </row>
    <row r="314" spans="1:18" x14ac:dyDescent="0.35">
      <c r="A314" s="4">
        <v>42856</v>
      </c>
      <c r="B314" s="4">
        <v>44196</v>
      </c>
      <c r="C314" s="5">
        <v>201700125</v>
      </c>
      <c r="D314" s="6" t="s">
        <v>25</v>
      </c>
      <c r="E314" s="5">
        <v>201700011</v>
      </c>
      <c r="F314" s="6" t="s">
        <v>20</v>
      </c>
      <c r="G314" s="6" t="s">
        <v>21</v>
      </c>
      <c r="H314" s="5">
        <v>201708</v>
      </c>
      <c r="I314" s="4">
        <v>42974</v>
      </c>
      <c r="J314" s="5">
        <f t="shared" si="3"/>
        <v>8</v>
      </c>
      <c r="K314" s="5">
        <v>35</v>
      </c>
      <c r="L314" s="5">
        <v>25843</v>
      </c>
      <c r="M314" s="5">
        <v>4</v>
      </c>
      <c r="N314" s="5">
        <v>32</v>
      </c>
      <c r="O314" s="5">
        <v>25</v>
      </c>
      <c r="P314" s="5">
        <v>22</v>
      </c>
      <c r="Q314" s="7">
        <f t="shared" si="4"/>
        <v>0.62857142857142856</v>
      </c>
      <c r="R314" s="5">
        <v>1</v>
      </c>
    </row>
    <row r="315" spans="1:18" x14ac:dyDescent="0.35">
      <c r="A315" s="4">
        <v>42856</v>
      </c>
      <c r="B315" s="4">
        <v>44196</v>
      </c>
      <c r="C315" s="5">
        <v>201700125</v>
      </c>
      <c r="D315" s="6" t="s">
        <v>25</v>
      </c>
      <c r="E315" s="5">
        <v>201700011</v>
      </c>
      <c r="F315" s="6" t="s">
        <v>20</v>
      </c>
      <c r="G315" s="6" t="s">
        <v>21</v>
      </c>
      <c r="H315" s="5">
        <v>201708</v>
      </c>
      <c r="I315" s="4">
        <v>42975</v>
      </c>
      <c r="J315" s="5">
        <f t="shared" si="3"/>
        <v>8</v>
      </c>
      <c r="K315" s="5">
        <v>38</v>
      </c>
      <c r="L315" s="5">
        <v>24348</v>
      </c>
      <c r="M315" s="5">
        <v>6</v>
      </c>
      <c r="N315" s="5">
        <v>38</v>
      </c>
      <c r="O315" s="5">
        <v>30</v>
      </c>
      <c r="P315" s="5">
        <v>26</v>
      </c>
      <c r="Q315" s="7">
        <f t="shared" si="4"/>
        <v>0.68421052631578949</v>
      </c>
      <c r="R315" s="5">
        <v>2</v>
      </c>
    </row>
    <row r="316" spans="1:18" x14ac:dyDescent="0.35">
      <c r="A316" s="4">
        <v>42856</v>
      </c>
      <c r="B316" s="4">
        <v>44196</v>
      </c>
      <c r="C316" s="5">
        <v>201700125</v>
      </c>
      <c r="D316" s="6" t="s">
        <v>25</v>
      </c>
      <c r="E316" s="5">
        <v>201700011</v>
      </c>
      <c r="F316" s="6" t="s">
        <v>20</v>
      </c>
      <c r="G316" s="6" t="s">
        <v>21</v>
      </c>
      <c r="H316" s="5">
        <v>201708</v>
      </c>
      <c r="I316" s="4">
        <v>42976</v>
      </c>
      <c r="J316" s="5">
        <f t="shared" si="3"/>
        <v>8</v>
      </c>
      <c r="K316" s="5">
        <v>35</v>
      </c>
      <c r="L316" s="5">
        <v>25898</v>
      </c>
      <c r="M316" s="5">
        <v>5</v>
      </c>
      <c r="N316" s="5">
        <v>32</v>
      </c>
      <c r="O316" s="5">
        <v>28</v>
      </c>
      <c r="P316" s="5">
        <v>25</v>
      </c>
      <c r="Q316" s="7">
        <f t="shared" si="4"/>
        <v>0.7142857142857143</v>
      </c>
      <c r="R316" s="5">
        <v>1</v>
      </c>
    </row>
    <row r="317" spans="1:18" x14ac:dyDescent="0.35">
      <c r="A317" s="4">
        <v>42856</v>
      </c>
      <c r="B317" s="4">
        <v>44196</v>
      </c>
      <c r="C317" s="5">
        <v>201700125</v>
      </c>
      <c r="D317" s="6" t="s">
        <v>25</v>
      </c>
      <c r="E317" s="5">
        <v>201700011</v>
      </c>
      <c r="F317" s="6" t="s">
        <v>20</v>
      </c>
      <c r="G317" s="6" t="s">
        <v>21</v>
      </c>
      <c r="H317" s="5">
        <v>201708</v>
      </c>
      <c r="I317" s="4">
        <v>42978</v>
      </c>
      <c r="J317" s="5">
        <f t="shared" si="3"/>
        <v>8</v>
      </c>
      <c r="K317" s="5">
        <v>38</v>
      </c>
      <c r="L317" s="5">
        <v>24478</v>
      </c>
      <c r="M317" s="5">
        <v>6</v>
      </c>
      <c r="N317" s="5">
        <v>35</v>
      </c>
      <c r="O317" s="5">
        <v>31</v>
      </c>
      <c r="P317" s="5">
        <v>24</v>
      </c>
      <c r="Q317" s="7">
        <f t="shared" si="4"/>
        <v>0.63157894736842102</v>
      </c>
      <c r="R317" s="5">
        <v>2</v>
      </c>
    </row>
    <row r="318" spans="1:18" x14ac:dyDescent="0.35">
      <c r="A318" s="4">
        <v>42856</v>
      </c>
      <c r="B318" s="4">
        <v>44196</v>
      </c>
      <c r="C318" s="5">
        <v>201700126</v>
      </c>
      <c r="D318" s="6" t="s">
        <v>26</v>
      </c>
      <c r="E318" s="5">
        <v>201700011</v>
      </c>
      <c r="F318" s="6" t="s">
        <v>20</v>
      </c>
      <c r="G318" s="6" t="s">
        <v>21</v>
      </c>
      <c r="H318" s="5">
        <v>201706</v>
      </c>
      <c r="I318" s="4">
        <v>42887</v>
      </c>
      <c r="J318" s="5">
        <f t="shared" si="3"/>
        <v>6</v>
      </c>
      <c r="K318" s="5">
        <v>33</v>
      </c>
      <c r="L318" s="5">
        <v>25378</v>
      </c>
      <c r="M318" s="5">
        <v>5</v>
      </c>
      <c r="N318" s="5">
        <v>32</v>
      </c>
      <c r="O318" s="5">
        <v>28</v>
      </c>
      <c r="P318" s="5">
        <v>22</v>
      </c>
      <c r="Q318" s="7">
        <f t="shared" si="4"/>
        <v>0.66666666666666663</v>
      </c>
      <c r="R318" s="5">
        <v>2</v>
      </c>
    </row>
    <row r="319" spans="1:18" x14ac:dyDescent="0.35">
      <c r="A319" s="4">
        <v>42856</v>
      </c>
      <c r="B319" s="4">
        <v>44196</v>
      </c>
      <c r="C319" s="5">
        <v>201700126</v>
      </c>
      <c r="D319" s="6" t="s">
        <v>26</v>
      </c>
      <c r="E319" s="5">
        <v>201700011</v>
      </c>
      <c r="F319" s="6" t="s">
        <v>20</v>
      </c>
      <c r="G319" s="6" t="s">
        <v>21</v>
      </c>
      <c r="H319" s="5">
        <v>201706</v>
      </c>
      <c r="I319" s="4">
        <v>42888</v>
      </c>
      <c r="J319" s="5">
        <f t="shared" si="3"/>
        <v>6</v>
      </c>
      <c r="K319" s="5">
        <v>37</v>
      </c>
      <c r="L319" s="5">
        <v>24323</v>
      </c>
      <c r="M319" s="5">
        <v>7</v>
      </c>
      <c r="N319" s="5">
        <v>34</v>
      </c>
      <c r="O319" s="5">
        <v>30</v>
      </c>
      <c r="P319" s="5">
        <v>23</v>
      </c>
      <c r="Q319" s="7">
        <f t="shared" si="4"/>
        <v>0.6216216216216216</v>
      </c>
      <c r="R319" s="5">
        <v>2</v>
      </c>
    </row>
    <row r="320" spans="1:18" x14ac:dyDescent="0.35">
      <c r="A320" s="4">
        <v>42856</v>
      </c>
      <c r="B320" s="4">
        <v>44196</v>
      </c>
      <c r="C320" s="5">
        <v>201700126</v>
      </c>
      <c r="D320" s="6" t="s">
        <v>26</v>
      </c>
      <c r="E320" s="5">
        <v>201700011</v>
      </c>
      <c r="F320" s="6" t="s">
        <v>20</v>
      </c>
      <c r="G320" s="6" t="s">
        <v>21</v>
      </c>
      <c r="H320" s="5">
        <v>201706</v>
      </c>
      <c r="I320" s="4">
        <v>42890</v>
      </c>
      <c r="J320" s="5">
        <f t="shared" si="3"/>
        <v>6</v>
      </c>
      <c r="K320" s="5">
        <v>34</v>
      </c>
      <c r="L320" s="5">
        <v>24076</v>
      </c>
      <c r="M320" s="5">
        <v>6</v>
      </c>
      <c r="N320" s="5">
        <v>33</v>
      </c>
      <c r="O320" s="5">
        <v>29</v>
      </c>
      <c r="P320" s="5">
        <v>24</v>
      </c>
      <c r="Q320" s="7">
        <f t="shared" si="4"/>
        <v>0.70588235294117652</v>
      </c>
      <c r="R320" s="5">
        <v>2</v>
      </c>
    </row>
    <row r="321" spans="1:18" x14ac:dyDescent="0.35">
      <c r="A321" s="4">
        <v>42856</v>
      </c>
      <c r="B321" s="4">
        <v>44196</v>
      </c>
      <c r="C321" s="5">
        <v>201700126</v>
      </c>
      <c r="D321" s="6" t="s">
        <v>26</v>
      </c>
      <c r="E321" s="5">
        <v>201700011</v>
      </c>
      <c r="F321" s="6" t="s">
        <v>20</v>
      </c>
      <c r="G321" s="6" t="s">
        <v>21</v>
      </c>
      <c r="H321" s="5">
        <v>201706</v>
      </c>
      <c r="I321" s="4">
        <v>42891</v>
      </c>
      <c r="J321" s="5">
        <f t="shared" si="3"/>
        <v>6</v>
      </c>
      <c r="K321" s="5">
        <v>36</v>
      </c>
      <c r="L321" s="5">
        <v>25582</v>
      </c>
      <c r="M321" s="5">
        <v>5</v>
      </c>
      <c r="N321" s="5">
        <v>35</v>
      </c>
      <c r="O321" s="5">
        <v>28</v>
      </c>
      <c r="P321" s="5">
        <v>23</v>
      </c>
      <c r="Q321" s="7">
        <f t="shared" si="4"/>
        <v>0.63888888888888884</v>
      </c>
      <c r="R321" s="5">
        <v>2</v>
      </c>
    </row>
    <row r="322" spans="1:18" x14ac:dyDescent="0.35">
      <c r="A322" s="4">
        <v>42856</v>
      </c>
      <c r="B322" s="4">
        <v>44196</v>
      </c>
      <c r="C322" s="5">
        <v>201700126</v>
      </c>
      <c r="D322" s="6" t="s">
        <v>26</v>
      </c>
      <c r="E322" s="5">
        <v>201700011</v>
      </c>
      <c r="F322" s="6" t="s">
        <v>20</v>
      </c>
      <c r="G322" s="6" t="s">
        <v>21</v>
      </c>
      <c r="H322" s="5">
        <v>201706</v>
      </c>
      <c r="I322" s="4">
        <v>42892</v>
      </c>
      <c r="J322" s="5">
        <f t="shared" si="3"/>
        <v>6</v>
      </c>
      <c r="K322" s="5">
        <v>33</v>
      </c>
      <c r="L322" s="5">
        <v>25068</v>
      </c>
      <c r="M322" s="5">
        <v>4</v>
      </c>
      <c r="N322" s="5">
        <v>31</v>
      </c>
      <c r="O322" s="5">
        <v>28</v>
      </c>
      <c r="P322" s="5">
        <v>21</v>
      </c>
      <c r="Q322" s="7">
        <f t="shared" si="4"/>
        <v>0.63636363636363635</v>
      </c>
      <c r="R322" s="5">
        <v>2</v>
      </c>
    </row>
    <row r="323" spans="1:18" x14ac:dyDescent="0.35">
      <c r="A323" s="4">
        <v>42856</v>
      </c>
      <c r="B323" s="4">
        <v>44196</v>
      </c>
      <c r="C323" s="5">
        <v>201700126</v>
      </c>
      <c r="D323" s="6" t="s">
        <v>26</v>
      </c>
      <c r="E323" s="5">
        <v>201700011</v>
      </c>
      <c r="F323" s="6" t="s">
        <v>20</v>
      </c>
      <c r="G323" s="6" t="s">
        <v>21</v>
      </c>
      <c r="H323" s="5">
        <v>201706</v>
      </c>
      <c r="I323" s="4">
        <v>42894</v>
      </c>
      <c r="J323" s="5">
        <f t="shared" si="3"/>
        <v>6</v>
      </c>
      <c r="K323" s="5">
        <v>37</v>
      </c>
      <c r="L323" s="5">
        <v>24717</v>
      </c>
      <c r="M323" s="5">
        <v>6</v>
      </c>
      <c r="N323" s="5">
        <v>35</v>
      </c>
      <c r="O323" s="5">
        <v>29</v>
      </c>
      <c r="P323" s="5">
        <v>21</v>
      </c>
      <c r="Q323" s="7">
        <f t="shared" si="4"/>
        <v>0.56756756756756754</v>
      </c>
      <c r="R323" s="5">
        <v>2</v>
      </c>
    </row>
    <row r="324" spans="1:18" x14ac:dyDescent="0.35">
      <c r="A324" s="4">
        <v>42856</v>
      </c>
      <c r="B324" s="4">
        <v>44196</v>
      </c>
      <c r="C324" s="5">
        <v>201700126</v>
      </c>
      <c r="D324" s="6" t="s">
        <v>26</v>
      </c>
      <c r="E324" s="5">
        <v>201700011</v>
      </c>
      <c r="F324" s="6" t="s">
        <v>20</v>
      </c>
      <c r="G324" s="6" t="s">
        <v>21</v>
      </c>
      <c r="H324" s="5">
        <v>201706</v>
      </c>
      <c r="I324" s="4">
        <v>42895</v>
      </c>
      <c r="J324" s="5">
        <f t="shared" si="3"/>
        <v>6</v>
      </c>
      <c r="K324" s="5">
        <v>36</v>
      </c>
      <c r="L324" s="5">
        <v>24522</v>
      </c>
      <c r="M324" s="5">
        <v>4</v>
      </c>
      <c r="N324" s="5">
        <v>35</v>
      </c>
      <c r="O324" s="5">
        <v>28</v>
      </c>
      <c r="P324" s="5">
        <v>24</v>
      </c>
      <c r="Q324" s="7">
        <f t="shared" si="4"/>
        <v>0.66666666666666663</v>
      </c>
      <c r="R324" s="5">
        <v>3</v>
      </c>
    </row>
    <row r="325" spans="1:18" x14ac:dyDescent="0.35">
      <c r="A325" s="4">
        <v>42856</v>
      </c>
      <c r="B325" s="4">
        <v>44196</v>
      </c>
      <c r="C325" s="5">
        <v>201700126</v>
      </c>
      <c r="D325" s="6" t="s">
        <v>26</v>
      </c>
      <c r="E325" s="5">
        <v>201700011</v>
      </c>
      <c r="F325" s="6" t="s">
        <v>20</v>
      </c>
      <c r="G325" s="6" t="s">
        <v>21</v>
      </c>
      <c r="H325" s="5">
        <v>201706</v>
      </c>
      <c r="I325" s="4">
        <v>42898</v>
      </c>
      <c r="J325" s="5">
        <f t="shared" si="3"/>
        <v>6</v>
      </c>
      <c r="K325" s="5">
        <v>35</v>
      </c>
      <c r="L325" s="5">
        <v>25640</v>
      </c>
      <c r="M325" s="5">
        <v>7</v>
      </c>
      <c r="N325" s="5">
        <v>34</v>
      </c>
      <c r="O325" s="5">
        <v>26</v>
      </c>
      <c r="P325" s="5">
        <v>21</v>
      </c>
      <c r="Q325" s="7">
        <f t="shared" si="4"/>
        <v>0.6</v>
      </c>
      <c r="R325" s="5">
        <v>2</v>
      </c>
    </row>
    <row r="326" spans="1:18" x14ac:dyDescent="0.35">
      <c r="A326" s="4">
        <v>42856</v>
      </c>
      <c r="B326" s="4">
        <v>44196</v>
      </c>
      <c r="C326" s="5">
        <v>201700126</v>
      </c>
      <c r="D326" s="6" t="s">
        <v>26</v>
      </c>
      <c r="E326" s="5">
        <v>201700011</v>
      </c>
      <c r="F326" s="6" t="s">
        <v>20</v>
      </c>
      <c r="G326" s="6" t="s">
        <v>21</v>
      </c>
      <c r="H326" s="5">
        <v>201706</v>
      </c>
      <c r="I326" s="4">
        <v>42899</v>
      </c>
      <c r="J326" s="5">
        <f t="shared" si="3"/>
        <v>6</v>
      </c>
      <c r="K326" s="5">
        <v>40</v>
      </c>
      <c r="L326" s="5">
        <v>24054</v>
      </c>
      <c r="M326" s="5">
        <v>4</v>
      </c>
      <c r="N326" s="5">
        <v>40</v>
      </c>
      <c r="O326" s="5">
        <v>30</v>
      </c>
      <c r="P326" s="5">
        <v>22</v>
      </c>
      <c r="Q326" s="7">
        <f t="shared" si="4"/>
        <v>0.55000000000000004</v>
      </c>
      <c r="R326" s="5">
        <v>3</v>
      </c>
    </row>
    <row r="327" spans="1:18" x14ac:dyDescent="0.35">
      <c r="A327" s="4">
        <v>42856</v>
      </c>
      <c r="B327" s="4">
        <v>44196</v>
      </c>
      <c r="C327" s="5">
        <v>201700126</v>
      </c>
      <c r="D327" s="6" t="s">
        <v>26</v>
      </c>
      <c r="E327" s="5">
        <v>201700011</v>
      </c>
      <c r="F327" s="6" t="s">
        <v>20</v>
      </c>
      <c r="G327" s="6" t="s">
        <v>21</v>
      </c>
      <c r="H327" s="5">
        <v>201706</v>
      </c>
      <c r="I327" s="4">
        <v>42901</v>
      </c>
      <c r="J327" s="5">
        <f t="shared" si="3"/>
        <v>6</v>
      </c>
      <c r="K327" s="5">
        <v>39</v>
      </c>
      <c r="L327" s="5">
        <v>24309</v>
      </c>
      <c r="M327" s="5">
        <v>4</v>
      </c>
      <c r="N327" s="5">
        <v>38</v>
      </c>
      <c r="O327" s="5">
        <v>33</v>
      </c>
      <c r="P327" s="5">
        <v>29</v>
      </c>
      <c r="Q327" s="7">
        <f t="shared" si="4"/>
        <v>0.74358974358974361</v>
      </c>
      <c r="R327" s="5">
        <v>3</v>
      </c>
    </row>
    <row r="328" spans="1:18" x14ac:dyDescent="0.35">
      <c r="A328" s="4">
        <v>42856</v>
      </c>
      <c r="B328" s="4">
        <v>44196</v>
      </c>
      <c r="C328" s="5">
        <v>201700126</v>
      </c>
      <c r="D328" s="6" t="s">
        <v>26</v>
      </c>
      <c r="E328" s="5">
        <v>201700011</v>
      </c>
      <c r="F328" s="6" t="s">
        <v>20</v>
      </c>
      <c r="G328" s="6" t="s">
        <v>21</v>
      </c>
      <c r="H328" s="5">
        <v>201706</v>
      </c>
      <c r="I328" s="4">
        <v>42902</v>
      </c>
      <c r="J328" s="5">
        <f t="shared" si="3"/>
        <v>6</v>
      </c>
      <c r="K328" s="5">
        <v>32</v>
      </c>
      <c r="L328" s="5">
        <v>24063</v>
      </c>
      <c r="M328" s="5">
        <v>5</v>
      </c>
      <c r="N328" s="5">
        <v>32</v>
      </c>
      <c r="O328" s="5">
        <v>28</v>
      </c>
      <c r="P328" s="5">
        <v>22</v>
      </c>
      <c r="Q328" s="7">
        <f t="shared" si="4"/>
        <v>0.6875</v>
      </c>
      <c r="R328" s="5">
        <v>2</v>
      </c>
    </row>
    <row r="329" spans="1:18" x14ac:dyDescent="0.35">
      <c r="A329" s="4">
        <v>42856</v>
      </c>
      <c r="B329" s="4">
        <v>44196</v>
      </c>
      <c r="C329" s="5">
        <v>201700126</v>
      </c>
      <c r="D329" s="6" t="s">
        <v>26</v>
      </c>
      <c r="E329" s="5">
        <v>201700011</v>
      </c>
      <c r="F329" s="6" t="s">
        <v>20</v>
      </c>
      <c r="G329" s="6" t="s">
        <v>21</v>
      </c>
      <c r="H329" s="5">
        <v>201706</v>
      </c>
      <c r="I329" s="4">
        <v>42904</v>
      </c>
      <c r="J329" s="5">
        <f t="shared" si="3"/>
        <v>6</v>
      </c>
      <c r="K329" s="5">
        <v>35</v>
      </c>
      <c r="L329" s="5">
        <v>24578</v>
      </c>
      <c r="M329" s="5">
        <v>5</v>
      </c>
      <c r="N329" s="5">
        <v>34</v>
      </c>
      <c r="O329" s="5">
        <v>25</v>
      </c>
      <c r="P329" s="5">
        <v>19</v>
      </c>
      <c r="Q329" s="7">
        <f t="shared" si="4"/>
        <v>0.54285714285714282</v>
      </c>
      <c r="R329" s="5">
        <v>2</v>
      </c>
    </row>
    <row r="330" spans="1:18" x14ac:dyDescent="0.35">
      <c r="A330" s="4">
        <v>42856</v>
      </c>
      <c r="B330" s="4">
        <v>44196</v>
      </c>
      <c r="C330" s="5">
        <v>201700126</v>
      </c>
      <c r="D330" s="6" t="s">
        <v>26</v>
      </c>
      <c r="E330" s="5">
        <v>201700011</v>
      </c>
      <c r="F330" s="6" t="s">
        <v>20</v>
      </c>
      <c r="G330" s="6" t="s">
        <v>21</v>
      </c>
      <c r="H330" s="5">
        <v>201706</v>
      </c>
      <c r="I330" s="4">
        <v>42905</v>
      </c>
      <c r="J330" s="5">
        <f t="shared" si="3"/>
        <v>6</v>
      </c>
      <c r="K330" s="5">
        <v>33</v>
      </c>
      <c r="L330" s="5">
        <v>25193</v>
      </c>
      <c r="M330" s="5">
        <v>4</v>
      </c>
      <c r="N330" s="5">
        <v>30</v>
      </c>
      <c r="O330" s="5">
        <v>25</v>
      </c>
      <c r="P330" s="5">
        <v>21</v>
      </c>
      <c r="Q330" s="7">
        <f t="shared" si="4"/>
        <v>0.63636363636363635</v>
      </c>
      <c r="R330" s="5">
        <v>2</v>
      </c>
    </row>
    <row r="331" spans="1:18" x14ac:dyDescent="0.35">
      <c r="A331" s="4">
        <v>42856</v>
      </c>
      <c r="B331" s="4">
        <v>44196</v>
      </c>
      <c r="C331" s="5">
        <v>201700126</v>
      </c>
      <c r="D331" s="6" t="s">
        <v>26</v>
      </c>
      <c r="E331" s="5">
        <v>201700011</v>
      </c>
      <c r="F331" s="6" t="s">
        <v>20</v>
      </c>
      <c r="G331" s="6" t="s">
        <v>21</v>
      </c>
      <c r="H331" s="5">
        <v>201706</v>
      </c>
      <c r="I331" s="4">
        <v>42906</v>
      </c>
      <c r="J331" s="5">
        <f t="shared" si="3"/>
        <v>6</v>
      </c>
      <c r="K331" s="5">
        <v>32</v>
      </c>
      <c r="L331" s="5">
        <v>25872</v>
      </c>
      <c r="M331" s="5">
        <v>4</v>
      </c>
      <c r="N331" s="5">
        <v>30</v>
      </c>
      <c r="O331" s="5">
        <v>23</v>
      </c>
      <c r="P331" s="5">
        <v>20</v>
      </c>
      <c r="Q331" s="7">
        <f t="shared" si="4"/>
        <v>0.625</v>
      </c>
      <c r="R331" s="5">
        <v>2</v>
      </c>
    </row>
    <row r="332" spans="1:18" x14ac:dyDescent="0.35">
      <c r="A332" s="4">
        <v>42856</v>
      </c>
      <c r="B332" s="4">
        <v>44196</v>
      </c>
      <c r="C332" s="5">
        <v>201700126</v>
      </c>
      <c r="D332" s="6" t="s">
        <v>26</v>
      </c>
      <c r="E332" s="5">
        <v>201700011</v>
      </c>
      <c r="F332" s="6" t="s">
        <v>20</v>
      </c>
      <c r="G332" s="6" t="s">
        <v>21</v>
      </c>
      <c r="H332" s="5">
        <v>201706</v>
      </c>
      <c r="I332" s="4">
        <v>42908</v>
      </c>
      <c r="J332" s="5">
        <f t="shared" si="3"/>
        <v>6</v>
      </c>
      <c r="K332" s="5">
        <v>34</v>
      </c>
      <c r="L332" s="5">
        <v>25883</v>
      </c>
      <c r="M332" s="5">
        <v>4</v>
      </c>
      <c r="N332" s="5">
        <v>32</v>
      </c>
      <c r="O332" s="5">
        <v>26</v>
      </c>
      <c r="P332" s="5">
        <v>20</v>
      </c>
      <c r="Q332" s="7">
        <f t="shared" si="4"/>
        <v>0.58823529411764708</v>
      </c>
      <c r="R332" s="5">
        <v>2</v>
      </c>
    </row>
    <row r="333" spans="1:18" x14ac:dyDescent="0.35">
      <c r="A333" s="4">
        <v>42856</v>
      </c>
      <c r="B333" s="4">
        <v>44196</v>
      </c>
      <c r="C333" s="5">
        <v>201700126</v>
      </c>
      <c r="D333" s="6" t="s">
        <v>26</v>
      </c>
      <c r="E333" s="5">
        <v>201700011</v>
      </c>
      <c r="F333" s="6" t="s">
        <v>20</v>
      </c>
      <c r="G333" s="6" t="s">
        <v>21</v>
      </c>
      <c r="H333" s="5">
        <v>201706</v>
      </c>
      <c r="I333" s="4">
        <v>42909</v>
      </c>
      <c r="J333" s="5">
        <f t="shared" si="3"/>
        <v>6</v>
      </c>
      <c r="K333" s="5">
        <v>34</v>
      </c>
      <c r="L333" s="5">
        <v>25810</v>
      </c>
      <c r="M333" s="5">
        <v>7</v>
      </c>
      <c r="N333" s="5">
        <v>34</v>
      </c>
      <c r="O333" s="5">
        <v>29</v>
      </c>
      <c r="P333" s="5">
        <v>24</v>
      </c>
      <c r="Q333" s="7">
        <f t="shared" si="4"/>
        <v>0.70588235294117652</v>
      </c>
      <c r="R333" s="5">
        <v>2</v>
      </c>
    </row>
    <row r="334" spans="1:18" x14ac:dyDescent="0.35">
      <c r="A334" s="4">
        <v>42856</v>
      </c>
      <c r="B334" s="4">
        <v>44196</v>
      </c>
      <c r="C334" s="5">
        <v>201700126</v>
      </c>
      <c r="D334" s="6" t="s">
        <v>26</v>
      </c>
      <c r="E334" s="5">
        <v>201700011</v>
      </c>
      <c r="F334" s="6" t="s">
        <v>20</v>
      </c>
      <c r="G334" s="6" t="s">
        <v>21</v>
      </c>
      <c r="H334" s="5">
        <v>201706</v>
      </c>
      <c r="I334" s="4">
        <v>42911</v>
      </c>
      <c r="J334" s="5">
        <f t="shared" si="3"/>
        <v>6</v>
      </c>
      <c r="K334" s="5">
        <v>38</v>
      </c>
      <c r="L334" s="5">
        <v>24513</v>
      </c>
      <c r="M334" s="5">
        <v>5</v>
      </c>
      <c r="N334" s="5">
        <v>36</v>
      </c>
      <c r="O334" s="5">
        <v>28</v>
      </c>
      <c r="P334" s="5">
        <v>25</v>
      </c>
      <c r="Q334" s="7">
        <f t="shared" si="4"/>
        <v>0.65789473684210531</v>
      </c>
      <c r="R334" s="5">
        <v>2</v>
      </c>
    </row>
    <row r="335" spans="1:18" x14ac:dyDescent="0.35">
      <c r="A335" s="4">
        <v>42856</v>
      </c>
      <c r="B335" s="4">
        <v>44196</v>
      </c>
      <c r="C335" s="5">
        <v>201700126</v>
      </c>
      <c r="D335" s="6" t="s">
        <v>26</v>
      </c>
      <c r="E335" s="5">
        <v>201700011</v>
      </c>
      <c r="F335" s="6" t="s">
        <v>20</v>
      </c>
      <c r="G335" s="6" t="s">
        <v>21</v>
      </c>
      <c r="H335" s="5">
        <v>201706</v>
      </c>
      <c r="I335" s="4">
        <v>42912</v>
      </c>
      <c r="J335" s="5">
        <f t="shared" si="3"/>
        <v>6</v>
      </c>
      <c r="K335" s="5">
        <v>39</v>
      </c>
      <c r="L335" s="5">
        <v>25776</v>
      </c>
      <c r="M335" s="5">
        <v>6</v>
      </c>
      <c r="N335" s="5">
        <v>36</v>
      </c>
      <c r="O335" s="5">
        <v>27</v>
      </c>
      <c r="P335" s="5">
        <v>24</v>
      </c>
      <c r="Q335" s="7">
        <f t="shared" si="4"/>
        <v>0.61538461538461542</v>
      </c>
      <c r="R335" s="5">
        <v>2</v>
      </c>
    </row>
    <row r="336" spans="1:18" x14ac:dyDescent="0.35">
      <c r="A336" s="4">
        <v>42856</v>
      </c>
      <c r="B336" s="4">
        <v>44196</v>
      </c>
      <c r="C336" s="5">
        <v>201700126</v>
      </c>
      <c r="D336" s="6" t="s">
        <v>26</v>
      </c>
      <c r="E336" s="5">
        <v>201700011</v>
      </c>
      <c r="F336" s="6" t="s">
        <v>20</v>
      </c>
      <c r="G336" s="6" t="s">
        <v>21</v>
      </c>
      <c r="H336" s="5">
        <v>201706</v>
      </c>
      <c r="I336" s="4">
        <v>42913</v>
      </c>
      <c r="J336" s="5">
        <f t="shared" si="3"/>
        <v>6</v>
      </c>
      <c r="K336" s="5">
        <v>32</v>
      </c>
      <c r="L336" s="5">
        <v>25783</v>
      </c>
      <c r="M336" s="5">
        <v>6</v>
      </c>
      <c r="N336" s="5">
        <v>29</v>
      </c>
      <c r="O336" s="5">
        <v>23</v>
      </c>
      <c r="P336" s="5">
        <v>18</v>
      </c>
      <c r="Q336" s="7">
        <f t="shared" si="4"/>
        <v>0.5625</v>
      </c>
      <c r="R336" s="5">
        <v>2</v>
      </c>
    </row>
    <row r="337" spans="1:18" x14ac:dyDescent="0.35">
      <c r="A337" s="4">
        <v>42856</v>
      </c>
      <c r="B337" s="4">
        <v>44196</v>
      </c>
      <c r="C337" s="5">
        <v>201700126</v>
      </c>
      <c r="D337" s="6" t="s">
        <v>26</v>
      </c>
      <c r="E337" s="5">
        <v>201700011</v>
      </c>
      <c r="F337" s="6" t="s">
        <v>20</v>
      </c>
      <c r="G337" s="6" t="s">
        <v>21</v>
      </c>
      <c r="H337" s="5">
        <v>201706</v>
      </c>
      <c r="I337" s="4">
        <v>42915</v>
      </c>
      <c r="J337" s="5">
        <f t="shared" si="3"/>
        <v>6</v>
      </c>
      <c r="K337" s="5">
        <v>34</v>
      </c>
      <c r="L337" s="5">
        <v>24963</v>
      </c>
      <c r="M337" s="5">
        <v>5</v>
      </c>
      <c r="N337" s="5">
        <v>32</v>
      </c>
      <c r="O337" s="5">
        <v>28</v>
      </c>
      <c r="P337" s="5">
        <v>23</v>
      </c>
      <c r="Q337" s="7">
        <f t="shared" si="4"/>
        <v>0.67647058823529416</v>
      </c>
      <c r="R337" s="5">
        <v>2</v>
      </c>
    </row>
    <row r="338" spans="1:18" x14ac:dyDescent="0.35">
      <c r="A338" s="4">
        <v>42856</v>
      </c>
      <c r="B338" s="4">
        <v>44196</v>
      </c>
      <c r="C338" s="5">
        <v>201700126</v>
      </c>
      <c r="D338" s="6" t="s">
        <v>26</v>
      </c>
      <c r="E338" s="5">
        <v>201700011</v>
      </c>
      <c r="F338" s="6" t="s">
        <v>20</v>
      </c>
      <c r="G338" s="6" t="s">
        <v>21</v>
      </c>
      <c r="H338" s="5">
        <v>201706</v>
      </c>
      <c r="I338" s="4">
        <v>42916</v>
      </c>
      <c r="J338" s="5">
        <f t="shared" si="3"/>
        <v>6</v>
      </c>
      <c r="K338" s="5">
        <v>33</v>
      </c>
      <c r="L338" s="5">
        <v>24472</v>
      </c>
      <c r="M338" s="5">
        <v>5</v>
      </c>
      <c r="N338" s="5">
        <v>32</v>
      </c>
      <c r="O338" s="5">
        <v>28</v>
      </c>
      <c r="P338" s="5">
        <v>23</v>
      </c>
      <c r="Q338" s="7">
        <f t="shared" si="4"/>
        <v>0.69696969696969702</v>
      </c>
      <c r="R338" s="5">
        <v>1</v>
      </c>
    </row>
    <row r="339" spans="1:18" x14ac:dyDescent="0.35">
      <c r="A339" s="4">
        <v>42856</v>
      </c>
      <c r="B339" s="4">
        <v>44196</v>
      </c>
      <c r="C339" s="5">
        <v>201700126</v>
      </c>
      <c r="D339" s="6" t="s">
        <v>26</v>
      </c>
      <c r="E339" s="5">
        <v>201700011</v>
      </c>
      <c r="F339" s="6" t="s">
        <v>20</v>
      </c>
      <c r="G339" s="6" t="s">
        <v>21</v>
      </c>
      <c r="H339" s="5">
        <v>201707</v>
      </c>
      <c r="I339" s="4">
        <v>42918</v>
      </c>
      <c r="J339" s="5">
        <f t="shared" si="3"/>
        <v>7</v>
      </c>
      <c r="K339" s="5">
        <v>37</v>
      </c>
      <c r="L339" s="5">
        <v>25644</v>
      </c>
      <c r="M339" s="5">
        <v>4</v>
      </c>
      <c r="N339" s="5">
        <v>35</v>
      </c>
      <c r="O339" s="5">
        <v>30</v>
      </c>
      <c r="P339" s="5">
        <v>24</v>
      </c>
      <c r="Q339" s="7">
        <f t="shared" si="4"/>
        <v>0.64864864864864868</v>
      </c>
      <c r="R339" s="5">
        <v>1</v>
      </c>
    </row>
    <row r="340" spans="1:18" x14ac:dyDescent="0.35">
      <c r="A340" s="4">
        <v>42856</v>
      </c>
      <c r="B340" s="4">
        <v>44196</v>
      </c>
      <c r="C340" s="5">
        <v>201700126</v>
      </c>
      <c r="D340" s="6" t="s">
        <v>26</v>
      </c>
      <c r="E340" s="5">
        <v>201700011</v>
      </c>
      <c r="F340" s="6" t="s">
        <v>20</v>
      </c>
      <c r="G340" s="6" t="s">
        <v>21</v>
      </c>
      <c r="H340" s="5">
        <v>201707</v>
      </c>
      <c r="I340" s="4">
        <v>42919</v>
      </c>
      <c r="J340" s="5">
        <f t="shared" si="3"/>
        <v>7</v>
      </c>
      <c r="K340" s="5">
        <v>40</v>
      </c>
      <c r="L340" s="5">
        <v>24214</v>
      </c>
      <c r="M340" s="5">
        <v>4</v>
      </c>
      <c r="N340" s="5">
        <v>40</v>
      </c>
      <c r="O340" s="5">
        <v>35</v>
      </c>
      <c r="P340" s="5">
        <v>27</v>
      </c>
      <c r="Q340" s="7">
        <f t="shared" si="4"/>
        <v>0.67500000000000004</v>
      </c>
      <c r="R340" s="5">
        <v>2</v>
      </c>
    </row>
    <row r="341" spans="1:18" x14ac:dyDescent="0.35">
      <c r="A341" s="4">
        <v>42856</v>
      </c>
      <c r="B341" s="4">
        <v>44196</v>
      </c>
      <c r="C341" s="5">
        <v>201700126</v>
      </c>
      <c r="D341" s="6" t="s">
        <v>26</v>
      </c>
      <c r="E341" s="5">
        <v>201700011</v>
      </c>
      <c r="F341" s="6" t="s">
        <v>20</v>
      </c>
      <c r="G341" s="6" t="s">
        <v>21</v>
      </c>
      <c r="H341" s="5">
        <v>201707</v>
      </c>
      <c r="I341" s="4">
        <v>42920</v>
      </c>
      <c r="J341" s="5">
        <f t="shared" si="3"/>
        <v>7</v>
      </c>
      <c r="K341" s="5">
        <v>33</v>
      </c>
      <c r="L341" s="5">
        <v>25746</v>
      </c>
      <c r="M341" s="5">
        <v>5</v>
      </c>
      <c r="N341" s="5">
        <v>30</v>
      </c>
      <c r="O341" s="5">
        <v>22</v>
      </c>
      <c r="P341" s="5">
        <v>20</v>
      </c>
      <c r="Q341" s="7">
        <f t="shared" si="4"/>
        <v>0.60606060606060608</v>
      </c>
      <c r="R341" s="5">
        <v>1</v>
      </c>
    </row>
    <row r="342" spans="1:18" x14ac:dyDescent="0.35">
      <c r="A342" s="4">
        <v>42856</v>
      </c>
      <c r="B342" s="4">
        <v>44196</v>
      </c>
      <c r="C342" s="5">
        <v>201700126</v>
      </c>
      <c r="D342" s="6" t="s">
        <v>26</v>
      </c>
      <c r="E342" s="5">
        <v>201700011</v>
      </c>
      <c r="F342" s="6" t="s">
        <v>20</v>
      </c>
      <c r="G342" s="6" t="s">
        <v>21</v>
      </c>
      <c r="H342" s="5">
        <v>201707</v>
      </c>
      <c r="I342" s="4">
        <v>42922</v>
      </c>
      <c r="J342" s="5">
        <f t="shared" si="3"/>
        <v>7</v>
      </c>
      <c r="K342" s="5">
        <v>32</v>
      </c>
      <c r="L342" s="5">
        <v>25330</v>
      </c>
      <c r="M342" s="5">
        <v>6</v>
      </c>
      <c r="N342" s="5">
        <v>29</v>
      </c>
      <c r="O342" s="5">
        <v>21</v>
      </c>
      <c r="P342" s="5">
        <v>16</v>
      </c>
      <c r="Q342" s="7">
        <f t="shared" si="4"/>
        <v>0.5</v>
      </c>
      <c r="R342" s="5">
        <v>1</v>
      </c>
    </row>
    <row r="343" spans="1:18" x14ac:dyDescent="0.35">
      <c r="A343" s="4">
        <v>42856</v>
      </c>
      <c r="B343" s="4">
        <v>44196</v>
      </c>
      <c r="C343" s="5">
        <v>201700126</v>
      </c>
      <c r="D343" s="6" t="s">
        <v>26</v>
      </c>
      <c r="E343" s="5">
        <v>201700011</v>
      </c>
      <c r="F343" s="6" t="s">
        <v>20</v>
      </c>
      <c r="G343" s="6" t="s">
        <v>21</v>
      </c>
      <c r="H343" s="5">
        <v>201707</v>
      </c>
      <c r="I343" s="4">
        <v>42923</v>
      </c>
      <c r="J343" s="5">
        <f t="shared" si="3"/>
        <v>7</v>
      </c>
      <c r="K343" s="5">
        <v>37</v>
      </c>
      <c r="L343" s="5">
        <v>25522</v>
      </c>
      <c r="M343" s="5">
        <v>4</v>
      </c>
      <c r="N343" s="5">
        <v>34</v>
      </c>
      <c r="O343" s="5">
        <v>24</v>
      </c>
      <c r="P343" s="5">
        <v>19</v>
      </c>
      <c r="Q343" s="7">
        <f t="shared" si="4"/>
        <v>0.51351351351351349</v>
      </c>
      <c r="R343" s="5">
        <v>1</v>
      </c>
    </row>
    <row r="344" spans="1:18" x14ac:dyDescent="0.35">
      <c r="A344" s="4">
        <v>42856</v>
      </c>
      <c r="B344" s="4">
        <v>44196</v>
      </c>
      <c r="C344" s="5">
        <v>201700126</v>
      </c>
      <c r="D344" s="6" t="s">
        <v>26</v>
      </c>
      <c r="E344" s="5">
        <v>201700011</v>
      </c>
      <c r="F344" s="6" t="s">
        <v>20</v>
      </c>
      <c r="G344" s="6" t="s">
        <v>21</v>
      </c>
      <c r="H344" s="5">
        <v>201707</v>
      </c>
      <c r="I344" s="4">
        <v>42925</v>
      </c>
      <c r="J344" s="5">
        <f t="shared" si="3"/>
        <v>7</v>
      </c>
      <c r="K344" s="5">
        <v>32</v>
      </c>
      <c r="L344" s="5">
        <v>24888</v>
      </c>
      <c r="M344" s="5">
        <v>4</v>
      </c>
      <c r="N344" s="5">
        <v>32</v>
      </c>
      <c r="O344" s="5">
        <v>26</v>
      </c>
      <c r="P344" s="5">
        <v>22</v>
      </c>
      <c r="Q344" s="7">
        <f t="shared" si="4"/>
        <v>0.6875</v>
      </c>
      <c r="R344" s="5">
        <v>2</v>
      </c>
    </row>
    <row r="345" spans="1:18" x14ac:dyDescent="0.35">
      <c r="A345" s="4">
        <v>42856</v>
      </c>
      <c r="B345" s="4">
        <v>44196</v>
      </c>
      <c r="C345" s="5">
        <v>201700126</v>
      </c>
      <c r="D345" s="6" t="s">
        <v>26</v>
      </c>
      <c r="E345" s="5">
        <v>201700011</v>
      </c>
      <c r="F345" s="6" t="s">
        <v>20</v>
      </c>
      <c r="G345" s="6" t="s">
        <v>21</v>
      </c>
      <c r="H345" s="5">
        <v>201707</v>
      </c>
      <c r="I345" s="4">
        <v>42926</v>
      </c>
      <c r="J345" s="5">
        <f t="shared" si="3"/>
        <v>7</v>
      </c>
      <c r="K345" s="5">
        <v>40</v>
      </c>
      <c r="L345" s="5">
        <v>25068</v>
      </c>
      <c r="M345" s="5">
        <v>6</v>
      </c>
      <c r="N345" s="5">
        <v>39</v>
      </c>
      <c r="O345" s="5">
        <v>29</v>
      </c>
      <c r="P345" s="5">
        <v>23</v>
      </c>
      <c r="Q345" s="7">
        <f t="shared" si="4"/>
        <v>0.57499999999999996</v>
      </c>
      <c r="R345" s="5">
        <v>2</v>
      </c>
    </row>
    <row r="346" spans="1:18" x14ac:dyDescent="0.35">
      <c r="A346" s="4">
        <v>42856</v>
      </c>
      <c r="B346" s="4">
        <v>44196</v>
      </c>
      <c r="C346" s="5">
        <v>201700126</v>
      </c>
      <c r="D346" s="6" t="s">
        <v>26</v>
      </c>
      <c r="E346" s="5">
        <v>201700011</v>
      </c>
      <c r="F346" s="6" t="s">
        <v>20</v>
      </c>
      <c r="G346" s="6" t="s">
        <v>21</v>
      </c>
      <c r="H346" s="5">
        <v>201707</v>
      </c>
      <c r="I346" s="4">
        <v>42927</v>
      </c>
      <c r="J346" s="5">
        <f t="shared" si="3"/>
        <v>7</v>
      </c>
      <c r="K346" s="5">
        <v>35</v>
      </c>
      <c r="L346" s="5">
        <v>24629</v>
      </c>
      <c r="M346" s="5">
        <v>5</v>
      </c>
      <c r="N346" s="5">
        <v>34</v>
      </c>
      <c r="O346" s="5">
        <v>27</v>
      </c>
      <c r="P346" s="5">
        <v>21</v>
      </c>
      <c r="Q346" s="7">
        <f t="shared" si="4"/>
        <v>0.6</v>
      </c>
      <c r="R346" s="5">
        <v>1</v>
      </c>
    </row>
    <row r="347" spans="1:18" x14ac:dyDescent="0.35">
      <c r="A347" s="4">
        <v>42856</v>
      </c>
      <c r="B347" s="4">
        <v>44196</v>
      </c>
      <c r="C347" s="5">
        <v>201700126</v>
      </c>
      <c r="D347" s="6" t="s">
        <v>26</v>
      </c>
      <c r="E347" s="5">
        <v>201700011</v>
      </c>
      <c r="F347" s="6" t="s">
        <v>20</v>
      </c>
      <c r="G347" s="6" t="s">
        <v>21</v>
      </c>
      <c r="H347" s="5">
        <v>201707</v>
      </c>
      <c r="I347" s="4">
        <v>42929</v>
      </c>
      <c r="J347" s="5">
        <f t="shared" si="3"/>
        <v>7</v>
      </c>
      <c r="K347" s="5">
        <v>39</v>
      </c>
      <c r="L347" s="5">
        <v>24122</v>
      </c>
      <c r="M347" s="5">
        <v>7</v>
      </c>
      <c r="N347" s="5">
        <v>37</v>
      </c>
      <c r="O347" s="5">
        <v>31</v>
      </c>
      <c r="P347" s="5">
        <v>26</v>
      </c>
      <c r="Q347" s="7">
        <f t="shared" si="4"/>
        <v>0.66666666666666663</v>
      </c>
      <c r="R347" s="5">
        <v>1</v>
      </c>
    </row>
    <row r="348" spans="1:18" x14ac:dyDescent="0.35">
      <c r="A348" s="4">
        <v>42856</v>
      </c>
      <c r="B348" s="4">
        <v>44196</v>
      </c>
      <c r="C348" s="5">
        <v>201700126</v>
      </c>
      <c r="D348" s="6" t="s">
        <v>26</v>
      </c>
      <c r="E348" s="5">
        <v>201700011</v>
      </c>
      <c r="F348" s="6" t="s">
        <v>20</v>
      </c>
      <c r="G348" s="6" t="s">
        <v>21</v>
      </c>
      <c r="H348" s="5">
        <v>201707</v>
      </c>
      <c r="I348" s="4">
        <v>42930</v>
      </c>
      <c r="J348" s="5">
        <f t="shared" si="3"/>
        <v>7</v>
      </c>
      <c r="K348" s="5">
        <v>32</v>
      </c>
      <c r="L348" s="5">
        <v>24291</v>
      </c>
      <c r="M348" s="5">
        <v>4</v>
      </c>
      <c r="N348" s="5">
        <v>32</v>
      </c>
      <c r="O348" s="5">
        <v>25</v>
      </c>
      <c r="P348" s="5">
        <v>20</v>
      </c>
      <c r="Q348" s="7">
        <f t="shared" si="4"/>
        <v>0.625</v>
      </c>
      <c r="R348" s="5">
        <v>1</v>
      </c>
    </row>
    <row r="349" spans="1:18" x14ac:dyDescent="0.35">
      <c r="A349" s="4">
        <v>42856</v>
      </c>
      <c r="B349" s="4">
        <v>44196</v>
      </c>
      <c r="C349" s="5">
        <v>201700126</v>
      </c>
      <c r="D349" s="6" t="s">
        <v>26</v>
      </c>
      <c r="E349" s="5">
        <v>201700011</v>
      </c>
      <c r="F349" s="6" t="s">
        <v>20</v>
      </c>
      <c r="G349" s="6" t="s">
        <v>21</v>
      </c>
      <c r="H349" s="5">
        <v>201707</v>
      </c>
      <c r="I349" s="4">
        <v>42932</v>
      </c>
      <c r="J349" s="5">
        <f t="shared" si="3"/>
        <v>7</v>
      </c>
      <c r="K349" s="5">
        <v>33</v>
      </c>
      <c r="L349" s="5">
        <v>24948</v>
      </c>
      <c r="M349" s="5">
        <v>4</v>
      </c>
      <c r="N349" s="5">
        <v>30</v>
      </c>
      <c r="O349" s="5">
        <v>24</v>
      </c>
      <c r="P349" s="5">
        <v>19</v>
      </c>
      <c r="Q349" s="7">
        <f t="shared" si="4"/>
        <v>0.5757575757575758</v>
      </c>
      <c r="R349" s="5">
        <v>1</v>
      </c>
    </row>
    <row r="350" spans="1:18" x14ac:dyDescent="0.35">
      <c r="A350" s="4">
        <v>42856</v>
      </c>
      <c r="B350" s="4">
        <v>44196</v>
      </c>
      <c r="C350" s="5">
        <v>201700126</v>
      </c>
      <c r="D350" s="6" t="s">
        <v>26</v>
      </c>
      <c r="E350" s="5">
        <v>201700011</v>
      </c>
      <c r="F350" s="6" t="s">
        <v>20</v>
      </c>
      <c r="G350" s="6" t="s">
        <v>21</v>
      </c>
      <c r="H350" s="5">
        <v>201707</v>
      </c>
      <c r="I350" s="4">
        <v>42933</v>
      </c>
      <c r="J350" s="5">
        <f t="shared" si="3"/>
        <v>7</v>
      </c>
      <c r="K350" s="5">
        <v>36</v>
      </c>
      <c r="L350" s="5">
        <v>25968</v>
      </c>
      <c r="M350" s="5">
        <v>6</v>
      </c>
      <c r="N350" s="5">
        <v>35</v>
      </c>
      <c r="O350" s="5">
        <v>25</v>
      </c>
      <c r="P350" s="5">
        <v>22</v>
      </c>
      <c r="Q350" s="7">
        <f t="shared" si="4"/>
        <v>0.61111111111111116</v>
      </c>
      <c r="R350" s="5">
        <v>2</v>
      </c>
    </row>
    <row r="351" spans="1:18" x14ac:dyDescent="0.35">
      <c r="A351" s="4">
        <v>42856</v>
      </c>
      <c r="B351" s="4">
        <v>44196</v>
      </c>
      <c r="C351" s="5">
        <v>201700126</v>
      </c>
      <c r="D351" s="6" t="s">
        <v>26</v>
      </c>
      <c r="E351" s="5">
        <v>201700011</v>
      </c>
      <c r="F351" s="6" t="s">
        <v>20</v>
      </c>
      <c r="G351" s="6" t="s">
        <v>21</v>
      </c>
      <c r="H351" s="5">
        <v>201707</v>
      </c>
      <c r="I351" s="4">
        <v>42934</v>
      </c>
      <c r="J351" s="5">
        <f t="shared" si="3"/>
        <v>7</v>
      </c>
      <c r="K351" s="5">
        <v>32</v>
      </c>
      <c r="L351" s="5">
        <v>24143</v>
      </c>
      <c r="M351" s="5">
        <v>3</v>
      </c>
      <c r="N351" s="5">
        <v>29</v>
      </c>
      <c r="O351" s="5">
        <v>24</v>
      </c>
      <c r="P351" s="5">
        <v>18</v>
      </c>
      <c r="Q351" s="7">
        <f t="shared" si="4"/>
        <v>0.5625</v>
      </c>
      <c r="R351" s="5">
        <v>1</v>
      </c>
    </row>
    <row r="352" spans="1:18" x14ac:dyDescent="0.35">
      <c r="A352" s="4">
        <v>42856</v>
      </c>
      <c r="B352" s="4">
        <v>44196</v>
      </c>
      <c r="C352" s="5">
        <v>201700126</v>
      </c>
      <c r="D352" s="6" t="s">
        <v>26</v>
      </c>
      <c r="E352" s="5">
        <v>201700011</v>
      </c>
      <c r="F352" s="6" t="s">
        <v>20</v>
      </c>
      <c r="G352" s="6" t="s">
        <v>21</v>
      </c>
      <c r="H352" s="5">
        <v>201707</v>
      </c>
      <c r="I352" s="4">
        <v>42936</v>
      </c>
      <c r="J352" s="5">
        <f t="shared" si="3"/>
        <v>7</v>
      </c>
      <c r="K352" s="5">
        <v>39</v>
      </c>
      <c r="L352" s="5">
        <v>25369</v>
      </c>
      <c r="M352" s="5">
        <v>4</v>
      </c>
      <c r="N352" s="5">
        <v>36</v>
      </c>
      <c r="O352" s="5">
        <v>28</v>
      </c>
      <c r="P352" s="5">
        <v>25</v>
      </c>
      <c r="Q352" s="7">
        <f t="shared" si="4"/>
        <v>0.64102564102564108</v>
      </c>
      <c r="R352" s="5">
        <v>1</v>
      </c>
    </row>
    <row r="353" spans="1:18" x14ac:dyDescent="0.35">
      <c r="A353" s="4">
        <v>42856</v>
      </c>
      <c r="B353" s="4">
        <v>44196</v>
      </c>
      <c r="C353" s="5">
        <v>201700126</v>
      </c>
      <c r="D353" s="6" t="s">
        <v>26</v>
      </c>
      <c r="E353" s="5">
        <v>201700011</v>
      </c>
      <c r="F353" s="6" t="s">
        <v>20</v>
      </c>
      <c r="G353" s="6" t="s">
        <v>21</v>
      </c>
      <c r="H353" s="5">
        <v>201707</v>
      </c>
      <c r="I353" s="4">
        <v>42937</v>
      </c>
      <c r="J353" s="5">
        <f t="shared" si="3"/>
        <v>7</v>
      </c>
      <c r="K353" s="5">
        <v>35</v>
      </c>
      <c r="L353" s="5">
        <v>24372</v>
      </c>
      <c r="M353" s="5">
        <v>6</v>
      </c>
      <c r="N353" s="5">
        <v>32</v>
      </c>
      <c r="O353" s="5">
        <v>26</v>
      </c>
      <c r="P353" s="5">
        <v>20</v>
      </c>
      <c r="Q353" s="7">
        <f t="shared" si="4"/>
        <v>0.5714285714285714</v>
      </c>
      <c r="R353" s="5">
        <v>1</v>
      </c>
    </row>
    <row r="354" spans="1:18" x14ac:dyDescent="0.35">
      <c r="A354" s="4">
        <v>42856</v>
      </c>
      <c r="B354" s="4">
        <v>44196</v>
      </c>
      <c r="C354" s="5">
        <v>201700126</v>
      </c>
      <c r="D354" s="6" t="s">
        <v>26</v>
      </c>
      <c r="E354" s="5">
        <v>201700011</v>
      </c>
      <c r="F354" s="6" t="s">
        <v>20</v>
      </c>
      <c r="G354" s="6" t="s">
        <v>21</v>
      </c>
      <c r="H354" s="5">
        <v>201707</v>
      </c>
      <c r="I354" s="4">
        <v>42939</v>
      </c>
      <c r="J354" s="5">
        <f t="shared" si="3"/>
        <v>7</v>
      </c>
      <c r="K354" s="5">
        <v>32</v>
      </c>
      <c r="L354" s="5">
        <v>25545</v>
      </c>
      <c r="M354" s="5">
        <v>5</v>
      </c>
      <c r="N354" s="5">
        <v>29</v>
      </c>
      <c r="O354" s="5">
        <v>21</v>
      </c>
      <c r="P354" s="5">
        <v>16</v>
      </c>
      <c r="Q354" s="7">
        <f t="shared" si="4"/>
        <v>0.5</v>
      </c>
      <c r="R354" s="5">
        <v>1</v>
      </c>
    </row>
    <row r="355" spans="1:18" x14ac:dyDescent="0.35">
      <c r="A355" s="4">
        <v>42856</v>
      </c>
      <c r="B355" s="4">
        <v>44196</v>
      </c>
      <c r="C355" s="5">
        <v>201700126</v>
      </c>
      <c r="D355" s="6" t="s">
        <v>26</v>
      </c>
      <c r="E355" s="5">
        <v>201700011</v>
      </c>
      <c r="F355" s="6" t="s">
        <v>20</v>
      </c>
      <c r="G355" s="6" t="s">
        <v>21</v>
      </c>
      <c r="H355" s="5">
        <v>201707</v>
      </c>
      <c r="I355" s="4">
        <v>42940</v>
      </c>
      <c r="J355" s="5">
        <f t="shared" si="3"/>
        <v>7</v>
      </c>
      <c r="K355" s="5">
        <v>36</v>
      </c>
      <c r="L355" s="5">
        <v>25644</v>
      </c>
      <c r="M355" s="5">
        <v>5</v>
      </c>
      <c r="N355" s="5">
        <v>33</v>
      </c>
      <c r="O355" s="5">
        <v>27</v>
      </c>
      <c r="P355" s="5">
        <v>22</v>
      </c>
      <c r="Q355" s="7">
        <f t="shared" si="4"/>
        <v>0.61111111111111116</v>
      </c>
      <c r="R355" s="5">
        <v>2</v>
      </c>
    </row>
    <row r="356" spans="1:18" x14ac:dyDescent="0.35">
      <c r="A356" s="4">
        <v>42856</v>
      </c>
      <c r="B356" s="4">
        <v>44196</v>
      </c>
      <c r="C356" s="5">
        <v>201700126</v>
      </c>
      <c r="D356" s="6" t="s">
        <v>26</v>
      </c>
      <c r="E356" s="5">
        <v>201700011</v>
      </c>
      <c r="F356" s="6" t="s">
        <v>20</v>
      </c>
      <c r="G356" s="6" t="s">
        <v>21</v>
      </c>
      <c r="H356" s="5">
        <v>201707</v>
      </c>
      <c r="I356" s="4">
        <v>42941</v>
      </c>
      <c r="J356" s="5">
        <f t="shared" si="3"/>
        <v>7</v>
      </c>
      <c r="K356" s="5">
        <v>33</v>
      </c>
      <c r="L356" s="5">
        <v>24393</v>
      </c>
      <c r="M356" s="5">
        <v>6</v>
      </c>
      <c r="N356" s="5">
        <v>32</v>
      </c>
      <c r="O356" s="5">
        <v>28</v>
      </c>
      <c r="P356" s="5">
        <v>20</v>
      </c>
      <c r="Q356" s="7">
        <f t="shared" si="4"/>
        <v>0.60606060606060608</v>
      </c>
      <c r="R356" s="5">
        <v>1</v>
      </c>
    </row>
    <row r="357" spans="1:18" x14ac:dyDescent="0.35">
      <c r="A357" s="4">
        <v>42856</v>
      </c>
      <c r="B357" s="4">
        <v>44196</v>
      </c>
      <c r="C357" s="5">
        <v>201700126</v>
      </c>
      <c r="D357" s="6" t="s">
        <v>26</v>
      </c>
      <c r="E357" s="5">
        <v>201700011</v>
      </c>
      <c r="F357" s="6" t="s">
        <v>20</v>
      </c>
      <c r="G357" s="6" t="s">
        <v>21</v>
      </c>
      <c r="H357" s="5">
        <v>201707</v>
      </c>
      <c r="I357" s="4">
        <v>42943</v>
      </c>
      <c r="J357" s="5">
        <f t="shared" si="3"/>
        <v>7</v>
      </c>
      <c r="K357" s="5">
        <v>39</v>
      </c>
      <c r="L357" s="5">
        <v>24631</v>
      </c>
      <c r="M357" s="5">
        <v>8</v>
      </c>
      <c r="N357" s="5">
        <v>39</v>
      </c>
      <c r="O357" s="5">
        <v>32</v>
      </c>
      <c r="P357" s="5">
        <v>27</v>
      </c>
      <c r="Q357" s="7">
        <f t="shared" si="4"/>
        <v>0.69230769230769229</v>
      </c>
      <c r="R357" s="5">
        <v>1</v>
      </c>
    </row>
    <row r="358" spans="1:18" x14ac:dyDescent="0.35">
      <c r="A358" s="4">
        <v>42856</v>
      </c>
      <c r="B358" s="4">
        <v>44196</v>
      </c>
      <c r="C358" s="5">
        <v>201700126</v>
      </c>
      <c r="D358" s="6" t="s">
        <v>26</v>
      </c>
      <c r="E358" s="5">
        <v>201700011</v>
      </c>
      <c r="F358" s="6" t="s">
        <v>20</v>
      </c>
      <c r="G358" s="6" t="s">
        <v>21</v>
      </c>
      <c r="H358" s="5">
        <v>201707</v>
      </c>
      <c r="I358" s="4">
        <v>42944</v>
      </c>
      <c r="J358" s="5">
        <f t="shared" si="3"/>
        <v>7</v>
      </c>
      <c r="K358" s="5">
        <v>36</v>
      </c>
      <c r="L358" s="5">
        <v>24845</v>
      </c>
      <c r="M358" s="5">
        <v>5</v>
      </c>
      <c r="N358" s="5">
        <v>32</v>
      </c>
      <c r="O358" s="5">
        <v>25</v>
      </c>
      <c r="P358" s="5">
        <v>21</v>
      </c>
      <c r="Q358" s="7">
        <f t="shared" si="4"/>
        <v>0.58333333333333337</v>
      </c>
      <c r="R358" s="5">
        <v>1</v>
      </c>
    </row>
    <row r="359" spans="1:18" x14ac:dyDescent="0.35">
      <c r="A359" s="4">
        <v>42856</v>
      </c>
      <c r="B359" s="4">
        <v>44196</v>
      </c>
      <c r="C359" s="5">
        <v>201700126</v>
      </c>
      <c r="D359" s="6" t="s">
        <v>26</v>
      </c>
      <c r="E359" s="5">
        <v>201700011</v>
      </c>
      <c r="F359" s="6" t="s">
        <v>20</v>
      </c>
      <c r="G359" s="6" t="s">
        <v>21</v>
      </c>
      <c r="H359" s="5">
        <v>201707</v>
      </c>
      <c r="I359" s="4">
        <v>42946</v>
      </c>
      <c r="J359" s="5">
        <f t="shared" si="3"/>
        <v>7</v>
      </c>
      <c r="K359" s="5">
        <v>40</v>
      </c>
      <c r="L359" s="5">
        <v>24027</v>
      </c>
      <c r="M359" s="5">
        <v>6</v>
      </c>
      <c r="N359" s="5">
        <v>38</v>
      </c>
      <c r="O359" s="5">
        <v>32</v>
      </c>
      <c r="P359" s="5">
        <v>28</v>
      </c>
      <c r="Q359" s="7">
        <f t="shared" si="4"/>
        <v>0.7</v>
      </c>
      <c r="R359" s="5">
        <v>2</v>
      </c>
    </row>
    <row r="360" spans="1:18" x14ac:dyDescent="0.35">
      <c r="A360" s="4">
        <v>42856</v>
      </c>
      <c r="B360" s="4">
        <v>44196</v>
      </c>
      <c r="C360" s="5">
        <v>201700126</v>
      </c>
      <c r="D360" s="6" t="s">
        <v>26</v>
      </c>
      <c r="E360" s="5">
        <v>201700011</v>
      </c>
      <c r="F360" s="6" t="s">
        <v>20</v>
      </c>
      <c r="G360" s="6" t="s">
        <v>21</v>
      </c>
      <c r="H360" s="5">
        <v>201707</v>
      </c>
      <c r="I360" s="4">
        <v>42947</v>
      </c>
      <c r="J360" s="5">
        <f t="shared" si="3"/>
        <v>7</v>
      </c>
      <c r="K360" s="5">
        <v>32</v>
      </c>
      <c r="L360" s="5">
        <v>25470</v>
      </c>
      <c r="M360" s="5">
        <v>4</v>
      </c>
      <c r="N360" s="5">
        <v>30</v>
      </c>
      <c r="O360" s="5">
        <v>26</v>
      </c>
      <c r="P360" s="5">
        <v>21</v>
      </c>
      <c r="Q360" s="7">
        <f t="shared" si="4"/>
        <v>0.65625</v>
      </c>
      <c r="R360" s="5">
        <v>1</v>
      </c>
    </row>
    <row r="361" spans="1:18" x14ac:dyDescent="0.35">
      <c r="A361" s="4">
        <v>42856</v>
      </c>
      <c r="B361" s="4">
        <v>44196</v>
      </c>
      <c r="C361" s="5">
        <v>201700126</v>
      </c>
      <c r="D361" s="6" t="s">
        <v>26</v>
      </c>
      <c r="E361" s="5">
        <v>201700011</v>
      </c>
      <c r="F361" s="6" t="s">
        <v>20</v>
      </c>
      <c r="G361" s="6" t="s">
        <v>21</v>
      </c>
      <c r="H361" s="5">
        <v>201708</v>
      </c>
      <c r="I361" s="4">
        <v>42948</v>
      </c>
      <c r="J361" s="5">
        <f t="shared" si="3"/>
        <v>8</v>
      </c>
      <c r="K361" s="5">
        <v>35</v>
      </c>
      <c r="L361" s="5">
        <v>24962</v>
      </c>
      <c r="M361" s="5">
        <v>4</v>
      </c>
      <c r="N361" s="5">
        <v>32</v>
      </c>
      <c r="O361" s="5">
        <v>27</v>
      </c>
      <c r="P361" s="5">
        <v>22</v>
      </c>
      <c r="Q361" s="7">
        <f t="shared" si="4"/>
        <v>0.62857142857142856</v>
      </c>
      <c r="R361" s="5">
        <v>2</v>
      </c>
    </row>
    <row r="362" spans="1:18" x14ac:dyDescent="0.35">
      <c r="A362" s="4">
        <v>42856</v>
      </c>
      <c r="B362" s="4">
        <v>44196</v>
      </c>
      <c r="C362" s="5">
        <v>201700126</v>
      </c>
      <c r="D362" s="6" t="s">
        <v>26</v>
      </c>
      <c r="E362" s="5">
        <v>201700011</v>
      </c>
      <c r="F362" s="6" t="s">
        <v>20</v>
      </c>
      <c r="G362" s="6" t="s">
        <v>21</v>
      </c>
      <c r="H362" s="5">
        <v>201708</v>
      </c>
      <c r="I362" s="4">
        <v>42950</v>
      </c>
      <c r="J362" s="5">
        <f t="shared" si="3"/>
        <v>8</v>
      </c>
      <c r="K362" s="5">
        <v>32</v>
      </c>
      <c r="L362" s="5">
        <v>24498</v>
      </c>
      <c r="M362" s="5">
        <v>4</v>
      </c>
      <c r="N362" s="5">
        <v>32</v>
      </c>
      <c r="O362" s="5">
        <v>28</v>
      </c>
      <c r="P362" s="5">
        <v>21</v>
      </c>
      <c r="Q362" s="7">
        <f t="shared" si="4"/>
        <v>0.65625</v>
      </c>
      <c r="R362" s="5">
        <v>1</v>
      </c>
    </row>
    <row r="363" spans="1:18" x14ac:dyDescent="0.35">
      <c r="A363" s="4">
        <v>42856</v>
      </c>
      <c r="B363" s="4">
        <v>44196</v>
      </c>
      <c r="C363" s="5">
        <v>201700126</v>
      </c>
      <c r="D363" s="6" t="s">
        <v>26</v>
      </c>
      <c r="E363" s="5">
        <v>201700011</v>
      </c>
      <c r="F363" s="6" t="s">
        <v>20</v>
      </c>
      <c r="G363" s="6" t="s">
        <v>21</v>
      </c>
      <c r="H363" s="5">
        <v>201708</v>
      </c>
      <c r="I363" s="4">
        <v>42951</v>
      </c>
      <c r="J363" s="5">
        <f t="shared" si="3"/>
        <v>8</v>
      </c>
      <c r="K363" s="5">
        <v>38</v>
      </c>
      <c r="L363" s="5">
        <v>25659</v>
      </c>
      <c r="M363" s="5">
        <v>4</v>
      </c>
      <c r="N363" s="5">
        <v>35</v>
      </c>
      <c r="O363" s="5">
        <v>28</v>
      </c>
      <c r="P363" s="5">
        <v>24</v>
      </c>
      <c r="Q363" s="7">
        <f t="shared" si="4"/>
        <v>0.63157894736842102</v>
      </c>
      <c r="R363" s="5">
        <v>2</v>
      </c>
    </row>
    <row r="364" spans="1:18" x14ac:dyDescent="0.35">
      <c r="A364" s="4">
        <v>42856</v>
      </c>
      <c r="B364" s="4">
        <v>44196</v>
      </c>
      <c r="C364" s="5">
        <v>201700126</v>
      </c>
      <c r="D364" s="6" t="s">
        <v>26</v>
      </c>
      <c r="E364" s="5">
        <v>201700011</v>
      </c>
      <c r="F364" s="6" t="s">
        <v>20</v>
      </c>
      <c r="G364" s="6" t="s">
        <v>21</v>
      </c>
      <c r="H364" s="5">
        <v>201708</v>
      </c>
      <c r="I364" s="4">
        <v>42953</v>
      </c>
      <c r="J364" s="5">
        <f t="shared" si="3"/>
        <v>8</v>
      </c>
      <c r="K364" s="5">
        <v>36</v>
      </c>
      <c r="L364" s="5">
        <v>24000</v>
      </c>
      <c r="M364" s="5">
        <v>7</v>
      </c>
      <c r="N364" s="5">
        <v>34</v>
      </c>
      <c r="O364" s="5">
        <v>27</v>
      </c>
      <c r="P364" s="5">
        <v>22</v>
      </c>
      <c r="Q364" s="7">
        <f t="shared" si="4"/>
        <v>0.61111111111111116</v>
      </c>
      <c r="R364" s="5">
        <v>2</v>
      </c>
    </row>
    <row r="365" spans="1:18" x14ac:dyDescent="0.35">
      <c r="A365" s="4">
        <v>42856</v>
      </c>
      <c r="B365" s="4">
        <v>44196</v>
      </c>
      <c r="C365" s="5">
        <v>201700126</v>
      </c>
      <c r="D365" s="6" t="s">
        <v>26</v>
      </c>
      <c r="E365" s="5">
        <v>201700011</v>
      </c>
      <c r="F365" s="6" t="s">
        <v>20</v>
      </c>
      <c r="G365" s="6" t="s">
        <v>21</v>
      </c>
      <c r="H365" s="5">
        <v>201708</v>
      </c>
      <c r="I365" s="4">
        <v>42954</v>
      </c>
      <c r="J365" s="5">
        <f t="shared" si="3"/>
        <v>8</v>
      </c>
      <c r="K365" s="5">
        <v>37</v>
      </c>
      <c r="L365" s="5">
        <v>24675</v>
      </c>
      <c r="M365" s="5">
        <v>7</v>
      </c>
      <c r="N365" s="5">
        <v>37</v>
      </c>
      <c r="O365" s="5">
        <v>33</v>
      </c>
      <c r="P365" s="5">
        <v>25</v>
      </c>
      <c r="Q365" s="7">
        <f t="shared" si="4"/>
        <v>0.67567567567567566</v>
      </c>
      <c r="R365" s="5">
        <v>1</v>
      </c>
    </row>
    <row r="366" spans="1:18" x14ac:dyDescent="0.35">
      <c r="A366" s="4">
        <v>42856</v>
      </c>
      <c r="B366" s="4">
        <v>44196</v>
      </c>
      <c r="C366" s="5">
        <v>201700126</v>
      </c>
      <c r="D366" s="6" t="s">
        <v>26</v>
      </c>
      <c r="E366" s="5">
        <v>201700011</v>
      </c>
      <c r="F366" s="6" t="s">
        <v>20</v>
      </c>
      <c r="G366" s="6" t="s">
        <v>21</v>
      </c>
      <c r="H366" s="5">
        <v>201708</v>
      </c>
      <c r="I366" s="4">
        <v>42955</v>
      </c>
      <c r="J366" s="5">
        <f t="shared" si="3"/>
        <v>8</v>
      </c>
      <c r="K366" s="5">
        <v>36</v>
      </c>
      <c r="L366" s="5">
        <v>24087</v>
      </c>
      <c r="M366" s="5">
        <v>7</v>
      </c>
      <c r="N366" s="5">
        <v>36</v>
      </c>
      <c r="O366" s="5">
        <v>32</v>
      </c>
      <c r="P366" s="5">
        <v>25</v>
      </c>
      <c r="Q366" s="7">
        <f t="shared" si="4"/>
        <v>0.69444444444444442</v>
      </c>
      <c r="R366" s="5">
        <v>2</v>
      </c>
    </row>
    <row r="367" spans="1:18" x14ac:dyDescent="0.35">
      <c r="A367" s="4">
        <v>42856</v>
      </c>
      <c r="B367" s="4">
        <v>44196</v>
      </c>
      <c r="C367" s="5">
        <v>201700126</v>
      </c>
      <c r="D367" s="6" t="s">
        <v>26</v>
      </c>
      <c r="E367" s="5">
        <v>201700011</v>
      </c>
      <c r="F367" s="6" t="s">
        <v>20</v>
      </c>
      <c r="G367" s="6" t="s">
        <v>21</v>
      </c>
      <c r="H367" s="5">
        <v>201708</v>
      </c>
      <c r="I367" s="4">
        <v>42957</v>
      </c>
      <c r="J367" s="5">
        <f t="shared" si="3"/>
        <v>8</v>
      </c>
      <c r="K367" s="5">
        <v>33</v>
      </c>
      <c r="L367" s="5">
        <v>25091</v>
      </c>
      <c r="M367" s="5">
        <v>4</v>
      </c>
      <c r="N367" s="5">
        <v>30</v>
      </c>
      <c r="O367" s="5">
        <v>26</v>
      </c>
      <c r="P367" s="5">
        <v>20</v>
      </c>
      <c r="Q367" s="7">
        <f t="shared" si="4"/>
        <v>0.60606060606060608</v>
      </c>
      <c r="R367" s="5">
        <v>1</v>
      </c>
    </row>
    <row r="368" spans="1:18" x14ac:dyDescent="0.35">
      <c r="A368" s="4">
        <v>42856</v>
      </c>
      <c r="B368" s="4">
        <v>44196</v>
      </c>
      <c r="C368" s="5">
        <v>201700126</v>
      </c>
      <c r="D368" s="6" t="s">
        <v>26</v>
      </c>
      <c r="E368" s="5">
        <v>201700011</v>
      </c>
      <c r="F368" s="6" t="s">
        <v>20</v>
      </c>
      <c r="G368" s="6" t="s">
        <v>21</v>
      </c>
      <c r="H368" s="5">
        <v>201708</v>
      </c>
      <c r="I368" s="4">
        <v>42958</v>
      </c>
      <c r="J368" s="5">
        <f t="shared" si="3"/>
        <v>8</v>
      </c>
      <c r="K368" s="5">
        <v>33</v>
      </c>
      <c r="L368" s="5">
        <v>24210</v>
      </c>
      <c r="M368" s="5">
        <v>5</v>
      </c>
      <c r="N368" s="5">
        <v>30</v>
      </c>
      <c r="O368" s="5">
        <v>25</v>
      </c>
      <c r="P368" s="5">
        <v>19</v>
      </c>
      <c r="Q368" s="7">
        <f t="shared" si="4"/>
        <v>0.5757575757575758</v>
      </c>
      <c r="R368" s="5">
        <v>1</v>
      </c>
    </row>
    <row r="369" spans="1:18" x14ac:dyDescent="0.35">
      <c r="A369" s="4">
        <v>42856</v>
      </c>
      <c r="B369" s="4">
        <v>44196</v>
      </c>
      <c r="C369" s="5">
        <v>201700126</v>
      </c>
      <c r="D369" s="6" t="s">
        <v>26</v>
      </c>
      <c r="E369" s="5">
        <v>201700011</v>
      </c>
      <c r="F369" s="6" t="s">
        <v>20</v>
      </c>
      <c r="G369" s="6" t="s">
        <v>21</v>
      </c>
      <c r="H369" s="5">
        <v>201708</v>
      </c>
      <c r="I369" s="4">
        <v>42960</v>
      </c>
      <c r="J369" s="5">
        <f t="shared" si="3"/>
        <v>8</v>
      </c>
      <c r="K369" s="5">
        <v>38</v>
      </c>
      <c r="L369" s="5">
        <v>24246</v>
      </c>
      <c r="M369" s="5">
        <v>7</v>
      </c>
      <c r="N369" s="5">
        <v>36</v>
      </c>
      <c r="O369" s="5">
        <v>32</v>
      </c>
      <c r="P369" s="5">
        <v>24</v>
      </c>
      <c r="Q369" s="7">
        <f t="shared" si="4"/>
        <v>0.63157894736842102</v>
      </c>
      <c r="R369" s="5">
        <v>1</v>
      </c>
    </row>
    <row r="370" spans="1:18" x14ac:dyDescent="0.35">
      <c r="A370" s="4">
        <v>42856</v>
      </c>
      <c r="B370" s="4">
        <v>44196</v>
      </c>
      <c r="C370" s="5">
        <v>201700126</v>
      </c>
      <c r="D370" s="6" t="s">
        <v>26</v>
      </c>
      <c r="E370" s="5">
        <v>201700011</v>
      </c>
      <c r="F370" s="6" t="s">
        <v>20</v>
      </c>
      <c r="G370" s="6" t="s">
        <v>21</v>
      </c>
      <c r="H370" s="5">
        <v>201708</v>
      </c>
      <c r="I370" s="4">
        <v>42961</v>
      </c>
      <c r="J370" s="5">
        <f t="shared" si="3"/>
        <v>8</v>
      </c>
      <c r="K370" s="5">
        <v>35</v>
      </c>
      <c r="L370" s="5">
        <v>25531</v>
      </c>
      <c r="M370" s="5">
        <v>5</v>
      </c>
      <c r="N370" s="5">
        <v>33</v>
      </c>
      <c r="O370" s="5">
        <v>28</v>
      </c>
      <c r="P370" s="5">
        <v>25</v>
      </c>
      <c r="Q370" s="7">
        <f t="shared" si="4"/>
        <v>0.7142857142857143</v>
      </c>
      <c r="R370" s="5">
        <v>1</v>
      </c>
    </row>
    <row r="371" spans="1:18" x14ac:dyDescent="0.35">
      <c r="A371" s="4">
        <v>42856</v>
      </c>
      <c r="B371" s="4">
        <v>44196</v>
      </c>
      <c r="C371" s="5">
        <v>201700126</v>
      </c>
      <c r="D371" s="6" t="s">
        <v>26</v>
      </c>
      <c r="E371" s="5">
        <v>201700011</v>
      </c>
      <c r="F371" s="6" t="s">
        <v>20</v>
      </c>
      <c r="G371" s="6" t="s">
        <v>21</v>
      </c>
      <c r="H371" s="5">
        <v>201708</v>
      </c>
      <c r="I371" s="4">
        <v>42962</v>
      </c>
      <c r="J371" s="5">
        <f t="shared" si="3"/>
        <v>8</v>
      </c>
      <c r="K371" s="5">
        <v>40</v>
      </c>
      <c r="L371" s="5">
        <v>24281</v>
      </c>
      <c r="M371" s="5">
        <v>6</v>
      </c>
      <c r="N371" s="5">
        <v>38</v>
      </c>
      <c r="O371" s="5">
        <v>29</v>
      </c>
      <c r="P371" s="5">
        <v>20</v>
      </c>
      <c r="Q371" s="7">
        <f t="shared" si="4"/>
        <v>0.5</v>
      </c>
      <c r="R371" s="5">
        <v>2</v>
      </c>
    </row>
    <row r="372" spans="1:18" x14ac:dyDescent="0.35">
      <c r="A372" s="4">
        <v>42856</v>
      </c>
      <c r="B372" s="4">
        <v>44196</v>
      </c>
      <c r="C372" s="5">
        <v>201700126</v>
      </c>
      <c r="D372" s="6" t="s">
        <v>26</v>
      </c>
      <c r="E372" s="5">
        <v>201700011</v>
      </c>
      <c r="F372" s="6" t="s">
        <v>20</v>
      </c>
      <c r="G372" s="6" t="s">
        <v>21</v>
      </c>
      <c r="H372" s="5">
        <v>201708</v>
      </c>
      <c r="I372" s="4">
        <v>42964</v>
      </c>
      <c r="J372" s="5">
        <f t="shared" si="3"/>
        <v>8</v>
      </c>
      <c r="K372" s="5">
        <v>32</v>
      </c>
      <c r="L372" s="5">
        <v>25579</v>
      </c>
      <c r="M372" s="5">
        <v>4</v>
      </c>
      <c r="N372" s="5">
        <v>29</v>
      </c>
      <c r="O372" s="5">
        <v>23</v>
      </c>
      <c r="P372" s="5">
        <v>18</v>
      </c>
      <c r="Q372" s="7">
        <f t="shared" si="4"/>
        <v>0.5625</v>
      </c>
      <c r="R372" s="5">
        <v>2</v>
      </c>
    </row>
    <row r="373" spans="1:18" x14ac:dyDescent="0.35">
      <c r="A373" s="4">
        <v>42856</v>
      </c>
      <c r="B373" s="4">
        <v>44196</v>
      </c>
      <c r="C373" s="5">
        <v>201700126</v>
      </c>
      <c r="D373" s="6" t="s">
        <v>26</v>
      </c>
      <c r="E373" s="5">
        <v>201700011</v>
      </c>
      <c r="F373" s="6" t="s">
        <v>20</v>
      </c>
      <c r="G373" s="6" t="s">
        <v>21</v>
      </c>
      <c r="H373" s="5">
        <v>201708</v>
      </c>
      <c r="I373" s="4">
        <v>42965</v>
      </c>
      <c r="J373" s="5">
        <f t="shared" si="3"/>
        <v>8</v>
      </c>
      <c r="K373" s="5">
        <v>38</v>
      </c>
      <c r="L373" s="5">
        <v>24133</v>
      </c>
      <c r="M373" s="5">
        <v>7</v>
      </c>
      <c r="N373" s="5">
        <v>37</v>
      </c>
      <c r="O373" s="5">
        <v>27</v>
      </c>
      <c r="P373" s="5">
        <v>24</v>
      </c>
      <c r="Q373" s="7">
        <f t="shared" si="4"/>
        <v>0.63157894736842102</v>
      </c>
      <c r="R373" s="5">
        <v>2</v>
      </c>
    </row>
    <row r="374" spans="1:18" x14ac:dyDescent="0.35">
      <c r="A374" s="4">
        <v>42856</v>
      </c>
      <c r="B374" s="4">
        <v>44196</v>
      </c>
      <c r="C374" s="5">
        <v>201700126</v>
      </c>
      <c r="D374" s="6" t="s">
        <v>26</v>
      </c>
      <c r="E374" s="5">
        <v>201700011</v>
      </c>
      <c r="F374" s="6" t="s">
        <v>20</v>
      </c>
      <c r="G374" s="6" t="s">
        <v>21</v>
      </c>
      <c r="H374" s="5">
        <v>201708</v>
      </c>
      <c r="I374" s="4">
        <v>42967</v>
      </c>
      <c r="J374" s="5">
        <f t="shared" si="3"/>
        <v>8</v>
      </c>
      <c r="K374" s="5">
        <v>39</v>
      </c>
      <c r="L374" s="5">
        <v>25930</v>
      </c>
      <c r="M374" s="5">
        <v>7</v>
      </c>
      <c r="N374" s="5">
        <v>35</v>
      </c>
      <c r="O374" s="5">
        <v>28</v>
      </c>
      <c r="P374" s="5">
        <v>25</v>
      </c>
      <c r="Q374" s="7">
        <f t="shared" si="4"/>
        <v>0.64102564102564108</v>
      </c>
      <c r="R374" s="5">
        <v>1</v>
      </c>
    </row>
    <row r="375" spans="1:18" x14ac:dyDescent="0.35">
      <c r="A375" s="4">
        <v>42856</v>
      </c>
      <c r="B375" s="4">
        <v>44196</v>
      </c>
      <c r="C375" s="5">
        <v>201700126</v>
      </c>
      <c r="D375" s="6" t="s">
        <v>26</v>
      </c>
      <c r="E375" s="5">
        <v>201700011</v>
      </c>
      <c r="F375" s="6" t="s">
        <v>20</v>
      </c>
      <c r="G375" s="6" t="s">
        <v>21</v>
      </c>
      <c r="H375" s="5">
        <v>201708</v>
      </c>
      <c r="I375" s="4">
        <v>42968</v>
      </c>
      <c r="J375" s="5">
        <f t="shared" si="3"/>
        <v>8</v>
      </c>
      <c r="K375" s="5">
        <v>34</v>
      </c>
      <c r="L375" s="5">
        <v>25246</v>
      </c>
      <c r="M375" s="5">
        <v>5</v>
      </c>
      <c r="N375" s="5">
        <v>33</v>
      </c>
      <c r="O375" s="5">
        <v>24</v>
      </c>
      <c r="P375" s="5">
        <v>21</v>
      </c>
      <c r="Q375" s="7">
        <f t="shared" si="4"/>
        <v>0.61764705882352944</v>
      </c>
      <c r="R375" s="5">
        <v>2</v>
      </c>
    </row>
    <row r="376" spans="1:18" x14ac:dyDescent="0.35">
      <c r="A376" s="4">
        <v>42856</v>
      </c>
      <c r="B376" s="4">
        <v>44196</v>
      </c>
      <c r="C376" s="5">
        <v>201700126</v>
      </c>
      <c r="D376" s="6" t="s">
        <v>26</v>
      </c>
      <c r="E376" s="5">
        <v>201700011</v>
      </c>
      <c r="F376" s="6" t="s">
        <v>20</v>
      </c>
      <c r="G376" s="6" t="s">
        <v>21</v>
      </c>
      <c r="H376" s="5">
        <v>201708</v>
      </c>
      <c r="I376" s="4">
        <v>42969</v>
      </c>
      <c r="J376" s="5">
        <f t="shared" si="3"/>
        <v>8</v>
      </c>
      <c r="K376" s="5">
        <v>34</v>
      </c>
      <c r="L376" s="5">
        <v>24470</v>
      </c>
      <c r="M376" s="5">
        <v>6</v>
      </c>
      <c r="N376" s="5">
        <v>32</v>
      </c>
      <c r="O376" s="5">
        <v>25</v>
      </c>
      <c r="P376" s="5">
        <v>18</v>
      </c>
      <c r="Q376" s="7">
        <f t="shared" si="4"/>
        <v>0.52941176470588236</v>
      </c>
      <c r="R376" s="5">
        <v>2</v>
      </c>
    </row>
    <row r="377" spans="1:18" x14ac:dyDescent="0.35">
      <c r="A377" s="4">
        <v>42856</v>
      </c>
      <c r="B377" s="4">
        <v>44196</v>
      </c>
      <c r="C377" s="5">
        <v>201700126</v>
      </c>
      <c r="D377" s="6" t="s">
        <v>26</v>
      </c>
      <c r="E377" s="5">
        <v>201700011</v>
      </c>
      <c r="F377" s="6" t="s">
        <v>20</v>
      </c>
      <c r="G377" s="6" t="s">
        <v>21</v>
      </c>
      <c r="H377" s="5">
        <v>201708</v>
      </c>
      <c r="I377" s="4">
        <v>42971</v>
      </c>
      <c r="J377" s="5">
        <f t="shared" si="3"/>
        <v>8</v>
      </c>
      <c r="K377" s="5">
        <v>38</v>
      </c>
      <c r="L377" s="5">
        <v>24865</v>
      </c>
      <c r="M377" s="5">
        <v>4</v>
      </c>
      <c r="N377" s="5">
        <v>37</v>
      </c>
      <c r="O377" s="5">
        <v>28</v>
      </c>
      <c r="P377" s="5">
        <v>21</v>
      </c>
      <c r="Q377" s="7">
        <f t="shared" si="4"/>
        <v>0.55263157894736847</v>
      </c>
      <c r="R377" s="5">
        <v>2</v>
      </c>
    </row>
    <row r="378" spans="1:18" x14ac:dyDescent="0.35">
      <c r="A378" s="4">
        <v>42856</v>
      </c>
      <c r="B378" s="4">
        <v>44196</v>
      </c>
      <c r="C378" s="5">
        <v>201700126</v>
      </c>
      <c r="D378" s="6" t="s">
        <v>26</v>
      </c>
      <c r="E378" s="5">
        <v>201700011</v>
      </c>
      <c r="F378" s="6" t="s">
        <v>20</v>
      </c>
      <c r="G378" s="6" t="s">
        <v>21</v>
      </c>
      <c r="H378" s="5">
        <v>201708</v>
      </c>
      <c r="I378" s="4">
        <v>42972</v>
      </c>
      <c r="J378" s="5">
        <f t="shared" si="3"/>
        <v>8</v>
      </c>
      <c r="K378" s="5">
        <v>38</v>
      </c>
      <c r="L378" s="5">
        <v>25448</v>
      </c>
      <c r="M378" s="5">
        <v>6</v>
      </c>
      <c r="N378" s="5">
        <v>36</v>
      </c>
      <c r="O378" s="5">
        <v>28</v>
      </c>
      <c r="P378" s="5">
        <v>23</v>
      </c>
      <c r="Q378" s="7">
        <f t="shared" si="4"/>
        <v>0.60526315789473684</v>
      </c>
      <c r="R378" s="5">
        <v>1</v>
      </c>
    </row>
    <row r="379" spans="1:18" x14ac:dyDescent="0.35">
      <c r="A379" s="4">
        <v>42856</v>
      </c>
      <c r="B379" s="4">
        <v>44196</v>
      </c>
      <c r="C379" s="5">
        <v>201700126</v>
      </c>
      <c r="D379" s="6" t="s">
        <v>26</v>
      </c>
      <c r="E379" s="5">
        <v>201700011</v>
      </c>
      <c r="F379" s="6" t="s">
        <v>20</v>
      </c>
      <c r="G379" s="6" t="s">
        <v>21</v>
      </c>
      <c r="H379" s="5">
        <v>201708</v>
      </c>
      <c r="I379" s="4">
        <v>42974</v>
      </c>
      <c r="J379" s="5">
        <f t="shared" si="3"/>
        <v>8</v>
      </c>
      <c r="K379" s="5">
        <v>38</v>
      </c>
      <c r="L379" s="5">
        <v>25954</v>
      </c>
      <c r="M379" s="5">
        <v>7</v>
      </c>
      <c r="N379" s="5">
        <v>36</v>
      </c>
      <c r="O379" s="5">
        <v>25</v>
      </c>
      <c r="P379" s="5">
        <v>21</v>
      </c>
      <c r="Q379" s="7">
        <f t="shared" si="4"/>
        <v>0.55263157894736847</v>
      </c>
      <c r="R379" s="5">
        <v>2</v>
      </c>
    </row>
    <row r="380" spans="1:18" x14ac:dyDescent="0.35">
      <c r="A380" s="4">
        <v>42856</v>
      </c>
      <c r="B380" s="4">
        <v>44196</v>
      </c>
      <c r="C380" s="5">
        <v>201700126</v>
      </c>
      <c r="D380" s="6" t="s">
        <v>26</v>
      </c>
      <c r="E380" s="5">
        <v>201700011</v>
      </c>
      <c r="F380" s="6" t="s">
        <v>20</v>
      </c>
      <c r="G380" s="6" t="s">
        <v>21</v>
      </c>
      <c r="H380" s="5">
        <v>201708</v>
      </c>
      <c r="I380" s="4">
        <v>42975</v>
      </c>
      <c r="J380" s="5">
        <f t="shared" si="3"/>
        <v>8</v>
      </c>
      <c r="K380" s="5">
        <v>36</v>
      </c>
      <c r="L380" s="5">
        <v>24955</v>
      </c>
      <c r="M380" s="5">
        <v>4</v>
      </c>
      <c r="N380" s="5">
        <v>36</v>
      </c>
      <c r="O380" s="5">
        <v>29</v>
      </c>
      <c r="P380" s="5">
        <v>21</v>
      </c>
      <c r="Q380" s="7">
        <f t="shared" si="4"/>
        <v>0.58333333333333337</v>
      </c>
      <c r="R380" s="5">
        <v>2</v>
      </c>
    </row>
    <row r="381" spans="1:18" x14ac:dyDescent="0.35">
      <c r="A381" s="4">
        <v>42856</v>
      </c>
      <c r="B381" s="4">
        <v>44196</v>
      </c>
      <c r="C381" s="5">
        <v>201700126</v>
      </c>
      <c r="D381" s="6" t="s">
        <v>26</v>
      </c>
      <c r="E381" s="5">
        <v>201700011</v>
      </c>
      <c r="F381" s="6" t="s">
        <v>20</v>
      </c>
      <c r="G381" s="6" t="s">
        <v>21</v>
      </c>
      <c r="H381" s="5">
        <v>201708</v>
      </c>
      <c r="I381" s="4">
        <v>42976</v>
      </c>
      <c r="J381" s="5">
        <f t="shared" si="3"/>
        <v>8</v>
      </c>
      <c r="K381" s="5">
        <v>40</v>
      </c>
      <c r="L381" s="5">
        <v>25247</v>
      </c>
      <c r="M381" s="5">
        <v>8</v>
      </c>
      <c r="N381" s="5">
        <v>37</v>
      </c>
      <c r="O381" s="5">
        <v>27</v>
      </c>
      <c r="P381" s="5">
        <v>24</v>
      </c>
      <c r="Q381" s="7">
        <f t="shared" si="4"/>
        <v>0.6</v>
      </c>
      <c r="R381" s="5">
        <v>1</v>
      </c>
    </row>
    <row r="382" spans="1:18" x14ac:dyDescent="0.35">
      <c r="A382" s="4">
        <v>42856</v>
      </c>
      <c r="B382" s="4">
        <v>44196</v>
      </c>
      <c r="C382" s="5">
        <v>201700126</v>
      </c>
      <c r="D382" s="6" t="s">
        <v>26</v>
      </c>
      <c r="E382" s="5">
        <v>201700011</v>
      </c>
      <c r="F382" s="6" t="s">
        <v>20</v>
      </c>
      <c r="G382" s="6" t="s">
        <v>21</v>
      </c>
      <c r="H382" s="5">
        <v>201708</v>
      </c>
      <c r="I382" s="4">
        <v>42978</v>
      </c>
      <c r="J382" s="5">
        <f t="shared" si="3"/>
        <v>8</v>
      </c>
      <c r="K382" s="5">
        <v>36</v>
      </c>
      <c r="L382" s="5">
        <v>25052</v>
      </c>
      <c r="M382" s="5">
        <v>5</v>
      </c>
      <c r="N382" s="5">
        <v>33</v>
      </c>
      <c r="O382" s="5">
        <v>28</v>
      </c>
      <c r="P382" s="5">
        <v>25</v>
      </c>
      <c r="Q382" s="7">
        <f t="shared" si="4"/>
        <v>0.69444444444444442</v>
      </c>
      <c r="R382" s="5">
        <v>1</v>
      </c>
    </row>
    <row r="383" spans="1:18" x14ac:dyDescent="0.35">
      <c r="A383" s="4">
        <v>42856</v>
      </c>
      <c r="B383" s="4">
        <v>44196</v>
      </c>
      <c r="C383" s="5">
        <v>201700127</v>
      </c>
      <c r="D383" s="6" t="s">
        <v>27</v>
      </c>
      <c r="E383" s="5">
        <v>201700011</v>
      </c>
      <c r="F383" s="6" t="s">
        <v>20</v>
      </c>
      <c r="G383" s="6" t="s">
        <v>21</v>
      </c>
      <c r="H383" s="5">
        <v>201706</v>
      </c>
      <c r="I383" s="4">
        <v>42887</v>
      </c>
      <c r="J383" s="5">
        <f t="shared" si="3"/>
        <v>6</v>
      </c>
      <c r="K383" s="5">
        <v>37</v>
      </c>
      <c r="L383" s="5">
        <v>25105</v>
      </c>
      <c r="M383" s="5">
        <v>4</v>
      </c>
      <c r="N383" s="5">
        <v>34</v>
      </c>
      <c r="O383" s="5">
        <v>25</v>
      </c>
      <c r="P383" s="5">
        <v>20</v>
      </c>
      <c r="Q383" s="7">
        <f t="shared" si="4"/>
        <v>0.54054054054054057</v>
      </c>
      <c r="R383" s="5">
        <v>3</v>
      </c>
    </row>
    <row r="384" spans="1:18" x14ac:dyDescent="0.35">
      <c r="A384" s="4">
        <v>42856</v>
      </c>
      <c r="B384" s="4">
        <v>44196</v>
      </c>
      <c r="C384" s="5">
        <v>201700127</v>
      </c>
      <c r="D384" s="6" t="s">
        <v>27</v>
      </c>
      <c r="E384" s="5">
        <v>201700011</v>
      </c>
      <c r="F384" s="6" t="s">
        <v>20</v>
      </c>
      <c r="G384" s="6" t="s">
        <v>21</v>
      </c>
      <c r="H384" s="5">
        <v>201706</v>
      </c>
      <c r="I384" s="4">
        <v>42888</v>
      </c>
      <c r="J384" s="5">
        <f t="shared" si="3"/>
        <v>6</v>
      </c>
      <c r="K384" s="5">
        <v>33</v>
      </c>
      <c r="L384" s="5">
        <v>24678</v>
      </c>
      <c r="M384" s="5">
        <v>6</v>
      </c>
      <c r="N384" s="5">
        <v>33</v>
      </c>
      <c r="O384" s="5">
        <v>24</v>
      </c>
      <c r="P384" s="5">
        <v>19</v>
      </c>
      <c r="Q384" s="7">
        <f t="shared" si="4"/>
        <v>0.5757575757575758</v>
      </c>
      <c r="R384" s="5">
        <v>2</v>
      </c>
    </row>
    <row r="385" spans="1:18" x14ac:dyDescent="0.35">
      <c r="A385" s="4">
        <v>42856</v>
      </c>
      <c r="B385" s="4">
        <v>44196</v>
      </c>
      <c r="C385" s="5">
        <v>201700127</v>
      </c>
      <c r="D385" s="6" t="s">
        <v>27</v>
      </c>
      <c r="E385" s="5">
        <v>201700011</v>
      </c>
      <c r="F385" s="6" t="s">
        <v>20</v>
      </c>
      <c r="G385" s="6" t="s">
        <v>21</v>
      </c>
      <c r="H385" s="5">
        <v>201706</v>
      </c>
      <c r="I385" s="4">
        <v>42890</v>
      </c>
      <c r="J385" s="5">
        <f t="shared" si="3"/>
        <v>6</v>
      </c>
      <c r="K385" s="5">
        <v>39</v>
      </c>
      <c r="L385" s="5">
        <v>25515</v>
      </c>
      <c r="M385" s="5">
        <v>5</v>
      </c>
      <c r="N385" s="5">
        <v>39</v>
      </c>
      <c r="O385" s="5">
        <v>34</v>
      </c>
      <c r="P385" s="5">
        <v>29</v>
      </c>
      <c r="Q385" s="7">
        <f t="shared" si="4"/>
        <v>0.74358974358974361</v>
      </c>
      <c r="R385" s="5">
        <v>3</v>
      </c>
    </row>
    <row r="386" spans="1:18" x14ac:dyDescent="0.35">
      <c r="A386" s="4">
        <v>42856</v>
      </c>
      <c r="B386" s="4">
        <v>44196</v>
      </c>
      <c r="C386" s="5">
        <v>201700127</v>
      </c>
      <c r="D386" s="6" t="s">
        <v>27</v>
      </c>
      <c r="E386" s="5">
        <v>201700011</v>
      </c>
      <c r="F386" s="6" t="s">
        <v>20</v>
      </c>
      <c r="G386" s="6" t="s">
        <v>21</v>
      </c>
      <c r="H386" s="5">
        <v>201706</v>
      </c>
      <c r="I386" s="4">
        <v>42891</v>
      </c>
      <c r="J386" s="5">
        <f t="shared" si="3"/>
        <v>6</v>
      </c>
      <c r="K386" s="5">
        <v>32</v>
      </c>
      <c r="L386" s="5">
        <v>24610</v>
      </c>
      <c r="M386" s="5">
        <v>4</v>
      </c>
      <c r="N386" s="5">
        <v>30</v>
      </c>
      <c r="O386" s="5">
        <v>23</v>
      </c>
      <c r="P386" s="5">
        <v>17</v>
      </c>
      <c r="Q386" s="7">
        <f t="shared" si="4"/>
        <v>0.53125</v>
      </c>
      <c r="R386" s="5">
        <v>2</v>
      </c>
    </row>
    <row r="387" spans="1:18" x14ac:dyDescent="0.35">
      <c r="A387" s="4">
        <v>42856</v>
      </c>
      <c r="B387" s="4">
        <v>44196</v>
      </c>
      <c r="C387" s="5">
        <v>201700127</v>
      </c>
      <c r="D387" s="6" t="s">
        <v>27</v>
      </c>
      <c r="E387" s="5">
        <v>201700011</v>
      </c>
      <c r="F387" s="6" t="s">
        <v>20</v>
      </c>
      <c r="G387" s="6" t="s">
        <v>21</v>
      </c>
      <c r="H387" s="5">
        <v>201706</v>
      </c>
      <c r="I387" s="4">
        <v>42892</v>
      </c>
      <c r="J387" s="5">
        <f t="shared" si="3"/>
        <v>6</v>
      </c>
      <c r="K387" s="5">
        <v>40</v>
      </c>
      <c r="L387" s="5">
        <v>25365</v>
      </c>
      <c r="M387" s="5">
        <v>7</v>
      </c>
      <c r="N387" s="5">
        <v>36</v>
      </c>
      <c r="O387" s="5">
        <v>28</v>
      </c>
      <c r="P387" s="5">
        <v>24</v>
      </c>
      <c r="Q387" s="7">
        <f t="shared" si="4"/>
        <v>0.6</v>
      </c>
      <c r="R387" s="5">
        <v>2</v>
      </c>
    </row>
    <row r="388" spans="1:18" x14ac:dyDescent="0.35">
      <c r="A388" s="4">
        <v>42856</v>
      </c>
      <c r="B388" s="4">
        <v>44196</v>
      </c>
      <c r="C388" s="5">
        <v>201700127</v>
      </c>
      <c r="D388" s="6" t="s">
        <v>27</v>
      </c>
      <c r="E388" s="5">
        <v>201700011</v>
      </c>
      <c r="F388" s="6" t="s">
        <v>20</v>
      </c>
      <c r="G388" s="6" t="s">
        <v>21</v>
      </c>
      <c r="H388" s="5">
        <v>201706</v>
      </c>
      <c r="I388" s="4">
        <v>42894</v>
      </c>
      <c r="J388" s="5">
        <f t="shared" si="3"/>
        <v>6</v>
      </c>
      <c r="K388" s="5">
        <v>32</v>
      </c>
      <c r="L388" s="5">
        <v>25793</v>
      </c>
      <c r="M388" s="5">
        <v>6</v>
      </c>
      <c r="N388" s="5">
        <v>29</v>
      </c>
      <c r="O388" s="5">
        <v>22</v>
      </c>
      <c r="P388" s="5">
        <v>19</v>
      </c>
      <c r="Q388" s="7">
        <f t="shared" si="4"/>
        <v>0.59375</v>
      </c>
      <c r="R388" s="5">
        <v>2</v>
      </c>
    </row>
    <row r="389" spans="1:18" x14ac:dyDescent="0.35">
      <c r="A389" s="4">
        <v>42856</v>
      </c>
      <c r="B389" s="4">
        <v>44196</v>
      </c>
      <c r="C389" s="5">
        <v>201700127</v>
      </c>
      <c r="D389" s="6" t="s">
        <v>27</v>
      </c>
      <c r="E389" s="5">
        <v>201700011</v>
      </c>
      <c r="F389" s="6" t="s">
        <v>20</v>
      </c>
      <c r="G389" s="6" t="s">
        <v>21</v>
      </c>
      <c r="H389" s="5">
        <v>201706</v>
      </c>
      <c r="I389" s="4">
        <v>42895</v>
      </c>
      <c r="J389" s="5">
        <f t="shared" si="3"/>
        <v>6</v>
      </c>
      <c r="K389" s="5">
        <v>32</v>
      </c>
      <c r="L389" s="5">
        <v>24953</v>
      </c>
      <c r="M389" s="5">
        <v>5</v>
      </c>
      <c r="N389" s="5">
        <v>32</v>
      </c>
      <c r="O389" s="5">
        <v>27</v>
      </c>
      <c r="P389" s="5">
        <v>22</v>
      </c>
      <c r="Q389" s="7">
        <f t="shared" si="4"/>
        <v>0.6875</v>
      </c>
      <c r="R389" s="5">
        <v>2</v>
      </c>
    </row>
    <row r="390" spans="1:18" x14ac:dyDescent="0.35">
      <c r="A390" s="4">
        <v>42856</v>
      </c>
      <c r="B390" s="4">
        <v>44196</v>
      </c>
      <c r="C390" s="5">
        <v>201700127</v>
      </c>
      <c r="D390" s="6" t="s">
        <v>27</v>
      </c>
      <c r="E390" s="5">
        <v>201700011</v>
      </c>
      <c r="F390" s="6" t="s">
        <v>20</v>
      </c>
      <c r="G390" s="6" t="s">
        <v>21</v>
      </c>
      <c r="H390" s="5">
        <v>201706</v>
      </c>
      <c r="I390" s="4">
        <v>42897</v>
      </c>
      <c r="J390" s="5">
        <f t="shared" si="3"/>
        <v>6</v>
      </c>
      <c r="K390" s="5">
        <v>37</v>
      </c>
      <c r="L390" s="5">
        <v>25124</v>
      </c>
      <c r="M390" s="5">
        <v>6</v>
      </c>
      <c r="N390" s="5">
        <v>34</v>
      </c>
      <c r="O390" s="5">
        <v>24</v>
      </c>
      <c r="P390" s="5">
        <v>21</v>
      </c>
      <c r="Q390" s="7">
        <f t="shared" si="4"/>
        <v>0.56756756756756754</v>
      </c>
      <c r="R390" s="5">
        <v>2</v>
      </c>
    </row>
    <row r="391" spans="1:18" x14ac:dyDescent="0.35">
      <c r="A391" s="4">
        <v>42856</v>
      </c>
      <c r="B391" s="4">
        <v>44196</v>
      </c>
      <c r="C391" s="5">
        <v>201700127</v>
      </c>
      <c r="D391" s="6" t="s">
        <v>27</v>
      </c>
      <c r="E391" s="5">
        <v>201700011</v>
      </c>
      <c r="F391" s="6" t="s">
        <v>20</v>
      </c>
      <c r="G391" s="6" t="s">
        <v>21</v>
      </c>
      <c r="H391" s="5">
        <v>201706</v>
      </c>
      <c r="I391" s="4">
        <v>42898</v>
      </c>
      <c r="J391" s="5">
        <f t="shared" si="3"/>
        <v>6</v>
      </c>
      <c r="K391" s="5">
        <v>39</v>
      </c>
      <c r="L391" s="5">
        <v>25616</v>
      </c>
      <c r="M391" s="5">
        <v>6</v>
      </c>
      <c r="N391" s="5">
        <v>39</v>
      </c>
      <c r="O391" s="5">
        <v>34</v>
      </c>
      <c r="P391" s="5">
        <v>30</v>
      </c>
      <c r="Q391" s="7">
        <f t="shared" si="4"/>
        <v>0.76923076923076927</v>
      </c>
      <c r="R391" s="5">
        <v>2</v>
      </c>
    </row>
    <row r="392" spans="1:18" x14ac:dyDescent="0.35">
      <c r="A392" s="4">
        <v>42856</v>
      </c>
      <c r="B392" s="4">
        <v>44196</v>
      </c>
      <c r="C392" s="5">
        <v>201700127</v>
      </c>
      <c r="D392" s="6" t="s">
        <v>27</v>
      </c>
      <c r="E392" s="5">
        <v>201700011</v>
      </c>
      <c r="F392" s="6" t="s">
        <v>20</v>
      </c>
      <c r="G392" s="6" t="s">
        <v>21</v>
      </c>
      <c r="H392" s="5">
        <v>201706</v>
      </c>
      <c r="I392" s="4">
        <v>42899</v>
      </c>
      <c r="J392" s="5">
        <f t="shared" si="3"/>
        <v>6</v>
      </c>
      <c r="K392" s="5">
        <v>40</v>
      </c>
      <c r="L392" s="5">
        <v>24848</v>
      </c>
      <c r="M392" s="5">
        <v>5</v>
      </c>
      <c r="N392" s="5">
        <v>38</v>
      </c>
      <c r="O392" s="5">
        <v>30</v>
      </c>
      <c r="P392" s="5">
        <v>22</v>
      </c>
      <c r="Q392" s="7">
        <f t="shared" si="4"/>
        <v>0.55000000000000004</v>
      </c>
      <c r="R392" s="5">
        <v>2</v>
      </c>
    </row>
    <row r="393" spans="1:18" x14ac:dyDescent="0.35">
      <c r="A393" s="4">
        <v>42856</v>
      </c>
      <c r="B393" s="4">
        <v>44196</v>
      </c>
      <c r="C393" s="5">
        <v>201700127</v>
      </c>
      <c r="D393" s="6" t="s">
        <v>27</v>
      </c>
      <c r="E393" s="5">
        <v>201700011</v>
      </c>
      <c r="F393" s="6" t="s">
        <v>20</v>
      </c>
      <c r="G393" s="6" t="s">
        <v>21</v>
      </c>
      <c r="H393" s="5">
        <v>201706</v>
      </c>
      <c r="I393" s="4">
        <v>42901</v>
      </c>
      <c r="J393" s="5">
        <f t="shared" si="3"/>
        <v>6</v>
      </c>
      <c r="K393" s="5">
        <v>36</v>
      </c>
      <c r="L393" s="5">
        <v>24525</v>
      </c>
      <c r="M393" s="5">
        <v>7</v>
      </c>
      <c r="N393" s="5">
        <v>36</v>
      </c>
      <c r="O393" s="5">
        <v>30</v>
      </c>
      <c r="P393" s="5">
        <v>26</v>
      </c>
      <c r="Q393" s="7">
        <f t="shared" si="4"/>
        <v>0.72222222222222221</v>
      </c>
      <c r="R393" s="5">
        <v>2</v>
      </c>
    </row>
    <row r="394" spans="1:18" x14ac:dyDescent="0.35">
      <c r="A394" s="4">
        <v>42856</v>
      </c>
      <c r="B394" s="4">
        <v>44196</v>
      </c>
      <c r="C394" s="5">
        <v>201700127</v>
      </c>
      <c r="D394" s="6" t="s">
        <v>27</v>
      </c>
      <c r="E394" s="5">
        <v>201700011</v>
      </c>
      <c r="F394" s="6" t="s">
        <v>20</v>
      </c>
      <c r="G394" s="6" t="s">
        <v>21</v>
      </c>
      <c r="H394" s="5">
        <v>201706</v>
      </c>
      <c r="I394" s="4">
        <v>42902</v>
      </c>
      <c r="J394" s="5">
        <f t="shared" si="3"/>
        <v>6</v>
      </c>
      <c r="K394" s="5">
        <v>39</v>
      </c>
      <c r="L394" s="5">
        <v>24461</v>
      </c>
      <c r="M394" s="5">
        <v>7</v>
      </c>
      <c r="N394" s="5">
        <v>37</v>
      </c>
      <c r="O394" s="5">
        <v>29</v>
      </c>
      <c r="P394" s="5">
        <v>21</v>
      </c>
      <c r="Q394" s="7">
        <f t="shared" si="4"/>
        <v>0.53846153846153844</v>
      </c>
      <c r="R394" s="5">
        <v>2</v>
      </c>
    </row>
    <row r="395" spans="1:18" x14ac:dyDescent="0.35">
      <c r="A395" s="4">
        <v>42856</v>
      </c>
      <c r="B395" s="4">
        <v>44196</v>
      </c>
      <c r="C395" s="5">
        <v>201700127</v>
      </c>
      <c r="D395" s="6" t="s">
        <v>27</v>
      </c>
      <c r="E395" s="5">
        <v>201700011</v>
      </c>
      <c r="F395" s="6" t="s">
        <v>20</v>
      </c>
      <c r="G395" s="6" t="s">
        <v>21</v>
      </c>
      <c r="H395" s="5">
        <v>201706</v>
      </c>
      <c r="I395" s="4">
        <v>42904</v>
      </c>
      <c r="J395" s="5">
        <f t="shared" si="3"/>
        <v>6</v>
      </c>
      <c r="K395" s="5">
        <v>40</v>
      </c>
      <c r="L395" s="5">
        <v>25603</v>
      </c>
      <c r="M395" s="5">
        <v>6</v>
      </c>
      <c r="N395" s="5">
        <v>36</v>
      </c>
      <c r="O395" s="5">
        <v>31</v>
      </c>
      <c r="P395" s="5">
        <v>22</v>
      </c>
      <c r="Q395" s="7">
        <f t="shared" si="4"/>
        <v>0.55000000000000004</v>
      </c>
      <c r="R395" s="5">
        <v>2</v>
      </c>
    </row>
    <row r="396" spans="1:18" x14ac:dyDescent="0.35">
      <c r="A396" s="4">
        <v>42856</v>
      </c>
      <c r="B396" s="4">
        <v>44196</v>
      </c>
      <c r="C396" s="5">
        <v>201700127</v>
      </c>
      <c r="D396" s="6" t="s">
        <v>27</v>
      </c>
      <c r="E396" s="5">
        <v>201700011</v>
      </c>
      <c r="F396" s="6" t="s">
        <v>20</v>
      </c>
      <c r="G396" s="6" t="s">
        <v>21</v>
      </c>
      <c r="H396" s="5">
        <v>201706</v>
      </c>
      <c r="I396" s="4">
        <v>42905</v>
      </c>
      <c r="J396" s="5">
        <f t="shared" si="3"/>
        <v>6</v>
      </c>
      <c r="K396" s="5">
        <v>38</v>
      </c>
      <c r="L396" s="5">
        <v>25133</v>
      </c>
      <c r="M396" s="5">
        <v>7</v>
      </c>
      <c r="N396" s="5">
        <v>36</v>
      </c>
      <c r="O396" s="5">
        <v>29</v>
      </c>
      <c r="P396" s="5">
        <v>26</v>
      </c>
      <c r="Q396" s="7">
        <f t="shared" si="4"/>
        <v>0.68421052631578949</v>
      </c>
      <c r="R396" s="5">
        <v>3</v>
      </c>
    </row>
    <row r="397" spans="1:18" x14ac:dyDescent="0.35">
      <c r="A397" s="4">
        <v>42856</v>
      </c>
      <c r="B397" s="4">
        <v>44196</v>
      </c>
      <c r="C397" s="5">
        <v>201700127</v>
      </c>
      <c r="D397" s="6" t="s">
        <v>27</v>
      </c>
      <c r="E397" s="5">
        <v>201700011</v>
      </c>
      <c r="F397" s="6" t="s">
        <v>20</v>
      </c>
      <c r="G397" s="6" t="s">
        <v>21</v>
      </c>
      <c r="H397" s="5">
        <v>201706</v>
      </c>
      <c r="I397" s="4">
        <v>42906</v>
      </c>
      <c r="J397" s="5">
        <f t="shared" si="3"/>
        <v>6</v>
      </c>
      <c r="K397" s="5">
        <v>40</v>
      </c>
      <c r="L397" s="5">
        <v>24078</v>
      </c>
      <c r="M397" s="5">
        <v>5</v>
      </c>
      <c r="N397" s="5">
        <v>36</v>
      </c>
      <c r="O397" s="5">
        <v>29</v>
      </c>
      <c r="P397" s="5">
        <v>26</v>
      </c>
      <c r="Q397" s="7">
        <f t="shared" si="4"/>
        <v>0.65</v>
      </c>
      <c r="R397" s="5">
        <v>3</v>
      </c>
    </row>
    <row r="398" spans="1:18" x14ac:dyDescent="0.35">
      <c r="A398" s="4">
        <v>42856</v>
      </c>
      <c r="B398" s="4">
        <v>44196</v>
      </c>
      <c r="C398" s="5">
        <v>201700127</v>
      </c>
      <c r="D398" s="6" t="s">
        <v>27</v>
      </c>
      <c r="E398" s="5">
        <v>201700011</v>
      </c>
      <c r="F398" s="6" t="s">
        <v>20</v>
      </c>
      <c r="G398" s="6" t="s">
        <v>21</v>
      </c>
      <c r="H398" s="5">
        <v>201706</v>
      </c>
      <c r="I398" s="4">
        <v>42908</v>
      </c>
      <c r="J398" s="5">
        <f t="shared" si="3"/>
        <v>6</v>
      </c>
      <c r="K398" s="5">
        <v>32</v>
      </c>
      <c r="L398" s="5">
        <v>25289</v>
      </c>
      <c r="M398" s="5">
        <v>4</v>
      </c>
      <c r="N398" s="5">
        <v>30</v>
      </c>
      <c r="O398" s="5">
        <v>23</v>
      </c>
      <c r="P398" s="5">
        <v>16</v>
      </c>
      <c r="Q398" s="7">
        <f t="shared" si="4"/>
        <v>0.5</v>
      </c>
      <c r="R398" s="5">
        <v>2</v>
      </c>
    </row>
    <row r="399" spans="1:18" x14ac:dyDescent="0.35">
      <c r="A399" s="4">
        <v>42856</v>
      </c>
      <c r="B399" s="4">
        <v>44196</v>
      </c>
      <c r="C399" s="5">
        <v>201700127</v>
      </c>
      <c r="D399" s="6" t="s">
        <v>27</v>
      </c>
      <c r="E399" s="5">
        <v>201700011</v>
      </c>
      <c r="F399" s="6" t="s">
        <v>20</v>
      </c>
      <c r="G399" s="6" t="s">
        <v>21</v>
      </c>
      <c r="H399" s="5">
        <v>201706</v>
      </c>
      <c r="I399" s="4">
        <v>42909</v>
      </c>
      <c r="J399" s="5">
        <f t="shared" si="3"/>
        <v>6</v>
      </c>
      <c r="K399" s="5">
        <v>32</v>
      </c>
      <c r="L399" s="5">
        <v>24821</v>
      </c>
      <c r="M399" s="5">
        <v>5</v>
      </c>
      <c r="N399" s="5">
        <v>29</v>
      </c>
      <c r="O399" s="5">
        <v>26</v>
      </c>
      <c r="P399" s="5">
        <v>19</v>
      </c>
      <c r="Q399" s="7">
        <f t="shared" si="4"/>
        <v>0.59375</v>
      </c>
      <c r="R399" s="5">
        <v>2</v>
      </c>
    </row>
    <row r="400" spans="1:18" x14ac:dyDescent="0.35">
      <c r="A400" s="4">
        <v>42856</v>
      </c>
      <c r="B400" s="4">
        <v>44196</v>
      </c>
      <c r="C400" s="5">
        <v>201700127</v>
      </c>
      <c r="D400" s="6" t="s">
        <v>27</v>
      </c>
      <c r="E400" s="5">
        <v>201700011</v>
      </c>
      <c r="F400" s="6" t="s">
        <v>20</v>
      </c>
      <c r="G400" s="6" t="s">
        <v>21</v>
      </c>
      <c r="H400" s="5">
        <v>201706</v>
      </c>
      <c r="I400" s="4">
        <v>42911</v>
      </c>
      <c r="J400" s="5">
        <f t="shared" si="3"/>
        <v>6</v>
      </c>
      <c r="K400" s="5">
        <v>39</v>
      </c>
      <c r="L400" s="5">
        <v>25678</v>
      </c>
      <c r="M400" s="5">
        <v>6</v>
      </c>
      <c r="N400" s="5">
        <v>36</v>
      </c>
      <c r="O400" s="5">
        <v>32</v>
      </c>
      <c r="P400" s="5">
        <v>25</v>
      </c>
      <c r="Q400" s="7">
        <f t="shared" si="4"/>
        <v>0.64102564102564108</v>
      </c>
      <c r="R400" s="5">
        <v>2</v>
      </c>
    </row>
    <row r="401" spans="1:18" x14ac:dyDescent="0.35">
      <c r="A401" s="4">
        <v>42856</v>
      </c>
      <c r="B401" s="4">
        <v>44196</v>
      </c>
      <c r="C401" s="5">
        <v>201700127</v>
      </c>
      <c r="D401" s="6" t="s">
        <v>27</v>
      </c>
      <c r="E401" s="5">
        <v>201700011</v>
      </c>
      <c r="F401" s="6" t="s">
        <v>20</v>
      </c>
      <c r="G401" s="6" t="s">
        <v>21</v>
      </c>
      <c r="H401" s="5">
        <v>201706</v>
      </c>
      <c r="I401" s="4">
        <v>42912</v>
      </c>
      <c r="J401" s="5">
        <f t="shared" si="3"/>
        <v>6</v>
      </c>
      <c r="K401" s="5">
        <v>32</v>
      </c>
      <c r="L401" s="5">
        <v>25500</v>
      </c>
      <c r="M401" s="5">
        <v>6</v>
      </c>
      <c r="N401" s="5">
        <v>29</v>
      </c>
      <c r="O401" s="5">
        <v>22</v>
      </c>
      <c r="P401" s="5">
        <v>16</v>
      </c>
      <c r="Q401" s="7">
        <f t="shared" si="4"/>
        <v>0.5</v>
      </c>
      <c r="R401" s="5">
        <v>2</v>
      </c>
    </row>
    <row r="402" spans="1:18" x14ac:dyDescent="0.35">
      <c r="A402" s="4">
        <v>42856</v>
      </c>
      <c r="B402" s="4">
        <v>44196</v>
      </c>
      <c r="C402" s="5">
        <v>201700127</v>
      </c>
      <c r="D402" s="6" t="s">
        <v>27</v>
      </c>
      <c r="E402" s="5">
        <v>201700011</v>
      </c>
      <c r="F402" s="6" t="s">
        <v>20</v>
      </c>
      <c r="G402" s="6" t="s">
        <v>21</v>
      </c>
      <c r="H402" s="5">
        <v>201706</v>
      </c>
      <c r="I402" s="4">
        <v>42913</v>
      </c>
      <c r="J402" s="5">
        <f t="shared" si="3"/>
        <v>6</v>
      </c>
      <c r="K402" s="5">
        <v>32</v>
      </c>
      <c r="L402" s="5">
        <v>24685</v>
      </c>
      <c r="M402" s="5">
        <v>4</v>
      </c>
      <c r="N402" s="5">
        <v>31</v>
      </c>
      <c r="O402" s="5">
        <v>28</v>
      </c>
      <c r="P402" s="5">
        <v>20</v>
      </c>
      <c r="Q402" s="7">
        <f t="shared" si="4"/>
        <v>0.625</v>
      </c>
      <c r="R402" s="5">
        <v>2</v>
      </c>
    </row>
    <row r="403" spans="1:18" x14ac:dyDescent="0.35">
      <c r="A403" s="4">
        <v>42856</v>
      </c>
      <c r="B403" s="4">
        <v>44196</v>
      </c>
      <c r="C403" s="5">
        <v>201700127</v>
      </c>
      <c r="D403" s="6" t="s">
        <v>27</v>
      </c>
      <c r="E403" s="5">
        <v>201700011</v>
      </c>
      <c r="F403" s="6" t="s">
        <v>20</v>
      </c>
      <c r="G403" s="6" t="s">
        <v>21</v>
      </c>
      <c r="H403" s="5">
        <v>201706</v>
      </c>
      <c r="I403" s="4">
        <v>42915</v>
      </c>
      <c r="J403" s="5">
        <f t="shared" si="3"/>
        <v>6</v>
      </c>
      <c r="K403" s="5">
        <v>37</v>
      </c>
      <c r="L403" s="5">
        <v>24087</v>
      </c>
      <c r="M403" s="5">
        <v>4</v>
      </c>
      <c r="N403" s="5">
        <v>37</v>
      </c>
      <c r="O403" s="5">
        <v>27</v>
      </c>
      <c r="P403" s="5">
        <v>22</v>
      </c>
      <c r="Q403" s="7">
        <f t="shared" si="4"/>
        <v>0.59459459459459463</v>
      </c>
      <c r="R403" s="5">
        <v>1</v>
      </c>
    </row>
    <row r="404" spans="1:18" x14ac:dyDescent="0.35">
      <c r="A404" s="4">
        <v>42856</v>
      </c>
      <c r="B404" s="4">
        <v>44196</v>
      </c>
      <c r="C404" s="5">
        <v>201700127</v>
      </c>
      <c r="D404" s="6" t="s">
        <v>27</v>
      </c>
      <c r="E404" s="5">
        <v>201700011</v>
      </c>
      <c r="F404" s="6" t="s">
        <v>20</v>
      </c>
      <c r="G404" s="6" t="s">
        <v>21</v>
      </c>
      <c r="H404" s="5">
        <v>201706</v>
      </c>
      <c r="I404" s="4">
        <v>42916</v>
      </c>
      <c r="J404" s="5">
        <f t="shared" si="3"/>
        <v>6</v>
      </c>
      <c r="K404" s="5">
        <v>40</v>
      </c>
      <c r="L404" s="5">
        <v>25975</v>
      </c>
      <c r="M404" s="5">
        <v>4</v>
      </c>
      <c r="N404" s="5">
        <v>36</v>
      </c>
      <c r="O404" s="5">
        <v>25</v>
      </c>
      <c r="P404" s="5">
        <v>21</v>
      </c>
      <c r="Q404" s="7">
        <f t="shared" si="4"/>
        <v>0.52500000000000002</v>
      </c>
      <c r="R404" s="5">
        <v>2</v>
      </c>
    </row>
    <row r="405" spans="1:18" x14ac:dyDescent="0.35">
      <c r="A405" s="4">
        <v>42856</v>
      </c>
      <c r="B405" s="4">
        <v>44196</v>
      </c>
      <c r="C405" s="5">
        <v>201700127</v>
      </c>
      <c r="D405" s="6" t="s">
        <v>27</v>
      </c>
      <c r="E405" s="5">
        <v>201700011</v>
      </c>
      <c r="F405" s="6" t="s">
        <v>20</v>
      </c>
      <c r="G405" s="6" t="s">
        <v>21</v>
      </c>
      <c r="H405" s="5">
        <v>201707</v>
      </c>
      <c r="I405" s="4">
        <v>42918</v>
      </c>
      <c r="J405" s="5">
        <f t="shared" si="3"/>
        <v>7</v>
      </c>
      <c r="K405" s="5">
        <v>40</v>
      </c>
      <c r="L405" s="5">
        <v>25280</v>
      </c>
      <c r="M405" s="5">
        <v>5</v>
      </c>
      <c r="N405" s="5">
        <v>39</v>
      </c>
      <c r="O405" s="5">
        <v>31</v>
      </c>
      <c r="P405" s="5">
        <v>23</v>
      </c>
      <c r="Q405" s="7">
        <f t="shared" si="4"/>
        <v>0.57499999999999996</v>
      </c>
      <c r="R405" s="5">
        <v>1</v>
      </c>
    </row>
    <row r="406" spans="1:18" x14ac:dyDescent="0.35">
      <c r="A406" s="4">
        <v>42856</v>
      </c>
      <c r="B406" s="4">
        <v>44196</v>
      </c>
      <c r="C406" s="5">
        <v>201700127</v>
      </c>
      <c r="D406" s="6" t="s">
        <v>27</v>
      </c>
      <c r="E406" s="5">
        <v>201700011</v>
      </c>
      <c r="F406" s="6" t="s">
        <v>20</v>
      </c>
      <c r="G406" s="6" t="s">
        <v>21</v>
      </c>
      <c r="H406" s="5">
        <v>201707</v>
      </c>
      <c r="I406" s="4">
        <v>42919</v>
      </c>
      <c r="J406" s="5">
        <f t="shared" si="3"/>
        <v>7</v>
      </c>
      <c r="K406" s="5">
        <v>36</v>
      </c>
      <c r="L406" s="5">
        <v>24200</v>
      </c>
      <c r="M406" s="5">
        <v>7</v>
      </c>
      <c r="N406" s="5">
        <v>33</v>
      </c>
      <c r="O406" s="5">
        <v>29</v>
      </c>
      <c r="P406" s="5">
        <v>22</v>
      </c>
      <c r="Q406" s="7">
        <f t="shared" si="4"/>
        <v>0.61111111111111116</v>
      </c>
      <c r="R406" s="5">
        <v>2</v>
      </c>
    </row>
    <row r="407" spans="1:18" x14ac:dyDescent="0.35">
      <c r="A407" s="4">
        <v>42856</v>
      </c>
      <c r="B407" s="4">
        <v>44196</v>
      </c>
      <c r="C407" s="5">
        <v>201700127</v>
      </c>
      <c r="D407" s="6" t="s">
        <v>27</v>
      </c>
      <c r="E407" s="5">
        <v>201700011</v>
      </c>
      <c r="F407" s="6" t="s">
        <v>20</v>
      </c>
      <c r="G407" s="6" t="s">
        <v>21</v>
      </c>
      <c r="H407" s="5">
        <v>201707</v>
      </c>
      <c r="I407" s="4">
        <v>42920</v>
      </c>
      <c r="J407" s="5">
        <f t="shared" si="3"/>
        <v>7</v>
      </c>
      <c r="K407" s="5">
        <v>35</v>
      </c>
      <c r="L407" s="5">
        <v>25921</v>
      </c>
      <c r="M407" s="5">
        <v>7</v>
      </c>
      <c r="N407" s="5">
        <v>33</v>
      </c>
      <c r="O407" s="5">
        <v>27</v>
      </c>
      <c r="P407" s="5">
        <v>21</v>
      </c>
      <c r="Q407" s="7">
        <f t="shared" si="4"/>
        <v>0.6</v>
      </c>
      <c r="R407" s="5">
        <v>2</v>
      </c>
    </row>
    <row r="408" spans="1:18" x14ac:dyDescent="0.35">
      <c r="A408" s="4">
        <v>42856</v>
      </c>
      <c r="B408" s="4">
        <v>44196</v>
      </c>
      <c r="C408" s="5">
        <v>201700127</v>
      </c>
      <c r="D408" s="6" t="s">
        <v>27</v>
      </c>
      <c r="E408" s="5">
        <v>201700011</v>
      </c>
      <c r="F408" s="6" t="s">
        <v>20</v>
      </c>
      <c r="G408" s="6" t="s">
        <v>21</v>
      </c>
      <c r="H408" s="5">
        <v>201707</v>
      </c>
      <c r="I408" s="4">
        <v>42922</v>
      </c>
      <c r="J408" s="5">
        <f t="shared" si="3"/>
        <v>7</v>
      </c>
      <c r="K408" s="5">
        <v>38</v>
      </c>
      <c r="L408" s="5">
        <v>25141</v>
      </c>
      <c r="M408" s="5">
        <v>7</v>
      </c>
      <c r="N408" s="5">
        <v>37</v>
      </c>
      <c r="O408" s="5">
        <v>31</v>
      </c>
      <c r="P408" s="5">
        <v>25</v>
      </c>
      <c r="Q408" s="7">
        <f t="shared" si="4"/>
        <v>0.65789473684210531</v>
      </c>
      <c r="R408" s="5">
        <v>2</v>
      </c>
    </row>
    <row r="409" spans="1:18" x14ac:dyDescent="0.35">
      <c r="A409" s="4">
        <v>42856</v>
      </c>
      <c r="B409" s="4">
        <v>44196</v>
      </c>
      <c r="C409" s="5">
        <v>201700127</v>
      </c>
      <c r="D409" s="6" t="s">
        <v>27</v>
      </c>
      <c r="E409" s="5">
        <v>201700011</v>
      </c>
      <c r="F409" s="6" t="s">
        <v>20</v>
      </c>
      <c r="G409" s="6" t="s">
        <v>21</v>
      </c>
      <c r="H409" s="5">
        <v>201707</v>
      </c>
      <c r="I409" s="4">
        <v>42923</v>
      </c>
      <c r="J409" s="5">
        <f t="shared" si="3"/>
        <v>7</v>
      </c>
      <c r="K409" s="5">
        <v>39</v>
      </c>
      <c r="L409" s="5">
        <v>25161</v>
      </c>
      <c r="M409" s="5">
        <v>8</v>
      </c>
      <c r="N409" s="5">
        <v>38</v>
      </c>
      <c r="O409" s="5">
        <v>29</v>
      </c>
      <c r="P409" s="5">
        <v>21</v>
      </c>
      <c r="Q409" s="7">
        <f t="shared" si="4"/>
        <v>0.53846153846153844</v>
      </c>
      <c r="R409" s="5">
        <v>2</v>
      </c>
    </row>
    <row r="410" spans="1:18" x14ac:dyDescent="0.35">
      <c r="A410" s="4">
        <v>42856</v>
      </c>
      <c r="B410" s="4">
        <v>44196</v>
      </c>
      <c r="C410" s="5">
        <v>201700127</v>
      </c>
      <c r="D410" s="6" t="s">
        <v>27</v>
      </c>
      <c r="E410" s="5">
        <v>201700011</v>
      </c>
      <c r="F410" s="6" t="s">
        <v>20</v>
      </c>
      <c r="G410" s="6" t="s">
        <v>21</v>
      </c>
      <c r="H410" s="5">
        <v>201707</v>
      </c>
      <c r="I410" s="4">
        <v>42925</v>
      </c>
      <c r="J410" s="5">
        <f t="shared" si="3"/>
        <v>7</v>
      </c>
      <c r="K410" s="5">
        <v>33</v>
      </c>
      <c r="L410" s="5">
        <v>24349</v>
      </c>
      <c r="M410" s="5">
        <v>6</v>
      </c>
      <c r="N410" s="5">
        <v>32</v>
      </c>
      <c r="O410" s="5">
        <v>26</v>
      </c>
      <c r="P410" s="5">
        <v>20</v>
      </c>
      <c r="Q410" s="7">
        <f t="shared" si="4"/>
        <v>0.60606060606060608</v>
      </c>
      <c r="R410" s="5">
        <v>1</v>
      </c>
    </row>
    <row r="411" spans="1:18" x14ac:dyDescent="0.35">
      <c r="A411" s="4">
        <v>42856</v>
      </c>
      <c r="B411" s="4">
        <v>44196</v>
      </c>
      <c r="C411" s="5">
        <v>201700127</v>
      </c>
      <c r="D411" s="6" t="s">
        <v>27</v>
      </c>
      <c r="E411" s="5">
        <v>201700011</v>
      </c>
      <c r="F411" s="6" t="s">
        <v>20</v>
      </c>
      <c r="G411" s="6" t="s">
        <v>21</v>
      </c>
      <c r="H411" s="5">
        <v>201707</v>
      </c>
      <c r="I411" s="4">
        <v>42926</v>
      </c>
      <c r="J411" s="5">
        <f t="shared" si="3"/>
        <v>7</v>
      </c>
      <c r="K411" s="5">
        <v>40</v>
      </c>
      <c r="L411" s="5">
        <v>24778</v>
      </c>
      <c r="M411" s="5">
        <v>5</v>
      </c>
      <c r="N411" s="5">
        <v>36</v>
      </c>
      <c r="O411" s="5">
        <v>25</v>
      </c>
      <c r="P411" s="5">
        <v>20</v>
      </c>
      <c r="Q411" s="7">
        <f t="shared" si="4"/>
        <v>0.5</v>
      </c>
      <c r="R411" s="5">
        <v>2</v>
      </c>
    </row>
    <row r="412" spans="1:18" x14ac:dyDescent="0.35">
      <c r="A412" s="4">
        <v>42856</v>
      </c>
      <c r="B412" s="4">
        <v>44196</v>
      </c>
      <c r="C412" s="5">
        <v>201700127</v>
      </c>
      <c r="D412" s="6" t="s">
        <v>27</v>
      </c>
      <c r="E412" s="5">
        <v>201700011</v>
      </c>
      <c r="F412" s="6" t="s">
        <v>20</v>
      </c>
      <c r="G412" s="6" t="s">
        <v>21</v>
      </c>
      <c r="H412" s="5">
        <v>201707</v>
      </c>
      <c r="I412" s="4">
        <v>42927</v>
      </c>
      <c r="J412" s="5">
        <f t="shared" si="3"/>
        <v>7</v>
      </c>
      <c r="K412" s="5">
        <v>39</v>
      </c>
      <c r="L412" s="5">
        <v>24950</v>
      </c>
      <c r="M412" s="5">
        <v>6</v>
      </c>
      <c r="N412" s="5">
        <v>39</v>
      </c>
      <c r="O412" s="5">
        <v>33</v>
      </c>
      <c r="P412" s="5">
        <v>29</v>
      </c>
      <c r="Q412" s="7">
        <f t="shared" si="4"/>
        <v>0.74358974358974361</v>
      </c>
      <c r="R412" s="5">
        <v>1</v>
      </c>
    </row>
    <row r="413" spans="1:18" x14ac:dyDescent="0.35">
      <c r="A413" s="4">
        <v>42856</v>
      </c>
      <c r="B413" s="4">
        <v>44196</v>
      </c>
      <c r="C413" s="5">
        <v>201700127</v>
      </c>
      <c r="D413" s="6" t="s">
        <v>27</v>
      </c>
      <c r="E413" s="5">
        <v>201700011</v>
      </c>
      <c r="F413" s="6" t="s">
        <v>20</v>
      </c>
      <c r="G413" s="6" t="s">
        <v>21</v>
      </c>
      <c r="H413" s="5">
        <v>201707</v>
      </c>
      <c r="I413" s="4">
        <v>42929</v>
      </c>
      <c r="J413" s="5">
        <f t="shared" si="3"/>
        <v>7</v>
      </c>
      <c r="K413" s="5">
        <v>38</v>
      </c>
      <c r="L413" s="5">
        <v>25843</v>
      </c>
      <c r="M413" s="5">
        <v>7</v>
      </c>
      <c r="N413" s="5">
        <v>35</v>
      </c>
      <c r="O413" s="5">
        <v>30</v>
      </c>
      <c r="P413" s="5">
        <v>24</v>
      </c>
      <c r="Q413" s="7">
        <f t="shared" si="4"/>
        <v>0.63157894736842102</v>
      </c>
      <c r="R413" s="5">
        <v>1</v>
      </c>
    </row>
    <row r="414" spans="1:18" x14ac:dyDescent="0.35">
      <c r="A414" s="4">
        <v>42856</v>
      </c>
      <c r="B414" s="4">
        <v>44196</v>
      </c>
      <c r="C414" s="5">
        <v>201700127</v>
      </c>
      <c r="D414" s="6" t="s">
        <v>27</v>
      </c>
      <c r="E414" s="5">
        <v>201700011</v>
      </c>
      <c r="F414" s="6" t="s">
        <v>20</v>
      </c>
      <c r="G414" s="6" t="s">
        <v>21</v>
      </c>
      <c r="H414" s="5">
        <v>201707</v>
      </c>
      <c r="I414" s="4">
        <v>42930</v>
      </c>
      <c r="J414" s="5">
        <f t="shared" si="3"/>
        <v>7</v>
      </c>
      <c r="K414" s="5">
        <v>38</v>
      </c>
      <c r="L414" s="5">
        <v>24771</v>
      </c>
      <c r="M414" s="5">
        <v>6</v>
      </c>
      <c r="N414" s="5">
        <v>38</v>
      </c>
      <c r="O414" s="5">
        <v>30</v>
      </c>
      <c r="P414" s="5">
        <v>21</v>
      </c>
      <c r="Q414" s="7">
        <f t="shared" si="4"/>
        <v>0.55263157894736847</v>
      </c>
      <c r="R414" s="5">
        <v>2</v>
      </c>
    </row>
    <row r="415" spans="1:18" x14ac:dyDescent="0.35">
      <c r="A415" s="4">
        <v>42856</v>
      </c>
      <c r="B415" s="4">
        <v>44196</v>
      </c>
      <c r="C415" s="5">
        <v>201700127</v>
      </c>
      <c r="D415" s="6" t="s">
        <v>27</v>
      </c>
      <c r="E415" s="5">
        <v>201700011</v>
      </c>
      <c r="F415" s="6" t="s">
        <v>20</v>
      </c>
      <c r="G415" s="6" t="s">
        <v>21</v>
      </c>
      <c r="H415" s="5">
        <v>201707</v>
      </c>
      <c r="I415" s="4">
        <v>42932</v>
      </c>
      <c r="J415" s="5">
        <f t="shared" si="3"/>
        <v>7</v>
      </c>
      <c r="K415" s="5">
        <v>38</v>
      </c>
      <c r="L415" s="5">
        <v>24672</v>
      </c>
      <c r="M415" s="5">
        <v>5</v>
      </c>
      <c r="N415" s="5">
        <v>35</v>
      </c>
      <c r="O415" s="5">
        <v>29</v>
      </c>
      <c r="P415" s="5">
        <v>21</v>
      </c>
      <c r="Q415" s="7">
        <f t="shared" si="4"/>
        <v>0.55263157894736847</v>
      </c>
      <c r="R415" s="5">
        <v>1</v>
      </c>
    </row>
    <row r="416" spans="1:18" x14ac:dyDescent="0.35">
      <c r="A416" s="4">
        <v>42856</v>
      </c>
      <c r="B416" s="4">
        <v>44196</v>
      </c>
      <c r="C416" s="5">
        <v>201700127</v>
      </c>
      <c r="D416" s="6" t="s">
        <v>27</v>
      </c>
      <c r="E416" s="5">
        <v>201700011</v>
      </c>
      <c r="F416" s="6" t="s">
        <v>20</v>
      </c>
      <c r="G416" s="6" t="s">
        <v>21</v>
      </c>
      <c r="H416" s="5">
        <v>201707</v>
      </c>
      <c r="I416" s="4">
        <v>42933</v>
      </c>
      <c r="J416" s="5">
        <f t="shared" si="3"/>
        <v>7</v>
      </c>
      <c r="K416" s="5">
        <v>35</v>
      </c>
      <c r="L416" s="5">
        <v>25052</v>
      </c>
      <c r="M416" s="5">
        <v>5</v>
      </c>
      <c r="N416" s="5">
        <v>32</v>
      </c>
      <c r="O416" s="5">
        <v>23</v>
      </c>
      <c r="P416" s="5">
        <v>18</v>
      </c>
      <c r="Q416" s="7">
        <f t="shared" si="4"/>
        <v>0.51428571428571423</v>
      </c>
      <c r="R416" s="5">
        <v>1</v>
      </c>
    </row>
    <row r="417" spans="1:18" x14ac:dyDescent="0.35">
      <c r="A417" s="4">
        <v>42856</v>
      </c>
      <c r="B417" s="4">
        <v>44196</v>
      </c>
      <c r="C417" s="5">
        <v>201700127</v>
      </c>
      <c r="D417" s="6" t="s">
        <v>27</v>
      </c>
      <c r="E417" s="5">
        <v>201700011</v>
      </c>
      <c r="F417" s="6" t="s">
        <v>20</v>
      </c>
      <c r="G417" s="6" t="s">
        <v>21</v>
      </c>
      <c r="H417" s="5">
        <v>201707</v>
      </c>
      <c r="I417" s="4">
        <v>42934</v>
      </c>
      <c r="J417" s="5">
        <f t="shared" si="3"/>
        <v>7</v>
      </c>
      <c r="K417" s="5">
        <v>37</v>
      </c>
      <c r="L417" s="5">
        <v>25336</v>
      </c>
      <c r="M417" s="5">
        <v>4</v>
      </c>
      <c r="N417" s="5">
        <v>34</v>
      </c>
      <c r="O417" s="5">
        <v>26</v>
      </c>
      <c r="P417" s="5">
        <v>21</v>
      </c>
      <c r="Q417" s="7">
        <f t="shared" si="4"/>
        <v>0.56756756756756754</v>
      </c>
      <c r="R417" s="5">
        <v>1</v>
      </c>
    </row>
    <row r="418" spans="1:18" x14ac:dyDescent="0.35">
      <c r="A418" s="4">
        <v>42856</v>
      </c>
      <c r="B418" s="4">
        <v>44196</v>
      </c>
      <c r="C418" s="5">
        <v>201700127</v>
      </c>
      <c r="D418" s="6" t="s">
        <v>27</v>
      </c>
      <c r="E418" s="5">
        <v>201700011</v>
      </c>
      <c r="F418" s="6" t="s">
        <v>20</v>
      </c>
      <c r="G418" s="6" t="s">
        <v>21</v>
      </c>
      <c r="H418" s="5">
        <v>201707</v>
      </c>
      <c r="I418" s="4">
        <v>42936</v>
      </c>
      <c r="J418" s="5">
        <f t="shared" si="3"/>
        <v>7</v>
      </c>
      <c r="K418" s="5">
        <v>32</v>
      </c>
      <c r="L418" s="5">
        <v>25858</v>
      </c>
      <c r="M418" s="5">
        <v>4</v>
      </c>
      <c r="N418" s="5">
        <v>31</v>
      </c>
      <c r="O418" s="5">
        <v>24</v>
      </c>
      <c r="P418" s="5">
        <v>17</v>
      </c>
      <c r="Q418" s="7">
        <f t="shared" si="4"/>
        <v>0.53125</v>
      </c>
      <c r="R418" s="5">
        <v>1</v>
      </c>
    </row>
    <row r="419" spans="1:18" x14ac:dyDescent="0.35">
      <c r="A419" s="4">
        <v>42856</v>
      </c>
      <c r="B419" s="4">
        <v>44196</v>
      </c>
      <c r="C419" s="5">
        <v>201700127</v>
      </c>
      <c r="D419" s="6" t="s">
        <v>27</v>
      </c>
      <c r="E419" s="5">
        <v>201700011</v>
      </c>
      <c r="F419" s="6" t="s">
        <v>20</v>
      </c>
      <c r="G419" s="6" t="s">
        <v>21</v>
      </c>
      <c r="H419" s="5">
        <v>201707</v>
      </c>
      <c r="I419" s="4">
        <v>42937</v>
      </c>
      <c r="J419" s="5">
        <f t="shared" si="3"/>
        <v>7</v>
      </c>
      <c r="K419" s="5">
        <v>33</v>
      </c>
      <c r="L419" s="5">
        <v>24162</v>
      </c>
      <c r="M419" s="5">
        <v>6</v>
      </c>
      <c r="N419" s="5">
        <v>32</v>
      </c>
      <c r="O419" s="5">
        <v>27</v>
      </c>
      <c r="P419" s="5">
        <v>22</v>
      </c>
      <c r="Q419" s="7">
        <f t="shared" si="4"/>
        <v>0.66666666666666663</v>
      </c>
      <c r="R419" s="5">
        <v>1</v>
      </c>
    </row>
    <row r="420" spans="1:18" x14ac:dyDescent="0.35">
      <c r="A420" s="4">
        <v>42856</v>
      </c>
      <c r="B420" s="4">
        <v>44196</v>
      </c>
      <c r="C420" s="5">
        <v>201700127</v>
      </c>
      <c r="D420" s="6" t="s">
        <v>27</v>
      </c>
      <c r="E420" s="5">
        <v>201700011</v>
      </c>
      <c r="F420" s="6" t="s">
        <v>20</v>
      </c>
      <c r="G420" s="6" t="s">
        <v>21</v>
      </c>
      <c r="H420" s="5">
        <v>201707</v>
      </c>
      <c r="I420" s="4">
        <v>42939</v>
      </c>
      <c r="J420" s="5">
        <f t="shared" si="3"/>
        <v>7</v>
      </c>
      <c r="K420" s="5">
        <v>39</v>
      </c>
      <c r="L420" s="5">
        <v>24498</v>
      </c>
      <c r="M420" s="5">
        <v>8</v>
      </c>
      <c r="N420" s="5">
        <v>35</v>
      </c>
      <c r="O420" s="5">
        <v>28</v>
      </c>
      <c r="P420" s="5">
        <v>21</v>
      </c>
      <c r="Q420" s="7">
        <f t="shared" si="4"/>
        <v>0.53846153846153844</v>
      </c>
      <c r="R420" s="5">
        <v>2</v>
      </c>
    </row>
    <row r="421" spans="1:18" x14ac:dyDescent="0.35">
      <c r="A421" s="4">
        <v>42856</v>
      </c>
      <c r="B421" s="4">
        <v>44196</v>
      </c>
      <c r="C421" s="5">
        <v>201700127</v>
      </c>
      <c r="D421" s="6" t="s">
        <v>27</v>
      </c>
      <c r="E421" s="5">
        <v>201700011</v>
      </c>
      <c r="F421" s="6" t="s">
        <v>20</v>
      </c>
      <c r="G421" s="6" t="s">
        <v>21</v>
      </c>
      <c r="H421" s="5">
        <v>201707</v>
      </c>
      <c r="I421" s="4">
        <v>42940</v>
      </c>
      <c r="J421" s="5">
        <f t="shared" si="3"/>
        <v>7</v>
      </c>
      <c r="K421" s="5">
        <v>40</v>
      </c>
      <c r="L421" s="5">
        <v>25145</v>
      </c>
      <c r="M421" s="5">
        <v>7</v>
      </c>
      <c r="N421" s="5">
        <v>40</v>
      </c>
      <c r="O421" s="5">
        <v>30</v>
      </c>
      <c r="P421" s="5">
        <v>23</v>
      </c>
      <c r="Q421" s="7">
        <f t="shared" si="4"/>
        <v>0.57499999999999996</v>
      </c>
      <c r="R421" s="5">
        <v>1</v>
      </c>
    </row>
    <row r="422" spans="1:18" x14ac:dyDescent="0.35">
      <c r="A422" s="4">
        <v>42856</v>
      </c>
      <c r="B422" s="4">
        <v>44196</v>
      </c>
      <c r="C422" s="5">
        <v>201700127</v>
      </c>
      <c r="D422" s="6" t="s">
        <v>27</v>
      </c>
      <c r="E422" s="5">
        <v>201700011</v>
      </c>
      <c r="F422" s="6" t="s">
        <v>20</v>
      </c>
      <c r="G422" s="6" t="s">
        <v>21</v>
      </c>
      <c r="H422" s="5">
        <v>201707</v>
      </c>
      <c r="I422" s="4">
        <v>42941</v>
      </c>
      <c r="J422" s="5">
        <f t="shared" si="3"/>
        <v>7</v>
      </c>
      <c r="K422" s="5">
        <v>37</v>
      </c>
      <c r="L422" s="5">
        <v>25454</v>
      </c>
      <c r="M422" s="5">
        <v>7</v>
      </c>
      <c r="N422" s="5">
        <v>35</v>
      </c>
      <c r="O422" s="5">
        <v>29</v>
      </c>
      <c r="P422" s="5">
        <v>25</v>
      </c>
      <c r="Q422" s="7">
        <f t="shared" si="4"/>
        <v>0.67567567567567566</v>
      </c>
      <c r="R422" s="5">
        <v>2</v>
      </c>
    </row>
    <row r="423" spans="1:18" x14ac:dyDescent="0.35">
      <c r="A423" s="4">
        <v>42856</v>
      </c>
      <c r="B423" s="4">
        <v>44196</v>
      </c>
      <c r="C423" s="5">
        <v>201700127</v>
      </c>
      <c r="D423" s="6" t="s">
        <v>27</v>
      </c>
      <c r="E423" s="5">
        <v>201700011</v>
      </c>
      <c r="F423" s="6" t="s">
        <v>20</v>
      </c>
      <c r="G423" s="6" t="s">
        <v>21</v>
      </c>
      <c r="H423" s="5">
        <v>201707</v>
      </c>
      <c r="I423" s="4">
        <v>42943</v>
      </c>
      <c r="J423" s="5">
        <f t="shared" si="3"/>
        <v>7</v>
      </c>
      <c r="K423" s="5">
        <v>35</v>
      </c>
      <c r="L423" s="5">
        <v>25398</v>
      </c>
      <c r="M423" s="5">
        <v>5</v>
      </c>
      <c r="N423" s="5">
        <v>33</v>
      </c>
      <c r="O423" s="5">
        <v>28</v>
      </c>
      <c r="P423" s="5">
        <v>20</v>
      </c>
      <c r="Q423" s="7">
        <f t="shared" si="4"/>
        <v>0.5714285714285714</v>
      </c>
      <c r="R423" s="5">
        <v>1</v>
      </c>
    </row>
    <row r="424" spans="1:18" x14ac:dyDescent="0.35">
      <c r="A424" s="4">
        <v>42856</v>
      </c>
      <c r="B424" s="4">
        <v>44196</v>
      </c>
      <c r="C424" s="5">
        <v>201700127</v>
      </c>
      <c r="D424" s="6" t="s">
        <v>27</v>
      </c>
      <c r="E424" s="5">
        <v>201700011</v>
      </c>
      <c r="F424" s="6" t="s">
        <v>20</v>
      </c>
      <c r="G424" s="6" t="s">
        <v>21</v>
      </c>
      <c r="H424" s="5">
        <v>201707</v>
      </c>
      <c r="I424" s="4">
        <v>42944</v>
      </c>
      <c r="J424" s="5">
        <f t="shared" si="3"/>
        <v>7</v>
      </c>
      <c r="K424" s="5">
        <v>39</v>
      </c>
      <c r="L424" s="5">
        <v>25285</v>
      </c>
      <c r="M424" s="5">
        <v>6</v>
      </c>
      <c r="N424" s="5">
        <v>39</v>
      </c>
      <c r="O424" s="5">
        <v>32</v>
      </c>
      <c r="P424" s="5">
        <v>25</v>
      </c>
      <c r="Q424" s="7">
        <f t="shared" si="4"/>
        <v>0.64102564102564108</v>
      </c>
      <c r="R424" s="5">
        <v>2</v>
      </c>
    </row>
    <row r="425" spans="1:18" x14ac:dyDescent="0.35">
      <c r="A425" s="4">
        <v>42856</v>
      </c>
      <c r="B425" s="4">
        <v>44196</v>
      </c>
      <c r="C425" s="5">
        <v>201700127</v>
      </c>
      <c r="D425" s="6" t="s">
        <v>27</v>
      </c>
      <c r="E425" s="5">
        <v>201700011</v>
      </c>
      <c r="F425" s="6" t="s">
        <v>20</v>
      </c>
      <c r="G425" s="6" t="s">
        <v>21</v>
      </c>
      <c r="H425" s="5">
        <v>201707</v>
      </c>
      <c r="I425" s="4">
        <v>42946</v>
      </c>
      <c r="J425" s="5">
        <f t="shared" si="3"/>
        <v>7</v>
      </c>
      <c r="K425" s="5">
        <v>32</v>
      </c>
      <c r="L425" s="5">
        <v>24850</v>
      </c>
      <c r="M425" s="5">
        <v>4</v>
      </c>
      <c r="N425" s="5">
        <v>29</v>
      </c>
      <c r="O425" s="5">
        <v>24</v>
      </c>
      <c r="P425" s="5">
        <v>17</v>
      </c>
      <c r="Q425" s="7">
        <f t="shared" si="4"/>
        <v>0.53125</v>
      </c>
      <c r="R425" s="5">
        <v>2</v>
      </c>
    </row>
    <row r="426" spans="1:18" x14ac:dyDescent="0.35">
      <c r="A426" s="4">
        <v>42856</v>
      </c>
      <c r="B426" s="4">
        <v>44196</v>
      </c>
      <c r="C426" s="5">
        <v>201700127</v>
      </c>
      <c r="D426" s="6" t="s">
        <v>27</v>
      </c>
      <c r="E426" s="5">
        <v>201700011</v>
      </c>
      <c r="F426" s="6" t="s">
        <v>20</v>
      </c>
      <c r="G426" s="6" t="s">
        <v>21</v>
      </c>
      <c r="H426" s="5">
        <v>201707</v>
      </c>
      <c r="I426" s="4">
        <v>42947</v>
      </c>
      <c r="J426" s="5">
        <f t="shared" si="3"/>
        <v>7</v>
      </c>
      <c r="K426" s="5">
        <v>38</v>
      </c>
      <c r="L426" s="5">
        <v>25297</v>
      </c>
      <c r="M426" s="5">
        <v>6</v>
      </c>
      <c r="N426" s="5">
        <v>38</v>
      </c>
      <c r="O426" s="5">
        <v>28</v>
      </c>
      <c r="P426" s="5">
        <v>23</v>
      </c>
      <c r="Q426" s="7">
        <f t="shared" si="4"/>
        <v>0.60526315789473684</v>
      </c>
      <c r="R426" s="5">
        <v>2</v>
      </c>
    </row>
    <row r="427" spans="1:18" x14ac:dyDescent="0.35">
      <c r="A427" s="4">
        <v>42856</v>
      </c>
      <c r="B427" s="4">
        <v>44196</v>
      </c>
      <c r="C427" s="5">
        <v>201700127</v>
      </c>
      <c r="D427" s="6" t="s">
        <v>27</v>
      </c>
      <c r="E427" s="5">
        <v>201700011</v>
      </c>
      <c r="F427" s="6" t="s">
        <v>20</v>
      </c>
      <c r="G427" s="6" t="s">
        <v>21</v>
      </c>
      <c r="H427" s="5">
        <v>201708</v>
      </c>
      <c r="I427" s="4">
        <v>42948</v>
      </c>
      <c r="J427" s="5">
        <f t="shared" si="3"/>
        <v>8</v>
      </c>
      <c r="K427" s="5">
        <v>37</v>
      </c>
      <c r="L427" s="5">
        <v>24626</v>
      </c>
      <c r="M427" s="5">
        <v>4</v>
      </c>
      <c r="N427" s="5">
        <v>33</v>
      </c>
      <c r="O427" s="5">
        <v>25</v>
      </c>
      <c r="P427" s="5">
        <v>20</v>
      </c>
      <c r="Q427" s="7">
        <f t="shared" si="4"/>
        <v>0.54054054054054057</v>
      </c>
      <c r="R427" s="5">
        <v>2</v>
      </c>
    </row>
    <row r="428" spans="1:18" x14ac:dyDescent="0.35">
      <c r="A428" s="4">
        <v>42856</v>
      </c>
      <c r="B428" s="4">
        <v>44196</v>
      </c>
      <c r="C428" s="5">
        <v>201700127</v>
      </c>
      <c r="D428" s="6" t="s">
        <v>27</v>
      </c>
      <c r="E428" s="5">
        <v>201700011</v>
      </c>
      <c r="F428" s="6" t="s">
        <v>20</v>
      </c>
      <c r="G428" s="6" t="s">
        <v>21</v>
      </c>
      <c r="H428" s="5">
        <v>201708</v>
      </c>
      <c r="I428" s="4">
        <v>42950</v>
      </c>
      <c r="J428" s="5">
        <f t="shared" si="3"/>
        <v>8</v>
      </c>
      <c r="K428" s="5">
        <v>32</v>
      </c>
      <c r="L428" s="5">
        <v>25829</v>
      </c>
      <c r="M428" s="5">
        <v>4</v>
      </c>
      <c r="N428" s="5">
        <v>30</v>
      </c>
      <c r="O428" s="5">
        <v>23</v>
      </c>
      <c r="P428" s="5">
        <v>21</v>
      </c>
      <c r="Q428" s="7">
        <f t="shared" si="4"/>
        <v>0.65625</v>
      </c>
      <c r="R428" s="5">
        <v>1</v>
      </c>
    </row>
    <row r="429" spans="1:18" x14ac:dyDescent="0.35">
      <c r="A429" s="4">
        <v>42856</v>
      </c>
      <c r="B429" s="4">
        <v>44196</v>
      </c>
      <c r="C429" s="5">
        <v>201700127</v>
      </c>
      <c r="D429" s="6" t="s">
        <v>27</v>
      </c>
      <c r="E429" s="5">
        <v>201700011</v>
      </c>
      <c r="F429" s="6" t="s">
        <v>20</v>
      </c>
      <c r="G429" s="6" t="s">
        <v>21</v>
      </c>
      <c r="H429" s="5">
        <v>201708</v>
      </c>
      <c r="I429" s="4">
        <v>42951</v>
      </c>
      <c r="J429" s="5">
        <f t="shared" si="3"/>
        <v>8</v>
      </c>
      <c r="K429" s="5">
        <v>37</v>
      </c>
      <c r="L429" s="5">
        <v>25935</v>
      </c>
      <c r="M429" s="5">
        <v>4</v>
      </c>
      <c r="N429" s="5">
        <v>37</v>
      </c>
      <c r="O429" s="5">
        <v>27</v>
      </c>
      <c r="P429" s="5">
        <v>22</v>
      </c>
      <c r="Q429" s="7">
        <f t="shared" si="4"/>
        <v>0.59459459459459463</v>
      </c>
      <c r="R429" s="5">
        <v>2</v>
      </c>
    </row>
    <row r="430" spans="1:18" x14ac:dyDescent="0.35">
      <c r="A430" s="4">
        <v>42856</v>
      </c>
      <c r="B430" s="4">
        <v>44196</v>
      </c>
      <c r="C430" s="5">
        <v>201700127</v>
      </c>
      <c r="D430" s="6" t="s">
        <v>27</v>
      </c>
      <c r="E430" s="5">
        <v>201700011</v>
      </c>
      <c r="F430" s="6" t="s">
        <v>20</v>
      </c>
      <c r="G430" s="6" t="s">
        <v>21</v>
      </c>
      <c r="H430" s="5">
        <v>201708</v>
      </c>
      <c r="I430" s="4">
        <v>42953</v>
      </c>
      <c r="J430" s="5">
        <f t="shared" si="3"/>
        <v>8</v>
      </c>
      <c r="K430" s="5">
        <v>36</v>
      </c>
      <c r="L430" s="5">
        <v>24611</v>
      </c>
      <c r="M430" s="5">
        <v>5</v>
      </c>
      <c r="N430" s="5">
        <v>36</v>
      </c>
      <c r="O430" s="5">
        <v>29</v>
      </c>
      <c r="P430" s="5">
        <v>23</v>
      </c>
      <c r="Q430" s="7">
        <f t="shared" si="4"/>
        <v>0.63888888888888884</v>
      </c>
      <c r="R430" s="5">
        <v>1</v>
      </c>
    </row>
    <row r="431" spans="1:18" x14ac:dyDescent="0.35">
      <c r="A431" s="4">
        <v>42856</v>
      </c>
      <c r="B431" s="4">
        <v>44196</v>
      </c>
      <c r="C431" s="5">
        <v>201700127</v>
      </c>
      <c r="D431" s="6" t="s">
        <v>27</v>
      </c>
      <c r="E431" s="5">
        <v>201700011</v>
      </c>
      <c r="F431" s="6" t="s">
        <v>20</v>
      </c>
      <c r="G431" s="6" t="s">
        <v>21</v>
      </c>
      <c r="H431" s="5">
        <v>201708</v>
      </c>
      <c r="I431" s="4">
        <v>42954</v>
      </c>
      <c r="J431" s="5">
        <f t="shared" si="3"/>
        <v>8</v>
      </c>
      <c r="K431" s="5">
        <v>38</v>
      </c>
      <c r="L431" s="5">
        <v>24743</v>
      </c>
      <c r="M431" s="5">
        <v>8</v>
      </c>
      <c r="N431" s="5">
        <v>38</v>
      </c>
      <c r="O431" s="5">
        <v>31</v>
      </c>
      <c r="P431" s="5">
        <v>25</v>
      </c>
      <c r="Q431" s="7">
        <f t="shared" si="4"/>
        <v>0.65789473684210531</v>
      </c>
      <c r="R431" s="5">
        <v>2</v>
      </c>
    </row>
    <row r="432" spans="1:18" x14ac:dyDescent="0.35">
      <c r="A432" s="4">
        <v>42856</v>
      </c>
      <c r="B432" s="4">
        <v>44196</v>
      </c>
      <c r="C432" s="5">
        <v>201700127</v>
      </c>
      <c r="D432" s="6" t="s">
        <v>27</v>
      </c>
      <c r="E432" s="5">
        <v>201700011</v>
      </c>
      <c r="F432" s="6" t="s">
        <v>20</v>
      </c>
      <c r="G432" s="6" t="s">
        <v>21</v>
      </c>
      <c r="H432" s="5">
        <v>201708</v>
      </c>
      <c r="I432" s="4">
        <v>42955</v>
      </c>
      <c r="J432" s="5">
        <f t="shared" si="3"/>
        <v>8</v>
      </c>
      <c r="K432" s="5">
        <v>37</v>
      </c>
      <c r="L432" s="5">
        <v>25104</v>
      </c>
      <c r="M432" s="5">
        <v>4</v>
      </c>
      <c r="N432" s="5">
        <v>37</v>
      </c>
      <c r="O432" s="5">
        <v>30</v>
      </c>
      <c r="P432" s="5">
        <v>22</v>
      </c>
      <c r="Q432" s="7">
        <f t="shared" si="4"/>
        <v>0.59459459459459463</v>
      </c>
      <c r="R432" s="5">
        <v>1</v>
      </c>
    </row>
    <row r="433" spans="1:18" x14ac:dyDescent="0.35">
      <c r="A433" s="4">
        <v>42856</v>
      </c>
      <c r="B433" s="4">
        <v>44196</v>
      </c>
      <c r="C433" s="5">
        <v>201700127</v>
      </c>
      <c r="D433" s="6" t="s">
        <v>27</v>
      </c>
      <c r="E433" s="5">
        <v>201700011</v>
      </c>
      <c r="F433" s="6" t="s">
        <v>20</v>
      </c>
      <c r="G433" s="6" t="s">
        <v>21</v>
      </c>
      <c r="H433" s="5">
        <v>201708</v>
      </c>
      <c r="I433" s="4">
        <v>42957</v>
      </c>
      <c r="J433" s="5">
        <f t="shared" si="3"/>
        <v>8</v>
      </c>
      <c r="K433" s="5">
        <v>40</v>
      </c>
      <c r="L433" s="5">
        <v>24657</v>
      </c>
      <c r="M433" s="5">
        <v>6</v>
      </c>
      <c r="N433" s="5">
        <v>36</v>
      </c>
      <c r="O433" s="5">
        <v>30</v>
      </c>
      <c r="P433" s="5">
        <v>25</v>
      </c>
      <c r="Q433" s="7">
        <f t="shared" si="4"/>
        <v>0.625</v>
      </c>
      <c r="R433" s="5">
        <v>2</v>
      </c>
    </row>
    <row r="434" spans="1:18" x14ac:dyDescent="0.35">
      <c r="A434" s="4">
        <v>42856</v>
      </c>
      <c r="B434" s="4">
        <v>44196</v>
      </c>
      <c r="C434" s="5">
        <v>201700127</v>
      </c>
      <c r="D434" s="6" t="s">
        <v>27</v>
      </c>
      <c r="E434" s="5">
        <v>201700011</v>
      </c>
      <c r="F434" s="6" t="s">
        <v>20</v>
      </c>
      <c r="G434" s="6" t="s">
        <v>21</v>
      </c>
      <c r="H434" s="5">
        <v>201708</v>
      </c>
      <c r="I434" s="4">
        <v>42958</v>
      </c>
      <c r="J434" s="5">
        <f t="shared" si="3"/>
        <v>8</v>
      </c>
      <c r="K434" s="5">
        <v>39</v>
      </c>
      <c r="L434" s="5">
        <v>25796</v>
      </c>
      <c r="M434" s="5">
        <v>6</v>
      </c>
      <c r="N434" s="5">
        <v>38</v>
      </c>
      <c r="O434" s="5">
        <v>28</v>
      </c>
      <c r="P434" s="5">
        <v>22</v>
      </c>
      <c r="Q434" s="7">
        <f t="shared" si="4"/>
        <v>0.5641025641025641</v>
      </c>
      <c r="R434" s="5">
        <v>1</v>
      </c>
    </row>
    <row r="435" spans="1:18" x14ac:dyDescent="0.35">
      <c r="A435" s="4">
        <v>42856</v>
      </c>
      <c r="B435" s="4">
        <v>44196</v>
      </c>
      <c r="C435" s="5">
        <v>201700127</v>
      </c>
      <c r="D435" s="6" t="s">
        <v>27</v>
      </c>
      <c r="E435" s="5">
        <v>201700011</v>
      </c>
      <c r="F435" s="6" t="s">
        <v>20</v>
      </c>
      <c r="G435" s="6" t="s">
        <v>21</v>
      </c>
      <c r="H435" s="5">
        <v>201708</v>
      </c>
      <c r="I435" s="4">
        <v>42960</v>
      </c>
      <c r="J435" s="5">
        <f t="shared" si="3"/>
        <v>8</v>
      </c>
      <c r="K435" s="5">
        <v>33</v>
      </c>
      <c r="L435" s="5">
        <v>25491</v>
      </c>
      <c r="M435" s="5">
        <v>7</v>
      </c>
      <c r="N435" s="5">
        <v>31</v>
      </c>
      <c r="O435" s="5">
        <v>22</v>
      </c>
      <c r="P435" s="5">
        <v>16</v>
      </c>
      <c r="Q435" s="7">
        <f t="shared" si="4"/>
        <v>0.48484848484848486</v>
      </c>
      <c r="R435" s="5">
        <v>1</v>
      </c>
    </row>
    <row r="436" spans="1:18" x14ac:dyDescent="0.35">
      <c r="A436" s="4">
        <v>42856</v>
      </c>
      <c r="B436" s="4">
        <v>44196</v>
      </c>
      <c r="C436" s="5">
        <v>201700127</v>
      </c>
      <c r="D436" s="6" t="s">
        <v>27</v>
      </c>
      <c r="E436" s="5">
        <v>201700011</v>
      </c>
      <c r="F436" s="6" t="s">
        <v>20</v>
      </c>
      <c r="G436" s="6" t="s">
        <v>21</v>
      </c>
      <c r="H436" s="5">
        <v>201708</v>
      </c>
      <c r="I436" s="4">
        <v>42961</v>
      </c>
      <c r="J436" s="5">
        <f t="shared" si="3"/>
        <v>8</v>
      </c>
      <c r="K436" s="5">
        <v>35</v>
      </c>
      <c r="L436" s="5">
        <v>24026</v>
      </c>
      <c r="M436" s="5">
        <v>5</v>
      </c>
      <c r="N436" s="5">
        <v>35</v>
      </c>
      <c r="O436" s="5">
        <v>25</v>
      </c>
      <c r="P436" s="5">
        <v>22</v>
      </c>
      <c r="Q436" s="7">
        <f t="shared" si="4"/>
        <v>0.62857142857142856</v>
      </c>
      <c r="R436" s="5">
        <v>1</v>
      </c>
    </row>
    <row r="437" spans="1:18" x14ac:dyDescent="0.35">
      <c r="A437" s="4">
        <v>42856</v>
      </c>
      <c r="B437" s="4">
        <v>44196</v>
      </c>
      <c r="C437" s="5">
        <v>201700127</v>
      </c>
      <c r="D437" s="6" t="s">
        <v>27</v>
      </c>
      <c r="E437" s="5">
        <v>201700011</v>
      </c>
      <c r="F437" s="6" t="s">
        <v>20</v>
      </c>
      <c r="G437" s="6" t="s">
        <v>21</v>
      </c>
      <c r="H437" s="5">
        <v>201708</v>
      </c>
      <c r="I437" s="4">
        <v>42962</v>
      </c>
      <c r="J437" s="5">
        <f t="shared" si="3"/>
        <v>8</v>
      </c>
      <c r="K437" s="5">
        <v>34</v>
      </c>
      <c r="L437" s="5">
        <v>24018</v>
      </c>
      <c r="M437" s="5">
        <v>3</v>
      </c>
      <c r="N437" s="5">
        <v>32</v>
      </c>
      <c r="O437" s="5">
        <v>29</v>
      </c>
      <c r="P437" s="5">
        <v>20</v>
      </c>
      <c r="Q437" s="7">
        <f t="shared" si="4"/>
        <v>0.58823529411764708</v>
      </c>
      <c r="R437" s="5">
        <v>1</v>
      </c>
    </row>
    <row r="438" spans="1:18" x14ac:dyDescent="0.35">
      <c r="A438" s="4">
        <v>42856</v>
      </c>
      <c r="B438" s="4">
        <v>44196</v>
      </c>
      <c r="C438" s="5">
        <v>201700127</v>
      </c>
      <c r="D438" s="6" t="s">
        <v>27</v>
      </c>
      <c r="E438" s="5">
        <v>201700011</v>
      </c>
      <c r="F438" s="6" t="s">
        <v>20</v>
      </c>
      <c r="G438" s="6" t="s">
        <v>21</v>
      </c>
      <c r="H438" s="5">
        <v>201708</v>
      </c>
      <c r="I438" s="4">
        <v>42964</v>
      </c>
      <c r="J438" s="5">
        <f t="shared" si="3"/>
        <v>8</v>
      </c>
      <c r="K438" s="5">
        <v>37</v>
      </c>
      <c r="L438" s="5">
        <v>24265</v>
      </c>
      <c r="M438" s="5">
        <v>7</v>
      </c>
      <c r="N438" s="5">
        <v>36</v>
      </c>
      <c r="O438" s="5">
        <v>31</v>
      </c>
      <c r="P438" s="5">
        <v>26</v>
      </c>
      <c r="Q438" s="7">
        <f t="shared" si="4"/>
        <v>0.70270270270270274</v>
      </c>
      <c r="R438" s="5">
        <v>1</v>
      </c>
    </row>
    <row r="439" spans="1:18" x14ac:dyDescent="0.35">
      <c r="A439" s="4">
        <v>42856</v>
      </c>
      <c r="B439" s="4">
        <v>44196</v>
      </c>
      <c r="C439" s="5">
        <v>201700127</v>
      </c>
      <c r="D439" s="6" t="s">
        <v>27</v>
      </c>
      <c r="E439" s="5">
        <v>201700011</v>
      </c>
      <c r="F439" s="6" t="s">
        <v>20</v>
      </c>
      <c r="G439" s="6" t="s">
        <v>21</v>
      </c>
      <c r="H439" s="5">
        <v>201708</v>
      </c>
      <c r="I439" s="4">
        <v>42965</v>
      </c>
      <c r="J439" s="5">
        <f t="shared" si="3"/>
        <v>8</v>
      </c>
      <c r="K439" s="5">
        <v>38</v>
      </c>
      <c r="L439" s="5">
        <v>25741</v>
      </c>
      <c r="M439" s="5">
        <v>5</v>
      </c>
      <c r="N439" s="5">
        <v>38</v>
      </c>
      <c r="O439" s="5">
        <v>27</v>
      </c>
      <c r="P439" s="5">
        <v>21</v>
      </c>
      <c r="Q439" s="7">
        <f t="shared" si="4"/>
        <v>0.55263157894736847</v>
      </c>
      <c r="R439" s="5">
        <v>1</v>
      </c>
    </row>
    <row r="440" spans="1:18" x14ac:dyDescent="0.35">
      <c r="A440" s="4">
        <v>42856</v>
      </c>
      <c r="B440" s="4">
        <v>44196</v>
      </c>
      <c r="C440" s="5">
        <v>201700127</v>
      </c>
      <c r="D440" s="6" t="s">
        <v>27</v>
      </c>
      <c r="E440" s="5">
        <v>201700011</v>
      </c>
      <c r="F440" s="6" t="s">
        <v>20</v>
      </c>
      <c r="G440" s="6" t="s">
        <v>21</v>
      </c>
      <c r="H440" s="5">
        <v>201708</v>
      </c>
      <c r="I440" s="4">
        <v>42967</v>
      </c>
      <c r="J440" s="5">
        <f t="shared" si="3"/>
        <v>8</v>
      </c>
      <c r="K440" s="5">
        <v>36</v>
      </c>
      <c r="L440" s="5">
        <v>24603</v>
      </c>
      <c r="M440" s="5">
        <v>5</v>
      </c>
      <c r="N440" s="5">
        <v>33</v>
      </c>
      <c r="O440" s="5">
        <v>24</v>
      </c>
      <c r="P440" s="5">
        <v>19</v>
      </c>
      <c r="Q440" s="7">
        <f t="shared" si="4"/>
        <v>0.52777777777777779</v>
      </c>
      <c r="R440" s="5">
        <v>1</v>
      </c>
    </row>
    <row r="441" spans="1:18" x14ac:dyDescent="0.35">
      <c r="A441" s="4">
        <v>42856</v>
      </c>
      <c r="B441" s="4">
        <v>44196</v>
      </c>
      <c r="C441" s="5">
        <v>201700127</v>
      </c>
      <c r="D441" s="6" t="s">
        <v>27</v>
      </c>
      <c r="E441" s="5">
        <v>201700011</v>
      </c>
      <c r="F441" s="6" t="s">
        <v>20</v>
      </c>
      <c r="G441" s="6" t="s">
        <v>21</v>
      </c>
      <c r="H441" s="5">
        <v>201708</v>
      </c>
      <c r="I441" s="4">
        <v>42968</v>
      </c>
      <c r="J441" s="5">
        <f t="shared" si="3"/>
        <v>8</v>
      </c>
      <c r="K441" s="5">
        <v>34</v>
      </c>
      <c r="L441" s="5">
        <v>25972</v>
      </c>
      <c r="M441" s="5">
        <v>5</v>
      </c>
      <c r="N441" s="5">
        <v>34</v>
      </c>
      <c r="O441" s="5">
        <v>26</v>
      </c>
      <c r="P441" s="5">
        <v>20</v>
      </c>
      <c r="Q441" s="7">
        <f t="shared" si="4"/>
        <v>0.58823529411764708</v>
      </c>
      <c r="R441" s="5">
        <v>1</v>
      </c>
    </row>
    <row r="442" spans="1:18" x14ac:dyDescent="0.35">
      <c r="A442" s="4">
        <v>42856</v>
      </c>
      <c r="B442" s="4">
        <v>44196</v>
      </c>
      <c r="C442" s="5">
        <v>201700127</v>
      </c>
      <c r="D442" s="6" t="s">
        <v>27</v>
      </c>
      <c r="E442" s="5">
        <v>201700011</v>
      </c>
      <c r="F442" s="6" t="s">
        <v>20</v>
      </c>
      <c r="G442" s="6" t="s">
        <v>21</v>
      </c>
      <c r="H442" s="5">
        <v>201708</v>
      </c>
      <c r="I442" s="4">
        <v>42969</v>
      </c>
      <c r="J442" s="5">
        <f t="shared" si="3"/>
        <v>8</v>
      </c>
      <c r="K442" s="5">
        <v>40</v>
      </c>
      <c r="L442" s="5">
        <v>25786</v>
      </c>
      <c r="M442" s="5">
        <v>4</v>
      </c>
      <c r="N442" s="5">
        <v>38</v>
      </c>
      <c r="O442" s="5">
        <v>31</v>
      </c>
      <c r="P442" s="5">
        <v>27</v>
      </c>
      <c r="Q442" s="7">
        <f t="shared" si="4"/>
        <v>0.67500000000000004</v>
      </c>
      <c r="R442" s="5">
        <v>2</v>
      </c>
    </row>
    <row r="443" spans="1:18" x14ac:dyDescent="0.35">
      <c r="A443" s="4">
        <v>42856</v>
      </c>
      <c r="B443" s="4">
        <v>44196</v>
      </c>
      <c r="C443" s="5">
        <v>201700127</v>
      </c>
      <c r="D443" s="6" t="s">
        <v>27</v>
      </c>
      <c r="E443" s="5">
        <v>201700011</v>
      </c>
      <c r="F443" s="6" t="s">
        <v>20</v>
      </c>
      <c r="G443" s="6" t="s">
        <v>21</v>
      </c>
      <c r="H443" s="5">
        <v>201708</v>
      </c>
      <c r="I443" s="4">
        <v>42971</v>
      </c>
      <c r="J443" s="5">
        <f t="shared" si="3"/>
        <v>8</v>
      </c>
      <c r="K443" s="5">
        <v>37</v>
      </c>
      <c r="L443" s="5">
        <v>24006</v>
      </c>
      <c r="M443" s="5">
        <v>4</v>
      </c>
      <c r="N443" s="5">
        <v>36</v>
      </c>
      <c r="O443" s="5">
        <v>26</v>
      </c>
      <c r="P443" s="5">
        <v>23</v>
      </c>
      <c r="Q443" s="7">
        <f t="shared" si="4"/>
        <v>0.6216216216216216</v>
      </c>
      <c r="R443" s="5">
        <v>1</v>
      </c>
    </row>
    <row r="444" spans="1:18" x14ac:dyDescent="0.35">
      <c r="A444" s="4">
        <v>42856</v>
      </c>
      <c r="B444" s="4">
        <v>44196</v>
      </c>
      <c r="C444" s="5">
        <v>201700127</v>
      </c>
      <c r="D444" s="6" t="s">
        <v>27</v>
      </c>
      <c r="E444" s="5">
        <v>201700011</v>
      </c>
      <c r="F444" s="6" t="s">
        <v>20</v>
      </c>
      <c r="G444" s="6" t="s">
        <v>21</v>
      </c>
      <c r="H444" s="5">
        <v>201708</v>
      </c>
      <c r="I444" s="4">
        <v>42972</v>
      </c>
      <c r="J444" s="5">
        <f t="shared" si="3"/>
        <v>8</v>
      </c>
      <c r="K444" s="5">
        <v>34</v>
      </c>
      <c r="L444" s="5">
        <v>24476</v>
      </c>
      <c r="M444" s="5">
        <v>6</v>
      </c>
      <c r="N444" s="5">
        <v>34</v>
      </c>
      <c r="O444" s="5">
        <v>27</v>
      </c>
      <c r="P444" s="5">
        <v>23</v>
      </c>
      <c r="Q444" s="7">
        <f t="shared" si="4"/>
        <v>0.67647058823529416</v>
      </c>
      <c r="R444" s="5">
        <v>2</v>
      </c>
    </row>
    <row r="445" spans="1:18" x14ac:dyDescent="0.35">
      <c r="A445" s="4">
        <v>42856</v>
      </c>
      <c r="B445" s="4">
        <v>44196</v>
      </c>
      <c r="C445" s="5">
        <v>201700127</v>
      </c>
      <c r="D445" s="6" t="s">
        <v>27</v>
      </c>
      <c r="E445" s="5">
        <v>201700011</v>
      </c>
      <c r="F445" s="6" t="s">
        <v>20</v>
      </c>
      <c r="G445" s="6" t="s">
        <v>21</v>
      </c>
      <c r="H445" s="5">
        <v>201708</v>
      </c>
      <c r="I445" s="4">
        <v>42974</v>
      </c>
      <c r="J445" s="5">
        <f t="shared" si="3"/>
        <v>8</v>
      </c>
      <c r="K445" s="5">
        <v>32</v>
      </c>
      <c r="L445" s="5">
        <v>25163</v>
      </c>
      <c r="M445" s="5">
        <v>5</v>
      </c>
      <c r="N445" s="5">
        <v>30</v>
      </c>
      <c r="O445" s="5">
        <v>22</v>
      </c>
      <c r="P445" s="5">
        <v>20</v>
      </c>
      <c r="Q445" s="7">
        <f t="shared" si="4"/>
        <v>0.625</v>
      </c>
      <c r="R445" s="5">
        <v>1</v>
      </c>
    </row>
    <row r="446" spans="1:18" x14ac:dyDescent="0.35">
      <c r="A446" s="4">
        <v>42856</v>
      </c>
      <c r="B446" s="4">
        <v>44196</v>
      </c>
      <c r="C446" s="5">
        <v>201700127</v>
      </c>
      <c r="D446" s="6" t="s">
        <v>27</v>
      </c>
      <c r="E446" s="5">
        <v>201700011</v>
      </c>
      <c r="F446" s="6" t="s">
        <v>20</v>
      </c>
      <c r="G446" s="6" t="s">
        <v>21</v>
      </c>
      <c r="H446" s="5">
        <v>201708</v>
      </c>
      <c r="I446" s="4">
        <v>42975</v>
      </c>
      <c r="J446" s="5">
        <f t="shared" si="3"/>
        <v>8</v>
      </c>
      <c r="K446" s="5">
        <v>33</v>
      </c>
      <c r="L446" s="5">
        <v>25640</v>
      </c>
      <c r="M446" s="5">
        <v>5</v>
      </c>
      <c r="N446" s="5">
        <v>32</v>
      </c>
      <c r="O446" s="5">
        <v>28</v>
      </c>
      <c r="P446" s="5">
        <v>20</v>
      </c>
      <c r="Q446" s="7">
        <f t="shared" si="4"/>
        <v>0.60606060606060608</v>
      </c>
      <c r="R446" s="5">
        <v>1</v>
      </c>
    </row>
    <row r="447" spans="1:18" x14ac:dyDescent="0.35">
      <c r="A447" s="4">
        <v>42856</v>
      </c>
      <c r="B447" s="4">
        <v>44196</v>
      </c>
      <c r="C447" s="5">
        <v>201700127</v>
      </c>
      <c r="D447" s="6" t="s">
        <v>27</v>
      </c>
      <c r="E447" s="5">
        <v>201700011</v>
      </c>
      <c r="F447" s="6" t="s">
        <v>20</v>
      </c>
      <c r="G447" s="6" t="s">
        <v>21</v>
      </c>
      <c r="H447" s="5">
        <v>201708</v>
      </c>
      <c r="I447" s="4">
        <v>42976</v>
      </c>
      <c r="J447" s="5">
        <f t="shared" si="3"/>
        <v>8</v>
      </c>
      <c r="K447" s="5">
        <v>36</v>
      </c>
      <c r="L447" s="5">
        <v>24727</v>
      </c>
      <c r="M447" s="5">
        <v>6</v>
      </c>
      <c r="N447" s="5">
        <v>34</v>
      </c>
      <c r="O447" s="5">
        <v>24</v>
      </c>
      <c r="P447" s="5">
        <v>20</v>
      </c>
      <c r="Q447" s="7">
        <f t="shared" si="4"/>
        <v>0.55555555555555558</v>
      </c>
      <c r="R447" s="5">
        <v>1</v>
      </c>
    </row>
    <row r="448" spans="1:18" x14ac:dyDescent="0.35">
      <c r="A448" s="4">
        <v>42856</v>
      </c>
      <c r="B448" s="4">
        <v>44196</v>
      </c>
      <c r="C448" s="5">
        <v>201700127</v>
      </c>
      <c r="D448" s="6" t="s">
        <v>27</v>
      </c>
      <c r="E448" s="5">
        <v>201700011</v>
      </c>
      <c r="F448" s="6" t="s">
        <v>20</v>
      </c>
      <c r="G448" s="6" t="s">
        <v>21</v>
      </c>
      <c r="H448" s="5">
        <v>201708</v>
      </c>
      <c r="I448" s="4">
        <v>42978</v>
      </c>
      <c r="J448" s="5">
        <f t="shared" si="3"/>
        <v>8</v>
      </c>
      <c r="K448" s="5">
        <v>38</v>
      </c>
      <c r="L448" s="5">
        <v>24436</v>
      </c>
      <c r="M448" s="5">
        <v>7</v>
      </c>
      <c r="N448" s="5">
        <v>36</v>
      </c>
      <c r="O448" s="5">
        <v>28</v>
      </c>
      <c r="P448" s="5">
        <v>20</v>
      </c>
      <c r="Q448" s="7">
        <f t="shared" si="4"/>
        <v>0.52631578947368418</v>
      </c>
      <c r="R448" s="5">
        <v>2</v>
      </c>
    </row>
    <row r="449" spans="1:18" x14ac:dyDescent="0.35">
      <c r="A449" s="4">
        <v>42856</v>
      </c>
      <c r="B449" s="4">
        <v>44196</v>
      </c>
      <c r="C449" s="5">
        <v>201700128</v>
      </c>
      <c r="D449" s="6" t="s">
        <v>28</v>
      </c>
      <c r="E449" s="5">
        <v>201700011</v>
      </c>
      <c r="F449" s="6" t="s">
        <v>20</v>
      </c>
      <c r="G449" s="6" t="s">
        <v>21</v>
      </c>
      <c r="H449" s="5">
        <v>201706</v>
      </c>
      <c r="I449" s="4">
        <v>42887</v>
      </c>
      <c r="J449" s="5">
        <f t="shared" si="3"/>
        <v>6</v>
      </c>
      <c r="K449" s="5">
        <v>37</v>
      </c>
      <c r="L449" s="5">
        <v>25938</v>
      </c>
      <c r="M449" s="5">
        <v>7</v>
      </c>
      <c r="N449" s="5">
        <v>33</v>
      </c>
      <c r="O449" s="5">
        <v>28</v>
      </c>
      <c r="P449" s="5">
        <v>24</v>
      </c>
      <c r="Q449" s="7">
        <f t="shared" si="4"/>
        <v>0.64864864864864868</v>
      </c>
      <c r="R449" s="5">
        <v>2</v>
      </c>
    </row>
    <row r="450" spans="1:18" x14ac:dyDescent="0.35">
      <c r="A450" s="4">
        <v>42856</v>
      </c>
      <c r="B450" s="4">
        <v>44196</v>
      </c>
      <c r="C450" s="5">
        <v>201700128</v>
      </c>
      <c r="D450" s="6" t="s">
        <v>28</v>
      </c>
      <c r="E450" s="5">
        <v>201700011</v>
      </c>
      <c r="F450" s="6" t="s">
        <v>20</v>
      </c>
      <c r="G450" s="6" t="s">
        <v>21</v>
      </c>
      <c r="H450" s="5">
        <v>201706</v>
      </c>
      <c r="I450" s="4">
        <v>42888</v>
      </c>
      <c r="J450" s="5">
        <f t="shared" si="3"/>
        <v>6</v>
      </c>
      <c r="K450" s="5">
        <v>39</v>
      </c>
      <c r="L450" s="5">
        <v>24376</v>
      </c>
      <c r="M450" s="5">
        <v>7</v>
      </c>
      <c r="N450" s="5">
        <v>39</v>
      </c>
      <c r="O450" s="5">
        <v>31</v>
      </c>
      <c r="P450" s="5">
        <v>28</v>
      </c>
      <c r="Q450" s="7">
        <f t="shared" si="4"/>
        <v>0.71794871794871795</v>
      </c>
      <c r="R450" s="5">
        <v>3</v>
      </c>
    </row>
    <row r="451" spans="1:18" x14ac:dyDescent="0.35">
      <c r="A451" s="4">
        <v>42856</v>
      </c>
      <c r="B451" s="4">
        <v>44196</v>
      </c>
      <c r="C451" s="5">
        <v>201700128</v>
      </c>
      <c r="D451" s="6" t="s">
        <v>28</v>
      </c>
      <c r="E451" s="5">
        <v>201700011</v>
      </c>
      <c r="F451" s="6" t="s">
        <v>20</v>
      </c>
      <c r="G451" s="6" t="s">
        <v>21</v>
      </c>
      <c r="H451" s="5">
        <v>201706</v>
      </c>
      <c r="I451" s="4">
        <v>42890</v>
      </c>
      <c r="J451" s="5">
        <f t="shared" si="3"/>
        <v>6</v>
      </c>
      <c r="K451" s="5">
        <v>37</v>
      </c>
      <c r="L451" s="5">
        <v>25783</v>
      </c>
      <c r="M451" s="5">
        <v>5</v>
      </c>
      <c r="N451" s="5">
        <v>33</v>
      </c>
      <c r="O451" s="5">
        <v>28</v>
      </c>
      <c r="P451" s="5">
        <v>25</v>
      </c>
      <c r="Q451" s="7">
        <f t="shared" si="4"/>
        <v>0.67567567567567566</v>
      </c>
      <c r="R451" s="5">
        <v>2</v>
      </c>
    </row>
    <row r="452" spans="1:18" x14ac:dyDescent="0.35">
      <c r="A452" s="4">
        <v>42856</v>
      </c>
      <c r="B452" s="4">
        <v>44196</v>
      </c>
      <c r="C452" s="5">
        <v>201700128</v>
      </c>
      <c r="D452" s="6" t="s">
        <v>28</v>
      </c>
      <c r="E452" s="5">
        <v>201700011</v>
      </c>
      <c r="F452" s="6" t="s">
        <v>20</v>
      </c>
      <c r="G452" s="6" t="s">
        <v>21</v>
      </c>
      <c r="H452" s="5">
        <v>201706</v>
      </c>
      <c r="I452" s="4">
        <v>42891</v>
      </c>
      <c r="J452" s="5">
        <f t="shared" si="3"/>
        <v>6</v>
      </c>
      <c r="K452" s="5">
        <v>33</v>
      </c>
      <c r="L452" s="5">
        <v>24992</v>
      </c>
      <c r="M452" s="5">
        <v>5</v>
      </c>
      <c r="N452" s="5">
        <v>33</v>
      </c>
      <c r="O452" s="5">
        <v>26</v>
      </c>
      <c r="P452" s="5">
        <v>21</v>
      </c>
      <c r="Q452" s="7">
        <f t="shared" si="4"/>
        <v>0.63636363636363635</v>
      </c>
      <c r="R452" s="5">
        <v>2</v>
      </c>
    </row>
    <row r="453" spans="1:18" x14ac:dyDescent="0.35">
      <c r="A453" s="4">
        <v>42856</v>
      </c>
      <c r="B453" s="4">
        <v>44196</v>
      </c>
      <c r="C453" s="5">
        <v>201700128</v>
      </c>
      <c r="D453" s="6" t="s">
        <v>28</v>
      </c>
      <c r="E453" s="5">
        <v>201700011</v>
      </c>
      <c r="F453" s="6" t="s">
        <v>20</v>
      </c>
      <c r="G453" s="6" t="s">
        <v>21</v>
      </c>
      <c r="H453" s="5">
        <v>201706</v>
      </c>
      <c r="I453" s="4">
        <v>42892</v>
      </c>
      <c r="J453" s="5">
        <f t="shared" si="3"/>
        <v>6</v>
      </c>
      <c r="K453" s="5">
        <v>33</v>
      </c>
      <c r="L453" s="5">
        <v>24771</v>
      </c>
      <c r="M453" s="5">
        <v>4</v>
      </c>
      <c r="N453" s="5">
        <v>32</v>
      </c>
      <c r="O453" s="5">
        <v>22</v>
      </c>
      <c r="P453" s="5">
        <v>17</v>
      </c>
      <c r="Q453" s="7">
        <f t="shared" si="4"/>
        <v>0.51515151515151514</v>
      </c>
      <c r="R453" s="5">
        <v>2</v>
      </c>
    </row>
    <row r="454" spans="1:18" x14ac:dyDescent="0.35">
      <c r="A454" s="4">
        <v>42856</v>
      </c>
      <c r="B454" s="4">
        <v>44196</v>
      </c>
      <c r="C454" s="5">
        <v>201700128</v>
      </c>
      <c r="D454" s="6" t="s">
        <v>28</v>
      </c>
      <c r="E454" s="5">
        <v>201700011</v>
      </c>
      <c r="F454" s="6" t="s">
        <v>20</v>
      </c>
      <c r="G454" s="6" t="s">
        <v>21</v>
      </c>
      <c r="H454" s="5">
        <v>201706</v>
      </c>
      <c r="I454" s="4">
        <v>42895</v>
      </c>
      <c r="J454" s="5">
        <f t="shared" si="3"/>
        <v>6</v>
      </c>
      <c r="K454" s="5">
        <v>36</v>
      </c>
      <c r="L454" s="5">
        <v>25114</v>
      </c>
      <c r="M454" s="5">
        <v>5</v>
      </c>
      <c r="N454" s="5">
        <v>33</v>
      </c>
      <c r="O454" s="5">
        <v>26</v>
      </c>
      <c r="P454" s="5">
        <v>20</v>
      </c>
      <c r="Q454" s="7">
        <f t="shared" si="4"/>
        <v>0.55555555555555558</v>
      </c>
      <c r="R454" s="5">
        <v>3</v>
      </c>
    </row>
    <row r="455" spans="1:18" x14ac:dyDescent="0.35">
      <c r="A455" s="4">
        <v>42856</v>
      </c>
      <c r="B455" s="4">
        <v>44196</v>
      </c>
      <c r="C455" s="5">
        <v>201700128</v>
      </c>
      <c r="D455" s="6" t="s">
        <v>28</v>
      </c>
      <c r="E455" s="5">
        <v>201700011</v>
      </c>
      <c r="F455" s="6" t="s">
        <v>20</v>
      </c>
      <c r="G455" s="6" t="s">
        <v>21</v>
      </c>
      <c r="H455" s="5">
        <v>201706</v>
      </c>
      <c r="I455" s="4">
        <v>42897</v>
      </c>
      <c r="J455" s="5">
        <f t="shared" si="3"/>
        <v>6</v>
      </c>
      <c r="K455" s="5">
        <v>32</v>
      </c>
      <c r="L455" s="5">
        <v>24518</v>
      </c>
      <c r="M455" s="5">
        <v>5</v>
      </c>
      <c r="N455" s="5">
        <v>29</v>
      </c>
      <c r="O455" s="5">
        <v>21</v>
      </c>
      <c r="P455" s="5">
        <v>18</v>
      </c>
      <c r="Q455" s="7">
        <f t="shared" si="4"/>
        <v>0.5625</v>
      </c>
      <c r="R455" s="5">
        <v>2</v>
      </c>
    </row>
    <row r="456" spans="1:18" x14ac:dyDescent="0.35">
      <c r="A456" s="4">
        <v>42856</v>
      </c>
      <c r="B456" s="4">
        <v>44196</v>
      </c>
      <c r="C456" s="5">
        <v>201700128</v>
      </c>
      <c r="D456" s="6" t="s">
        <v>28</v>
      </c>
      <c r="E456" s="5">
        <v>201700011</v>
      </c>
      <c r="F456" s="6" t="s">
        <v>20</v>
      </c>
      <c r="G456" s="6" t="s">
        <v>21</v>
      </c>
      <c r="H456" s="5">
        <v>201706</v>
      </c>
      <c r="I456" s="4">
        <v>42898</v>
      </c>
      <c r="J456" s="5">
        <f t="shared" si="3"/>
        <v>6</v>
      </c>
      <c r="K456" s="5">
        <v>39</v>
      </c>
      <c r="L456" s="5">
        <v>25628</v>
      </c>
      <c r="M456" s="5">
        <v>7</v>
      </c>
      <c r="N456" s="5">
        <v>37</v>
      </c>
      <c r="O456" s="5">
        <v>29</v>
      </c>
      <c r="P456" s="5">
        <v>26</v>
      </c>
      <c r="Q456" s="7">
        <f t="shared" si="4"/>
        <v>0.66666666666666663</v>
      </c>
      <c r="R456" s="5">
        <v>2</v>
      </c>
    </row>
    <row r="457" spans="1:18" x14ac:dyDescent="0.35">
      <c r="A457" s="4">
        <v>42856</v>
      </c>
      <c r="B457" s="4">
        <v>44196</v>
      </c>
      <c r="C457" s="5">
        <v>201700128</v>
      </c>
      <c r="D457" s="6" t="s">
        <v>28</v>
      </c>
      <c r="E457" s="5">
        <v>201700011</v>
      </c>
      <c r="F457" s="6" t="s">
        <v>20</v>
      </c>
      <c r="G457" s="6" t="s">
        <v>21</v>
      </c>
      <c r="H457" s="5">
        <v>201706</v>
      </c>
      <c r="I457" s="4">
        <v>42899</v>
      </c>
      <c r="J457" s="5">
        <f t="shared" si="3"/>
        <v>6</v>
      </c>
      <c r="K457" s="5">
        <v>33</v>
      </c>
      <c r="L457" s="5">
        <v>24059</v>
      </c>
      <c r="M457" s="5">
        <v>5</v>
      </c>
      <c r="N457" s="5">
        <v>30</v>
      </c>
      <c r="O457" s="5">
        <v>25</v>
      </c>
      <c r="P457" s="5">
        <v>22</v>
      </c>
      <c r="Q457" s="7">
        <f t="shared" si="4"/>
        <v>0.66666666666666663</v>
      </c>
      <c r="R457" s="5">
        <v>2</v>
      </c>
    </row>
    <row r="458" spans="1:18" x14ac:dyDescent="0.35">
      <c r="A458" s="4">
        <v>42856</v>
      </c>
      <c r="B458" s="4">
        <v>44196</v>
      </c>
      <c r="C458" s="5">
        <v>201700128</v>
      </c>
      <c r="D458" s="6" t="s">
        <v>28</v>
      </c>
      <c r="E458" s="5">
        <v>201700011</v>
      </c>
      <c r="F458" s="6" t="s">
        <v>20</v>
      </c>
      <c r="G458" s="6" t="s">
        <v>21</v>
      </c>
      <c r="H458" s="5">
        <v>201706</v>
      </c>
      <c r="I458" s="4">
        <v>42901</v>
      </c>
      <c r="J458" s="5">
        <f t="shared" si="3"/>
        <v>6</v>
      </c>
      <c r="K458" s="5">
        <v>34</v>
      </c>
      <c r="L458" s="5">
        <v>25618</v>
      </c>
      <c r="M458" s="5">
        <v>6</v>
      </c>
      <c r="N458" s="5">
        <v>33</v>
      </c>
      <c r="O458" s="5">
        <v>25</v>
      </c>
      <c r="P458" s="5">
        <v>22</v>
      </c>
      <c r="Q458" s="7">
        <f t="shared" si="4"/>
        <v>0.6470588235294118</v>
      </c>
      <c r="R458" s="5">
        <v>2</v>
      </c>
    </row>
    <row r="459" spans="1:18" x14ac:dyDescent="0.35">
      <c r="A459" s="4">
        <v>42856</v>
      </c>
      <c r="B459" s="4">
        <v>44196</v>
      </c>
      <c r="C459" s="5">
        <v>201700128</v>
      </c>
      <c r="D459" s="6" t="s">
        <v>28</v>
      </c>
      <c r="E459" s="5">
        <v>201700011</v>
      </c>
      <c r="F459" s="6" t="s">
        <v>20</v>
      </c>
      <c r="G459" s="6" t="s">
        <v>21</v>
      </c>
      <c r="H459" s="5">
        <v>201706</v>
      </c>
      <c r="I459" s="4">
        <v>42902</v>
      </c>
      <c r="J459" s="5">
        <f t="shared" si="3"/>
        <v>6</v>
      </c>
      <c r="K459" s="5">
        <v>37</v>
      </c>
      <c r="L459" s="5">
        <v>25013</v>
      </c>
      <c r="M459" s="5">
        <v>5</v>
      </c>
      <c r="N459" s="5">
        <v>37</v>
      </c>
      <c r="O459" s="5">
        <v>28</v>
      </c>
      <c r="P459" s="5">
        <v>25</v>
      </c>
      <c r="Q459" s="7">
        <f t="shared" si="4"/>
        <v>0.67567567567567566</v>
      </c>
      <c r="R459" s="5">
        <v>3</v>
      </c>
    </row>
    <row r="460" spans="1:18" x14ac:dyDescent="0.35">
      <c r="A460" s="4">
        <v>42856</v>
      </c>
      <c r="B460" s="4">
        <v>44196</v>
      </c>
      <c r="C460" s="5">
        <v>201700128</v>
      </c>
      <c r="D460" s="6" t="s">
        <v>28</v>
      </c>
      <c r="E460" s="5">
        <v>201700011</v>
      </c>
      <c r="F460" s="6" t="s">
        <v>20</v>
      </c>
      <c r="G460" s="6" t="s">
        <v>21</v>
      </c>
      <c r="H460" s="5">
        <v>201706</v>
      </c>
      <c r="I460" s="4">
        <v>42904</v>
      </c>
      <c r="J460" s="5">
        <f t="shared" si="3"/>
        <v>6</v>
      </c>
      <c r="K460" s="5">
        <v>36</v>
      </c>
      <c r="L460" s="5">
        <v>25324</v>
      </c>
      <c r="M460" s="5">
        <v>5</v>
      </c>
      <c r="N460" s="5">
        <v>35</v>
      </c>
      <c r="O460" s="5">
        <v>32</v>
      </c>
      <c r="P460" s="5">
        <v>28</v>
      </c>
      <c r="Q460" s="7">
        <f t="shared" si="4"/>
        <v>0.77777777777777779</v>
      </c>
      <c r="R460" s="5">
        <v>2</v>
      </c>
    </row>
    <row r="461" spans="1:18" x14ac:dyDescent="0.35">
      <c r="A461" s="4">
        <v>42856</v>
      </c>
      <c r="B461" s="4">
        <v>44196</v>
      </c>
      <c r="C461" s="5">
        <v>201700128</v>
      </c>
      <c r="D461" s="6" t="s">
        <v>28</v>
      </c>
      <c r="E461" s="5">
        <v>201700011</v>
      </c>
      <c r="F461" s="6" t="s">
        <v>20</v>
      </c>
      <c r="G461" s="6" t="s">
        <v>21</v>
      </c>
      <c r="H461" s="5">
        <v>201706</v>
      </c>
      <c r="I461" s="4">
        <v>42905</v>
      </c>
      <c r="J461" s="5">
        <f t="shared" si="3"/>
        <v>6</v>
      </c>
      <c r="K461" s="5">
        <v>34</v>
      </c>
      <c r="L461" s="5">
        <v>25478</v>
      </c>
      <c r="M461" s="5">
        <v>3</v>
      </c>
      <c r="N461" s="5">
        <v>31</v>
      </c>
      <c r="O461" s="5">
        <v>25</v>
      </c>
      <c r="P461" s="5">
        <v>19</v>
      </c>
      <c r="Q461" s="7">
        <f t="shared" si="4"/>
        <v>0.55882352941176472</v>
      </c>
      <c r="R461" s="5">
        <v>2</v>
      </c>
    </row>
    <row r="462" spans="1:18" x14ac:dyDescent="0.35">
      <c r="A462" s="4">
        <v>42856</v>
      </c>
      <c r="B462" s="4">
        <v>44196</v>
      </c>
      <c r="C462" s="5">
        <v>201700128</v>
      </c>
      <c r="D462" s="6" t="s">
        <v>28</v>
      </c>
      <c r="E462" s="5">
        <v>201700011</v>
      </c>
      <c r="F462" s="6" t="s">
        <v>20</v>
      </c>
      <c r="G462" s="6" t="s">
        <v>21</v>
      </c>
      <c r="H462" s="5">
        <v>201706</v>
      </c>
      <c r="I462" s="4">
        <v>42906</v>
      </c>
      <c r="J462" s="5">
        <f t="shared" si="3"/>
        <v>6</v>
      </c>
      <c r="K462" s="5">
        <v>39</v>
      </c>
      <c r="L462" s="5">
        <v>25301</v>
      </c>
      <c r="M462" s="5">
        <v>5</v>
      </c>
      <c r="N462" s="5">
        <v>37</v>
      </c>
      <c r="O462" s="5">
        <v>33</v>
      </c>
      <c r="P462" s="5">
        <v>28</v>
      </c>
      <c r="Q462" s="7">
        <f t="shared" si="4"/>
        <v>0.71794871794871795</v>
      </c>
      <c r="R462" s="5">
        <v>2</v>
      </c>
    </row>
    <row r="463" spans="1:18" x14ac:dyDescent="0.35">
      <c r="A463" s="4">
        <v>42856</v>
      </c>
      <c r="B463" s="4">
        <v>44196</v>
      </c>
      <c r="C463" s="5">
        <v>201700128</v>
      </c>
      <c r="D463" s="6" t="s">
        <v>28</v>
      </c>
      <c r="E463" s="5">
        <v>201700011</v>
      </c>
      <c r="F463" s="6" t="s">
        <v>20</v>
      </c>
      <c r="G463" s="6" t="s">
        <v>21</v>
      </c>
      <c r="H463" s="5">
        <v>201706</v>
      </c>
      <c r="I463" s="4">
        <v>42908</v>
      </c>
      <c r="J463" s="5">
        <f t="shared" si="3"/>
        <v>6</v>
      </c>
      <c r="K463" s="5">
        <v>32</v>
      </c>
      <c r="L463" s="5">
        <v>24024</v>
      </c>
      <c r="M463" s="5">
        <v>4</v>
      </c>
      <c r="N463" s="5">
        <v>31</v>
      </c>
      <c r="O463" s="5">
        <v>24</v>
      </c>
      <c r="P463" s="5">
        <v>20</v>
      </c>
      <c r="Q463" s="7">
        <f t="shared" si="4"/>
        <v>0.625</v>
      </c>
      <c r="R463" s="5">
        <v>2</v>
      </c>
    </row>
    <row r="464" spans="1:18" x14ac:dyDescent="0.35">
      <c r="A464" s="4">
        <v>42856</v>
      </c>
      <c r="B464" s="4">
        <v>44196</v>
      </c>
      <c r="C464" s="5">
        <v>201700128</v>
      </c>
      <c r="D464" s="6" t="s">
        <v>28</v>
      </c>
      <c r="E464" s="5">
        <v>201700011</v>
      </c>
      <c r="F464" s="6" t="s">
        <v>20</v>
      </c>
      <c r="G464" s="6" t="s">
        <v>21</v>
      </c>
      <c r="H464" s="5">
        <v>201706</v>
      </c>
      <c r="I464" s="4">
        <v>42909</v>
      </c>
      <c r="J464" s="5">
        <f t="shared" si="3"/>
        <v>6</v>
      </c>
      <c r="K464" s="5">
        <v>32</v>
      </c>
      <c r="L464" s="5">
        <v>25053</v>
      </c>
      <c r="M464" s="5">
        <v>4</v>
      </c>
      <c r="N464" s="5">
        <v>30</v>
      </c>
      <c r="O464" s="5">
        <v>23</v>
      </c>
      <c r="P464" s="5">
        <v>16</v>
      </c>
      <c r="Q464" s="7">
        <f t="shared" si="4"/>
        <v>0.5</v>
      </c>
      <c r="R464" s="5">
        <v>2</v>
      </c>
    </row>
    <row r="465" spans="1:18" x14ac:dyDescent="0.35">
      <c r="A465" s="4">
        <v>42856</v>
      </c>
      <c r="B465" s="4">
        <v>44196</v>
      </c>
      <c r="C465" s="5">
        <v>201700128</v>
      </c>
      <c r="D465" s="6" t="s">
        <v>28</v>
      </c>
      <c r="E465" s="5">
        <v>201700011</v>
      </c>
      <c r="F465" s="6" t="s">
        <v>20</v>
      </c>
      <c r="G465" s="6" t="s">
        <v>21</v>
      </c>
      <c r="H465" s="5">
        <v>201706</v>
      </c>
      <c r="I465" s="4">
        <v>42911</v>
      </c>
      <c r="J465" s="5">
        <f t="shared" si="3"/>
        <v>6</v>
      </c>
      <c r="K465" s="5">
        <v>32</v>
      </c>
      <c r="L465" s="5">
        <v>25840</v>
      </c>
      <c r="M465" s="5">
        <v>6</v>
      </c>
      <c r="N465" s="5">
        <v>31</v>
      </c>
      <c r="O465" s="5">
        <v>27</v>
      </c>
      <c r="P465" s="5">
        <v>22</v>
      </c>
      <c r="Q465" s="7">
        <f t="shared" si="4"/>
        <v>0.6875</v>
      </c>
      <c r="R465" s="5">
        <v>2</v>
      </c>
    </row>
    <row r="466" spans="1:18" x14ac:dyDescent="0.35">
      <c r="A466" s="4">
        <v>42856</v>
      </c>
      <c r="B466" s="4">
        <v>44196</v>
      </c>
      <c r="C466" s="5">
        <v>201700128</v>
      </c>
      <c r="D466" s="6" t="s">
        <v>28</v>
      </c>
      <c r="E466" s="5">
        <v>201700011</v>
      </c>
      <c r="F466" s="6" t="s">
        <v>20</v>
      </c>
      <c r="G466" s="6" t="s">
        <v>21</v>
      </c>
      <c r="H466" s="5">
        <v>201706</v>
      </c>
      <c r="I466" s="4">
        <v>42913</v>
      </c>
      <c r="J466" s="5">
        <f t="shared" si="3"/>
        <v>6</v>
      </c>
      <c r="K466" s="5">
        <v>36</v>
      </c>
      <c r="L466" s="5">
        <v>25414</v>
      </c>
      <c r="M466" s="5">
        <v>6</v>
      </c>
      <c r="N466" s="5">
        <v>33</v>
      </c>
      <c r="O466" s="5">
        <v>28</v>
      </c>
      <c r="P466" s="5">
        <v>23</v>
      </c>
      <c r="Q466" s="7">
        <f t="shared" si="4"/>
        <v>0.63888888888888884</v>
      </c>
      <c r="R466" s="5">
        <v>2</v>
      </c>
    </row>
    <row r="467" spans="1:18" x14ac:dyDescent="0.35">
      <c r="A467" s="4">
        <v>42856</v>
      </c>
      <c r="B467" s="4">
        <v>44196</v>
      </c>
      <c r="C467" s="5">
        <v>201700128</v>
      </c>
      <c r="D467" s="6" t="s">
        <v>28</v>
      </c>
      <c r="E467" s="5">
        <v>201700011</v>
      </c>
      <c r="F467" s="6" t="s">
        <v>20</v>
      </c>
      <c r="G467" s="6" t="s">
        <v>21</v>
      </c>
      <c r="H467" s="5">
        <v>201706</v>
      </c>
      <c r="I467" s="4">
        <v>42915</v>
      </c>
      <c r="J467" s="5">
        <f t="shared" si="3"/>
        <v>6</v>
      </c>
      <c r="K467" s="5">
        <v>40</v>
      </c>
      <c r="L467" s="5">
        <v>24290</v>
      </c>
      <c r="M467" s="5">
        <v>6</v>
      </c>
      <c r="N467" s="5">
        <v>38</v>
      </c>
      <c r="O467" s="5">
        <v>28</v>
      </c>
      <c r="P467" s="5">
        <v>23</v>
      </c>
      <c r="Q467" s="7">
        <f t="shared" si="4"/>
        <v>0.57499999999999996</v>
      </c>
      <c r="R467" s="5">
        <v>2</v>
      </c>
    </row>
    <row r="468" spans="1:18" x14ac:dyDescent="0.35">
      <c r="A468" s="4">
        <v>42856</v>
      </c>
      <c r="B468" s="4">
        <v>44196</v>
      </c>
      <c r="C468" s="5">
        <v>201700128</v>
      </c>
      <c r="D468" s="6" t="s">
        <v>28</v>
      </c>
      <c r="E468" s="5">
        <v>201700011</v>
      </c>
      <c r="F468" s="6" t="s">
        <v>20</v>
      </c>
      <c r="G468" s="6" t="s">
        <v>21</v>
      </c>
      <c r="H468" s="5">
        <v>201706</v>
      </c>
      <c r="I468" s="4">
        <v>42916</v>
      </c>
      <c r="J468" s="5">
        <f t="shared" si="3"/>
        <v>6</v>
      </c>
      <c r="K468" s="5">
        <v>36</v>
      </c>
      <c r="L468" s="5">
        <v>25683</v>
      </c>
      <c r="M468" s="5">
        <v>5</v>
      </c>
      <c r="N468" s="5">
        <v>36</v>
      </c>
      <c r="O468" s="5">
        <v>32</v>
      </c>
      <c r="P468" s="5">
        <v>22</v>
      </c>
      <c r="Q468" s="7">
        <f t="shared" si="4"/>
        <v>0.61111111111111116</v>
      </c>
      <c r="R468" s="5">
        <v>1</v>
      </c>
    </row>
    <row r="469" spans="1:18" x14ac:dyDescent="0.35">
      <c r="A469" s="4">
        <v>42856</v>
      </c>
      <c r="B469" s="4">
        <v>44196</v>
      </c>
      <c r="C469" s="5">
        <v>201700128</v>
      </c>
      <c r="D469" s="6" t="s">
        <v>28</v>
      </c>
      <c r="E469" s="5">
        <v>201700011</v>
      </c>
      <c r="F469" s="6" t="s">
        <v>20</v>
      </c>
      <c r="G469" s="6" t="s">
        <v>21</v>
      </c>
      <c r="H469" s="5">
        <v>201707</v>
      </c>
      <c r="I469" s="4">
        <v>42918</v>
      </c>
      <c r="J469" s="5">
        <f t="shared" si="3"/>
        <v>7</v>
      </c>
      <c r="K469" s="5">
        <v>37</v>
      </c>
      <c r="L469" s="5">
        <v>25660</v>
      </c>
      <c r="M469" s="5">
        <v>4</v>
      </c>
      <c r="N469" s="5">
        <v>36</v>
      </c>
      <c r="O469" s="5">
        <v>32</v>
      </c>
      <c r="P469" s="5">
        <v>26</v>
      </c>
      <c r="Q469" s="7">
        <f t="shared" si="4"/>
        <v>0.70270270270270274</v>
      </c>
      <c r="R469" s="5">
        <v>1</v>
      </c>
    </row>
    <row r="470" spans="1:18" x14ac:dyDescent="0.35">
      <c r="A470" s="4">
        <v>42856</v>
      </c>
      <c r="B470" s="4">
        <v>44196</v>
      </c>
      <c r="C470" s="5">
        <v>201700128</v>
      </c>
      <c r="D470" s="6" t="s">
        <v>28</v>
      </c>
      <c r="E470" s="5">
        <v>201700011</v>
      </c>
      <c r="F470" s="6" t="s">
        <v>20</v>
      </c>
      <c r="G470" s="6" t="s">
        <v>21</v>
      </c>
      <c r="H470" s="5">
        <v>201707</v>
      </c>
      <c r="I470" s="4">
        <v>42919</v>
      </c>
      <c r="J470" s="5">
        <f t="shared" si="3"/>
        <v>7</v>
      </c>
      <c r="K470" s="5">
        <v>40</v>
      </c>
      <c r="L470" s="5">
        <v>25686</v>
      </c>
      <c r="M470" s="5">
        <v>6</v>
      </c>
      <c r="N470" s="5">
        <v>38</v>
      </c>
      <c r="O470" s="5">
        <v>31</v>
      </c>
      <c r="P470" s="5">
        <v>23</v>
      </c>
      <c r="Q470" s="7">
        <f t="shared" si="4"/>
        <v>0.57499999999999996</v>
      </c>
      <c r="R470" s="5">
        <v>1</v>
      </c>
    </row>
    <row r="471" spans="1:18" x14ac:dyDescent="0.35">
      <c r="A471" s="4">
        <v>42856</v>
      </c>
      <c r="B471" s="4">
        <v>44196</v>
      </c>
      <c r="C471" s="5">
        <v>201700128</v>
      </c>
      <c r="D471" s="6" t="s">
        <v>28</v>
      </c>
      <c r="E471" s="5">
        <v>201700011</v>
      </c>
      <c r="F471" s="6" t="s">
        <v>20</v>
      </c>
      <c r="G471" s="6" t="s">
        <v>21</v>
      </c>
      <c r="H471" s="5">
        <v>201707</v>
      </c>
      <c r="I471" s="4">
        <v>42920</v>
      </c>
      <c r="J471" s="5">
        <f t="shared" si="3"/>
        <v>7</v>
      </c>
      <c r="K471" s="5">
        <v>32</v>
      </c>
      <c r="L471" s="5">
        <v>25477</v>
      </c>
      <c r="M471" s="5">
        <v>5</v>
      </c>
      <c r="N471" s="5">
        <v>30</v>
      </c>
      <c r="O471" s="5">
        <v>25</v>
      </c>
      <c r="P471" s="5">
        <v>21</v>
      </c>
      <c r="Q471" s="7">
        <f t="shared" si="4"/>
        <v>0.65625</v>
      </c>
      <c r="R471" s="5">
        <v>1</v>
      </c>
    </row>
    <row r="472" spans="1:18" x14ac:dyDescent="0.35">
      <c r="A472" s="4">
        <v>42856</v>
      </c>
      <c r="B472" s="4">
        <v>44196</v>
      </c>
      <c r="C472" s="5">
        <v>201700128</v>
      </c>
      <c r="D472" s="6" t="s">
        <v>28</v>
      </c>
      <c r="E472" s="5">
        <v>201700011</v>
      </c>
      <c r="F472" s="6" t="s">
        <v>20</v>
      </c>
      <c r="G472" s="6" t="s">
        <v>21</v>
      </c>
      <c r="H472" s="5">
        <v>201707</v>
      </c>
      <c r="I472" s="4">
        <v>42922</v>
      </c>
      <c r="J472" s="5">
        <f t="shared" si="3"/>
        <v>7</v>
      </c>
      <c r="K472" s="5">
        <v>35</v>
      </c>
      <c r="L472" s="5">
        <v>25586</v>
      </c>
      <c r="M472" s="5">
        <v>4</v>
      </c>
      <c r="N472" s="5">
        <v>34</v>
      </c>
      <c r="O472" s="5">
        <v>27</v>
      </c>
      <c r="P472" s="5">
        <v>24</v>
      </c>
      <c r="Q472" s="7">
        <f t="shared" si="4"/>
        <v>0.68571428571428572</v>
      </c>
      <c r="R472" s="5">
        <v>1</v>
      </c>
    </row>
    <row r="473" spans="1:18" x14ac:dyDescent="0.35">
      <c r="A473" s="4">
        <v>42856</v>
      </c>
      <c r="B473" s="4">
        <v>44196</v>
      </c>
      <c r="C473" s="5">
        <v>201700128</v>
      </c>
      <c r="D473" s="6" t="s">
        <v>28</v>
      </c>
      <c r="E473" s="5">
        <v>201700011</v>
      </c>
      <c r="F473" s="6" t="s">
        <v>20</v>
      </c>
      <c r="G473" s="6" t="s">
        <v>21</v>
      </c>
      <c r="H473" s="5">
        <v>201707</v>
      </c>
      <c r="I473" s="4">
        <v>42925</v>
      </c>
      <c r="J473" s="5">
        <f t="shared" si="3"/>
        <v>7</v>
      </c>
      <c r="K473" s="5">
        <v>34</v>
      </c>
      <c r="L473" s="5">
        <v>24037</v>
      </c>
      <c r="M473" s="5">
        <v>4</v>
      </c>
      <c r="N473" s="5">
        <v>32</v>
      </c>
      <c r="O473" s="5">
        <v>22</v>
      </c>
      <c r="P473" s="5">
        <v>19</v>
      </c>
      <c r="Q473" s="7">
        <f t="shared" si="4"/>
        <v>0.55882352941176472</v>
      </c>
      <c r="R473" s="5">
        <v>1</v>
      </c>
    </row>
    <row r="474" spans="1:18" x14ac:dyDescent="0.35">
      <c r="A474" s="4">
        <v>42856</v>
      </c>
      <c r="B474" s="4">
        <v>44196</v>
      </c>
      <c r="C474" s="5">
        <v>201700128</v>
      </c>
      <c r="D474" s="6" t="s">
        <v>28</v>
      </c>
      <c r="E474" s="5">
        <v>201700011</v>
      </c>
      <c r="F474" s="6" t="s">
        <v>20</v>
      </c>
      <c r="G474" s="6" t="s">
        <v>21</v>
      </c>
      <c r="H474" s="5">
        <v>201707</v>
      </c>
      <c r="I474" s="4">
        <v>42926</v>
      </c>
      <c r="J474" s="5">
        <f t="shared" si="3"/>
        <v>7</v>
      </c>
      <c r="K474" s="5">
        <v>36</v>
      </c>
      <c r="L474" s="5">
        <v>25259</v>
      </c>
      <c r="M474" s="5">
        <v>7</v>
      </c>
      <c r="N474" s="5">
        <v>34</v>
      </c>
      <c r="O474" s="5">
        <v>29</v>
      </c>
      <c r="P474" s="5">
        <v>22</v>
      </c>
      <c r="Q474" s="7">
        <f t="shared" si="4"/>
        <v>0.61111111111111116</v>
      </c>
      <c r="R474" s="5">
        <v>1</v>
      </c>
    </row>
    <row r="475" spans="1:18" x14ac:dyDescent="0.35">
      <c r="A475" s="4">
        <v>42856</v>
      </c>
      <c r="B475" s="4">
        <v>44196</v>
      </c>
      <c r="C475" s="5">
        <v>201700128</v>
      </c>
      <c r="D475" s="6" t="s">
        <v>28</v>
      </c>
      <c r="E475" s="5">
        <v>201700011</v>
      </c>
      <c r="F475" s="6" t="s">
        <v>20</v>
      </c>
      <c r="G475" s="6" t="s">
        <v>21</v>
      </c>
      <c r="H475" s="5">
        <v>201707</v>
      </c>
      <c r="I475" s="4">
        <v>42927</v>
      </c>
      <c r="J475" s="5">
        <f t="shared" si="3"/>
        <v>7</v>
      </c>
      <c r="K475" s="5">
        <v>38</v>
      </c>
      <c r="L475" s="5">
        <v>25879</v>
      </c>
      <c r="M475" s="5">
        <v>6</v>
      </c>
      <c r="N475" s="5">
        <v>37</v>
      </c>
      <c r="O475" s="5">
        <v>30</v>
      </c>
      <c r="P475" s="5">
        <v>22</v>
      </c>
      <c r="Q475" s="7">
        <f t="shared" si="4"/>
        <v>0.57894736842105265</v>
      </c>
      <c r="R475" s="5">
        <v>2</v>
      </c>
    </row>
    <row r="476" spans="1:18" x14ac:dyDescent="0.35">
      <c r="A476" s="4">
        <v>42856</v>
      </c>
      <c r="B476" s="4">
        <v>44196</v>
      </c>
      <c r="C476" s="5">
        <v>201700128</v>
      </c>
      <c r="D476" s="6" t="s">
        <v>28</v>
      </c>
      <c r="E476" s="5">
        <v>201700011</v>
      </c>
      <c r="F476" s="6" t="s">
        <v>20</v>
      </c>
      <c r="G476" s="6" t="s">
        <v>21</v>
      </c>
      <c r="H476" s="5">
        <v>201707</v>
      </c>
      <c r="I476" s="4">
        <v>42932</v>
      </c>
      <c r="J476" s="5">
        <f t="shared" si="3"/>
        <v>7</v>
      </c>
      <c r="K476" s="5">
        <v>40</v>
      </c>
      <c r="L476" s="5">
        <v>24888</v>
      </c>
      <c r="M476" s="5">
        <v>6</v>
      </c>
      <c r="N476" s="5">
        <v>40</v>
      </c>
      <c r="O476" s="5">
        <v>30</v>
      </c>
      <c r="P476" s="5">
        <v>26</v>
      </c>
      <c r="Q476" s="7">
        <f t="shared" si="4"/>
        <v>0.65</v>
      </c>
      <c r="R476" s="5">
        <v>2</v>
      </c>
    </row>
    <row r="477" spans="1:18" x14ac:dyDescent="0.35">
      <c r="A477" s="4">
        <v>42856</v>
      </c>
      <c r="B477" s="4">
        <v>44196</v>
      </c>
      <c r="C477" s="5">
        <v>201700128</v>
      </c>
      <c r="D477" s="6" t="s">
        <v>28</v>
      </c>
      <c r="E477" s="5">
        <v>201700011</v>
      </c>
      <c r="F477" s="6" t="s">
        <v>20</v>
      </c>
      <c r="G477" s="6" t="s">
        <v>21</v>
      </c>
      <c r="H477" s="5">
        <v>201707</v>
      </c>
      <c r="I477" s="4">
        <v>42933</v>
      </c>
      <c r="J477" s="5">
        <f t="shared" si="3"/>
        <v>7</v>
      </c>
      <c r="K477" s="5">
        <v>34</v>
      </c>
      <c r="L477" s="5">
        <v>25465</v>
      </c>
      <c r="M477" s="5">
        <v>5</v>
      </c>
      <c r="N477" s="5">
        <v>31</v>
      </c>
      <c r="O477" s="5">
        <v>26</v>
      </c>
      <c r="P477" s="5">
        <v>18</v>
      </c>
      <c r="Q477" s="7">
        <f t="shared" si="4"/>
        <v>0.52941176470588236</v>
      </c>
      <c r="R477" s="5">
        <v>1</v>
      </c>
    </row>
    <row r="478" spans="1:18" x14ac:dyDescent="0.35">
      <c r="A478" s="4">
        <v>42856</v>
      </c>
      <c r="B478" s="4">
        <v>44196</v>
      </c>
      <c r="C478" s="5">
        <v>201700128</v>
      </c>
      <c r="D478" s="6" t="s">
        <v>28</v>
      </c>
      <c r="E478" s="5">
        <v>201700011</v>
      </c>
      <c r="F478" s="6" t="s">
        <v>20</v>
      </c>
      <c r="G478" s="6" t="s">
        <v>21</v>
      </c>
      <c r="H478" s="5">
        <v>201707</v>
      </c>
      <c r="I478" s="4">
        <v>42934</v>
      </c>
      <c r="J478" s="5">
        <f t="shared" si="3"/>
        <v>7</v>
      </c>
      <c r="K478" s="5">
        <v>35</v>
      </c>
      <c r="L478" s="5">
        <v>24994</v>
      </c>
      <c r="M478" s="5">
        <v>4</v>
      </c>
      <c r="N478" s="5">
        <v>35</v>
      </c>
      <c r="O478" s="5">
        <v>25</v>
      </c>
      <c r="P478" s="5">
        <v>20</v>
      </c>
      <c r="Q478" s="7">
        <f t="shared" si="4"/>
        <v>0.5714285714285714</v>
      </c>
      <c r="R478" s="5">
        <v>1</v>
      </c>
    </row>
    <row r="479" spans="1:18" x14ac:dyDescent="0.35">
      <c r="A479" s="4">
        <v>42856</v>
      </c>
      <c r="B479" s="4">
        <v>44196</v>
      </c>
      <c r="C479" s="5">
        <v>201700128</v>
      </c>
      <c r="D479" s="6" t="s">
        <v>28</v>
      </c>
      <c r="E479" s="5">
        <v>201700011</v>
      </c>
      <c r="F479" s="6" t="s">
        <v>20</v>
      </c>
      <c r="G479" s="6" t="s">
        <v>21</v>
      </c>
      <c r="H479" s="5">
        <v>201707</v>
      </c>
      <c r="I479" s="4">
        <v>42936</v>
      </c>
      <c r="J479" s="5">
        <f t="shared" si="3"/>
        <v>7</v>
      </c>
      <c r="K479" s="5">
        <v>34</v>
      </c>
      <c r="L479" s="5">
        <v>25861</v>
      </c>
      <c r="M479" s="5">
        <v>3</v>
      </c>
      <c r="N479" s="5">
        <v>31</v>
      </c>
      <c r="O479" s="5">
        <v>26</v>
      </c>
      <c r="P479" s="5">
        <v>19</v>
      </c>
      <c r="Q479" s="7">
        <f t="shared" si="4"/>
        <v>0.55882352941176472</v>
      </c>
      <c r="R479" s="5">
        <v>1</v>
      </c>
    </row>
    <row r="480" spans="1:18" x14ac:dyDescent="0.35">
      <c r="A480" s="4">
        <v>42856</v>
      </c>
      <c r="B480" s="4">
        <v>44196</v>
      </c>
      <c r="C480" s="5">
        <v>201700128</v>
      </c>
      <c r="D480" s="6" t="s">
        <v>28</v>
      </c>
      <c r="E480" s="5">
        <v>201700011</v>
      </c>
      <c r="F480" s="6" t="s">
        <v>20</v>
      </c>
      <c r="G480" s="6" t="s">
        <v>21</v>
      </c>
      <c r="H480" s="5">
        <v>201707</v>
      </c>
      <c r="I480" s="4">
        <v>42937</v>
      </c>
      <c r="J480" s="5">
        <f t="shared" si="3"/>
        <v>7</v>
      </c>
      <c r="K480" s="5">
        <v>33</v>
      </c>
      <c r="L480" s="5">
        <v>25049</v>
      </c>
      <c r="M480" s="5">
        <v>4</v>
      </c>
      <c r="N480" s="5">
        <v>32</v>
      </c>
      <c r="O480" s="5">
        <v>26</v>
      </c>
      <c r="P480" s="5">
        <v>20</v>
      </c>
      <c r="Q480" s="7">
        <f t="shared" si="4"/>
        <v>0.60606060606060608</v>
      </c>
      <c r="R480" s="5">
        <v>2</v>
      </c>
    </row>
    <row r="481" spans="1:18" x14ac:dyDescent="0.35">
      <c r="A481" s="4">
        <v>42856</v>
      </c>
      <c r="B481" s="4">
        <v>44196</v>
      </c>
      <c r="C481" s="5">
        <v>201700128</v>
      </c>
      <c r="D481" s="6" t="s">
        <v>28</v>
      </c>
      <c r="E481" s="5">
        <v>201700011</v>
      </c>
      <c r="F481" s="6" t="s">
        <v>20</v>
      </c>
      <c r="G481" s="6" t="s">
        <v>21</v>
      </c>
      <c r="H481" s="5">
        <v>201707</v>
      </c>
      <c r="I481" s="4">
        <v>42939</v>
      </c>
      <c r="J481" s="5">
        <f t="shared" si="3"/>
        <v>7</v>
      </c>
      <c r="K481" s="5">
        <v>39</v>
      </c>
      <c r="L481" s="5">
        <v>25952</v>
      </c>
      <c r="M481" s="5">
        <v>4</v>
      </c>
      <c r="N481" s="5">
        <v>38</v>
      </c>
      <c r="O481" s="5">
        <v>33</v>
      </c>
      <c r="P481" s="5">
        <v>23</v>
      </c>
      <c r="Q481" s="7">
        <f t="shared" si="4"/>
        <v>0.58974358974358976</v>
      </c>
      <c r="R481" s="5">
        <v>1</v>
      </c>
    </row>
    <row r="482" spans="1:18" x14ac:dyDescent="0.35">
      <c r="A482" s="4">
        <v>42856</v>
      </c>
      <c r="B482" s="4">
        <v>44196</v>
      </c>
      <c r="C482" s="5">
        <v>201700128</v>
      </c>
      <c r="D482" s="6" t="s">
        <v>28</v>
      </c>
      <c r="E482" s="5">
        <v>201700011</v>
      </c>
      <c r="F482" s="6" t="s">
        <v>20</v>
      </c>
      <c r="G482" s="6" t="s">
        <v>21</v>
      </c>
      <c r="H482" s="5">
        <v>201707</v>
      </c>
      <c r="I482" s="4">
        <v>42940</v>
      </c>
      <c r="J482" s="5">
        <f t="shared" si="3"/>
        <v>7</v>
      </c>
      <c r="K482" s="5">
        <v>33</v>
      </c>
      <c r="L482" s="5">
        <v>25940</v>
      </c>
      <c r="M482" s="5">
        <v>6</v>
      </c>
      <c r="N482" s="5">
        <v>31</v>
      </c>
      <c r="O482" s="5">
        <v>22</v>
      </c>
      <c r="P482" s="5">
        <v>18</v>
      </c>
      <c r="Q482" s="7">
        <f t="shared" si="4"/>
        <v>0.54545454545454541</v>
      </c>
      <c r="R482" s="5">
        <v>2</v>
      </c>
    </row>
    <row r="483" spans="1:18" x14ac:dyDescent="0.35">
      <c r="A483" s="4">
        <v>42856</v>
      </c>
      <c r="B483" s="4">
        <v>44196</v>
      </c>
      <c r="C483" s="5">
        <v>201700128</v>
      </c>
      <c r="D483" s="6" t="s">
        <v>28</v>
      </c>
      <c r="E483" s="5">
        <v>201700011</v>
      </c>
      <c r="F483" s="6" t="s">
        <v>20</v>
      </c>
      <c r="G483" s="6" t="s">
        <v>21</v>
      </c>
      <c r="H483" s="5">
        <v>201707</v>
      </c>
      <c r="I483" s="4">
        <v>42941</v>
      </c>
      <c r="J483" s="5">
        <f t="shared" si="3"/>
        <v>7</v>
      </c>
      <c r="K483" s="5">
        <v>34</v>
      </c>
      <c r="L483" s="5">
        <v>25199</v>
      </c>
      <c r="M483" s="5">
        <v>4</v>
      </c>
      <c r="N483" s="5">
        <v>33</v>
      </c>
      <c r="O483" s="5">
        <v>24</v>
      </c>
      <c r="P483" s="5">
        <v>20</v>
      </c>
      <c r="Q483" s="7">
        <f t="shared" si="4"/>
        <v>0.58823529411764708</v>
      </c>
      <c r="R483" s="5">
        <v>1</v>
      </c>
    </row>
    <row r="484" spans="1:18" x14ac:dyDescent="0.35">
      <c r="A484" s="4">
        <v>42856</v>
      </c>
      <c r="B484" s="4">
        <v>44196</v>
      </c>
      <c r="C484" s="5">
        <v>201700128</v>
      </c>
      <c r="D484" s="6" t="s">
        <v>28</v>
      </c>
      <c r="E484" s="5">
        <v>201700011</v>
      </c>
      <c r="F484" s="6" t="s">
        <v>20</v>
      </c>
      <c r="G484" s="6" t="s">
        <v>21</v>
      </c>
      <c r="H484" s="5">
        <v>201707</v>
      </c>
      <c r="I484" s="4">
        <v>42943</v>
      </c>
      <c r="J484" s="5">
        <f t="shared" si="3"/>
        <v>7</v>
      </c>
      <c r="K484" s="5">
        <v>37</v>
      </c>
      <c r="L484" s="5">
        <v>25416</v>
      </c>
      <c r="M484" s="5">
        <v>7</v>
      </c>
      <c r="N484" s="5">
        <v>36</v>
      </c>
      <c r="O484" s="5">
        <v>27</v>
      </c>
      <c r="P484" s="5">
        <v>22</v>
      </c>
      <c r="Q484" s="7">
        <f t="shared" si="4"/>
        <v>0.59459459459459463</v>
      </c>
      <c r="R484" s="5">
        <v>1</v>
      </c>
    </row>
    <row r="485" spans="1:18" x14ac:dyDescent="0.35">
      <c r="A485" s="4">
        <v>42856</v>
      </c>
      <c r="B485" s="4">
        <v>44196</v>
      </c>
      <c r="C485" s="5">
        <v>201700128</v>
      </c>
      <c r="D485" s="6" t="s">
        <v>28</v>
      </c>
      <c r="E485" s="5">
        <v>201700011</v>
      </c>
      <c r="F485" s="6" t="s">
        <v>20</v>
      </c>
      <c r="G485" s="6" t="s">
        <v>21</v>
      </c>
      <c r="H485" s="5">
        <v>201707</v>
      </c>
      <c r="I485" s="4">
        <v>42946</v>
      </c>
      <c r="J485" s="5">
        <f t="shared" si="3"/>
        <v>7</v>
      </c>
      <c r="K485" s="5">
        <v>40</v>
      </c>
      <c r="L485" s="5">
        <v>25070</v>
      </c>
      <c r="M485" s="5">
        <v>6</v>
      </c>
      <c r="N485" s="5">
        <v>39</v>
      </c>
      <c r="O485" s="5">
        <v>32</v>
      </c>
      <c r="P485" s="5">
        <v>23</v>
      </c>
      <c r="Q485" s="7">
        <f t="shared" si="4"/>
        <v>0.57499999999999996</v>
      </c>
      <c r="R485" s="5">
        <v>2</v>
      </c>
    </row>
    <row r="486" spans="1:18" x14ac:dyDescent="0.35">
      <c r="A486" s="4">
        <v>42856</v>
      </c>
      <c r="B486" s="4">
        <v>44196</v>
      </c>
      <c r="C486" s="5">
        <v>201700128</v>
      </c>
      <c r="D486" s="6" t="s">
        <v>28</v>
      </c>
      <c r="E486" s="5">
        <v>201700011</v>
      </c>
      <c r="F486" s="6" t="s">
        <v>20</v>
      </c>
      <c r="G486" s="6" t="s">
        <v>21</v>
      </c>
      <c r="H486" s="5">
        <v>201707</v>
      </c>
      <c r="I486" s="4">
        <v>42947</v>
      </c>
      <c r="J486" s="5">
        <f t="shared" si="3"/>
        <v>7</v>
      </c>
      <c r="K486" s="5">
        <v>39</v>
      </c>
      <c r="L486" s="5">
        <v>24313</v>
      </c>
      <c r="M486" s="5">
        <v>6</v>
      </c>
      <c r="N486" s="5">
        <v>35</v>
      </c>
      <c r="O486" s="5">
        <v>28</v>
      </c>
      <c r="P486" s="5">
        <v>24</v>
      </c>
      <c r="Q486" s="7">
        <f t="shared" si="4"/>
        <v>0.61538461538461542</v>
      </c>
      <c r="R486" s="5">
        <v>1</v>
      </c>
    </row>
    <row r="487" spans="1:18" x14ac:dyDescent="0.35">
      <c r="A487" s="4">
        <v>42856</v>
      </c>
      <c r="B487" s="4">
        <v>44196</v>
      </c>
      <c r="C487" s="5">
        <v>201700128</v>
      </c>
      <c r="D487" s="6" t="s">
        <v>28</v>
      </c>
      <c r="E487" s="5">
        <v>201700011</v>
      </c>
      <c r="F487" s="6" t="s">
        <v>20</v>
      </c>
      <c r="G487" s="6" t="s">
        <v>21</v>
      </c>
      <c r="H487" s="5">
        <v>201708</v>
      </c>
      <c r="I487" s="4">
        <v>42948</v>
      </c>
      <c r="J487" s="5">
        <f t="shared" si="3"/>
        <v>8</v>
      </c>
      <c r="K487" s="5">
        <v>37</v>
      </c>
      <c r="L487" s="5">
        <v>25926</v>
      </c>
      <c r="M487" s="5">
        <v>7</v>
      </c>
      <c r="N487" s="5">
        <v>36</v>
      </c>
      <c r="O487" s="5">
        <v>26</v>
      </c>
      <c r="P487" s="5">
        <v>23</v>
      </c>
      <c r="Q487" s="7">
        <f t="shared" si="4"/>
        <v>0.6216216216216216</v>
      </c>
      <c r="R487" s="5">
        <v>1</v>
      </c>
    </row>
    <row r="488" spans="1:18" x14ac:dyDescent="0.35">
      <c r="A488" s="4">
        <v>42856</v>
      </c>
      <c r="B488" s="4">
        <v>44196</v>
      </c>
      <c r="C488" s="5">
        <v>201700128</v>
      </c>
      <c r="D488" s="6" t="s">
        <v>28</v>
      </c>
      <c r="E488" s="5">
        <v>201700011</v>
      </c>
      <c r="F488" s="6" t="s">
        <v>20</v>
      </c>
      <c r="G488" s="6" t="s">
        <v>21</v>
      </c>
      <c r="H488" s="5">
        <v>201708</v>
      </c>
      <c r="I488" s="4">
        <v>42950</v>
      </c>
      <c r="J488" s="5">
        <f t="shared" si="3"/>
        <v>8</v>
      </c>
      <c r="K488" s="5">
        <v>34</v>
      </c>
      <c r="L488" s="5">
        <v>24650</v>
      </c>
      <c r="M488" s="5">
        <v>3</v>
      </c>
      <c r="N488" s="5">
        <v>34</v>
      </c>
      <c r="O488" s="5">
        <v>24</v>
      </c>
      <c r="P488" s="5">
        <v>18</v>
      </c>
      <c r="Q488" s="7">
        <f t="shared" si="4"/>
        <v>0.52941176470588236</v>
      </c>
      <c r="R488" s="5">
        <v>1</v>
      </c>
    </row>
    <row r="489" spans="1:18" x14ac:dyDescent="0.35">
      <c r="A489" s="4">
        <v>42856</v>
      </c>
      <c r="B489" s="4">
        <v>44196</v>
      </c>
      <c r="C489" s="5">
        <v>201700128</v>
      </c>
      <c r="D489" s="6" t="s">
        <v>28</v>
      </c>
      <c r="E489" s="5">
        <v>201700011</v>
      </c>
      <c r="F489" s="6" t="s">
        <v>20</v>
      </c>
      <c r="G489" s="6" t="s">
        <v>21</v>
      </c>
      <c r="H489" s="5">
        <v>201708</v>
      </c>
      <c r="I489" s="4">
        <v>42951</v>
      </c>
      <c r="J489" s="5">
        <f t="shared" si="3"/>
        <v>8</v>
      </c>
      <c r="K489" s="5">
        <v>35</v>
      </c>
      <c r="L489" s="5">
        <v>25208</v>
      </c>
      <c r="M489" s="5">
        <v>6</v>
      </c>
      <c r="N489" s="5">
        <v>33</v>
      </c>
      <c r="O489" s="5">
        <v>26</v>
      </c>
      <c r="P489" s="5">
        <v>23</v>
      </c>
      <c r="Q489" s="7">
        <f t="shared" si="4"/>
        <v>0.65714285714285714</v>
      </c>
      <c r="R489" s="5">
        <v>1</v>
      </c>
    </row>
    <row r="490" spans="1:18" x14ac:dyDescent="0.35">
      <c r="A490" s="4">
        <v>42856</v>
      </c>
      <c r="B490" s="4">
        <v>44196</v>
      </c>
      <c r="C490" s="5">
        <v>201700128</v>
      </c>
      <c r="D490" s="6" t="s">
        <v>28</v>
      </c>
      <c r="E490" s="5">
        <v>201700011</v>
      </c>
      <c r="F490" s="6" t="s">
        <v>20</v>
      </c>
      <c r="G490" s="6" t="s">
        <v>21</v>
      </c>
      <c r="H490" s="5">
        <v>201708</v>
      </c>
      <c r="I490" s="4">
        <v>42953</v>
      </c>
      <c r="J490" s="5">
        <f t="shared" si="3"/>
        <v>8</v>
      </c>
      <c r="K490" s="5">
        <v>34</v>
      </c>
      <c r="L490" s="5">
        <v>24302</v>
      </c>
      <c r="M490" s="5">
        <v>5</v>
      </c>
      <c r="N490" s="5">
        <v>33</v>
      </c>
      <c r="O490" s="5">
        <v>27</v>
      </c>
      <c r="P490" s="5">
        <v>21</v>
      </c>
      <c r="Q490" s="7">
        <f t="shared" si="4"/>
        <v>0.61764705882352944</v>
      </c>
      <c r="R490" s="5">
        <v>1</v>
      </c>
    </row>
    <row r="491" spans="1:18" x14ac:dyDescent="0.35">
      <c r="A491" s="4">
        <v>42856</v>
      </c>
      <c r="B491" s="4">
        <v>44196</v>
      </c>
      <c r="C491" s="5">
        <v>201700128</v>
      </c>
      <c r="D491" s="6" t="s">
        <v>28</v>
      </c>
      <c r="E491" s="5">
        <v>201700011</v>
      </c>
      <c r="F491" s="6" t="s">
        <v>20</v>
      </c>
      <c r="G491" s="6" t="s">
        <v>21</v>
      </c>
      <c r="H491" s="5">
        <v>201708</v>
      </c>
      <c r="I491" s="4">
        <v>42954</v>
      </c>
      <c r="J491" s="5">
        <f t="shared" si="3"/>
        <v>8</v>
      </c>
      <c r="K491" s="5">
        <v>37</v>
      </c>
      <c r="L491" s="5">
        <v>25792</v>
      </c>
      <c r="M491" s="5">
        <v>7</v>
      </c>
      <c r="N491" s="5">
        <v>37</v>
      </c>
      <c r="O491" s="5">
        <v>26</v>
      </c>
      <c r="P491" s="5">
        <v>21</v>
      </c>
      <c r="Q491" s="7">
        <f t="shared" si="4"/>
        <v>0.56756756756756754</v>
      </c>
      <c r="R491" s="5">
        <v>1</v>
      </c>
    </row>
    <row r="492" spans="1:18" x14ac:dyDescent="0.35">
      <c r="A492" s="4">
        <v>42856</v>
      </c>
      <c r="B492" s="4">
        <v>44196</v>
      </c>
      <c r="C492" s="5">
        <v>201700128</v>
      </c>
      <c r="D492" s="6" t="s">
        <v>28</v>
      </c>
      <c r="E492" s="5">
        <v>201700011</v>
      </c>
      <c r="F492" s="6" t="s">
        <v>20</v>
      </c>
      <c r="G492" s="6" t="s">
        <v>21</v>
      </c>
      <c r="H492" s="5">
        <v>201708</v>
      </c>
      <c r="I492" s="4">
        <v>42955</v>
      </c>
      <c r="J492" s="5">
        <f t="shared" si="3"/>
        <v>8</v>
      </c>
      <c r="K492" s="5">
        <v>34</v>
      </c>
      <c r="L492" s="5">
        <v>24961</v>
      </c>
      <c r="M492" s="5">
        <v>5</v>
      </c>
      <c r="N492" s="5">
        <v>34</v>
      </c>
      <c r="O492" s="5">
        <v>26</v>
      </c>
      <c r="P492" s="5">
        <v>21</v>
      </c>
      <c r="Q492" s="7">
        <f t="shared" si="4"/>
        <v>0.61764705882352944</v>
      </c>
      <c r="R492" s="5">
        <v>1</v>
      </c>
    </row>
    <row r="493" spans="1:18" x14ac:dyDescent="0.35">
      <c r="A493" s="4">
        <v>42856</v>
      </c>
      <c r="B493" s="4">
        <v>44196</v>
      </c>
      <c r="C493" s="5">
        <v>201700128</v>
      </c>
      <c r="D493" s="6" t="s">
        <v>28</v>
      </c>
      <c r="E493" s="5">
        <v>201700011</v>
      </c>
      <c r="F493" s="6" t="s">
        <v>20</v>
      </c>
      <c r="G493" s="6" t="s">
        <v>21</v>
      </c>
      <c r="H493" s="5">
        <v>201708</v>
      </c>
      <c r="I493" s="4">
        <v>42957</v>
      </c>
      <c r="J493" s="5">
        <f t="shared" si="3"/>
        <v>8</v>
      </c>
      <c r="K493" s="5">
        <v>33</v>
      </c>
      <c r="L493" s="5">
        <v>25212</v>
      </c>
      <c r="M493" s="5">
        <v>5</v>
      </c>
      <c r="N493" s="5">
        <v>32</v>
      </c>
      <c r="O493" s="5">
        <v>28</v>
      </c>
      <c r="P493" s="5">
        <v>22</v>
      </c>
      <c r="Q493" s="7">
        <f t="shared" si="4"/>
        <v>0.66666666666666663</v>
      </c>
      <c r="R493" s="5">
        <v>2</v>
      </c>
    </row>
    <row r="494" spans="1:18" x14ac:dyDescent="0.35">
      <c r="A494" s="4">
        <v>42856</v>
      </c>
      <c r="B494" s="4">
        <v>44196</v>
      </c>
      <c r="C494" s="5">
        <v>201700128</v>
      </c>
      <c r="D494" s="6" t="s">
        <v>28</v>
      </c>
      <c r="E494" s="5">
        <v>201700011</v>
      </c>
      <c r="F494" s="6" t="s">
        <v>20</v>
      </c>
      <c r="G494" s="6" t="s">
        <v>21</v>
      </c>
      <c r="H494" s="5">
        <v>201708</v>
      </c>
      <c r="I494" s="4">
        <v>42958</v>
      </c>
      <c r="J494" s="5">
        <f t="shared" si="3"/>
        <v>8</v>
      </c>
      <c r="K494" s="5">
        <v>40</v>
      </c>
      <c r="L494" s="5">
        <v>24545</v>
      </c>
      <c r="M494" s="5">
        <v>6</v>
      </c>
      <c r="N494" s="5">
        <v>40</v>
      </c>
      <c r="O494" s="5">
        <v>32</v>
      </c>
      <c r="P494" s="5">
        <v>22</v>
      </c>
      <c r="Q494" s="7">
        <f t="shared" si="4"/>
        <v>0.55000000000000004</v>
      </c>
      <c r="R494" s="5">
        <v>1</v>
      </c>
    </row>
    <row r="495" spans="1:18" x14ac:dyDescent="0.35">
      <c r="A495" s="4">
        <v>42856</v>
      </c>
      <c r="B495" s="4">
        <v>44196</v>
      </c>
      <c r="C495" s="5">
        <v>201700128</v>
      </c>
      <c r="D495" s="6" t="s">
        <v>28</v>
      </c>
      <c r="E495" s="5">
        <v>201700011</v>
      </c>
      <c r="F495" s="6" t="s">
        <v>20</v>
      </c>
      <c r="G495" s="6" t="s">
        <v>21</v>
      </c>
      <c r="H495" s="5">
        <v>201708</v>
      </c>
      <c r="I495" s="4">
        <v>42960</v>
      </c>
      <c r="J495" s="5">
        <f t="shared" si="3"/>
        <v>8</v>
      </c>
      <c r="K495" s="5">
        <v>35</v>
      </c>
      <c r="L495" s="5">
        <v>25990</v>
      </c>
      <c r="M495" s="5">
        <v>4</v>
      </c>
      <c r="N495" s="5">
        <v>34</v>
      </c>
      <c r="O495" s="5">
        <v>24</v>
      </c>
      <c r="P495" s="5">
        <v>17</v>
      </c>
      <c r="Q495" s="7">
        <f t="shared" si="4"/>
        <v>0.48571428571428571</v>
      </c>
      <c r="R495" s="5">
        <v>1</v>
      </c>
    </row>
    <row r="496" spans="1:18" x14ac:dyDescent="0.35">
      <c r="A496" s="4">
        <v>42856</v>
      </c>
      <c r="B496" s="4">
        <v>44196</v>
      </c>
      <c r="C496" s="5">
        <v>201700128</v>
      </c>
      <c r="D496" s="6" t="s">
        <v>28</v>
      </c>
      <c r="E496" s="5">
        <v>201700011</v>
      </c>
      <c r="F496" s="6" t="s">
        <v>20</v>
      </c>
      <c r="G496" s="6" t="s">
        <v>21</v>
      </c>
      <c r="H496" s="5">
        <v>201708</v>
      </c>
      <c r="I496" s="4">
        <v>42961</v>
      </c>
      <c r="J496" s="5">
        <f t="shared" si="3"/>
        <v>8</v>
      </c>
      <c r="K496" s="5">
        <v>32</v>
      </c>
      <c r="L496" s="5">
        <v>24109</v>
      </c>
      <c r="M496" s="5">
        <v>5</v>
      </c>
      <c r="N496" s="5">
        <v>32</v>
      </c>
      <c r="O496" s="5">
        <v>26</v>
      </c>
      <c r="P496" s="5">
        <v>22</v>
      </c>
      <c r="Q496" s="7">
        <f t="shared" si="4"/>
        <v>0.6875</v>
      </c>
      <c r="R496" s="5">
        <v>2</v>
      </c>
    </row>
    <row r="497" spans="1:18" x14ac:dyDescent="0.35">
      <c r="A497" s="4">
        <v>42856</v>
      </c>
      <c r="B497" s="4">
        <v>44196</v>
      </c>
      <c r="C497" s="5">
        <v>201700128</v>
      </c>
      <c r="D497" s="6" t="s">
        <v>28</v>
      </c>
      <c r="E497" s="5">
        <v>201700011</v>
      </c>
      <c r="F497" s="6" t="s">
        <v>20</v>
      </c>
      <c r="G497" s="6" t="s">
        <v>21</v>
      </c>
      <c r="H497" s="5">
        <v>201708</v>
      </c>
      <c r="I497" s="4">
        <v>42962</v>
      </c>
      <c r="J497" s="5">
        <f t="shared" si="3"/>
        <v>8</v>
      </c>
      <c r="K497" s="5">
        <v>35</v>
      </c>
      <c r="L497" s="5">
        <v>24831</v>
      </c>
      <c r="M497" s="5">
        <v>4</v>
      </c>
      <c r="N497" s="5">
        <v>32</v>
      </c>
      <c r="O497" s="5">
        <v>26</v>
      </c>
      <c r="P497" s="5">
        <v>23</v>
      </c>
      <c r="Q497" s="7">
        <f t="shared" si="4"/>
        <v>0.65714285714285714</v>
      </c>
      <c r="R497" s="5">
        <v>1</v>
      </c>
    </row>
    <row r="498" spans="1:18" x14ac:dyDescent="0.35">
      <c r="A498" s="4">
        <v>42856</v>
      </c>
      <c r="B498" s="4">
        <v>44196</v>
      </c>
      <c r="C498" s="5">
        <v>201700128</v>
      </c>
      <c r="D498" s="6" t="s">
        <v>28</v>
      </c>
      <c r="E498" s="5">
        <v>201700011</v>
      </c>
      <c r="F498" s="6" t="s">
        <v>20</v>
      </c>
      <c r="G498" s="6" t="s">
        <v>21</v>
      </c>
      <c r="H498" s="5">
        <v>201708</v>
      </c>
      <c r="I498" s="4">
        <v>42964</v>
      </c>
      <c r="J498" s="5">
        <f t="shared" si="3"/>
        <v>8</v>
      </c>
      <c r="K498" s="5">
        <v>37</v>
      </c>
      <c r="L498" s="5">
        <v>25687</v>
      </c>
      <c r="M498" s="5">
        <v>6</v>
      </c>
      <c r="N498" s="5">
        <v>35</v>
      </c>
      <c r="O498" s="5">
        <v>27</v>
      </c>
      <c r="P498" s="5">
        <v>22</v>
      </c>
      <c r="Q498" s="7">
        <f t="shared" si="4"/>
        <v>0.59459459459459463</v>
      </c>
      <c r="R498" s="5">
        <v>1</v>
      </c>
    </row>
    <row r="499" spans="1:18" x14ac:dyDescent="0.35">
      <c r="A499" s="4">
        <v>42856</v>
      </c>
      <c r="B499" s="4">
        <v>44196</v>
      </c>
      <c r="C499" s="5">
        <v>201700128</v>
      </c>
      <c r="D499" s="6" t="s">
        <v>28</v>
      </c>
      <c r="E499" s="5">
        <v>201700011</v>
      </c>
      <c r="F499" s="6" t="s">
        <v>20</v>
      </c>
      <c r="G499" s="6" t="s">
        <v>21</v>
      </c>
      <c r="H499" s="5">
        <v>201708</v>
      </c>
      <c r="I499" s="4">
        <v>42965</v>
      </c>
      <c r="J499" s="5">
        <f t="shared" si="3"/>
        <v>8</v>
      </c>
      <c r="K499" s="5">
        <v>40</v>
      </c>
      <c r="L499" s="5">
        <v>24179</v>
      </c>
      <c r="M499" s="5">
        <v>7</v>
      </c>
      <c r="N499" s="5">
        <v>40</v>
      </c>
      <c r="O499" s="5">
        <v>32</v>
      </c>
      <c r="P499" s="5">
        <v>26</v>
      </c>
      <c r="Q499" s="7">
        <f t="shared" si="4"/>
        <v>0.65</v>
      </c>
      <c r="R499" s="5">
        <v>1</v>
      </c>
    </row>
    <row r="500" spans="1:18" x14ac:dyDescent="0.35">
      <c r="A500" s="4">
        <v>42856</v>
      </c>
      <c r="B500" s="4">
        <v>44196</v>
      </c>
      <c r="C500" s="5">
        <v>201700128</v>
      </c>
      <c r="D500" s="6" t="s">
        <v>28</v>
      </c>
      <c r="E500" s="5">
        <v>201700011</v>
      </c>
      <c r="F500" s="6" t="s">
        <v>20</v>
      </c>
      <c r="G500" s="6" t="s">
        <v>21</v>
      </c>
      <c r="H500" s="5">
        <v>201708</v>
      </c>
      <c r="I500" s="4">
        <v>42967</v>
      </c>
      <c r="J500" s="5">
        <f t="shared" si="3"/>
        <v>8</v>
      </c>
      <c r="K500" s="5">
        <v>32</v>
      </c>
      <c r="L500" s="5">
        <v>24674</v>
      </c>
      <c r="M500" s="5">
        <v>4</v>
      </c>
      <c r="N500" s="5">
        <v>29</v>
      </c>
      <c r="O500" s="5">
        <v>24</v>
      </c>
      <c r="P500" s="5">
        <v>17</v>
      </c>
      <c r="Q500" s="7">
        <f t="shared" si="4"/>
        <v>0.53125</v>
      </c>
      <c r="R500" s="5">
        <v>1</v>
      </c>
    </row>
    <row r="501" spans="1:18" x14ac:dyDescent="0.35">
      <c r="A501" s="4">
        <v>42856</v>
      </c>
      <c r="B501" s="4">
        <v>44196</v>
      </c>
      <c r="C501" s="5">
        <v>201700128</v>
      </c>
      <c r="D501" s="6" t="s">
        <v>28</v>
      </c>
      <c r="E501" s="5">
        <v>201700011</v>
      </c>
      <c r="F501" s="6" t="s">
        <v>20</v>
      </c>
      <c r="G501" s="6" t="s">
        <v>21</v>
      </c>
      <c r="H501" s="5">
        <v>201708</v>
      </c>
      <c r="I501" s="4">
        <v>42968</v>
      </c>
      <c r="J501" s="5">
        <f t="shared" si="3"/>
        <v>8</v>
      </c>
      <c r="K501" s="5">
        <v>32</v>
      </c>
      <c r="L501" s="5">
        <v>24090</v>
      </c>
      <c r="M501" s="5">
        <v>6</v>
      </c>
      <c r="N501" s="5">
        <v>30</v>
      </c>
      <c r="O501" s="5">
        <v>24</v>
      </c>
      <c r="P501" s="5">
        <v>22</v>
      </c>
      <c r="Q501" s="7">
        <f t="shared" si="4"/>
        <v>0.6875</v>
      </c>
      <c r="R501" s="5">
        <v>2</v>
      </c>
    </row>
    <row r="502" spans="1:18" x14ac:dyDescent="0.35">
      <c r="A502" s="4">
        <v>42856</v>
      </c>
      <c r="B502" s="4">
        <v>44196</v>
      </c>
      <c r="C502" s="5">
        <v>201700128</v>
      </c>
      <c r="D502" s="6" t="s">
        <v>28</v>
      </c>
      <c r="E502" s="5">
        <v>201700011</v>
      </c>
      <c r="F502" s="6" t="s">
        <v>20</v>
      </c>
      <c r="G502" s="6" t="s">
        <v>21</v>
      </c>
      <c r="H502" s="5">
        <v>201708</v>
      </c>
      <c r="I502" s="4">
        <v>42969</v>
      </c>
      <c r="J502" s="5">
        <f t="shared" si="3"/>
        <v>8</v>
      </c>
      <c r="K502" s="5">
        <v>32</v>
      </c>
      <c r="L502" s="5">
        <v>25913</v>
      </c>
      <c r="M502" s="5">
        <v>5</v>
      </c>
      <c r="N502" s="5">
        <v>29</v>
      </c>
      <c r="O502" s="5">
        <v>23</v>
      </c>
      <c r="P502" s="5">
        <v>20</v>
      </c>
      <c r="Q502" s="7">
        <f t="shared" si="4"/>
        <v>0.625</v>
      </c>
      <c r="R502" s="5">
        <v>1</v>
      </c>
    </row>
    <row r="503" spans="1:18" x14ac:dyDescent="0.35">
      <c r="A503" s="4">
        <v>42856</v>
      </c>
      <c r="B503" s="4">
        <v>44196</v>
      </c>
      <c r="C503" s="5">
        <v>201700128</v>
      </c>
      <c r="D503" s="6" t="s">
        <v>28</v>
      </c>
      <c r="E503" s="5">
        <v>201700011</v>
      </c>
      <c r="F503" s="6" t="s">
        <v>20</v>
      </c>
      <c r="G503" s="6" t="s">
        <v>21</v>
      </c>
      <c r="H503" s="5">
        <v>201708</v>
      </c>
      <c r="I503" s="4">
        <v>42971</v>
      </c>
      <c r="J503" s="5">
        <f t="shared" si="3"/>
        <v>8</v>
      </c>
      <c r="K503" s="5">
        <v>33</v>
      </c>
      <c r="L503" s="5">
        <v>25675</v>
      </c>
      <c r="M503" s="5">
        <v>3</v>
      </c>
      <c r="N503" s="5">
        <v>30</v>
      </c>
      <c r="O503" s="5">
        <v>26</v>
      </c>
      <c r="P503" s="5">
        <v>19</v>
      </c>
      <c r="Q503" s="7">
        <f t="shared" si="4"/>
        <v>0.5757575757575758</v>
      </c>
      <c r="R503" s="5">
        <v>1</v>
      </c>
    </row>
    <row r="504" spans="1:18" x14ac:dyDescent="0.35">
      <c r="A504" s="4">
        <v>42856</v>
      </c>
      <c r="B504" s="4">
        <v>44196</v>
      </c>
      <c r="C504" s="5">
        <v>201700128</v>
      </c>
      <c r="D504" s="6" t="s">
        <v>28</v>
      </c>
      <c r="E504" s="5">
        <v>201700011</v>
      </c>
      <c r="F504" s="6" t="s">
        <v>20</v>
      </c>
      <c r="G504" s="6" t="s">
        <v>21</v>
      </c>
      <c r="H504" s="5">
        <v>201708</v>
      </c>
      <c r="I504" s="4">
        <v>42972</v>
      </c>
      <c r="J504" s="5">
        <f t="shared" si="3"/>
        <v>8</v>
      </c>
      <c r="K504" s="5">
        <v>39</v>
      </c>
      <c r="L504" s="5">
        <v>24549</v>
      </c>
      <c r="M504" s="5">
        <v>6</v>
      </c>
      <c r="N504" s="5">
        <v>39</v>
      </c>
      <c r="O504" s="5">
        <v>32</v>
      </c>
      <c r="P504" s="5">
        <v>25</v>
      </c>
      <c r="Q504" s="7">
        <f t="shared" si="4"/>
        <v>0.64102564102564108</v>
      </c>
      <c r="R504" s="5">
        <v>2</v>
      </c>
    </row>
    <row r="505" spans="1:18" x14ac:dyDescent="0.35">
      <c r="A505" s="4">
        <v>42856</v>
      </c>
      <c r="B505" s="4">
        <v>44196</v>
      </c>
      <c r="C505" s="5">
        <v>201700128</v>
      </c>
      <c r="D505" s="6" t="s">
        <v>28</v>
      </c>
      <c r="E505" s="5">
        <v>201700011</v>
      </c>
      <c r="F505" s="6" t="s">
        <v>20</v>
      </c>
      <c r="G505" s="6" t="s">
        <v>21</v>
      </c>
      <c r="H505" s="5">
        <v>201708</v>
      </c>
      <c r="I505" s="4">
        <v>42974</v>
      </c>
      <c r="J505" s="5">
        <f t="shared" si="3"/>
        <v>8</v>
      </c>
      <c r="K505" s="5">
        <v>32</v>
      </c>
      <c r="L505" s="5">
        <v>24898</v>
      </c>
      <c r="M505" s="5">
        <v>5</v>
      </c>
      <c r="N505" s="5">
        <v>30</v>
      </c>
      <c r="O505" s="5">
        <v>26</v>
      </c>
      <c r="P505" s="5">
        <v>20</v>
      </c>
      <c r="Q505" s="7">
        <f t="shared" si="4"/>
        <v>0.625</v>
      </c>
      <c r="R505" s="5">
        <v>1</v>
      </c>
    </row>
    <row r="506" spans="1:18" x14ac:dyDescent="0.35">
      <c r="A506" s="4">
        <v>42856</v>
      </c>
      <c r="B506" s="4">
        <v>44196</v>
      </c>
      <c r="C506" s="5">
        <v>201700128</v>
      </c>
      <c r="D506" s="6" t="s">
        <v>28</v>
      </c>
      <c r="E506" s="5">
        <v>201700011</v>
      </c>
      <c r="F506" s="6" t="s">
        <v>20</v>
      </c>
      <c r="G506" s="6" t="s">
        <v>21</v>
      </c>
      <c r="H506" s="5">
        <v>201708</v>
      </c>
      <c r="I506" s="4">
        <v>42975</v>
      </c>
      <c r="J506" s="5">
        <f t="shared" si="3"/>
        <v>8</v>
      </c>
      <c r="K506" s="5">
        <v>37</v>
      </c>
      <c r="L506" s="5">
        <v>24822</v>
      </c>
      <c r="M506" s="5">
        <v>4</v>
      </c>
      <c r="N506" s="5">
        <v>36</v>
      </c>
      <c r="O506" s="5">
        <v>28</v>
      </c>
      <c r="P506" s="5">
        <v>24</v>
      </c>
      <c r="Q506" s="7">
        <f t="shared" si="4"/>
        <v>0.64864864864864868</v>
      </c>
      <c r="R506" s="5">
        <v>2</v>
      </c>
    </row>
    <row r="507" spans="1:18" x14ac:dyDescent="0.35">
      <c r="A507" s="4">
        <v>42856</v>
      </c>
      <c r="B507" s="4">
        <v>44196</v>
      </c>
      <c r="C507" s="5">
        <v>201700128</v>
      </c>
      <c r="D507" s="6" t="s">
        <v>28</v>
      </c>
      <c r="E507" s="5">
        <v>201700011</v>
      </c>
      <c r="F507" s="6" t="s">
        <v>20</v>
      </c>
      <c r="G507" s="6" t="s">
        <v>21</v>
      </c>
      <c r="H507" s="5">
        <v>201708</v>
      </c>
      <c r="I507" s="4">
        <v>42976</v>
      </c>
      <c r="J507" s="5">
        <f t="shared" si="3"/>
        <v>8</v>
      </c>
      <c r="K507" s="5">
        <v>37</v>
      </c>
      <c r="L507" s="5">
        <v>25689</v>
      </c>
      <c r="M507" s="5">
        <v>7</v>
      </c>
      <c r="N507" s="5">
        <v>34</v>
      </c>
      <c r="O507" s="5">
        <v>24</v>
      </c>
      <c r="P507" s="5">
        <v>21</v>
      </c>
      <c r="Q507" s="7">
        <f t="shared" si="4"/>
        <v>0.56756756756756754</v>
      </c>
      <c r="R507" s="5">
        <v>2</v>
      </c>
    </row>
    <row r="508" spans="1:18" x14ac:dyDescent="0.35">
      <c r="A508" s="4">
        <v>42856</v>
      </c>
      <c r="B508" s="4">
        <v>44196</v>
      </c>
      <c r="C508" s="5">
        <v>201700128</v>
      </c>
      <c r="D508" s="6" t="s">
        <v>28</v>
      </c>
      <c r="E508" s="5">
        <v>201700011</v>
      </c>
      <c r="F508" s="6" t="s">
        <v>20</v>
      </c>
      <c r="G508" s="6" t="s">
        <v>21</v>
      </c>
      <c r="H508" s="5">
        <v>201708</v>
      </c>
      <c r="I508" s="4">
        <v>42978</v>
      </c>
      <c r="J508" s="5">
        <f t="shared" si="3"/>
        <v>8</v>
      </c>
      <c r="K508" s="5">
        <v>40</v>
      </c>
      <c r="L508" s="5">
        <v>24140</v>
      </c>
      <c r="M508" s="5">
        <v>6</v>
      </c>
      <c r="N508" s="5">
        <v>37</v>
      </c>
      <c r="O508" s="5">
        <v>31</v>
      </c>
      <c r="P508" s="5">
        <v>22</v>
      </c>
      <c r="Q508" s="7">
        <f t="shared" si="4"/>
        <v>0.55000000000000004</v>
      </c>
      <c r="R508" s="5">
        <v>2</v>
      </c>
    </row>
    <row r="509" spans="1:18" x14ac:dyDescent="0.35">
      <c r="A509" s="4">
        <v>42856</v>
      </c>
      <c r="B509" s="4">
        <v>44196</v>
      </c>
      <c r="C509" s="5">
        <v>201700129</v>
      </c>
      <c r="D509" s="6" t="s">
        <v>29</v>
      </c>
      <c r="E509" s="5">
        <v>201700012</v>
      </c>
      <c r="F509" s="6" t="s">
        <v>30</v>
      </c>
      <c r="G509" s="6" t="s">
        <v>21</v>
      </c>
      <c r="H509" s="5">
        <v>201706</v>
      </c>
      <c r="I509" s="4">
        <v>42888</v>
      </c>
      <c r="J509" s="5">
        <f t="shared" si="3"/>
        <v>6</v>
      </c>
      <c r="K509" s="5">
        <v>30</v>
      </c>
      <c r="L509" s="5">
        <v>25472</v>
      </c>
      <c r="M509" s="5">
        <v>5</v>
      </c>
      <c r="N509" s="5">
        <v>27</v>
      </c>
      <c r="O509" s="5">
        <v>18</v>
      </c>
      <c r="P509" s="5">
        <v>14</v>
      </c>
      <c r="Q509" s="7">
        <f t="shared" si="4"/>
        <v>0.46666666666666667</v>
      </c>
      <c r="R509" s="5">
        <v>2</v>
      </c>
    </row>
    <row r="510" spans="1:18" x14ac:dyDescent="0.35">
      <c r="A510" s="4">
        <v>42856</v>
      </c>
      <c r="B510" s="4">
        <v>44196</v>
      </c>
      <c r="C510" s="5">
        <v>201700129</v>
      </c>
      <c r="D510" s="6" t="s">
        <v>29</v>
      </c>
      <c r="E510" s="5">
        <v>201700012</v>
      </c>
      <c r="F510" s="6" t="s">
        <v>30</v>
      </c>
      <c r="G510" s="6" t="s">
        <v>21</v>
      </c>
      <c r="H510" s="5">
        <v>201706</v>
      </c>
      <c r="I510" s="4">
        <v>42889</v>
      </c>
      <c r="J510" s="5">
        <f t="shared" si="3"/>
        <v>6</v>
      </c>
      <c r="K510" s="5">
        <v>35</v>
      </c>
      <c r="L510" s="5">
        <v>24988</v>
      </c>
      <c r="M510" s="5">
        <v>7</v>
      </c>
      <c r="N510" s="5">
        <v>33</v>
      </c>
      <c r="O510" s="5">
        <v>27</v>
      </c>
      <c r="P510" s="5">
        <v>19</v>
      </c>
      <c r="Q510" s="7">
        <f t="shared" si="4"/>
        <v>0.54285714285714282</v>
      </c>
      <c r="R510" s="5">
        <v>3</v>
      </c>
    </row>
    <row r="511" spans="1:18" x14ac:dyDescent="0.35">
      <c r="A511" s="4">
        <v>42856</v>
      </c>
      <c r="B511" s="4">
        <v>44196</v>
      </c>
      <c r="C511" s="5">
        <v>201700129</v>
      </c>
      <c r="D511" s="6" t="s">
        <v>29</v>
      </c>
      <c r="E511" s="5">
        <v>201700012</v>
      </c>
      <c r="F511" s="6" t="s">
        <v>30</v>
      </c>
      <c r="G511" s="6" t="s">
        <v>21</v>
      </c>
      <c r="H511" s="5">
        <v>201706</v>
      </c>
      <c r="I511" s="4">
        <v>42891</v>
      </c>
      <c r="J511" s="5">
        <f t="shared" si="3"/>
        <v>6</v>
      </c>
      <c r="K511" s="5">
        <v>30</v>
      </c>
      <c r="L511" s="5">
        <v>25897</v>
      </c>
      <c r="M511" s="5">
        <v>5</v>
      </c>
      <c r="N511" s="5">
        <v>26</v>
      </c>
      <c r="O511" s="5">
        <v>21</v>
      </c>
      <c r="P511" s="5">
        <v>16</v>
      </c>
      <c r="Q511" s="7">
        <f t="shared" si="4"/>
        <v>0.53333333333333333</v>
      </c>
      <c r="R511" s="5">
        <v>3</v>
      </c>
    </row>
    <row r="512" spans="1:18" x14ac:dyDescent="0.35">
      <c r="A512" s="4">
        <v>42856</v>
      </c>
      <c r="B512" s="4">
        <v>44196</v>
      </c>
      <c r="C512" s="5">
        <v>201700129</v>
      </c>
      <c r="D512" s="6" t="s">
        <v>29</v>
      </c>
      <c r="E512" s="5">
        <v>201700012</v>
      </c>
      <c r="F512" s="6" t="s">
        <v>30</v>
      </c>
      <c r="G512" s="6" t="s">
        <v>21</v>
      </c>
      <c r="H512" s="5">
        <v>201706</v>
      </c>
      <c r="I512" s="4">
        <v>42892</v>
      </c>
      <c r="J512" s="5">
        <f t="shared" ref="J512:J2036" si="5">MONTH(I512)</f>
        <v>6</v>
      </c>
      <c r="K512" s="5">
        <v>31</v>
      </c>
      <c r="L512" s="5">
        <v>24040</v>
      </c>
      <c r="M512" s="5">
        <v>7</v>
      </c>
      <c r="N512" s="5">
        <v>29</v>
      </c>
      <c r="O512" s="5">
        <v>22</v>
      </c>
      <c r="P512" s="5">
        <v>18</v>
      </c>
      <c r="Q512" s="7">
        <f t="shared" ref="Q512:Q2036" si="6">P512/K512</f>
        <v>0.58064516129032262</v>
      </c>
      <c r="R512" s="5">
        <v>3</v>
      </c>
    </row>
    <row r="513" spans="1:18" x14ac:dyDescent="0.35">
      <c r="A513" s="4">
        <v>42856</v>
      </c>
      <c r="B513" s="4">
        <v>44196</v>
      </c>
      <c r="C513" s="5">
        <v>201700129</v>
      </c>
      <c r="D513" s="6" t="s">
        <v>29</v>
      </c>
      <c r="E513" s="5">
        <v>201700012</v>
      </c>
      <c r="F513" s="6" t="s">
        <v>30</v>
      </c>
      <c r="G513" s="6" t="s">
        <v>21</v>
      </c>
      <c r="H513" s="5">
        <v>201706</v>
      </c>
      <c r="I513" s="4">
        <v>42893</v>
      </c>
      <c r="J513" s="5">
        <f t="shared" si="5"/>
        <v>6</v>
      </c>
      <c r="K513" s="5">
        <v>33</v>
      </c>
      <c r="L513" s="5">
        <v>24129</v>
      </c>
      <c r="M513" s="5">
        <v>6</v>
      </c>
      <c r="N513" s="5">
        <v>32</v>
      </c>
      <c r="O513" s="5">
        <v>24</v>
      </c>
      <c r="P513" s="5">
        <v>17</v>
      </c>
      <c r="Q513" s="7">
        <f t="shared" si="6"/>
        <v>0.51515151515151514</v>
      </c>
      <c r="R513" s="5">
        <v>3</v>
      </c>
    </row>
    <row r="514" spans="1:18" x14ac:dyDescent="0.35">
      <c r="A514" s="4">
        <v>42856</v>
      </c>
      <c r="B514" s="4">
        <v>44196</v>
      </c>
      <c r="C514" s="5">
        <v>201700129</v>
      </c>
      <c r="D514" s="6" t="s">
        <v>29</v>
      </c>
      <c r="E514" s="5">
        <v>201700012</v>
      </c>
      <c r="F514" s="6" t="s">
        <v>30</v>
      </c>
      <c r="G514" s="6" t="s">
        <v>21</v>
      </c>
      <c r="H514" s="5">
        <v>201706</v>
      </c>
      <c r="I514" s="4">
        <v>42895</v>
      </c>
      <c r="J514" s="5">
        <f t="shared" si="5"/>
        <v>6</v>
      </c>
      <c r="K514" s="5">
        <v>35</v>
      </c>
      <c r="L514" s="5">
        <v>24060</v>
      </c>
      <c r="M514" s="5">
        <v>8</v>
      </c>
      <c r="N514" s="5">
        <v>30</v>
      </c>
      <c r="O514" s="5">
        <v>22</v>
      </c>
      <c r="P514" s="5">
        <v>14</v>
      </c>
      <c r="Q514" s="7">
        <f t="shared" si="6"/>
        <v>0.4</v>
      </c>
      <c r="R514" s="5">
        <v>4</v>
      </c>
    </row>
    <row r="515" spans="1:18" x14ac:dyDescent="0.35">
      <c r="A515" s="4">
        <v>42856</v>
      </c>
      <c r="B515" s="4">
        <v>44196</v>
      </c>
      <c r="C515" s="5">
        <v>201700129</v>
      </c>
      <c r="D515" s="6" t="s">
        <v>29</v>
      </c>
      <c r="E515" s="5">
        <v>201700012</v>
      </c>
      <c r="F515" s="6" t="s">
        <v>30</v>
      </c>
      <c r="G515" s="6" t="s">
        <v>21</v>
      </c>
      <c r="H515" s="5">
        <v>201706</v>
      </c>
      <c r="I515" s="4">
        <v>42896</v>
      </c>
      <c r="J515" s="5">
        <f t="shared" si="5"/>
        <v>6</v>
      </c>
      <c r="K515" s="5">
        <v>31</v>
      </c>
      <c r="L515" s="5">
        <v>25693</v>
      </c>
      <c r="M515" s="5">
        <v>7</v>
      </c>
      <c r="N515" s="5">
        <v>30</v>
      </c>
      <c r="O515" s="5">
        <v>21</v>
      </c>
      <c r="P515" s="5">
        <v>13</v>
      </c>
      <c r="Q515" s="7">
        <f t="shared" si="6"/>
        <v>0.41935483870967744</v>
      </c>
      <c r="R515" s="5">
        <v>2</v>
      </c>
    </row>
    <row r="516" spans="1:18" x14ac:dyDescent="0.35">
      <c r="A516" s="4">
        <v>42856</v>
      </c>
      <c r="B516" s="4">
        <v>44196</v>
      </c>
      <c r="C516" s="5">
        <v>201700129</v>
      </c>
      <c r="D516" s="6" t="s">
        <v>29</v>
      </c>
      <c r="E516" s="5">
        <v>201700012</v>
      </c>
      <c r="F516" s="6" t="s">
        <v>30</v>
      </c>
      <c r="G516" s="6" t="s">
        <v>21</v>
      </c>
      <c r="H516" s="5">
        <v>201706</v>
      </c>
      <c r="I516" s="4">
        <v>42898</v>
      </c>
      <c r="J516" s="5">
        <f t="shared" si="5"/>
        <v>6</v>
      </c>
      <c r="K516" s="5">
        <v>33</v>
      </c>
      <c r="L516" s="5">
        <v>25101</v>
      </c>
      <c r="M516" s="5">
        <v>5</v>
      </c>
      <c r="N516" s="5">
        <v>32</v>
      </c>
      <c r="O516" s="5">
        <v>21</v>
      </c>
      <c r="P516" s="5">
        <v>13</v>
      </c>
      <c r="Q516" s="7">
        <f t="shared" si="6"/>
        <v>0.39393939393939392</v>
      </c>
      <c r="R516" s="5">
        <v>3</v>
      </c>
    </row>
    <row r="517" spans="1:18" x14ac:dyDescent="0.35">
      <c r="A517" s="4">
        <v>42856</v>
      </c>
      <c r="B517" s="4">
        <v>44196</v>
      </c>
      <c r="C517" s="5">
        <v>201700129</v>
      </c>
      <c r="D517" s="6" t="s">
        <v>29</v>
      </c>
      <c r="E517" s="5">
        <v>201700012</v>
      </c>
      <c r="F517" s="6" t="s">
        <v>30</v>
      </c>
      <c r="G517" s="6" t="s">
        <v>21</v>
      </c>
      <c r="H517" s="5">
        <v>201706</v>
      </c>
      <c r="I517" s="4">
        <v>42899</v>
      </c>
      <c r="J517" s="5">
        <f t="shared" si="5"/>
        <v>6</v>
      </c>
      <c r="K517" s="5">
        <v>36</v>
      </c>
      <c r="L517" s="5">
        <v>25313</v>
      </c>
      <c r="M517" s="5">
        <v>8</v>
      </c>
      <c r="N517" s="5">
        <v>36</v>
      </c>
      <c r="O517" s="5">
        <v>30</v>
      </c>
      <c r="P517" s="5">
        <v>23</v>
      </c>
      <c r="Q517" s="7">
        <f t="shared" si="6"/>
        <v>0.63888888888888884</v>
      </c>
      <c r="R517" s="5">
        <v>3</v>
      </c>
    </row>
    <row r="518" spans="1:18" x14ac:dyDescent="0.35">
      <c r="A518" s="4">
        <v>42856</v>
      </c>
      <c r="B518" s="4">
        <v>44196</v>
      </c>
      <c r="C518" s="5">
        <v>201700129</v>
      </c>
      <c r="D518" s="6" t="s">
        <v>29</v>
      </c>
      <c r="E518" s="5">
        <v>201700012</v>
      </c>
      <c r="F518" s="6" t="s">
        <v>30</v>
      </c>
      <c r="G518" s="6" t="s">
        <v>21</v>
      </c>
      <c r="H518" s="5">
        <v>201706</v>
      </c>
      <c r="I518" s="4">
        <v>42900</v>
      </c>
      <c r="J518" s="5">
        <f t="shared" si="5"/>
        <v>6</v>
      </c>
      <c r="K518" s="5">
        <v>32</v>
      </c>
      <c r="L518" s="5">
        <v>24120</v>
      </c>
      <c r="M518" s="5">
        <v>5</v>
      </c>
      <c r="N518" s="5">
        <v>30</v>
      </c>
      <c r="O518" s="5">
        <v>20</v>
      </c>
      <c r="P518" s="5">
        <v>13</v>
      </c>
      <c r="Q518" s="7">
        <f t="shared" si="6"/>
        <v>0.40625</v>
      </c>
      <c r="R518" s="5">
        <v>3</v>
      </c>
    </row>
    <row r="519" spans="1:18" x14ac:dyDescent="0.35">
      <c r="A519" s="4">
        <v>42856</v>
      </c>
      <c r="B519" s="4">
        <v>44196</v>
      </c>
      <c r="C519" s="5">
        <v>201700129</v>
      </c>
      <c r="D519" s="6" t="s">
        <v>29</v>
      </c>
      <c r="E519" s="5">
        <v>201700012</v>
      </c>
      <c r="F519" s="6" t="s">
        <v>30</v>
      </c>
      <c r="G519" s="6" t="s">
        <v>21</v>
      </c>
      <c r="H519" s="5">
        <v>201706</v>
      </c>
      <c r="I519" s="4">
        <v>42902</v>
      </c>
      <c r="J519" s="5">
        <f t="shared" si="5"/>
        <v>6</v>
      </c>
      <c r="K519" s="5">
        <v>35</v>
      </c>
      <c r="L519" s="5">
        <v>24466</v>
      </c>
      <c r="M519" s="5">
        <v>7</v>
      </c>
      <c r="N519" s="5">
        <v>32</v>
      </c>
      <c r="O519" s="5">
        <v>25</v>
      </c>
      <c r="P519" s="5">
        <v>17</v>
      </c>
      <c r="Q519" s="7">
        <f t="shared" si="6"/>
        <v>0.48571428571428571</v>
      </c>
      <c r="R519" s="5">
        <v>4</v>
      </c>
    </row>
    <row r="520" spans="1:18" x14ac:dyDescent="0.35">
      <c r="A520" s="4">
        <v>42856</v>
      </c>
      <c r="B520" s="4">
        <v>44196</v>
      </c>
      <c r="C520" s="5">
        <v>201700129</v>
      </c>
      <c r="D520" s="6" t="s">
        <v>29</v>
      </c>
      <c r="E520" s="5">
        <v>201700012</v>
      </c>
      <c r="F520" s="6" t="s">
        <v>30</v>
      </c>
      <c r="G520" s="6" t="s">
        <v>21</v>
      </c>
      <c r="H520" s="5">
        <v>201706</v>
      </c>
      <c r="I520" s="4">
        <v>42903</v>
      </c>
      <c r="J520" s="5">
        <f t="shared" si="5"/>
        <v>6</v>
      </c>
      <c r="K520" s="5">
        <v>36</v>
      </c>
      <c r="L520" s="5">
        <v>24686</v>
      </c>
      <c r="M520" s="5">
        <v>9</v>
      </c>
      <c r="N520" s="5">
        <v>33</v>
      </c>
      <c r="O520" s="5">
        <v>24</v>
      </c>
      <c r="P520" s="5">
        <v>14</v>
      </c>
      <c r="Q520" s="7">
        <f t="shared" si="6"/>
        <v>0.3888888888888889</v>
      </c>
      <c r="R520" s="5">
        <v>3</v>
      </c>
    </row>
    <row r="521" spans="1:18" x14ac:dyDescent="0.35">
      <c r="A521" s="4">
        <v>42856</v>
      </c>
      <c r="B521" s="4">
        <v>44196</v>
      </c>
      <c r="C521" s="5">
        <v>201700129</v>
      </c>
      <c r="D521" s="6" t="s">
        <v>29</v>
      </c>
      <c r="E521" s="5">
        <v>201700012</v>
      </c>
      <c r="F521" s="6" t="s">
        <v>30</v>
      </c>
      <c r="G521" s="6" t="s">
        <v>21</v>
      </c>
      <c r="H521" s="5">
        <v>201706</v>
      </c>
      <c r="I521" s="4">
        <v>42905</v>
      </c>
      <c r="J521" s="5">
        <f t="shared" si="5"/>
        <v>6</v>
      </c>
      <c r="K521" s="5">
        <v>33</v>
      </c>
      <c r="L521" s="5">
        <v>25323</v>
      </c>
      <c r="M521" s="5">
        <v>7</v>
      </c>
      <c r="N521" s="5">
        <v>31</v>
      </c>
      <c r="O521" s="5">
        <v>20</v>
      </c>
      <c r="P521" s="5">
        <v>12</v>
      </c>
      <c r="Q521" s="7">
        <f t="shared" si="6"/>
        <v>0.36363636363636365</v>
      </c>
      <c r="R521" s="5">
        <v>2</v>
      </c>
    </row>
    <row r="522" spans="1:18" x14ac:dyDescent="0.35">
      <c r="A522" s="4">
        <v>42856</v>
      </c>
      <c r="B522" s="4">
        <v>44196</v>
      </c>
      <c r="C522" s="5">
        <v>201700129</v>
      </c>
      <c r="D522" s="6" t="s">
        <v>29</v>
      </c>
      <c r="E522" s="5">
        <v>201700012</v>
      </c>
      <c r="F522" s="6" t="s">
        <v>30</v>
      </c>
      <c r="G522" s="6" t="s">
        <v>21</v>
      </c>
      <c r="H522" s="5">
        <v>201706</v>
      </c>
      <c r="I522" s="4">
        <v>42906</v>
      </c>
      <c r="J522" s="5">
        <f t="shared" si="5"/>
        <v>6</v>
      </c>
      <c r="K522" s="5">
        <v>34</v>
      </c>
      <c r="L522" s="5">
        <v>24609</v>
      </c>
      <c r="M522" s="5">
        <v>5</v>
      </c>
      <c r="N522" s="5">
        <v>33</v>
      </c>
      <c r="O522" s="5">
        <v>23</v>
      </c>
      <c r="P522" s="5">
        <v>16</v>
      </c>
      <c r="Q522" s="7">
        <f t="shared" si="6"/>
        <v>0.47058823529411764</v>
      </c>
      <c r="R522" s="5">
        <v>3</v>
      </c>
    </row>
    <row r="523" spans="1:18" x14ac:dyDescent="0.35">
      <c r="A523" s="4">
        <v>42856</v>
      </c>
      <c r="B523" s="4">
        <v>44196</v>
      </c>
      <c r="C523" s="5">
        <v>201700129</v>
      </c>
      <c r="D523" s="6" t="s">
        <v>29</v>
      </c>
      <c r="E523" s="5">
        <v>201700012</v>
      </c>
      <c r="F523" s="6" t="s">
        <v>30</v>
      </c>
      <c r="G523" s="6" t="s">
        <v>21</v>
      </c>
      <c r="H523" s="5">
        <v>201706</v>
      </c>
      <c r="I523" s="4">
        <v>42907</v>
      </c>
      <c r="J523" s="5">
        <f t="shared" si="5"/>
        <v>6</v>
      </c>
      <c r="K523" s="5">
        <v>30</v>
      </c>
      <c r="L523" s="5">
        <v>25961</v>
      </c>
      <c r="M523" s="5">
        <v>5</v>
      </c>
      <c r="N523" s="5">
        <v>26</v>
      </c>
      <c r="O523" s="5">
        <v>18</v>
      </c>
      <c r="P523" s="5">
        <v>12</v>
      </c>
      <c r="Q523" s="7">
        <f t="shared" si="6"/>
        <v>0.4</v>
      </c>
      <c r="R523" s="5">
        <v>2</v>
      </c>
    </row>
    <row r="524" spans="1:18" x14ac:dyDescent="0.35">
      <c r="A524" s="4">
        <v>42856</v>
      </c>
      <c r="B524" s="4">
        <v>44196</v>
      </c>
      <c r="C524" s="5">
        <v>201700129</v>
      </c>
      <c r="D524" s="6" t="s">
        <v>29</v>
      </c>
      <c r="E524" s="5">
        <v>201700012</v>
      </c>
      <c r="F524" s="6" t="s">
        <v>30</v>
      </c>
      <c r="G524" s="6" t="s">
        <v>21</v>
      </c>
      <c r="H524" s="5">
        <v>201706</v>
      </c>
      <c r="I524" s="4">
        <v>42909</v>
      </c>
      <c r="J524" s="5">
        <f t="shared" si="5"/>
        <v>6</v>
      </c>
      <c r="K524" s="5">
        <v>33</v>
      </c>
      <c r="L524" s="5">
        <v>25796</v>
      </c>
      <c r="M524" s="5">
        <v>5</v>
      </c>
      <c r="N524" s="5">
        <v>30</v>
      </c>
      <c r="O524" s="5">
        <v>23</v>
      </c>
      <c r="P524" s="5">
        <v>18</v>
      </c>
      <c r="Q524" s="7">
        <f t="shared" si="6"/>
        <v>0.54545454545454541</v>
      </c>
      <c r="R524" s="5">
        <v>3</v>
      </c>
    </row>
    <row r="525" spans="1:18" x14ac:dyDescent="0.35">
      <c r="A525" s="4">
        <v>42856</v>
      </c>
      <c r="B525" s="4">
        <v>44196</v>
      </c>
      <c r="C525" s="5">
        <v>201700129</v>
      </c>
      <c r="D525" s="6" t="s">
        <v>29</v>
      </c>
      <c r="E525" s="5">
        <v>201700012</v>
      </c>
      <c r="F525" s="6" t="s">
        <v>30</v>
      </c>
      <c r="G525" s="6" t="s">
        <v>21</v>
      </c>
      <c r="H525" s="5">
        <v>201706</v>
      </c>
      <c r="I525" s="4">
        <v>42910</v>
      </c>
      <c r="J525" s="5">
        <f t="shared" si="5"/>
        <v>6</v>
      </c>
      <c r="K525" s="5">
        <v>35</v>
      </c>
      <c r="L525" s="5">
        <v>25364</v>
      </c>
      <c r="M525" s="5">
        <v>8</v>
      </c>
      <c r="N525" s="5">
        <v>30</v>
      </c>
      <c r="O525" s="5">
        <v>21</v>
      </c>
      <c r="P525" s="5">
        <v>15</v>
      </c>
      <c r="Q525" s="7">
        <f t="shared" si="6"/>
        <v>0.42857142857142855</v>
      </c>
      <c r="R525" s="5">
        <v>4</v>
      </c>
    </row>
    <row r="526" spans="1:18" x14ac:dyDescent="0.35">
      <c r="A526" s="4">
        <v>42856</v>
      </c>
      <c r="B526" s="4">
        <v>44196</v>
      </c>
      <c r="C526" s="5">
        <v>201700129</v>
      </c>
      <c r="D526" s="6" t="s">
        <v>29</v>
      </c>
      <c r="E526" s="5">
        <v>201700012</v>
      </c>
      <c r="F526" s="6" t="s">
        <v>30</v>
      </c>
      <c r="G526" s="6" t="s">
        <v>21</v>
      </c>
      <c r="H526" s="5">
        <v>201706</v>
      </c>
      <c r="I526" s="4">
        <v>42912</v>
      </c>
      <c r="J526" s="5">
        <f t="shared" si="5"/>
        <v>6</v>
      </c>
      <c r="K526" s="5">
        <v>35</v>
      </c>
      <c r="L526" s="5">
        <v>24167</v>
      </c>
      <c r="M526" s="5">
        <v>7</v>
      </c>
      <c r="N526" s="5">
        <v>34</v>
      </c>
      <c r="O526" s="5">
        <v>27</v>
      </c>
      <c r="P526" s="5">
        <v>19</v>
      </c>
      <c r="Q526" s="7">
        <f t="shared" si="6"/>
        <v>0.54285714285714282</v>
      </c>
      <c r="R526" s="5">
        <v>4</v>
      </c>
    </row>
    <row r="527" spans="1:18" x14ac:dyDescent="0.35">
      <c r="A527" s="4">
        <v>42856</v>
      </c>
      <c r="B527" s="4">
        <v>44196</v>
      </c>
      <c r="C527" s="5">
        <v>201700129</v>
      </c>
      <c r="D527" s="6" t="s">
        <v>29</v>
      </c>
      <c r="E527" s="5">
        <v>201700012</v>
      </c>
      <c r="F527" s="6" t="s">
        <v>30</v>
      </c>
      <c r="G527" s="6" t="s">
        <v>21</v>
      </c>
      <c r="H527" s="5">
        <v>201706</v>
      </c>
      <c r="I527" s="4">
        <v>42913</v>
      </c>
      <c r="J527" s="5">
        <f t="shared" si="5"/>
        <v>6</v>
      </c>
      <c r="K527" s="5">
        <v>32</v>
      </c>
      <c r="L527" s="5">
        <v>25818</v>
      </c>
      <c r="M527" s="5">
        <v>8</v>
      </c>
      <c r="N527" s="5">
        <v>31</v>
      </c>
      <c r="O527" s="5">
        <v>26</v>
      </c>
      <c r="P527" s="5">
        <v>20</v>
      </c>
      <c r="Q527" s="7">
        <f t="shared" si="6"/>
        <v>0.625</v>
      </c>
      <c r="R527" s="5">
        <v>2</v>
      </c>
    </row>
    <row r="528" spans="1:18" x14ac:dyDescent="0.35">
      <c r="A528" s="4">
        <v>42856</v>
      </c>
      <c r="B528" s="4">
        <v>44196</v>
      </c>
      <c r="C528" s="5">
        <v>201700129</v>
      </c>
      <c r="D528" s="6" t="s">
        <v>29</v>
      </c>
      <c r="E528" s="5">
        <v>201700012</v>
      </c>
      <c r="F528" s="6" t="s">
        <v>30</v>
      </c>
      <c r="G528" s="6" t="s">
        <v>21</v>
      </c>
      <c r="H528" s="5">
        <v>201706</v>
      </c>
      <c r="I528" s="4">
        <v>42914</v>
      </c>
      <c r="J528" s="5">
        <f t="shared" si="5"/>
        <v>6</v>
      </c>
      <c r="K528" s="5">
        <v>35</v>
      </c>
      <c r="L528" s="5">
        <v>24356</v>
      </c>
      <c r="M528" s="5">
        <v>7</v>
      </c>
      <c r="N528" s="5">
        <v>34</v>
      </c>
      <c r="O528" s="5">
        <v>24</v>
      </c>
      <c r="P528" s="5">
        <v>17</v>
      </c>
      <c r="Q528" s="7">
        <f t="shared" si="6"/>
        <v>0.48571428571428571</v>
      </c>
      <c r="R528" s="5">
        <v>2</v>
      </c>
    </row>
    <row r="529" spans="1:18" x14ac:dyDescent="0.35">
      <c r="A529" s="4">
        <v>42856</v>
      </c>
      <c r="B529" s="4">
        <v>44196</v>
      </c>
      <c r="C529" s="5">
        <v>201700129</v>
      </c>
      <c r="D529" s="6" t="s">
        <v>29</v>
      </c>
      <c r="E529" s="5">
        <v>201700012</v>
      </c>
      <c r="F529" s="6" t="s">
        <v>30</v>
      </c>
      <c r="G529" s="6" t="s">
        <v>21</v>
      </c>
      <c r="H529" s="5">
        <v>201706</v>
      </c>
      <c r="I529" s="4">
        <v>42916</v>
      </c>
      <c r="J529" s="5">
        <f t="shared" si="5"/>
        <v>6</v>
      </c>
      <c r="K529" s="5">
        <v>33</v>
      </c>
      <c r="L529" s="5">
        <v>25987</v>
      </c>
      <c r="M529" s="5">
        <v>5</v>
      </c>
      <c r="N529" s="5">
        <v>28</v>
      </c>
      <c r="O529" s="5">
        <v>23</v>
      </c>
      <c r="P529" s="5">
        <v>14</v>
      </c>
      <c r="Q529" s="7">
        <f t="shared" si="6"/>
        <v>0.42424242424242425</v>
      </c>
      <c r="R529" s="5">
        <v>2</v>
      </c>
    </row>
    <row r="530" spans="1:18" x14ac:dyDescent="0.35">
      <c r="A530" s="4">
        <v>42856</v>
      </c>
      <c r="B530" s="4">
        <v>44196</v>
      </c>
      <c r="C530" s="5">
        <v>201700129</v>
      </c>
      <c r="D530" s="6" t="s">
        <v>29</v>
      </c>
      <c r="E530" s="5">
        <v>201700012</v>
      </c>
      <c r="F530" s="6" t="s">
        <v>30</v>
      </c>
      <c r="G530" s="6" t="s">
        <v>21</v>
      </c>
      <c r="H530" s="5">
        <v>201707</v>
      </c>
      <c r="I530" s="4">
        <v>42917</v>
      </c>
      <c r="J530" s="5">
        <f t="shared" si="5"/>
        <v>7</v>
      </c>
      <c r="K530" s="5">
        <v>31</v>
      </c>
      <c r="L530" s="5">
        <v>25354</v>
      </c>
      <c r="M530" s="5">
        <v>7</v>
      </c>
      <c r="N530" s="5">
        <v>31</v>
      </c>
      <c r="O530" s="5">
        <v>23</v>
      </c>
      <c r="P530" s="5">
        <v>14</v>
      </c>
      <c r="Q530" s="7">
        <f t="shared" si="6"/>
        <v>0.45161290322580644</v>
      </c>
      <c r="R530" s="5">
        <v>2</v>
      </c>
    </row>
    <row r="531" spans="1:18" x14ac:dyDescent="0.35">
      <c r="A531" s="4">
        <v>42856</v>
      </c>
      <c r="B531" s="4">
        <v>44196</v>
      </c>
      <c r="C531" s="5">
        <v>201700129</v>
      </c>
      <c r="D531" s="6" t="s">
        <v>29</v>
      </c>
      <c r="E531" s="5">
        <v>201700012</v>
      </c>
      <c r="F531" s="6" t="s">
        <v>30</v>
      </c>
      <c r="G531" s="6" t="s">
        <v>21</v>
      </c>
      <c r="H531" s="5">
        <v>201707</v>
      </c>
      <c r="I531" s="4">
        <v>42919</v>
      </c>
      <c r="J531" s="5">
        <f t="shared" si="5"/>
        <v>7</v>
      </c>
      <c r="K531" s="5">
        <v>34</v>
      </c>
      <c r="L531" s="5">
        <v>24025</v>
      </c>
      <c r="M531" s="5">
        <v>7</v>
      </c>
      <c r="N531" s="5">
        <v>31</v>
      </c>
      <c r="O531" s="5">
        <v>26</v>
      </c>
      <c r="P531" s="5">
        <v>19</v>
      </c>
      <c r="Q531" s="7">
        <f t="shared" si="6"/>
        <v>0.55882352941176472</v>
      </c>
      <c r="R531" s="5">
        <v>2</v>
      </c>
    </row>
    <row r="532" spans="1:18" x14ac:dyDescent="0.35">
      <c r="A532" s="4">
        <v>42856</v>
      </c>
      <c r="B532" s="4">
        <v>44196</v>
      </c>
      <c r="C532" s="5">
        <v>201700129</v>
      </c>
      <c r="D532" s="6" t="s">
        <v>29</v>
      </c>
      <c r="E532" s="5">
        <v>201700012</v>
      </c>
      <c r="F532" s="6" t="s">
        <v>30</v>
      </c>
      <c r="G532" s="6" t="s">
        <v>21</v>
      </c>
      <c r="H532" s="5">
        <v>201707</v>
      </c>
      <c r="I532" s="4">
        <v>42920</v>
      </c>
      <c r="J532" s="5">
        <f t="shared" si="5"/>
        <v>7</v>
      </c>
      <c r="K532" s="5">
        <v>32</v>
      </c>
      <c r="L532" s="5">
        <v>24676</v>
      </c>
      <c r="M532" s="5">
        <v>8</v>
      </c>
      <c r="N532" s="5">
        <v>30</v>
      </c>
      <c r="O532" s="5">
        <v>20</v>
      </c>
      <c r="P532" s="5">
        <v>16</v>
      </c>
      <c r="Q532" s="7">
        <f t="shared" si="6"/>
        <v>0.5</v>
      </c>
      <c r="R532" s="5">
        <v>2</v>
      </c>
    </row>
    <row r="533" spans="1:18" x14ac:dyDescent="0.35">
      <c r="A533" s="4">
        <v>42856</v>
      </c>
      <c r="B533" s="4">
        <v>44196</v>
      </c>
      <c r="C533" s="5">
        <v>201700129</v>
      </c>
      <c r="D533" s="6" t="s">
        <v>29</v>
      </c>
      <c r="E533" s="5">
        <v>201700012</v>
      </c>
      <c r="F533" s="6" t="s">
        <v>30</v>
      </c>
      <c r="G533" s="6" t="s">
        <v>21</v>
      </c>
      <c r="H533" s="5">
        <v>201707</v>
      </c>
      <c r="I533" s="4">
        <v>42921</v>
      </c>
      <c r="J533" s="5">
        <f t="shared" si="5"/>
        <v>7</v>
      </c>
      <c r="K533" s="5">
        <v>32</v>
      </c>
      <c r="L533" s="5">
        <v>25196</v>
      </c>
      <c r="M533" s="5">
        <v>5</v>
      </c>
      <c r="N533" s="5">
        <v>32</v>
      </c>
      <c r="O533" s="5">
        <v>25</v>
      </c>
      <c r="P533" s="5">
        <v>19</v>
      </c>
      <c r="Q533" s="7">
        <f t="shared" si="6"/>
        <v>0.59375</v>
      </c>
      <c r="R533" s="5">
        <v>2</v>
      </c>
    </row>
    <row r="534" spans="1:18" x14ac:dyDescent="0.35">
      <c r="A534" s="4">
        <v>42856</v>
      </c>
      <c r="B534" s="4">
        <v>44196</v>
      </c>
      <c r="C534" s="5">
        <v>201700129</v>
      </c>
      <c r="D534" s="6" t="s">
        <v>29</v>
      </c>
      <c r="E534" s="5">
        <v>201700012</v>
      </c>
      <c r="F534" s="6" t="s">
        <v>30</v>
      </c>
      <c r="G534" s="6" t="s">
        <v>21</v>
      </c>
      <c r="H534" s="5">
        <v>201707</v>
      </c>
      <c r="I534" s="4">
        <v>42923</v>
      </c>
      <c r="J534" s="5">
        <f t="shared" si="5"/>
        <v>7</v>
      </c>
      <c r="K534" s="5">
        <v>35</v>
      </c>
      <c r="L534" s="5">
        <v>25778</v>
      </c>
      <c r="M534" s="5">
        <v>8</v>
      </c>
      <c r="N534" s="5">
        <v>33</v>
      </c>
      <c r="O534" s="5">
        <v>25</v>
      </c>
      <c r="P534" s="5">
        <v>15</v>
      </c>
      <c r="Q534" s="7">
        <f t="shared" si="6"/>
        <v>0.42857142857142855</v>
      </c>
      <c r="R534" s="5">
        <v>2</v>
      </c>
    </row>
    <row r="535" spans="1:18" x14ac:dyDescent="0.35">
      <c r="A535" s="4">
        <v>42856</v>
      </c>
      <c r="B535" s="4">
        <v>44196</v>
      </c>
      <c r="C535" s="5">
        <v>201700129</v>
      </c>
      <c r="D535" s="6" t="s">
        <v>29</v>
      </c>
      <c r="E535" s="5">
        <v>201700012</v>
      </c>
      <c r="F535" s="6" t="s">
        <v>30</v>
      </c>
      <c r="G535" s="6" t="s">
        <v>21</v>
      </c>
      <c r="H535" s="5">
        <v>201707</v>
      </c>
      <c r="I535" s="4">
        <v>42924</v>
      </c>
      <c r="J535" s="5">
        <f t="shared" si="5"/>
        <v>7</v>
      </c>
      <c r="K535" s="5">
        <v>35</v>
      </c>
      <c r="L535" s="5">
        <v>24589</v>
      </c>
      <c r="M535" s="5">
        <v>8</v>
      </c>
      <c r="N535" s="5">
        <v>34</v>
      </c>
      <c r="O535" s="5">
        <v>27</v>
      </c>
      <c r="P535" s="5">
        <v>18</v>
      </c>
      <c r="Q535" s="7">
        <f t="shared" si="6"/>
        <v>0.51428571428571423</v>
      </c>
      <c r="R535" s="5">
        <v>2</v>
      </c>
    </row>
    <row r="536" spans="1:18" x14ac:dyDescent="0.35">
      <c r="A536" s="4">
        <v>42856</v>
      </c>
      <c r="B536" s="4">
        <v>44196</v>
      </c>
      <c r="C536" s="5">
        <v>201700129</v>
      </c>
      <c r="D536" s="6" t="s">
        <v>29</v>
      </c>
      <c r="E536" s="5">
        <v>201700012</v>
      </c>
      <c r="F536" s="6" t="s">
        <v>30</v>
      </c>
      <c r="G536" s="6" t="s">
        <v>21</v>
      </c>
      <c r="H536" s="5">
        <v>201707</v>
      </c>
      <c r="I536" s="4">
        <v>42926</v>
      </c>
      <c r="J536" s="5">
        <f t="shared" si="5"/>
        <v>7</v>
      </c>
      <c r="K536" s="5">
        <v>36</v>
      </c>
      <c r="L536" s="5">
        <v>25067</v>
      </c>
      <c r="M536" s="5">
        <v>5</v>
      </c>
      <c r="N536" s="5">
        <v>32</v>
      </c>
      <c r="O536" s="5">
        <v>21</v>
      </c>
      <c r="P536" s="5">
        <v>13</v>
      </c>
      <c r="Q536" s="7">
        <f t="shared" si="6"/>
        <v>0.3611111111111111</v>
      </c>
      <c r="R536" s="5">
        <v>3</v>
      </c>
    </row>
    <row r="537" spans="1:18" x14ac:dyDescent="0.35">
      <c r="A537" s="4">
        <v>42856</v>
      </c>
      <c r="B537" s="4">
        <v>44196</v>
      </c>
      <c r="C537" s="5">
        <v>201700129</v>
      </c>
      <c r="D537" s="6" t="s">
        <v>29</v>
      </c>
      <c r="E537" s="5">
        <v>201700012</v>
      </c>
      <c r="F537" s="6" t="s">
        <v>30</v>
      </c>
      <c r="G537" s="6" t="s">
        <v>21</v>
      </c>
      <c r="H537" s="5">
        <v>201707</v>
      </c>
      <c r="I537" s="4">
        <v>42927</v>
      </c>
      <c r="J537" s="5">
        <f t="shared" si="5"/>
        <v>7</v>
      </c>
      <c r="K537" s="5">
        <v>32</v>
      </c>
      <c r="L537" s="5">
        <v>24355</v>
      </c>
      <c r="M537" s="5">
        <v>6</v>
      </c>
      <c r="N537" s="5">
        <v>32</v>
      </c>
      <c r="O537" s="5">
        <v>26</v>
      </c>
      <c r="P537" s="5">
        <v>19</v>
      </c>
      <c r="Q537" s="7">
        <f t="shared" si="6"/>
        <v>0.59375</v>
      </c>
      <c r="R537" s="5">
        <v>2</v>
      </c>
    </row>
    <row r="538" spans="1:18" x14ac:dyDescent="0.35">
      <c r="A538" s="4">
        <v>42856</v>
      </c>
      <c r="B538" s="4">
        <v>44196</v>
      </c>
      <c r="C538" s="5">
        <v>201700129</v>
      </c>
      <c r="D538" s="6" t="s">
        <v>29</v>
      </c>
      <c r="E538" s="5">
        <v>201700012</v>
      </c>
      <c r="F538" s="6" t="s">
        <v>30</v>
      </c>
      <c r="G538" s="6" t="s">
        <v>21</v>
      </c>
      <c r="H538" s="5">
        <v>201707</v>
      </c>
      <c r="I538" s="4">
        <v>42928</v>
      </c>
      <c r="J538" s="5">
        <f t="shared" si="5"/>
        <v>7</v>
      </c>
      <c r="K538" s="5">
        <v>33</v>
      </c>
      <c r="L538" s="5">
        <v>25690</v>
      </c>
      <c r="M538" s="5">
        <v>7</v>
      </c>
      <c r="N538" s="5">
        <v>28</v>
      </c>
      <c r="O538" s="5">
        <v>21</v>
      </c>
      <c r="P538" s="5">
        <v>14</v>
      </c>
      <c r="Q538" s="7">
        <f t="shared" si="6"/>
        <v>0.42424242424242425</v>
      </c>
      <c r="R538" s="5">
        <v>2</v>
      </c>
    </row>
    <row r="539" spans="1:18" x14ac:dyDescent="0.35">
      <c r="A539" s="4">
        <v>42856</v>
      </c>
      <c r="B539" s="4">
        <v>44196</v>
      </c>
      <c r="C539" s="5">
        <v>201700129</v>
      </c>
      <c r="D539" s="6" t="s">
        <v>29</v>
      </c>
      <c r="E539" s="5">
        <v>201700012</v>
      </c>
      <c r="F539" s="6" t="s">
        <v>30</v>
      </c>
      <c r="G539" s="6" t="s">
        <v>21</v>
      </c>
      <c r="H539" s="5">
        <v>201707</v>
      </c>
      <c r="I539" s="4">
        <v>42930</v>
      </c>
      <c r="J539" s="5">
        <f t="shared" si="5"/>
        <v>7</v>
      </c>
      <c r="K539" s="5">
        <v>36</v>
      </c>
      <c r="L539" s="5">
        <v>24336</v>
      </c>
      <c r="M539" s="5">
        <v>9</v>
      </c>
      <c r="N539" s="5">
        <v>36</v>
      </c>
      <c r="O539" s="5">
        <v>27</v>
      </c>
      <c r="P539" s="5">
        <v>17</v>
      </c>
      <c r="Q539" s="7">
        <f t="shared" si="6"/>
        <v>0.47222222222222221</v>
      </c>
      <c r="R539" s="5">
        <v>3</v>
      </c>
    </row>
    <row r="540" spans="1:18" x14ac:dyDescent="0.35">
      <c r="A540" s="4">
        <v>42856</v>
      </c>
      <c r="B540" s="4">
        <v>44196</v>
      </c>
      <c r="C540" s="5">
        <v>201700129</v>
      </c>
      <c r="D540" s="6" t="s">
        <v>29</v>
      </c>
      <c r="E540" s="5">
        <v>201700012</v>
      </c>
      <c r="F540" s="6" t="s">
        <v>30</v>
      </c>
      <c r="G540" s="6" t="s">
        <v>21</v>
      </c>
      <c r="H540" s="5">
        <v>201707</v>
      </c>
      <c r="I540" s="4">
        <v>42931</v>
      </c>
      <c r="J540" s="5">
        <f t="shared" si="5"/>
        <v>7</v>
      </c>
      <c r="K540" s="5">
        <v>32</v>
      </c>
      <c r="L540" s="5">
        <v>24200</v>
      </c>
      <c r="M540" s="5">
        <v>6</v>
      </c>
      <c r="N540" s="5">
        <v>30</v>
      </c>
      <c r="O540" s="5">
        <v>23</v>
      </c>
      <c r="P540" s="5">
        <v>18</v>
      </c>
      <c r="Q540" s="7">
        <f t="shared" si="6"/>
        <v>0.5625</v>
      </c>
      <c r="R540" s="5">
        <v>2</v>
      </c>
    </row>
    <row r="541" spans="1:18" x14ac:dyDescent="0.35">
      <c r="A541" s="4">
        <v>42856</v>
      </c>
      <c r="B541" s="4">
        <v>44196</v>
      </c>
      <c r="C541" s="5">
        <v>201700129</v>
      </c>
      <c r="D541" s="6" t="s">
        <v>29</v>
      </c>
      <c r="E541" s="5">
        <v>201700012</v>
      </c>
      <c r="F541" s="6" t="s">
        <v>30</v>
      </c>
      <c r="G541" s="6" t="s">
        <v>21</v>
      </c>
      <c r="H541" s="5">
        <v>201707</v>
      </c>
      <c r="I541" s="4">
        <v>42933</v>
      </c>
      <c r="J541" s="5">
        <f t="shared" si="5"/>
        <v>7</v>
      </c>
      <c r="K541" s="5">
        <v>30</v>
      </c>
      <c r="L541" s="5">
        <v>24929</v>
      </c>
      <c r="M541" s="5">
        <v>8</v>
      </c>
      <c r="N541" s="5">
        <v>30</v>
      </c>
      <c r="O541" s="5">
        <v>20</v>
      </c>
      <c r="P541" s="5">
        <v>15</v>
      </c>
      <c r="Q541" s="7">
        <f t="shared" si="6"/>
        <v>0.5</v>
      </c>
      <c r="R541" s="5">
        <v>2</v>
      </c>
    </row>
    <row r="542" spans="1:18" x14ac:dyDescent="0.35">
      <c r="A542" s="4">
        <v>42856</v>
      </c>
      <c r="B542" s="4">
        <v>44196</v>
      </c>
      <c r="C542" s="5">
        <v>201700129</v>
      </c>
      <c r="D542" s="6" t="s">
        <v>29</v>
      </c>
      <c r="E542" s="5">
        <v>201700012</v>
      </c>
      <c r="F542" s="6" t="s">
        <v>30</v>
      </c>
      <c r="G542" s="6" t="s">
        <v>21</v>
      </c>
      <c r="H542" s="5">
        <v>201707</v>
      </c>
      <c r="I542" s="4">
        <v>42934</v>
      </c>
      <c r="J542" s="5">
        <f t="shared" si="5"/>
        <v>7</v>
      </c>
      <c r="K542" s="5">
        <v>35</v>
      </c>
      <c r="L542" s="5">
        <v>24261</v>
      </c>
      <c r="M542" s="5">
        <v>8</v>
      </c>
      <c r="N542" s="5">
        <v>35</v>
      </c>
      <c r="O542" s="5">
        <v>23</v>
      </c>
      <c r="P542" s="5">
        <v>14</v>
      </c>
      <c r="Q542" s="7">
        <f t="shared" si="6"/>
        <v>0.4</v>
      </c>
      <c r="R542" s="5">
        <v>2</v>
      </c>
    </row>
    <row r="543" spans="1:18" x14ac:dyDescent="0.35">
      <c r="A543" s="4">
        <v>42856</v>
      </c>
      <c r="B543" s="4">
        <v>44196</v>
      </c>
      <c r="C543" s="5">
        <v>201700129</v>
      </c>
      <c r="D543" s="6" t="s">
        <v>29</v>
      </c>
      <c r="E543" s="5">
        <v>201700012</v>
      </c>
      <c r="F543" s="6" t="s">
        <v>30</v>
      </c>
      <c r="G543" s="6" t="s">
        <v>21</v>
      </c>
      <c r="H543" s="5">
        <v>201707</v>
      </c>
      <c r="I543" s="4">
        <v>42935</v>
      </c>
      <c r="J543" s="5">
        <f t="shared" si="5"/>
        <v>7</v>
      </c>
      <c r="K543" s="5">
        <v>35</v>
      </c>
      <c r="L543" s="5">
        <v>24420</v>
      </c>
      <c r="M543" s="5">
        <v>7</v>
      </c>
      <c r="N543" s="5">
        <v>33</v>
      </c>
      <c r="O543" s="5">
        <v>24</v>
      </c>
      <c r="P543" s="5">
        <v>16</v>
      </c>
      <c r="Q543" s="7">
        <f t="shared" si="6"/>
        <v>0.45714285714285713</v>
      </c>
      <c r="R543" s="5">
        <v>2</v>
      </c>
    </row>
    <row r="544" spans="1:18" x14ac:dyDescent="0.35">
      <c r="A544" s="4">
        <v>42856</v>
      </c>
      <c r="B544" s="4">
        <v>44196</v>
      </c>
      <c r="C544" s="5">
        <v>201700129</v>
      </c>
      <c r="D544" s="6" t="s">
        <v>29</v>
      </c>
      <c r="E544" s="5">
        <v>201700012</v>
      </c>
      <c r="F544" s="6" t="s">
        <v>30</v>
      </c>
      <c r="G544" s="6" t="s">
        <v>21</v>
      </c>
      <c r="H544" s="5">
        <v>201707</v>
      </c>
      <c r="I544" s="4">
        <v>42937</v>
      </c>
      <c r="J544" s="5">
        <f t="shared" si="5"/>
        <v>7</v>
      </c>
      <c r="K544" s="5">
        <v>35</v>
      </c>
      <c r="L544" s="5">
        <v>24320</v>
      </c>
      <c r="M544" s="5">
        <v>6</v>
      </c>
      <c r="N544" s="5">
        <v>30</v>
      </c>
      <c r="O544" s="5">
        <v>23</v>
      </c>
      <c r="P544" s="5">
        <v>16</v>
      </c>
      <c r="Q544" s="7">
        <f t="shared" si="6"/>
        <v>0.45714285714285713</v>
      </c>
      <c r="R544" s="5">
        <v>2</v>
      </c>
    </row>
    <row r="545" spans="1:18" x14ac:dyDescent="0.35">
      <c r="A545" s="4">
        <v>42856</v>
      </c>
      <c r="B545" s="4">
        <v>44196</v>
      </c>
      <c r="C545" s="5">
        <v>201700129</v>
      </c>
      <c r="D545" s="6" t="s">
        <v>29</v>
      </c>
      <c r="E545" s="5">
        <v>201700012</v>
      </c>
      <c r="F545" s="6" t="s">
        <v>30</v>
      </c>
      <c r="G545" s="6" t="s">
        <v>21</v>
      </c>
      <c r="H545" s="5">
        <v>201707</v>
      </c>
      <c r="I545" s="4">
        <v>42938</v>
      </c>
      <c r="J545" s="5">
        <f t="shared" si="5"/>
        <v>7</v>
      </c>
      <c r="K545" s="5">
        <v>31</v>
      </c>
      <c r="L545" s="5">
        <v>24486</v>
      </c>
      <c r="M545" s="5">
        <v>7</v>
      </c>
      <c r="N545" s="5">
        <v>28</v>
      </c>
      <c r="O545" s="5">
        <v>20</v>
      </c>
      <c r="P545" s="5">
        <v>16</v>
      </c>
      <c r="Q545" s="7">
        <f t="shared" si="6"/>
        <v>0.5161290322580645</v>
      </c>
      <c r="R545" s="5">
        <v>2</v>
      </c>
    </row>
    <row r="546" spans="1:18" x14ac:dyDescent="0.35">
      <c r="A546" s="4">
        <v>42856</v>
      </c>
      <c r="B546" s="4">
        <v>44196</v>
      </c>
      <c r="C546" s="5">
        <v>201700129</v>
      </c>
      <c r="D546" s="6" t="s">
        <v>29</v>
      </c>
      <c r="E546" s="5">
        <v>201700012</v>
      </c>
      <c r="F546" s="6" t="s">
        <v>30</v>
      </c>
      <c r="G546" s="6" t="s">
        <v>21</v>
      </c>
      <c r="H546" s="5">
        <v>201707</v>
      </c>
      <c r="I546" s="4">
        <v>42940</v>
      </c>
      <c r="J546" s="5">
        <f t="shared" si="5"/>
        <v>7</v>
      </c>
      <c r="K546" s="5">
        <v>33</v>
      </c>
      <c r="L546" s="5">
        <v>25173</v>
      </c>
      <c r="M546" s="5">
        <v>5</v>
      </c>
      <c r="N546" s="5">
        <v>30</v>
      </c>
      <c r="O546" s="5">
        <v>24</v>
      </c>
      <c r="P546" s="5">
        <v>16</v>
      </c>
      <c r="Q546" s="7">
        <f t="shared" si="6"/>
        <v>0.48484848484848486</v>
      </c>
      <c r="R546" s="5">
        <v>2</v>
      </c>
    </row>
    <row r="547" spans="1:18" x14ac:dyDescent="0.35">
      <c r="A547" s="4">
        <v>42856</v>
      </c>
      <c r="B547" s="4">
        <v>44196</v>
      </c>
      <c r="C547" s="5">
        <v>201700129</v>
      </c>
      <c r="D547" s="6" t="s">
        <v>29</v>
      </c>
      <c r="E547" s="5">
        <v>201700012</v>
      </c>
      <c r="F547" s="6" t="s">
        <v>30</v>
      </c>
      <c r="G547" s="6" t="s">
        <v>21</v>
      </c>
      <c r="H547" s="5">
        <v>201707</v>
      </c>
      <c r="I547" s="4">
        <v>42941</v>
      </c>
      <c r="J547" s="5">
        <f t="shared" si="5"/>
        <v>7</v>
      </c>
      <c r="K547" s="5">
        <v>32</v>
      </c>
      <c r="L547" s="5">
        <v>25308</v>
      </c>
      <c r="M547" s="5">
        <v>6</v>
      </c>
      <c r="N547" s="5">
        <v>31</v>
      </c>
      <c r="O547" s="5">
        <v>24</v>
      </c>
      <c r="P547" s="5">
        <v>18</v>
      </c>
      <c r="Q547" s="7">
        <f t="shared" si="6"/>
        <v>0.5625</v>
      </c>
      <c r="R547" s="5">
        <v>2</v>
      </c>
    </row>
    <row r="548" spans="1:18" x14ac:dyDescent="0.35">
      <c r="A548" s="4">
        <v>42856</v>
      </c>
      <c r="B548" s="4">
        <v>44196</v>
      </c>
      <c r="C548" s="5">
        <v>201700129</v>
      </c>
      <c r="D548" s="6" t="s">
        <v>29</v>
      </c>
      <c r="E548" s="5">
        <v>201700012</v>
      </c>
      <c r="F548" s="6" t="s">
        <v>30</v>
      </c>
      <c r="G548" s="6" t="s">
        <v>21</v>
      </c>
      <c r="H548" s="5">
        <v>201707</v>
      </c>
      <c r="I548" s="4">
        <v>42942</v>
      </c>
      <c r="J548" s="5">
        <f t="shared" si="5"/>
        <v>7</v>
      </c>
      <c r="K548" s="5">
        <v>32</v>
      </c>
      <c r="L548" s="5">
        <v>25869</v>
      </c>
      <c r="M548" s="5">
        <v>6</v>
      </c>
      <c r="N548" s="5">
        <v>29</v>
      </c>
      <c r="O548" s="5">
        <v>22</v>
      </c>
      <c r="P548" s="5">
        <v>15</v>
      </c>
      <c r="Q548" s="7">
        <f t="shared" si="6"/>
        <v>0.46875</v>
      </c>
      <c r="R548" s="5">
        <v>2</v>
      </c>
    </row>
    <row r="549" spans="1:18" x14ac:dyDescent="0.35">
      <c r="A549" s="4">
        <v>42856</v>
      </c>
      <c r="B549" s="4">
        <v>44196</v>
      </c>
      <c r="C549" s="5">
        <v>201700129</v>
      </c>
      <c r="D549" s="6" t="s">
        <v>29</v>
      </c>
      <c r="E549" s="5">
        <v>201700012</v>
      </c>
      <c r="F549" s="6" t="s">
        <v>30</v>
      </c>
      <c r="G549" s="6" t="s">
        <v>21</v>
      </c>
      <c r="H549" s="5">
        <v>201707</v>
      </c>
      <c r="I549" s="4">
        <v>42947</v>
      </c>
      <c r="J549" s="5">
        <f t="shared" si="5"/>
        <v>7</v>
      </c>
      <c r="K549" s="5">
        <v>35</v>
      </c>
      <c r="L549" s="5">
        <v>25559</v>
      </c>
      <c r="M549" s="5">
        <v>7</v>
      </c>
      <c r="N549" s="5">
        <v>31</v>
      </c>
      <c r="O549" s="5">
        <v>25</v>
      </c>
      <c r="P549" s="5">
        <v>16</v>
      </c>
      <c r="Q549" s="7">
        <f t="shared" si="6"/>
        <v>0.45714285714285713</v>
      </c>
      <c r="R549" s="5">
        <v>2</v>
      </c>
    </row>
    <row r="550" spans="1:18" x14ac:dyDescent="0.35">
      <c r="A550" s="4">
        <v>42856</v>
      </c>
      <c r="B550" s="4">
        <v>44196</v>
      </c>
      <c r="C550" s="5">
        <v>201700129</v>
      </c>
      <c r="D550" s="6" t="s">
        <v>29</v>
      </c>
      <c r="E550" s="5">
        <v>201700012</v>
      </c>
      <c r="F550" s="6" t="s">
        <v>30</v>
      </c>
      <c r="G550" s="6" t="s">
        <v>21</v>
      </c>
      <c r="H550" s="5">
        <v>201708</v>
      </c>
      <c r="I550" s="4">
        <v>42948</v>
      </c>
      <c r="J550" s="5">
        <f t="shared" si="5"/>
        <v>8</v>
      </c>
      <c r="K550" s="5">
        <v>30</v>
      </c>
      <c r="L550" s="5">
        <v>24835</v>
      </c>
      <c r="M550" s="5">
        <v>5</v>
      </c>
      <c r="N550" s="5">
        <v>27</v>
      </c>
      <c r="O550" s="5">
        <v>22</v>
      </c>
      <c r="P550" s="5">
        <v>14</v>
      </c>
      <c r="Q550" s="7">
        <f t="shared" si="6"/>
        <v>0.46666666666666667</v>
      </c>
      <c r="R550" s="5">
        <v>2</v>
      </c>
    </row>
    <row r="551" spans="1:18" x14ac:dyDescent="0.35">
      <c r="A551" s="4">
        <v>42856</v>
      </c>
      <c r="B551" s="4">
        <v>44196</v>
      </c>
      <c r="C551" s="5">
        <v>201700129</v>
      </c>
      <c r="D551" s="6" t="s">
        <v>29</v>
      </c>
      <c r="E551" s="5">
        <v>201700012</v>
      </c>
      <c r="F551" s="6" t="s">
        <v>30</v>
      </c>
      <c r="G551" s="6" t="s">
        <v>21</v>
      </c>
      <c r="H551" s="5">
        <v>201708</v>
      </c>
      <c r="I551" s="4">
        <v>42949</v>
      </c>
      <c r="J551" s="5">
        <f t="shared" si="5"/>
        <v>8</v>
      </c>
      <c r="K551" s="5">
        <v>31</v>
      </c>
      <c r="L551" s="5">
        <v>24478</v>
      </c>
      <c r="M551" s="5">
        <v>7</v>
      </c>
      <c r="N551" s="5">
        <v>29</v>
      </c>
      <c r="O551" s="5">
        <v>21</v>
      </c>
      <c r="P551" s="5">
        <v>17</v>
      </c>
      <c r="Q551" s="7">
        <f t="shared" si="6"/>
        <v>0.54838709677419351</v>
      </c>
      <c r="R551" s="5">
        <v>2</v>
      </c>
    </row>
    <row r="552" spans="1:18" x14ac:dyDescent="0.35">
      <c r="A552" s="4">
        <v>42856</v>
      </c>
      <c r="B552" s="4">
        <v>44196</v>
      </c>
      <c r="C552" s="5">
        <v>201700129</v>
      </c>
      <c r="D552" s="6" t="s">
        <v>29</v>
      </c>
      <c r="E552" s="5">
        <v>201700012</v>
      </c>
      <c r="F552" s="6" t="s">
        <v>30</v>
      </c>
      <c r="G552" s="6" t="s">
        <v>21</v>
      </c>
      <c r="H552" s="5">
        <v>201708</v>
      </c>
      <c r="I552" s="4">
        <v>42951</v>
      </c>
      <c r="J552" s="5">
        <f t="shared" si="5"/>
        <v>8</v>
      </c>
      <c r="K552" s="5">
        <v>36</v>
      </c>
      <c r="L552" s="5">
        <v>24699</v>
      </c>
      <c r="M552" s="5">
        <v>6</v>
      </c>
      <c r="N552" s="5">
        <v>33</v>
      </c>
      <c r="O552" s="5">
        <v>27</v>
      </c>
      <c r="P552" s="5">
        <v>17</v>
      </c>
      <c r="Q552" s="7">
        <f t="shared" si="6"/>
        <v>0.47222222222222221</v>
      </c>
      <c r="R552" s="5">
        <v>3</v>
      </c>
    </row>
    <row r="553" spans="1:18" x14ac:dyDescent="0.35">
      <c r="A553" s="4">
        <v>42856</v>
      </c>
      <c r="B553" s="4">
        <v>44196</v>
      </c>
      <c r="C553" s="5">
        <v>201700129</v>
      </c>
      <c r="D553" s="6" t="s">
        <v>29</v>
      </c>
      <c r="E553" s="5">
        <v>201700012</v>
      </c>
      <c r="F553" s="6" t="s">
        <v>30</v>
      </c>
      <c r="G553" s="6" t="s">
        <v>21</v>
      </c>
      <c r="H553" s="5">
        <v>201708</v>
      </c>
      <c r="I553" s="4">
        <v>42952</v>
      </c>
      <c r="J553" s="5">
        <f t="shared" si="5"/>
        <v>8</v>
      </c>
      <c r="K553" s="5">
        <v>35</v>
      </c>
      <c r="L553" s="5">
        <v>25689</v>
      </c>
      <c r="M553" s="5">
        <v>6</v>
      </c>
      <c r="N553" s="5">
        <v>33</v>
      </c>
      <c r="O553" s="5">
        <v>25</v>
      </c>
      <c r="P553" s="5">
        <v>20</v>
      </c>
      <c r="Q553" s="7">
        <f t="shared" si="6"/>
        <v>0.5714285714285714</v>
      </c>
      <c r="R553" s="5">
        <v>2</v>
      </c>
    </row>
    <row r="554" spans="1:18" x14ac:dyDescent="0.35">
      <c r="A554" s="4">
        <v>42856</v>
      </c>
      <c r="B554" s="4">
        <v>44196</v>
      </c>
      <c r="C554" s="5">
        <v>201700129</v>
      </c>
      <c r="D554" s="6" t="s">
        <v>29</v>
      </c>
      <c r="E554" s="5">
        <v>201700012</v>
      </c>
      <c r="F554" s="6" t="s">
        <v>30</v>
      </c>
      <c r="G554" s="6" t="s">
        <v>21</v>
      </c>
      <c r="H554" s="5">
        <v>201708</v>
      </c>
      <c r="I554" s="4">
        <v>42954</v>
      </c>
      <c r="J554" s="5">
        <f t="shared" si="5"/>
        <v>8</v>
      </c>
      <c r="K554" s="5">
        <v>32</v>
      </c>
      <c r="L554" s="5">
        <v>25195</v>
      </c>
      <c r="M554" s="5">
        <v>5</v>
      </c>
      <c r="N554" s="5">
        <v>30</v>
      </c>
      <c r="O554" s="5">
        <v>22</v>
      </c>
      <c r="P554" s="5">
        <v>16</v>
      </c>
      <c r="Q554" s="7">
        <f t="shared" si="6"/>
        <v>0.5</v>
      </c>
      <c r="R554" s="5">
        <v>2</v>
      </c>
    </row>
    <row r="555" spans="1:18" x14ac:dyDescent="0.35">
      <c r="A555" s="4">
        <v>42856</v>
      </c>
      <c r="B555" s="4">
        <v>44196</v>
      </c>
      <c r="C555" s="5">
        <v>201700129</v>
      </c>
      <c r="D555" s="6" t="s">
        <v>29</v>
      </c>
      <c r="E555" s="5">
        <v>201700012</v>
      </c>
      <c r="F555" s="6" t="s">
        <v>30</v>
      </c>
      <c r="G555" s="6" t="s">
        <v>21</v>
      </c>
      <c r="H555" s="5">
        <v>201708</v>
      </c>
      <c r="I555" s="4">
        <v>42955</v>
      </c>
      <c r="J555" s="5">
        <f t="shared" si="5"/>
        <v>8</v>
      </c>
      <c r="K555" s="5">
        <v>32</v>
      </c>
      <c r="L555" s="5">
        <v>24065</v>
      </c>
      <c r="M555" s="5">
        <v>5</v>
      </c>
      <c r="N555" s="5">
        <v>29</v>
      </c>
      <c r="O555" s="5">
        <v>23</v>
      </c>
      <c r="P555" s="5">
        <v>17</v>
      </c>
      <c r="Q555" s="7">
        <f t="shared" si="6"/>
        <v>0.53125</v>
      </c>
      <c r="R555" s="5">
        <v>2</v>
      </c>
    </row>
    <row r="556" spans="1:18" x14ac:dyDescent="0.35">
      <c r="A556" s="4">
        <v>42856</v>
      </c>
      <c r="B556" s="4">
        <v>44196</v>
      </c>
      <c r="C556" s="5">
        <v>201700129</v>
      </c>
      <c r="D556" s="6" t="s">
        <v>29</v>
      </c>
      <c r="E556" s="5">
        <v>201700012</v>
      </c>
      <c r="F556" s="6" t="s">
        <v>30</v>
      </c>
      <c r="G556" s="6" t="s">
        <v>21</v>
      </c>
      <c r="H556" s="5">
        <v>201708</v>
      </c>
      <c r="I556" s="4">
        <v>42956</v>
      </c>
      <c r="J556" s="5">
        <f t="shared" si="5"/>
        <v>8</v>
      </c>
      <c r="K556" s="5">
        <v>36</v>
      </c>
      <c r="L556" s="5">
        <v>25340</v>
      </c>
      <c r="M556" s="5">
        <v>9</v>
      </c>
      <c r="N556" s="5">
        <v>36</v>
      </c>
      <c r="O556" s="5">
        <v>26</v>
      </c>
      <c r="P556" s="5">
        <v>17</v>
      </c>
      <c r="Q556" s="7">
        <f t="shared" si="6"/>
        <v>0.47222222222222221</v>
      </c>
      <c r="R556" s="5">
        <v>3</v>
      </c>
    </row>
    <row r="557" spans="1:18" x14ac:dyDescent="0.35">
      <c r="A557" s="4">
        <v>42856</v>
      </c>
      <c r="B557" s="4">
        <v>44196</v>
      </c>
      <c r="C557" s="5">
        <v>201700129</v>
      </c>
      <c r="D557" s="6" t="s">
        <v>29</v>
      </c>
      <c r="E557" s="5">
        <v>201700012</v>
      </c>
      <c r="F557" s="6" t="s">
        <v>30</v>
      </c>
      <c r="G557" s="6" t="s">
        <v>21</v>
      </c>
      <c r="H557" s="5">
        <v>201708</v>
      </c>
      <c r="I557" s="4">
        <v>42958</v>
      </c>
      <c r="J557" s="5">
        <f t="shared" si="5"/>
        <v>8</v>
      </c>
      <c r="K557" s="5">
        <v>33</v>
      </c>
      <c r="L557" s="5">
        <v>24071</v>
      </c>
      <c r="M557" s="5">
        <v>6</v>
      </c>
      <c r="N557" s="5">
        <v>31</v>
      </c>
      <c r="O557" s="5">
        <v>24</v>
      </c>
      <c r="P557" s="5">
        <v>17</v>
      </c>
      <c r="Q557" s="7">
        <f t="shared" si="6"/>
        <v>0.51515151515151514</v>
      </c>
      <c r="R557" s="5">
        <v>2</v>
      </c>
    </row>
    <row r="558" spans="1:18" x14ac:dyDescent="0.35">
      <c r="A558" s="4">
        <v>42856</v>
      </c>
      <c r="B558" s="4">
        <v>44196</v>
      </c>
      <c r="C558" s="5">
        <v>201700129</v>
      </c>
      <c r="D558" s="6" t="s">
        <v>29</v>
      </c>
      <c r="E558" s="5">
        <v>201700012</v>
      </c>
      <c r="F558" s="6" t="s">
        <v>30</v>
      </c>
      <c r="G558" s="6" t="s">
        <v>21</v>
      </c>
      <c r="H558" s="5">
        <v>201708</v>
      </c>
      <c r="I558" s="4">
        <v>42959</v>
      </c>
      <c r="J558" s="5">
        <f t="shared" si="5"/>
        <v>8</v>
      </c>
      <c r="K558" s="5">
        <v>36</v>
      </c>
      <c r="L558" s="5">
        <v>24968</v>
      </c>
      <c r="M558" s="5">
        <v>7</v>
      </c>
      <c r="N558" s="5">
        <v>33</v>
      </c>
      <c r="O558" s="5">
        <v>26</v>
      </c>
      <c r="P558" s="5">
        <v>18</v>
      </c>
      <c r="Q558" s="7">
        <f t="shared" si="6"/>
        <v>0.5</v>
      </c>
      <c r="R558" s="5">
        <v>2</v>
      </c>
    </row>
    <row r="559" spans="1:18" x14ac:dyDescent="0.35">
      <c r="A559" s="4">
        <v>42856</v>
      </c>
      <c r="B559" s="4">
        <v>44196</v>
      </c>
      <c r="C559" s="5">
        <v>201700129</v>
      </c>
      <c r="D559" s="6" t="s">
        <v>29</v>
      </c>
      <c r="E559" s="5">
        <v>201700012</v>
      </c>
      <c r="F559" s="6" t="s">
        <v>30</v>
      </c>
      <c r="G559" s="6" t="s">
        <v>21</v>
      </c>
      <c r="H559" s="5">
        <v>201708</v>
      </c>
      <c r="I559" s="4">
        <v>42961</v>
      </c>
      <c r="J559" s="5">
        <f t="shared" si="5"/>
        <v>8</v>
      </c>
      <c r="K559" s="5">
        <v>32</v>
      </c>
      <c r="L559" s="5">
        <v>25358</v>
      </c>
      <c r="M559" s="5">
        <v>8</v>
      </c>
      <c r="N559" s="5">
        <v>28</v>
      </c>
      <c r="O559" s="5">
        <v>18</v>
      </c>
      <c r="P559" s="5">
        <v>14</v>
      </c>
      <c r="Q559" s="7">
        <f t="shared" si="6"/>
        <v>0.4375</v>
      </c>
      <c r="R559" s="5">
        <v>2</v>
      </c>
    </row>
    <row r="560" spans="1:18" x14ac:dyDescent="0.35">
      <c r="A560" s="4">
        <v>42856</v>
      </c>
      <c r="B560" s="4">
        <v>44196</v>
      </c>
      <c r="C560" s="5">
        <v>201700129</v>
      </c>
      <c r="D560" s="6" t="s">
        <v>29</v>
      </c>
      <c r="E560" s="5">
        <v>201700012</v>
      </c>
      <c r="F560" s="6" t="s">
        <v>30</v>
      </c>
      <c r="G560" s="6" t="s">
        <v>21</v>
      </c>
      <c r="H560" s="5">
        <v>201708</v>
      </c>
      <c r="I560" s="4">
        <v>42962</v>
      </c>
      <c r="J560" s="5">
        <f t="shared" si="5"/>
        <v>8</v>
      </c>
      <c r="K560" s="5">
        <v>36</v>
      </c>
      <c r="L560" s="5">
        <v>25991</v>
      </c>
      <c r="M560" s="5">
        <v>8</v>
      </c>
      <c r="N560" s="5">
        <v>35</v>
      </c>
      <c r="O560" s="5">
        <v>25</v>
      </c>
      <c r="P560" s="5">
        <v>20</v>
      </c>
      <c r="Q560" s="7">
        <f t="shared" si="6"/>
        <v>0.55555555555555558</v>
      </c>
      <c r="R560" s="5">
        <v>2</v>
      </c>
    </row>
    <row r="561" spans="1:18" x14ac:dyDescent="0.35">
      <c r="A561" s="4">
        <v>42856</v>
      </c>
      <c r="B561" s="4">
        <v>44196</v>
      </c>
      <c r="C561" s="5">
        <v>201700129</v>
      </c>
      <c r="D561" s="6" t="s">
        <v>29</v>
      </c>
      <c r="E561" s="5">
        <v>201700012</v>
      </c>
      <c r="F561" s="6" t="s">
        <v>30</v>
      </c>
      <c r="G561" s="6" t="s">
        <v>21</v>
      </c>
      <c r="H561" s="5">
        <v>201708</v>
      </c>
      <c r="I561" s="4">
        <v>42963</v>
      </c>
      <c r="J561" s="5">
        <f t="shared" si="5"/>
        <v>8</v>
      </c>
      <c r="K561" s="5">
        <v>35</v>
      </c>
      <c r="L561" s="5">
        <v>25805</v>
      </c>
      <c r="M561" s="5">
        <v>9</v>
      </c>
      <c r="N561" s="5">
        <v>32</v>
      </c>
      <c r="O561" s="5">
        <v>26</v>
      </c>
      <c r="P561" s="5">
        <v>16</v>
      </c>
      <c r="Q561" s="7">
        <f t="shared" si="6"/>
        <v>0.45714285714285713</v>
      </c>
      <c r="R561" s="5">
        <v>2</v>
      </c>
    </row>
    <row r="562" spans="1:18" x14ac:dyDescent="0.35">
      <c r="A562" s="4">
        <v>42856</v>
      </c>
      <c r="B562" s="4">
        <v>44196</v>
      </c>
      <c r="C562" s="5">
        <v>201700129</v>
      </c>
      <c r="D562" s="6" t="s">
        <v>29</v>
      </c>
      <c r="E562" s="5">
        <v>201700012</v>
      </c>
      <c r="F562" s="6" t="s">
        <v>30</v>
      </c>
      <c r="G562" s="6" t="s">
        <v>21</v>
      </c>
      <c r="H562" s="5">
        <v>201708</v>
      </c>
      <c r="I562" s="4">
        <v>42965</v>
      </c>
      <c r="J562" s="5">
        <f t="shared" si="5"/>
        <v>8</v>
      </c>
      <c r="K562" s="5">
        <v>32</v>
      </c>
      <c r="L562" s="5">
        <v>24729</v>
      </c>
      <c r="M562" s="5">
        <v>6</v>
      </c>
      <c r="N562" s="5">
        <v>30</v>
      </c>
      <c r="O562" s="5">
        <v>22</v>
      </c>
      <c r="P562" s="5">
        <v>16</v>
      </c>
      <c r="Q562" s="7">
        <f t="shared" si="6"/>
        <v>0.5</v>
      </c>
      <c r="R562" s="5">
        <v>2</v>
      </c>
    </row>
    <row r="563" spans="1:18" x14ac:dyDescent="0.35">
      <c r="A563" s="4">
        <v>42856</v>
      </c>
      <c r="B563" s="4">
        <v>44196</v>
      </c>
      <c r="C563" s="5">
        <v>201700129</v>
      </c>
      <c r="D563" s="6" t="s">
        <v>29</v>
      </c>
      <c r="E563" s="5">
        <v>201700012</v>
      </c>
      <c r="F563" s="6" t="s">
        <v>30</v>
      </c>
      <c r="G563" s="6" t="s">
        <v>21</v>
      </c>
      <c r="H563" s="5">
        <v>201708</v>
      </c>
      <c r="I563" s="4">
        <v>42966</v>
      </c>
      <c r="J563" s="5">
        <f t="shared" si="5"/>
        <v>8</v>
      </c>
      <c r="K563" s="5">
        <v>36</v>
      </c>
      <c r="L563" s="5">
        <v>24909</v>
      </c>
      <c r="M563" s="5">
        <v>9</v>
      </c>
      <c r="N563" s="5">
        <v>33</v>
      </c>
      <c r="O563" s="5">
        <v>26</v>
      </c>
      <c r="P563" s="5">
        <v>18</v>
      </c>
      <c r="Q563" s="7">
        <f t="shared" si="6"/>
        <v>0.5</v>
      </c>
      <c r="R563" s="5">
        <v>2</v>
      </c>
    </row>
    <row r="564" spans="1:18" x14ac:dyDescent="0.35">
      <c r="A564" s="4">
        <v>42856</v>
      </c>
      <c r="B564" s="4">
        <v>44196</v>
      </c>
      <c r="C564" s="5">
        <v>201700129</v>
      </c>
      <c r="D564" s="6" t="s">
        <v>29</v>
      </c>
      <c r="E564" s="5">
        <v>201700012</v>
      </c>
      <c r="F564" s="6" t="s">
        <v>30</v>
      </c>
      <c r="G564" s="6" t="s">
        <v>21</v>
      </c>
      <c r="H564" s="5">
        <v>201708</v>
      </c>
      <c r="I564" s="4">
        <v>42968</v>
      </c>
      <c r="J564" s="5">
        <f t="shared" si="5"/>
        <v>8</v>
      </c>
      <c r="K564" s="5">
        <v>35</v>
      </c>
      <c r="L564" s="5">
        <v>25108</v>
      </c>
      <c r="M564" s="5">
        <v>8</v>
      </c>
      <c r="N564" s="5">
        <v>30</v>
      </c>
      <c r="O564" s="5">
        <v>21</v>
      </c>
      <c r="P564" s="5">
        <v>13</v>
      </c>
      <c r="Q564" s="7">
        <f t="shared" si="6"/>
        <v>0.37142857142857144</v>
      </c>
      <c r="R564" s="5">
        <v>2</v>
      </c>
    </row>
    <row r="565" spans="1:18" x14ac:dyDescent="0.35">
      <c r="A565" s="4">
        <v>42856</v>
      </c>
      <c r="B565" s="4">
        <v>44196</v>
      </c>
      <c r="C565" s="5">
        <v>201700129</v>
      </c>
      <c r="D565" s="6" t="s">
        <v>29</v>
      </c>
      <c r="E565" s="5">
        <v>201700012</v>
      </c>
      <c r="F565" s="6" t="s">
        <v>30</v>
      </c>
      <c r="G565" s="6" t="s">
        <v>21</v>
      </c>
      <c r="H565" s="5">
        <v>201708</v>
      </c>
      <c r="I565" s="4">
        <v>42969</v>
      </c>
      <c r="J565" s="5">
        <f t="shared" si="5"/>
        <v>8</v>
      </c>
      <c r="K565" s="5">
        <v>32</v>
      </c>
      <c r="L565" s="5">
        <v>25292</v>
      </c>
      <c r="M565" s="5">
        <v>7</v>
      </c>
      <c r="N565" s="5">
        <v>32</v>
      </c>
      <c r="O565" s="5">
        <v>24</v>
      </c>
      <c r="P565" s="5">
        <v>15</v>
      </c>
      <c r="Q565" s="7">
        <f t="shared" si="6"/>
        <v>0.46875</v>
      </c>
      <c r="R565" s="5">
        <v>2</v>
      </c>
    </row>
    <row r="566" spans="1:18" x14ac:dyDescent="0.35">
      <c r="A566" s="4">
        <v>42856</v>
      </c>
      <c r="B566" s="4">
        <v>44196</v>
      </c>
      <c r="C566" s="5">
        <v>201700129</v>
      </c>
      <c r="D566" s="6" t="s">
        <v>29</v>
      </c>
      <c r="E566" s="5">
        <v>201700012</v>
      </c>
      <c r="F566" s="6" t="s">
        <v>30</v>
      </c>
      <c r="G566" s="6" t="s">
        <v>21</v>
      </c>
      <c r="H566" s="5">
        <v>201708</v>
      </c>
      <c r="I566" s="4">
        <v>42970</v>
      </c>
      <c r="J566" s="5">
        <f t="shared" si="5"/>
        <v>8</v>
      </c>
      <c r="K566" s="5">
        <v>35</v>
      </c>
      <c r="L566" s="5">
        <v>25188</v>
      </c>
      <c r="M566" s="5">
        <v>9</v>
      </c>
      <c r="N566" s="5">
        <v>30</v>
      </c>
      <c r="O566" s="5">
        <v>23</v>
      </c>
      <c r="P566" s="5">
        <v>15</v>
      </c>
      <c r="Q566" s="7">
        <f t="shared" si="6"/>
        <v>0.42857142857142855</v>
      </c>
      <c r="R566" s="5">
        <v>2</v>
      </c>
    </row>
    <row r="567" spans="1:18" x14ac:dyDescent="0.35">
      <c r="A567" s="4">
        <v>42856</v>
      </c>
      <c r="B567" s="4">
        <v>44196</v>
      </c>
      <c r="C567" s="5">
        <v>201700129</v>
      </c>
      <c r="D567" s="6" t="s">
        <v>29</v>
      </c>
      <c r="E567" s="5">
        <v>201700012</v>
      </c>
      <c r="F567" s="6" t="s">
        <v>30</v>
      </c>
      <c r="G567" s="6" t="s">
        <v>21</v>
      </c>
      <c r="H567" s="5">
        <v>201708</v>
      </c>
      <c r="I567" s="4">
        <v>42972</v>
      </c>
      <c r="J567" s="5">
        <f t="shared" si="5"/>
        <v>8</v>
      </c>
      <c r="K567" s="5">
        <v>32</v>
      </c>
      <c r="L567" s="5">
        <v>24159</v>
      </c>
      <c r="M567" s="5">
        <v>6</v>
      </c>
      <c r="N567" s="5">
        <v>31</v>
      </c>
      <c r="O567" s="5">
        <v>24</v>
      </c>
      <c r="P567" s="5">
        <v>14</v>
      </c>
      <c r="Q567" s="7">
        <f t="shared" si="6"/>
        <v>0.4375</v>
      </c>
      <c r="R567" s="5">
        <v>2</v>
      </c>
    </row>
    <row r="568" spans="1:18" x14ac:dyDescent="0.35">
      <c r="A568" s="4">
        <v>42856</v>
      </c>
      <c r="B568" s="4">
        <v>44196</v>
      </c>
      <c r="C568" s="5">
        <v>201700129</v>
      </c>
      <c r="D568" s="6" t="s">
        <v>29</v>
      </c>
      <c r="E568" s="5">
        <v>201700012</v>
      </c>
      <c r="F568" s="6" t="s">
        <v>30</v>
      </c>
      <c r="G568" s="6" t="s">
        <v>21</v>
      </c>
      <c r="H568" s="5">
        <v>201708</v>
      </c>
      <c r="I568" s="4">
        <v>42973</v>
      </c>
      <c r="J568" s="5">
        <f t="shared" si="5"/>
        <v>8</v>
      </c>
      <c r="K568" s="5">
        <v>30</v>
      </c>
      <c r="L568" s="5">
        <v>25790</v>
      </c>
      <c r="M568" s="5">
        <v>7</v>
      </c>
      <c r="N568" s="5">
        <v>27</v>
      </c>
      <c r="O568" s="5">
        <v>23</v>
      </c>
      <c r="P568" s="5">
        <v>15</v>
      </c>
      <c r="Q568" s="7">
        <f t="shared" si="6"/>
        <v>0.5</v>
      </c>
      <c r="R568" s="5">
        <v>2</v>
      </c>
    </row>
    <row r="569" spans="1:18" x14ac:dyDescent="0.35">
      <c r="A569" s="4">
        <v>42856</v>
      </c>
      <c r="B569" s="4">
        <v>44196</v>
      </c>
      <c r="C569" s="5">
        <v>201700129</v>
      </c>
      <c r="D569" s="6" t="s">
        <v>29</v>
      </c>
      <c r="E569" s="5">
        <v>201700012</v>
      </c>
      <c r="F569" s="6" t="s">
        <v>30</v>
      </c>
      <c r="G569" s="6" t="s">
        <v>21</v>
      </c>
      <c r="H569" s="5">
        <v>201708</v>
      </c>
      <c r="I569" s="4">
        <v>42975</v>
      </c>
      <c r="J569" s="5">
        <f t="shared" si="5"/>
        <v>8</v>
      </c>
      <c r="K569" s="5">
        <v>32</v>
      </c>
      <c r="L569" s="5">
        <v>25612</v>
      </c>
      <c r="M569" s="5">
        <v>7</v>
      </c>
      <c r="N569" s="5">
        <v>31</v>
      </c>
      <c r="O569" s="5">
        <v>24</v>
      </c>
      <c r="P569" s="5">
        <v>18</v>
      </c>
      <c r="Q569" s="7">
        <f t="shared" si="6"/>
        <v>0.5625</v>
      </c>
      <c r="R569" s="5">
        <v>2</v>
      </c>
    </row>
    <row r="570" spans="1:18" x14ac:dyDescent="0.35">
      <c r="A570" s="4">
        <v>42856</v>
      </c>
      <c r="B570" s="4">
        <v>44196</v>
      </c>
      <c r="C570" s="5">
        <v>201700129</v>
      </c>
      <c r="D570" s="6" t="s">
        <v>29</v>
      </c>
      <c r="E570" s="5">
        <v>201700012</v>
      </c>
      <c r="F570" s="6" t="s">
        <v>30</v>
      </c>
      <c r="G570" s="6" t="s">
        <v>21</v>
      </c>
      <c r="H570" s="5">
        <v>201708</v>
      </c>
      <c r="I570" s="4">
        <v>42976</v>
      </c>
      <c r="J570" s="5">
        <f t="shared" si="5"/>
        <v>8</v>
      </c>
      <c r="K570" s="5">
        <v>32</v>
      </c>
      <c r="L570" s="5">
        <v>24016</v>
      </c>
      <c r="M570" s="5">
        <v>6</v>
      </c>
      <c r="N570" s="5">
        <v>30</v>
      </c>
      <c r="O570" s="5">
        <v>21</v>
      </c>
      <c r="P570" s="5">
        <v>16</v>
      </c>
      <c r="Q570" s="7">
        <f t="shared" si="6"/>
        <v>0.5</v>
      </c>
      <c r="R570" s="5">
        <v>2</v>
      </c>
    </row>
    <row r="571" spans="1:18" x14ac:dyDescent="0.35">
      <c r="A571" s="4">
        <v>42856</v>
      </c>
      <c r="B571" s="4">
        <v>44196</v>
      </c>
      <c r="C571" s="5">
        <v>201700129</v>
      </c>
      <c r="D571" s="6" t="s">
        <v>29</v>
      </c>
      <c r="E571" s="5">
        <v>201700012</v>
      </c>
      <c r="F571" s="6" t="s">
        <v>30</v>
      </c>
      <c r="G571" s="6" t="s">
        <v>21</v>
      </c>
      <c r="H571" s="5">
        <v>201708</v>
      </c>
      <c r="I571" s="4">
        <v>42977</v>
      </c>
      <c r="J571" s="5">
        <f t="shared" si="5"/>
        <v>8</v>
      </c>
      <c r="K571" s="5">
        <v>30</v>
      </c>
      <c r="L571" s="5">
        <v>24350</v>
      </c>
      <c r="M571" s="5">
        <v>6</v>
      </c>
      <c r="N571" s="5">
        <v>29</v>
      </c>
      <c r="O571" s="5">
        <v>19</v>
      </c>
      <c r="P571" s="5">
        <v>13</v>
      </c>
      <c r="Q571" s="7">
        <f t="shared" si="6"/>
        <v>0.43333333333333335</v>
      </c>
      <c r="R571" s="5">
        <v>2</v>
      </c>
    </row>
    <row r="572" spans="1:18" x14ac:dyDescent="0.35">
      <c r="A572" s="4">
        <v>42856</v>
      </c>
      <c r="B572" s="4">
        <v>44196</v>
      </c>
      <c r="C572" s="5">
        <v>201700130</v>
      </c>
      <c r="D572" s="6" t="s">
        <v>31</v>
      </c>
      <c r="E572" s="5">
        <v>201700012</v>
      </c>
      <c r="F572" s="6" t="s">
        <v>30</v>
      </c>
      <c r="G572" s="6" t="s">
        <v>21</v>
      </c>
      <c r="H572" s="5">
        <v>201706</v>
      </c>
      <c r="I572" s="4">
        <v>42888</v>
      </c>
      <c r="J572" s="5">
        <f t="shared" si="5"/>
        <v>6</v>
      </c>
      <c r="K572" s="5">
        <v>35</v>
      </c>
      <c r="L572" s="5">
        <v>25522</v>
      </c>
      <c r="M572" s="5">
        <v>7</v>
      </c>
      <c r="N572" s="5">
        <v>35</v>
      </c>
      <c r="O572" s="5">
        <v>24</v>
      </c>
      <c r="P572" s="5">
        <v>17</v>
      </c>
      <c r="Q572" s="7">
        <f t="shared" si="6"/>
        <v>0.48571428571428571</v>
      </c>
      <c r="R572" s="5">
        <v>3</v>
      </c>
    </row>
    <row r="573" spans="1:18" x14ac:dyDescent="0.35">
      <c r="A573" s="4">
        <v>42856</v>
      </c>
      <c r="B573" s="4">
        <v>44196</v>
      </c>
      <c r="C573" s="5">
        <v>201700130</v>
      </c>
      <c r="D573" s="6" t="s">
        <v>31</v>
      </c>
      <c r="E573" s="5">
        <v>201700012</v>
      </c>
      <c r="F573" s="6" t="s">
        <v>30</v>
      </c>
      <c r="G573" s="6" t="s">
        <v>21</v>
      </c>
      <c r="H573" s="5">
        <v>201706</v>
      </c>
      <c r="I573" s="4">
        <v>42889</v>
      </c>
      <c r="J573" s="5">
        <f t="shared" si="5"/>
        <v>6</v>
      </c>
      <c r="K573" s="5">
        <v>31</v>
      </c>
      <c r="L573" s="5">
        <v>25292</v>
      </c>
      <c r="M573" s="5">
        <v>7</v>
      </c>
      <c r="N573" s="5">
        <v>28</v>
      </c>
      <c r="O573" s="5">
        <v>23</v>
      </c>
      <c r="P573" s="5">
        <v>18</v>
      </c>
      <c r="Q573" s="7">
        <f t="shared" si="6"/>
        <v>0.58064516129032262</v>
      </c>
      <c r="R573" s="5">
        <v>2</v>
      </c>
    </row>
    <row r="574" spans="1:18" x14ac:dyDescent="0.35">
      <c r="A574" s="4">
        <v>42856</v>
      </c>
      <c r="B574" s="4">
        <v>44196</v>
      </c>
      <c r="C574" s="5">
        <v>201700130</v>
      </c>
      <c r="D574" s="6" t="s">
        <v>31</v>
      </c>
      <c r="E574" s="5">
        <v>201700012</v>
      </c>
      <c r="F574" s="6" t="s">
        <v>30</v>
      </c>
      <c r="G574" s="6" t="s">
        <v>21</v>
      </c>
      <c r="H574" s="5">
        <v>201706</v>
      </c>
      <c r="I574" s="4">
        <v>42891</v>
      </c>
      <c r="J574" s="5">
        <f t="shared" si="5"/>
        <v>6</v>
      </c>
      <c r="K574" s="5">
        <v>31</v>
      </c>
      <c r="L574" s="5">
        <v>25598</v>
      </c>
      <c r="M574" s="5">
        <v>8</v>
      </c>
      <c r="N574" s="5">
        <v>28</v>
      </c>
      <c r="O574" s="5">
        <v>19</v>
      </c>
      <c r="P574" s="5">
        <v>12</v>
      </c>
      <c r="Q574" s="7">
        <f t="shared" si="6"/>
        <v>0.38709677419354838</v>
      </c>
      <c r="R574" s="5">
        <v>2</v>
      </c>
    </row>
    <row r="575" spans="1:18" x14ac:dyDescent="0.35">
      <c r="A575" s="4">
        <v>42856</v>
      </c>
      <c r="B575" s="4">
        <v>44196</v>
      </c>
      <c r="C575" s="5">
        <v>201700130</v>
      </c>
      <c r="D575" s="6" t="s">
        <v>31</v>
      </c>
      <c r="E575" s="5">
        <v>201700012</v>
      </c>
      <c r="F575" s="6" t="s">
        <v>30</v>
      </c>
      <c r="G575" s="6" t="s">
        <v>21</v>
      </c>
      <c r="H575" s="5">
        <v>201706</v>
      </c>
      <c r="I575" s="4">
        <v>42892</v>
      </c>
      <c r="J575" s="5">
        <f t="shared" si="5"/>
        <v>6</v>
      </c>
      <c r="K575" s="5">
        <v>33</v>
      </c>
      <c r="L575" s="5">
        <v>25196</v>
      </c>
      <c r="M575" s="5">
        <v>5</v>
      </c>
      <c r="N575" s="5">
        <v>29</v>
      </c>
      <c r="O575" s="5">
        <v>20</v>
      </c>
      <c r="P575" s="5">
        <v>13</v>
      </c>
      <c r="Q575" s="7">
        <f t="shared" si="6"/>
        <v>0.39393939393939392</v>
      </c>
      <c r="R575" s="5">
        <v>3</v>
      </c>
    </row>
    <row r="576" spans="1:18" x14ac:dyDescent="0.35">
      <c r="A576" s="4">
        <v>42856</v>
      </c>
      <c r="B576" s="4">
        <v>44196</v>
      </c>
      <c r="C576" s="5">
        <v>201700130</v>
      </c>
      <c r="D576" s="6" t="s">
        <v>31</v>
      </c>
      <c r="E576" s="5">
        <v>201700012</v>
      </c>
      <c r="F576" s="6" t="s">
        <v>30</v>
      </c>
      <c r="G576" s="6" t="s">
        <v>21</v>
      </c>
      <c r="H576" s="5">
        <v>201706</v>
      </c>
      <c r="I576" s="4">
        <v>42893</v>
      </c>
      <c r="J576" s="5">
        <f t="shared" si="5"/>
        <v>6</v>
      </c>
      <c r="K576" s="5">
        <v>30</v>
      </c>
      <c r="L576" s="5">
        <v>24354</v>
      </c>
      <c r="M576" s="5">
        <v>6</v>
      </c>
      <c r="N576" s="5">
        <v>27</v>
      </c>
      <c r="O576" s="5">
        <v>20</v>
      </c>
      <c r="P576" s="5">
        <v>15</v>
      </c>
      <c r="Q576" s="7">
        <f t="shared" si="6"/>
        <v>0.5</v>
      </c>
      <c r="R576" s="5">
        <v>2</v>
      </c>
    </row>
    <row r="577" spans="1:18" x14ac:dyDescent="0.35">
      <c r="A577" s="4">
        <v>42856</v>
      </c>
      <c r="B577" s="4">
        <v>44196</v>
      </c>
      <c r="C577" s="5">
        <v>201700130</v>
      </c>
      <c r="D577" s="6" t="s">
        <v>31</v>
      </c>
      <c r="E577" s="5">
        <v>201700012</v>
      </c>
      <c r="F577" s="6" t="s">
        <v>30</v>
      </c>
      <c r="G577" s="6" t="s">
        <v>21</v>
      </c>
      <c r="H577" s="5">
        <v>201706</v>
      </c>
      <c r="I577" s="4">
        <v>42895</v>
      </c>
      <c r="J577" s="5">
        <f t="shared" si="5"/>
        <v>6</v>
      </c>
      <c r="K577" s="5">
        <v>36</v>
      </c>
      <c r="L577" s="5">
        <v>25146</v>
      </c>
      <c r="M577" s="5">
        <v>6</v>
      </c>
      <c r="N577" s="5">
        <v>33</v>
      </c>
      <c r="O577" s="5">
        <v>23</v>
      </c>
      <c r="P577" s="5">
        <v>15</v>
      </c>
      <c r="Q577" s="7">
        <f t="shared" si="6"/>
        <v>0.41666666666666669</v>
      </c>
      <c r="R577" s="5">
        <v>3</v>
      </c>
    </row>
    <row r="578" spans="1:18" x14ac:dyDescent="0.35">
      <c r="A578" s="4">
        <v>42856</v>
      </c>
      <c r="B578" s="4">
        <v>44196</v>
      </c>
      <c r="C578" s="5">
        <v>201700130</v>
      </c>
      <c r="D578" s="6" t="s">
        <v>31</v>
      </c>
      <c r="E578" s="5">
        <v>201700012</v>
      </c>
      <c r="F578" s="6" t="s">
        <v>30</v>
      </c>
      <c r="G578" s="6" t="s">
        <v>21</v>
      </c>
      <c r="H578" s="5">
        <v>201706</v>
      </c>
      <c r="I578" s="4">
        <v>42896</v>
      </c>
      <c r="J578" s="5">
        <f t="shared" si="5"/>
        <v>6</v>
      </c>
      <c r="K578" s="5">
        <v>33</v>
      </c>
      <c r="L578" s="5">
        <v>24827</v>
      </c>
      <c r="M578" s="5">
        <v>8</v>
      </c>
      <c r="N578" s="5">
        <v>28</v>
      </c>
      <c r="O578" s="5">
        <v>20</v>
      </c>
      <c r="P578" s="5">
        <v>16</v>
      </c>
      <c r="Q578" s="7">
        <f t="shared" si="6"/>
        <v>0.48484848484848486</v>
      </c>
      <c r="R578" s="5">
        <v>3</v>
      </c>
    </row>
    <row r="579" spans="1:18" x14ac:dyDescent="0.35">
      <c r="A579" s="4">
        <v>42856</v>
      </c>
      <c r="B579" s="4">
        <v>44196</v>
      </c>
      <c r="C579" s="5">
        <v>201700130</v>
      </c>
      <c r="D579" s="6" t="s">
        <v>31</v>
      </c>
      <c r="E579" s="5">
        <v>201700012</v>
      </c>
      <c r="F579" s="6" t="s">
        <v>30</v>
      </c>
      <c r="G579" s="6" t="s">
        <v>21</v>
      </c>
      <c r="H579" s="5">
        <v>201706</v>
      </c>
      <c r="I579" s="4">
        <v>42898</v>
      </c>
      <c r="J579" s="5">
        <f t="shared" si="5"/>
        <v>6</v>
      </c>
      <c r="K579" s="5">
        <v>36</v>
      </c>
      <c r="L579" s="5">
        <v>24764</v>
      </c>
      <c r="M579" s="5">
        <v>7</v>
      </c>
      <c r="N579" s="5">
        <v>34</v>
      </c>
      <c r="O579" s="5">
        <v>22</v>
      </c>
      <c r="P579" s="5">
        <v>17</v>
      </c>
      <c r="Q579" s="7">
        <f t="shared" si="6"/>
        <v>0.47222222222222221</v>
      </c>
      <c r="R579" s="5">
        <v>3</v>
      </c>
    </row>
    <row r="580" spans="1:18" x14ac:dyDescent="0.35">
      <c r="A580" s="4">
        <v>42856</v>
      </c>
      <c r="B580" s="4">
        <v>44196</v>
      </c>
      <c r="C580" s="5">
        <v>201700130</v>
      </c>
      <c r="D580" s="6" t="s">
        <v>31</v>
      </c>
      <c r="E580" s="5">
        <v>201700012</v>
      </c>
      <c r="F580" s="6" t="s">
        <v>30</v>
      </c>
      <c r="G580" s="6" t="s">
        <v>21</v>
      </c>
      <c r="H580" s="5">
        <v>201706</v>
      </c>
      <c r="I580" s="4">
        <v>42899</v>
      </c>
      <c r="J580" s="5">
        <f t="shared" si="5"/>
        <v>6</v>
      </c>
      <c r="K580" s="5">
        <v>31</v>
      </c>
      <c r="L580" s="5">
        <v>24296</v>
      </c>
      <c r="M580" s="5">
        <v>7</v>
      </c>
      <c r="N580" s="5">
        <v>27</v>
      </c>
      <c r="O580" s="5">
        <v>22</v>
      </c>
      <c r="P580" s="5">
        <v>13</v>
      </c>
      <c r="Q580" s="7">
        <f t="shared" si="6"/>
        <v>0.41935483870967744</v>
      </c>
      <c r="R580" s="5">
        <v>3</v>
      </c>
    </row>
    <row r="581" spans="1:18" x14ac:dyDescent="0.35">
      <c r="A581" s="4">
        <v>42856</v>
      </c>
      <c r="B581" s="4">
        <v>44196</v>
      </c>
      <c r="C581" s="5">
        <v>201700130</v>
      </c>
      <c r="D581" s="6" t="s">
        <v>31</v>
      </c>
      <c r="E581" s="5">
        <v>201700012</v>
      </c>
      <c r="F581" s="6" t="s">
        <v>30</v>
      </c>
      <c r="G581" s="6" t="s">
        <v>21</v>
      </c>
      <c r="H581" s="5">
        <v>201706</v>
      </c>
      <c r="I581" s="4">
        <v>42900</v>
      </c>
      <c r="J581" s="5">
        <f t="shared" si="5"/>
        <v>6</v>
      </c>
      <c r="K581" s="5">
        <v>33</v>
      </c>
      <c r="L581" s="5">
        <v>24794</v>
      </c>
      <c r="M581" s="5">
        <v>7</v>
      </c>
      <c r="N581" s="5">
        <v>33</v>
      </c>
      <c r="O581" s="5">
        <v>22</v>
      </c>
      <c r="P581" s="5">
        <v>16</v>
      </c>
      <c r="Q581" s="7">
        <f t="shared" si="6"/>
        <v>0.48484848484848486</v>
      </c>
      <c r="R581" s="5">
        <v>3</v>
      </c>
    </row>
    <row r="582" spans="1:18" x14ac:dyDescent="0.35">
      <c r="A582" s="4">
        <v>42856</v>
      </c>
      <c r="B582" s="4">
        <v>44196</v>
      </c>
      <c r="C582" s="5">
        <v>201700130</v>
      </c>
      <c r="D582" s="6" t="s">
        <v>31</v>
      </c>
      <c r="E582" s="5">
        <v>201700012</v>
      </c>
      <c r="F582" s="6" t="s">
        <v>30</v>
      </c>
      <c r="G582" s="6" t="s">
        <v>21</v>
      </c>
      <c r="H582" s="5">
        <v>201706</v>
      </c>
      <c r="I582" s="4">
        <v>42902</v>
      </c>
      <c r="J582" s="5">
        <f t="shared" si="5"/>
        <v>6</v>
      </c>
      <c r="K582" s="5">
        <v>35</v>
      </c>
      <c r="L582" s="5">
        <v>25235</v>
      </c>
      <c r="M582" s="5">
        <v>9</v>
      </c>
      <c r="N582" s="5">
        <v>32</v>
      </c>
      <c r="O582" s="5">
        <v>23</v>
      </c>
      <c r="P582" s="5">
        <v>18</v>
      </c>
      <c r="Q582" s="7">
        <f t="shared" si="6"/>
        <v>0.51428571428571423</v>
      </c>
      <c r="R582" s="5">
        <v>3</v>
      </c>
    </row>
    <row r="583" spans="1:18" x14ac:dyDescent="0.35">
      <c r="A583" s="4">
        <v>42856</v>
      </c>
      <c r="B583" s="4">
        <v>44196</v>
      </c>
      <c r="C583" s="5">
        <v>201700130</v>
      </c>
      <c r="D583" s="6" t="s">
        <v>31</v>
      </c>
      <c r="E583" s="5">
        <v>201700012</v>
      </c>
      <c r="F583" s="6" t="s">
        <v>30</v>
      </c>
      <c r="G583" s="6" t="s">
        <v>21</v>
      </c>
      <c r="H583" s="5">
        <v>201706</v>
      </c>
      <c r="I583" s="4">
        <v>42903</v>
      </c>
      <c r="J583" s="5">
        <f t="shared" si="5"/>
        <v>6</v>
      </c>
      <c r="K583" s="5">
        <v>36</v>
      </c>
      <c r="L583" s="5">
        <v>25762</v>
      </c>
      <c r="M583" s="5">
        <v>8</v>
      </c>
      <c r="N583" s="5">
        <v>32</v>
      </c>
      <c r="O583" s="5">
        <v>21</v>
      </c>
      <c r="P583" s="5">
        <v>14</v>
      </c>
      <c r="Q583" s="7">
        <f t="shared" si="6"/>
        <v>0.3888888888888889</v>
      </c>
      <c r="R583" s="5">
        <v>3</v>
      </c>
    </row>
    <row r="584" spans="1:18" x14ac:dyDescent="0.35">
      <c r="A584" s="4">
        <v>42856</v>
      </c>
      <c r="B584" s="4">
        <v>44196</v>
      </c>
      <c r="C584" s="5">
        <v>201700130</v>
      </c>
      <c r="D584" s="6" t="s">
        <v>31</v>
      </c>
      <c r="E584" s="5">
        <v>201700012</v>
      </c>
      <c r="F584" s="6" t="s">
        <v>30</v>
      </c>
      <c r="G584" s="6" t="s">
        <v>21</v>
      </c>
      <c r="H584" s="5">
        <v>201706</v>
      </c>
      <c r="I584" s="4">
        <v>42905</v>
      </c>
      <c r="J584" s="5">
        <f t="shared" si="5"/>
        <v>6</v>
      </c>
      <c r="K584" s="5">
        <v>31</v>
      </c>
      <c r="L584" s="5">
        <v>25994</v>
      </c>
      <c r="M584" s="5">
        <v>6</v>
      </c>
      <c r="N584" s="5">
        <v>31</v>
      </c>
      <c r="O584" s="5">
        <v>24</v>
      </c>
      <c r="P584" s="5">
        <v>15</v>
      </c>
      <c r="Q584" s="7">
        <f t="shared" si="6"/>
        <v>0.4838709677419355</v>
      </c>
      <c r="R584" s="5">
        <v>2</v>
      </c>
    </row>
    <row r="585" spans="1:18" x14ac:dyDescent="0.35">
      <c r="A585" s="4">
        <v>42856</v>
      </c>
      <c r="B585" s="4">
        <v>44196</v>
      </c>
      <c r="C585" s="5">
        <v>201700130</v>
      </c>
      <c r="D585" s="6" t="s">
        <v>31</v>
      </c>
      <c r="E585" s="5">
        <v>201700012</v>
      </c>
      <c r="F585" s="6" t="s">
        <v>30</v>
      </c>
      <c r="G585" s="6" t="s">
        <v>21</v>
      </c>
      <c r="H585" s="5">
        <v>201706</v>
      </c>
      <c r="I585" s="4">
        <v>42906</v>
      </c>
      <c r="J585" s="5">
        <f t="shared" si="5"/>
        <v>6</v>
      </c>
      <c r="K585" s="5">
        <v>30</v>
      </c>
      <c r="L585" s="5">
        <v>25074</v>
      </c>
      <c r="M585" s="5">
        <v>6</v>
      </c>
      <c r="N585" s="5">
        <v>27</v>
      </c>
      <c r="O585" s="5">
        <v>20</v>
      </c>
      <c r="P585" s="5">
        <v>14</v>
      </c>
      <c r="Q585" s="7">
        <f t="shared" si="6"/>
        <v>0.46666666666666667</v>
      </c>
      <c r="R585" s="5">
        <v>3</v>
      </c>
    </row>
    <row r="586" spans="1:18" x14ac:dyDescent="0.35">
      <c r="A586" s="4">
        <v>42856</v>
      </c>
      <c r="B586" s="4">
        <v>44196</v>
      </c>
      <c r="C586" s="5">
        <v>201700130</v>
      </c>
      <c r="D586" s="6" t="s">
        <v>31</v>
      </c>
      <c r="E586" s="5">
        <v>201700012</v>
      </c>
      <c r="F586" s="6" t="s">
        <v>30</v>
      </c>
      <c r="G586" s="6" t="s">
        <v>21</v>
      </c>
      <c r="H586" s="5">
        <v>201706</v>
      </c>
      <c r="I586" s="4">
        <v>42907</v>
      </c>
      <c r="J586" s="5">
        <f t="shared" si="5"/>
        <v>6</v>
      </c>
      <c r="K586" s="5">
        <v>35</v>
      </c>
      <c r="L586" s="5">
        <v>24828</v>
      </c>
      <c r="M586" s="5">
        <v>5</v>
      </c>
      <c r="N586" s="5">
        <v>30</v>
      </c>
      <c r="O586" s="5">
        <v>25</v>
      </c>
      <c r="P586" s="5">
        <v>18</v>
      </c>
      <c r="Q586" s="7">
        <f t="shared" si="6"/>
        <v>0.51428571428571423</v>
      </c>
      <c r="R586" s="5">
        <v>2</v>
      </c>
    </row>
    <row r="587" spans="1:18" x14ac:dyDescent="0.35">
      <c r="A587" s="4">
        <v>42856</v>
      </c>
      <c r="B587" s="4">
        <v>44196</v>
      </c>
      <c r="C587" s="5">
        <v>201700130</v>
      </c>
      <c r="D587" s="6" t="s">
        <v>31</v>
      </c>
      <c r="E587" s="5">
        <v>201700012</v>
      </c>
      <c r="F587" s="6" t="s">
        <v>30</v>
      </c>
      <c r="G587" s="6" t="s">
        <v>21</v>
      </c>
      <c r="H587" s="5">
        <v>201706</v>
      </c>
      <c r="I587" s="4">
        <v>42909</v>
      </c>
      <c r="J587" s="5">
        <f t="shared" si="5"/>
        <v>6</v>
      </c>
      <c r="K587" s="5">
        <v>33</v>
      </c>
      <c r="L587" s="5">
        <v>25692</v>
      </c>
      <c r="M587" s="5">
        <v>6</v>
      </c>
      <c r="N587" s="5">
        <v>28</v>
      </c>
      <c r="O587" s="5">
        <v>19</v>
      </c>
      <c r="P587" s="5">
        <v>12</v>
      </c>
      <c r="Q587" s="7">
        <f t="shared" si="6"/>
        <v>0.36363636363636365</v>
      </c>
      <c r="R587" s="5">
        <v>3</v>
      </c>
    </row>
    <row r="588" spans="1:18" x14ac:dyDescent="0.35">
      <c r="A588" s="4">
        <v>42856</v>
      </c>
      <c r="B588" s="4">
        <v>44196</v>
      </c>
      <c r="C588" s="5">
        <v>201700130</v>
      </c>
      <c r="D588" s="6" t="s">
        <v>31</v>
      </c>
      <c r="E588" s="5">
        <v>201700012</v>
      </c>
      <c r="F588" s="6" t="s">
        <v>30</v>
      </c>
      <c r="G588" s="6" t="s">
        <v>21</v>
      </c>
      <c r="H588" s="5">
        <v>201706</v>
      </c>
      <c r="I588" s="4">
        <v>42910</v>
      </c>
      <c r="J588" s="5">
        <f t="shared" si="5"/>
        <v>6</v>
      </c>
      <c r="K588" s="5">
        <v>34</v>
      </c>
      <c r="L588" s="5">
        <v>25550</v>
      </c>
      <c r="M588" s="5">
        <v>8</v>
      </c>
      <c r="N588" s="5">
        <v>29</v>
      </c>
      <c r="O588" s="5">
        <v>21</v>
      </c>
      <c r="P588" s="5">
        <v>16</v>
      </c>
      <c r="Q588" s="7">
        <f t="shared" si="6"/>
        <v>0.47058823529411764</v>
      </c>
      <c r="R588" s="5">
        <v>3</v>
      </c>
    </row>
    <row r="589" spans="1:18" x14ac:dyDescent="0.35">
      <c r="A589" s="4">
        <v>42856</v>
      </c>
      <c r="B589" s="4">
        <v>44196</v>
      </c>
      <c r="C589" s="5">
        <v>201700130</v>
      </c>
      <c r="D589" s="6" t="s">
        <v>31</v>
      </c>
      <c r="E589" s="5">
        <v>201700012</v>
      </c>
      <c r="F589" s="6" t="s">
        <v>30</v>
      </c>
      <c r="G589" s="6" t="s">
        <v>21</v>
      </c>
      <c r="H589" s="5">
        <v>201706</v>
      </c>
      <c r="I589" s="4">
        <v>42912</v>
      </c>
      <c r="J589" s="5">
        <f t="shared" si="5"/>
        <v>6</v>
      </c>
      <c r="K589" s="5">
        <v>31</v>
      </c>
      <c r="L589" s="5">
        <v>24417</v>
      </c>
      <c r="M589" s="5">
        <v>6</v>
      </c>
      <c r="N589" s="5">
        <v>29</v>
      </c>
      <c r="O589" s="5">
        <v>22</v>
      </c>
      <c r="P589" s="5">
        <v>13</v>
      </c>
      <c r="Q589" s="7">
        <f t="shared" si="6"/>
        <v>0.41935483870967744</v>
      </c>
      <c r="R589" s="5">
        <v>2</v>
      </c>
    </row>
    <row r="590" spans="1:18" x14ac:dyDescent="0.35">
      <c r="A590" s="4">
        <v>42856</v>
      </c>
      <c r="B590" s="4">
        <v>44196</v>
      </c>
      <c r="C590" s="5">
        <v>201700130</v>
      </c>
      <c r="D590" s="6" t="s">
        <v>31</v>
      </c>
      <c r="E590" s="5">
        <v>201700012</v>
      </c>
      <c r="F590" s="6" t="s">
        <v>30</v>
      </c>
      <c r="G590" s="6" t="s">
        <v>21</v>
      </c>
      <c r="H590" s="5">
        <v>201706</v>
      </c>
      <c r="I590" s="4">
        <v>42913</v>
      </c>
      <c r="J590" s="5">
        <f t="shared" si="5"/>
        <v>6</v>
      </c>
      <c r="K590" s="5">
        <v>36</v>
      </c>
      <c r="L590" s="5">
        <v>25003</v>
      </c>
      <c r="M590" s="5">
        <v>9</v>
      </c>
      <c r="N590" s="5">
        <v>33</v>
      </c>
      <c r="O590" s="5">
        <v>24</v>
      </c>
      <c r="P590" s="5">
        <v>16</v>
      </c>
      <c r="Q590" s="7">
        <f t="shared" si="6"/>
        <v>0.44444444444444442</v>
      </c>
      <c r="R590" s="5">
        <v>2</v>
      </c>
    </row>
    <row r="591" spans="1:18" x14ac:dyDescent="0.35">
      <c r="A591" s="4">
        <v>42856</v>
      </c>
      <c r="B591" s="4">
        <v>44196</v>
      </c>
      <c r="C591" s="5">
        <v>201700130</v>
      </c>
      <c r="D591" s="6" t="s">
        <v>31</v>
      </c>
      <c r="E591" s="5">
        <v>201700012</v>
      </c>
      <c r="F591" s="6" t="s">
        <v>30</v>
      </c>
      <c r="G591" s="6" t="s">
        <v>21</v>
      </c>
      <c r="H591" s="5">
        <v>201706</v>
      </c>
      <c r="I591" s="4">
        <v>42914</v>
      </c>
      <c r="J591" s="5">
        <f t="shared" si="5"/>
        <v>6</v>
      </c>
      <c r="K591" s="5">
        <v>34</v>
      </c>
      <c r="L591" s="5">
        <v>24712</v>
      </c>
      <c r="M591" s="5">
        <v>6</v>
      </c>
      <c r="N591" s="5">
        <v>32</v>
      </c>
      <c r="O591" s="5">
        <v>24</v>
      </c>
      <c r="P591" s="5">
        <v>17</v>
      </c>
      <c r="Q591" s="7">
        <f t="shared" si="6"/>
        <v>0.5</v>
      </c>
      <c r="R591" s="5">
        <v>2</v>
      </c>
    </row>
    <row r="592" spans="1:18" x14ac:dyDescent="0.35">
      <c r="A592" s="4">
        <v>42856</v>
      </c>
      <c r="B592" s="4">
        <v>44196</v>
      </c>
      <c r="C592" s="5">
        <v>201700130</v>
      </c>
      <c r="D592" s="6" t="s">
        <v>31</v>
      </c>
      <c r="E592" s="5">
        <v>201700012</v>
      </c>
      <c r="F592" s="6" t="s">
        <v>30</v>
      </c>
      <c r="G592" s="6" t="s">
        <v>21</v>
      </c>
      <c r="H592" s="5">
        <v>201706</v>
      </c>
      <c r="I592" s="4">
        <v>42916</v>
      </c>
      <c r="J592" s="5">
        <f t="shared" si="5"/>
        <v>6</v>
      </c>
      <c r="K592" s="5">
        <v>33</v>
      </c>
      <c r="L592" s="5">
        <v>25948</v>
      </c>
      <c r="M592" s="5">
        <v>6</v>
      </c>
      <c r="N592" s="5">
        <v>31</v>
      </c>
      <c r="O592" s="5">
        <v>21</v>
      </c>
      <c r="P592" s="5">
        <v>15</v>
      </c>
      <c r="Q592" s="7">
        <f t="shared" si="6"/>
        <v>0.45454545454545453</v>
      </c>
      <c r="R592" s="5">
        <v>2</v>
      </c>
    </row>
    <row r="593" spans="1:18" x14ac:dyDescent="0.35">
      <c r="A593" s="4">
        <v>42856</v>
      </c>
      <c r="B593" s="4">
        <v>44196</v>
      </c>
      <c r="C593" s="5">
        <v>201700130</v>
      </c>
      <c r="D593" s="6" t="s">
        <v>31</v>
      </c>
      <c r="E593" s="5">
        <v>201700012</v>
      </c>
      <c r="F593" s="6" t="s">
        <v>30</v>
      </c>
      <c r="G593" s="6" t="s">
        <v>21</v>
      </c>
      <c r="H593" s="5">
        <v>201707</v>
      </c>
      <c r="I593" s="4">
        <v>42917</v>
      </c>
      <c r="J593" s="5">
        <f t="shared" si="5"/>
        <v>7</v>
      </c>
      <c r="K593" s="5">
        <v>30</v>
      </c>
      <c r="L593" s="5">
        <v>25339</v>
      </c>
      <c r="M593" s="5">
        <v>7</v>
      </c>
      <c r="N593" s="5">
        <v>27</v>
      </c>
      <c r="O593" s="5">
        <v>20</v>
      </c>
      <c r="P593" s="5">
        <v>14</v>
      </c>
      <c r="Q593" s="7">
        <f t="shared" si="6"/>
        <v>0.46666666666666667</v>
      </c>
      <c r="R593" s="5">
        <v>2</v>
      </c>
    </row>
    <row r="594" spans="1:18" x14ac:dyDescent="0.35">
      <c r="A594" s="4">
        <v>42856</v>
      </c>
      <c r="B594" s="4">
        <v>44196</v>
      </c>
      <c r="C594" s="5">
        <v>201700130</v>
      </c>
      <c r="D594" s="6" t="s">
        <v>31</v>
      </c>
      <c r="E594" s="5">
        <v>201700012</v>
      </c>
      <c r="F594" s="6" t="s">
        <v>30</v>
      </c>
      <c r="G594" s="6" t="s">
        <v>21</v>
      </c>
      <c r="H594" s="5">
        <v>201707</v>
      </c>
      <c r="I594" s="4">
        <v>42919</v>
      </c>
      <c r="J594" s="5">
        <f t="shared" si="5"/>
        <v>7</v>
      </c>
      <c r="K594" s="5">
        <v>30</v>
      </c>
      <c r="L594" s="5">
        <v>25649</v>
      </c>
      <c r="M594" s="5">
        <v>6</v>
      </c>
      <c r="N594" s="5">
        <v>27</v>
      </c>
      <c r="O594" s="5">
        <v>20</v>
      </c>
      <c r="P594" s="5">
        <v>13</v>
      </c>
      <c r="Q594" s="7">
        <f t="shared" si="6"/>
        <v>0.43333333333333335</v>
      </c>
      <c r="R594" s="5">
        <v>2</v>
      </c>
    </row>
    <row r="595" spans="1:18" x14ac:dyDescent="0.35">
      <c r="A595" s="4">
        <v>42856</v>
      </c>
      <c r="B595" s="4">
        <v>44196</v>
      </c>
      <c r="C595" s="5">
        <v>201700130</v>
      </c>
      <c r="D595" s="6" t="s">
        <v>31</v>
      </c>
      <c r="E595" s="5">
        <v>201700012</v>
      </c>
      <c r="F595" s="6" t="s">
        <v>30</v>
      </c>
      <c r="G595" s="6" t="s">
        <v>21</v>
      </c>
      <c r="H595" s="5">
        <v>201707</v>
      </c>
      <c r="I595" s="4">
        <v>42920</v>
      </c>
      <c r="J595" s="5">
        <f t="shared" si="5"/>
        <v>7</v>
      </c>
      <c r="K595" s="5">
        <v>30</v>
      </c>
      <c r="L595" s="5">
        <v>25815</v>
      </c>
      <c r="M595" s="5">
        <v>7</v>
      </c>
      <c r="N595" s="5">
        <v>26</v>
      </c>
      <c r="O595" s="5">
        <v>17</v>
      </c>
      <c r="P595" s="5">
        <v>11</v>
      </c>
      <c r="Q595" s="7">
        <f t="shared" si="6"/>
        <v>0.36666666666666664</v>
      </c>
      <c r="R595" s="5">
        <v>2</v>
      </c>
    </row>
    <row r="596" spans="1:18" x14ac:dyDescent="0.35">
      <c r="A596" s="4">
        <v>42856</v>
      </c>
      <c r="B596" s="4">
        <v>44196</v>
      </c>
      <c r="C596" s="5">
        <v>201700130</v>
      </c>
      <c r="D596" s="6" t="s">
        <v>31</v>
      </c>
      <c r="E596" s="5">
        <v>201700012</v>
      </c>
      <c r="F596" s="6" t="s">
        <v>30</v>
      </c>
      <c r="G596" s="6" t="s">
        <v>21</v>
      </c>
      <c r="H596" s="5">
        <v>201707</v>
      </c>
      <c r="I596" s="4">
        <v>42921</v>
      </c>
      <c r="J596" s="5">
        <f t="shared" si="5"/>
        <v>7</v>
      </c>
      <c r="K596" s="5">
        <v>31</v>
      </c>
      <c r="L596" s="5">
        <v>24278</v>
      </c>
      <c r="M596" s="5">
        <v>7</v>
      </c>
      <c r="N596" s="5">
        <v>27</v>
      </c>
      <c r="O596" s="5">
        <v>18</v>
      </c>
      <c r="P596" s="5">
        <v>13</v>
      </c>
      <c r="Q596" s="7">
        <f t="shared" si="6"/>
        <v>0.41935483870967744</v>
      </c>
      <c r="R596" s="5">
        <v>2</v>
      </c>
    </row>
    <row r="597" spans="1:18" x14ac:dyDescent="0.35">
      <c r="A597" s="4">
        <v>42856</v>
      </c>
      <c r="B597" s="4">
        <v>44196</v>
      </c>
      <c r="C597" s="5">
        <v>201700130</v>
      </c>
      <c r="D597" s="6" t="s">
        <v>31</v>
      </c>
      <c r="E597" s="5">
        <v>201700012</v>
      </c>
      <c r="F597" s="6" t="s">
        <v>30</v>
      </c>
      <c r="G597" s="6" t="s">
        <v>21</v>
      </c>
      <c r="H597" s="5">
        <v>201707</v>
      </c>
      <c r="I597" s="4">
        <v>42923</v>
      </c>
      <c r="J597" s="5">
        <f t="shared" si="5"/>
        <v>7</v>
      </c>
      <c r="K597" s="5">
        <v>34</v>
      </c>
      <c r="L597" s="5">
        <v>24114</v>
      </c>
      <c r="M597" s="5">
        <v>7</v>
      </c>
      <c r="N597" s="5">
        <v>32</v>
      </c>
      <c r="O597" s="5">
        <v>27</v>
      </c>
      <c r="P597" s="5">
        <v>16</v>
      </c>
      <c r="Q597" s="7">
        <f t="shared" si="6"/>
        <v>0.47058823529411764</v>
      </c>
      <c r="R597" s="5">
        <v>2</v>
      </c>
    </row>
    <row r="598" spans="1:18" x14ac:dyDescent="0.35">
      <c r="A598" s="4">
        <v>42856</v>
      </c>
      <c r="B598" s="4">
        <v>44196</v>
      </c>
      <c r="C598" s="5">
        <v>201700130</v>
      </c>
      <c r="D598" s="6" t="s">
        <v>31</v>
      </c>
      <c r="E598" s="5">
        <v>201700012</v>
      </c>
      <c r="F598" s="6" t="s">
        <v>30</v>
      </c>
      <c r="G598" s="6" t="s">
        <v>21</v>
      </c>
      <c r="H598" s="5">
        <v>201707</v>
      </c>
      <c r="I598" s="4">
        <v>42924</v>
      </c>
      <c r="J598" s="5">
        <f t="shared" si="5"/>
        <v>7</v>
      </c>
      <c r="K598" s="5">
        <v>34</v>
      </c>
      <c r="L598" s="5">
        <v>24946</v>
      </c>
      <c r="M598" s="5">
        <v>8</v>
      </c>
      <c r="N598" s="5">
        <v>31</v>
      </c>
      <c r="O598" s="5">
        <v>23</v>
      </c>
      <c r="P598" s="5">
        <v>17</v>
      </c>
      <c r="Q598" s="7">
        <f t="shared" si="6"/>
        <v>0.5</v>
      </c>
      <c r="R598" s="5">
        <v>2</v>
      </c>
    </row>
    <row r="599" spans="1:18" x14ac:dyDescent="0.35">
      <c r="A599" s="4">
        <v>42856</v>
      </c>
      <c r="B599" s="4">
        <v>44196</v>
      </c>
      <c r="C599" s="5">
        <v>201700130</v>
      </c>
      <c r="D599" s="6" t="s">
        <v>31</v>
      </c>
      <c r="E599" s="5">
        <v>201700012</v>
      </c>
      <c r="F599" s="6" t="s">
        <v>30</v>
      </c>
      <c r="G599" s="6" t="s">
        <v>21</v>
      </c>
      <c r="H599" s="5">
        <v>201707</v>
      </c>
      <c r="I599" s="4">
        <v>42926</v>
      </c>
      <c r="J599" s="5">
        <f t="shared" si="5"/>
        <v>7</v>
      </c>
      <c r="K599" s="5">
        <v>34</v>
      </c>
      <c r="L599" s="5">
        <v>25068</v>
      </c>
      <c r="M599" s="5">
        <v>5</v>
      </c>
      <c r="N599" s="5">
        <v>30</v>
      </c>
      <c r="O599" s="5">
        <v>23</v>
      </c>
      <c r="P599" s="5">
        <v>17</v>
      </c>
      <c r="Q599" s="7">
        <f t="shared" si="6"/>
        <v>0.5</v>
      </c>
      <c r="R599" s="5">
        <v>2</v>
      </c>
    </row>
    <row r="600" spans="1:18" x14ac:dyDescent="0.35">
      <c r="A600" s="4">
        <v>42856</v>
      </c>
      <c r="B600" s="4">
        <v>44196</v>
      </c>
      <c r="C600" s="5">
        <v>201700130</v>
      </c>
      <c r="D600" s="6" t="s">
        <v>31</v>
      </c>
      <c r="E600" s="5">
        <v>201700012</v>
      </c>
      <c r="F600" s="6" t="s">
        <v>30</v>
      </c>
      <c r="G600" s="6" t="s">
        <v>21</v>
      </c>
      <c r="H600" s="5">
        <v>201707</v>
      </c>
      <c r="I600" s="4">
        <v>42927</v>
      </c>
      <c r="J600" s="5">
        <f t="shared" si="5"/>
        <v>7</v>
      </c>
      <c r="K600" s="5">
        <v>32</v>
      </c>
      <c r="L600" s="5">
        <v>25466</v>
      </c>
      <c r="M600" s="5">
        <v>7</v>
      </c>
      <c r="N600" s="5">
        <v>31</v>
      </c>
      <c r="O600" s="5">
        <v>26</v>
      </c>
      <c r="P600" s="5">
        <v>16</v>
      </c>
      <c r="Q600" s="7">
        <f t="shared" si="6"/>
        <v>0.5</v>
      </c>
      <c r="R600" s="5">
        <v>2</v>
      </c>
    </row>
    <row r="601" spans="1:18" x14ac:dyDescent="0.35">
      <c r="A601" s="4">
        <v>42856</v>
      </c>
      <c r="B601" s="4">
        <v>44196</v>
      </c>
      <c r="C601" s="5">
        <v>201700130</v>
      </c>
      <c r="D601" s="6" t="s">
        <v>31</v>
      </c>
      <c r="E601" s="5">
        <v>201700012</v>
      </c>
      <c r="F601" s="6" t="s">
        <v>30</v>
      </c>
      <c r="G601" s="6" t="s">
        <v>21</v>
      </c>
      <c r="H601" s="5">
        <v>201707</v>
      </c>
      <c r="I601" s="4">
        <v>42928</v>
      </c>
      <c r="J601" s="5">
        <f t="shared" si="5"/>
        <v>7</v>
      </c>
      <c r="K601" s="5">
        <v>32</v>
      </c>
      <c r="L601" s="5">
        <v>24399</v>
      </c>
      <c r="M601" s="5">
        <v>6</v>
      </c>
      <c r="N601" s="5">
        <v>30</v>
      </c>
      <c r="O601" s="5">
        <v>20</v>
      </c>
      <c r="P601" s="5">
        <v>13</v>
      </c>
      <c r="Q601" s="7">
        <f t="shared" si="6"/>
        <v>0.40625</v>
      </c>
      <c r="R601" s="5">
        <v>2</v>
      </c>
    </row>
    <row r="602" spans="1:18" x14ac:dyDescent="0.35">
      <c r="A602" s="4">
        <v>42856</v>
      </c>
      <c r="B602" s="4">
        <v>44196</v>
      </c>
      <c r="C602" s="5">
        <v>201700130</v>
      </c>
      <c r="D602" s="6" t="s">
        <v>31</v>
      </c>
      <c r="E602" s="5">
        <v>201700012</v>
      </c>
      <c r="F602" s="6" t="s">
        <v>30</v>
      </c>
      <c r="G602" s="6" t="s">
        <v>21</v>
      </c>
      <c r="H602" s="5">
        <v>201707</v>
      </c>
      <c r="I602" s="4">
        <v>42930</v>
      </c>
      <c r="J602" s="5">
        <f t="shared" si="5"/>
        <v>7</v>
      </c>
      <c r="K602" s="5">
        <v>32</v>
      </c>
      <c r="L602" s="5">
        <v>25038</v>
      </c>
      <c r="M602" s="5">
        <v>8</v>
      </c>
      <c r="N602" s="5">
        <v>30</v>
      </c>
      <c r="O602" s="5">
        <v>24</v>
      </c>
      <c r="P602" s="5">
        <v>15</v>
      </c>
      <c r="Q602" s="7">
        <f t="shared" si="6"/>
        <v>0.46875</v>
      </c>
      <c r="R602" s="5">
        <v>2</v>
      </c>
    </row>
    <row r="603" spans="1:18" x14ac:dyDescent="0.35">
      <c r="A603" s="4">
        <v>42856</v>
      </c>
      <c r="B603" s="4">
        <v>44196</v>
      </c>
      <c r="C603" s="5">
        <v>201700130</v>
      </c>
      <c r="D603" s="6" t="s">
        <v>31</v>
      </c>
      <c r="E603" s="5">
        <v>201700012</v>
      </c>
      <c r="F603" s="6" t="s">
        <v>30</v>
      </c>
      <c r="G603" s="6" t="s">
        <v>21</v>
      </c>
      <c r="H603" s="5">
        <v>201707</v>
      </c>
      <c r="I603" s="4">
        <v>42931</v>
      </c>
      <c r="J603" s="5">
        <f t="shared" si="5"/>
        <v>7</v>
      </c>
      <c r="K603" s="5">
        <v>33</v>
      </c>
      <c r="L603" s="5">
        <v>25356</v>
      </c>
      <c r="M603" s="5">
        <v>8</v>
      </c>
      <c r="N603" s="5">
        <v>32</v>
      </c>
      <c r="O603" s="5">
        <v>25</v>
      </c>
      <c r="P603" s="5">
        <v>16</v>
      </c>
      <c r="Q603" s="7">
        <f t="shared" si="6"/>
        <v>0.48484848484848486</v>
      </c>
      <c r="R603" s="5">
        <v>2</v>
      </c>
    </row>
    <row r="604" spans="1:18" x14ac:dyDescent="0.35">
      <c r="A604" s="4">
        <v>42856</v>
      </c>
      <c r="B604" s="4">
        <v>44196</v>
      </c>
      <c r="C604" s="5">
        <v>201700130</v>
      </c>
      <c r="D604" s="6" t="s">
        <v>31</v>
      </c>
      <c r="E604" s="5">
        <v>201700012</v>
      </c>
      <c r="F604" s="6" t="s">
        <v>30</v>
      </c>
      <c r="G604" s="6" t="s">
        <v>21</v>
      </c>
      <c r="H604" s="5">
        <v>201707</v>
      </c>
      <c r="I604" s="4">
        <v>42933</v>
      </c>
      <c r="J604" s="5">
        <f t="shared" si="5"/>
        <v>7</v>
      </c>
      <c r="K604" s="5">
        <v>36</v>
      </c>
      <c r="L604" s="5">
        <v>24493</v>
      </c>
      <c r="M604" s="5">
        <v>6</v>
      </c>
      <c r="N604" s="5">
        <v>34</v>
      </c>
      <c r="O604" s="5">
        <v>22</v>
      </c>
      <c r="P604" s="5">
        <v>17</v>
      </c>
      <c r="Q604" s="7">
        <f t="shared" si="6"/>
        <v>0.47222222222222221</v>
      </c>
      <c r="R604" s="5">
        <v>3</v>
      </c>
    </row>
    <row r="605" spans="1:18" x14ac:dyDescent="0.35">
      <c r="A605" s="4">
        <v>42856</v>
      </c>
      <c r="B605" s="4">
        <v>44196</v>
      </c>
      <c r="C605" s="5">
        <v>201700130</v>
      </c>
      <c r="D605" s="6" t="s">
        <v>31</v>
      </c>
      <c r="E605" s="5">
        <v>201700012</v>
      </c>
      <c r="F605" s="6" t="s">
        <v>30</v>
      </c>
      <c r="G605" s="6" t="s">
        <v>21</v>
      </c>
      <c r="H605" s="5">
        <v>201707</v>
      </c>
      <c r="I605" s="4">
        <v>42934</v>
      </c>
      <c r="J605" s="5">
        <f t="shared" si="5"/>
        <v>7</v>
      </c>
      <c r="K605" s="5">
        <v>30</v>
      </c>
      <c r="L605" s="5">
        <v>25758</v>
      </c>
      <c r="M605" s="5">
        <v>6</v>
      </c>
      <c r="N605" s="5">
        <v>27</v>
      </c>
      <c r="O605" s="5">
        <v>20</v>
      </c>
      <c r="P605" s="5">
        <v>15</v>
      </c>
      <c r="Q605" s="7">
        <f t="shared" si="6"/>
        <v>0.5</v>
      </c>
      <c r="R605" s="5">
        <v>2</v>
      </c>
    </row>
    <row r="606" spans="1:18" x14ac:dyDescent="0.35">
      <c r="A606" s="4">
        <v>42856</v>
      </c>
      <c r="B606" s="4">
        <v>44196</v>
      </c>
      <c r="C606" s="5">
        <v>201700130</v>
      </c>
      <c r="D606" s="6" t="s">
        <v>31</v>
      </c>
      <c r="E606" s="5">
        <v>201700012</v>
      </c>
      <c r="F606" s="6" t="s">
        <v>30</v>
      </c>
      <c r="G606" s="6" t="s">
        <v>21</v>
      </c>
      <c r="H606" s="5">
        <v>201707</v>
      </c>
      <c r="I606" s="4">
        <v>42935</v>
      </c>
      <c r="J606" s="5">
        <f t="shared" si="5"/>
        <v>7</v>
      </c>
      <c r="K606" s="5">
        <v>31</v>
      </c>
      <c r="L606" s="5">
        <v>25173</v>
      </c>
      <c r="M606" s="5">
        <v>7</v>
      </c>
      <c r="N606" s="5">
        <v>28</v>
      </c>
      <c r="O606" s="5">
        <v>21</v>
      </c>
      <c r="P606" s="5">
        <v>14</v>
      </c>
      <c r="Q606" s="7">
        <f t="shared" si="6"/>
        <v>0.45161290322580644</v>
      </c>
      <c r="R606" s="5">
        <v>2</v>
      </c>
    </row>
    <row r="607" spans="1:18" x14ac:dyDescent="0.35">
      <c r="A607" s="4">
        <v>42856</v>
      </c>
      <c r="B607" s="4">
        <v>44196</v>
      </c>
      <c r="C607" s="5">
        <v>201700130</v>
      </c>
      <c r="D607" s="6" t="s">
        <v>31</v>
      </c>
      <c r="E607" s="5">
        <v>201700012</v>
      </c>
      <c r="F607" s="6" t="s">
        <v>30</v>
      </c>
      <c r="G607" s="6" t="s">
        <v>21</v>
      </c>
      <c r="H607" s="5">
        <v>201707</v>
      </c>
      <c r="I607" s="4">
        <v>42937</v>
      </c>
      <c r="J607" s="5">
        <f t="shared" si="5"/>
        <v>7</v>
      </c>
      <c r="K607" s="5">
        <v>35</v>
      </c>
      <c r="L607" s="5">
        <v>25844</v>
      </c>
      <c r="M607" s="5">
        <v>8</v>
      </c>
      <c r="N607" s="5">
        <v>32</v>
      </c>
      <c r="O607" s="5">
        <v>23</v>
      </c>
      <c r="P607" s="5">
        <v>17</v>
      </c>
      <c r="Q607" s="7">
        <f t="shared" si="6"/>
        <v>0.48571428571428571</v>
      </c>
      <c r="R607" s="5">
        <v>2</v>
      </c>
    </row>
    <row r="608" spans="1:18" x14ac:dyDescent="0.35">
      <c r="A608" s="4">
        <v>42856</v>
      </c>
      <c r="B608" s="4">
        <v>44196</v>
      </c>
      <c r="C608" s="5">
        <v>201700130</v>
      </c>
      <c r="D608" s="6" t="s">
        <v>31</v>
      </c>
      <c r="E608" s="5">
        <v>201700012</v>
      </c>
      <c r="F608" s="6" t="s">
        <v>30</v>
      </c>
      <c r="G608" s="6" t="s">
        <v>21</v>
      </c>
      <c r="H608" s="5">
        <v>201707</v>
      </c>
      <c r="I608" s="4">
        <v>42938</v>
      </c>
      <c r="J608" s="5">
        <f t="shared" si="5"/>
        <v>7</v>
      </c>
      <c r="K608" s="5">
        <v>30</v>
      </c>
      <c r="L608" s="5">
        <v>25456</v>
      </c>
      <c r="M608" s="5">
        <v>5</v>
      </c>
      <c r="N608" s="5">
        <v>28</v>
      </c>
      <c r="O608" s="5">
        <v>20</v>
      </c>
      <c r="P608" s="5">
        <v>14</v>
      </c>
      <c r="Q608" s="7">
        <f t="shared" si="6"/>
        <v>0.46666666666666667</v>
      </c>
      <c r="R608" s="5">
        <v>2</v>
      </c>
    </row>
    <row r="609" spans="1:18" x14ac:dyDescent="0.35">
      <c r="A609" s="4">
        <v>42856</v>
      </c>
      <c r="B609" s="4">
        <v>44196</v>
      </c>
      <c r="C609" s="5">
        <v>201700130</v>
      </c>
      <c r="D609" s="6" t="s">
        <v>31</v>
      </c>
      <c r="E609" s="5">
        <v>201700012</v>
      </c>
      <c r="F609" s="6" t="s">
        <v>30</v>
      </c>
      <c r="G609" s="6" t="s">
        <v>21</v>
      </c>
      <c r="H609" s="5">
        <v>201707</v>
      </c>
      <c r="I609" s="4">
        <v>42940</v>
      </c>
      <c r="J609" s="5">
        <f t="shared" si="5"/>
        <v>7</v>
      </c>
      <c r="K609" s="5">
        <v>36</v>
      </c>
      <c r="L609" s="5">
        <v>24772</v>
      </c>
      <c r="M609" s="5">
        <v>8</v>
      </c>
      <c r="N609" s="5">
        <v>33</v>
      </c>
      <c r="O609" s="5">
        <v>27</v>
      </c>
      <c r="P609" s="5">
        <v>19</v>
      </c>
      <c r="Q609" s="7">
        <f t="shared" si="6"/>
        <v>0.52777777777777779</v>
      </c>
      <c r="R609" s="5">
        <v>2</v>
      </c>
    </row>
    <row r="610" spans="1:18" x14ac:dyDescent="0.35">
      <c r="A610" s="4">
        <v>42856</v>
      </c>
      <c r="B610" s="4">
        <v>44196</v>
      </c>
      <c r="C610" s="5">
        <v>201700130</v>
      </c>
      <c r="D610" s="6" t="s">
        <v>31</v>
      </c>
      <c r="E610" s="5">
        <v>201700012</v>
      </c>
      <c r="F610" s="6" t="s">
        <v>30</v>
      </c>
      <c r="G610" s="6" t="s">
        <v>21</v>
      </c>
      <c r="H610" s="5">
        <v>201707</v>
      </c>
      <c r="I610" s="4">
        <v>42941</v>
      </c>
      <c r="J610" s="5">
        <f t="shared" si="5"/>
        <v>7</v>
      </c>
      <c r="K610" s="5">
        <v>30</v>
      </c>
      <c r="L610" s="5">
        <v>24842</v>
      </c>
      <c r="M610" s="5">
        <v>6</v>
      </c>
      <c r="N610" s="5">
        <v>27</v>
      </c>
      <c r="O610" s="5">
        <v>20</v>
      </c>
      <c r="P610" s="5">
        <v>14</v>
      </c>
      <c r="Q610" s="7">
        <f t="shared" si="6"/>
        <v>0.46666666666666667</v>
      </c>
      <c r="R610" s="5">
        <v>2</v>
      </c>
    </row>
    <row r="611" spans="1:18" x14ac:dyDescent="0.35">
      <c r="A611" s="4">
        <v>42856</v>
      </c>
      <c r="B611" s="4">
        <v>44196</v>
      </c>
      <c r="C611" s="5">
        <v>201700130</v>
      </c>
      <c r="D611" s="6" t="s">
        <v>31</v>
      </c>
      <c r="E611" s="5">
        <v>201700012</v>
      </c>
      <c r="F611" s="6" t="s">
        <v>30</v>
      </c>
      <c r="G611" s="6" t="s">
        <v>21</v>
      </c>
      <c r="H611" s="5">
        <v>201707</v>
      </c>
      <c r="I611" s="4">
        <v>42942</v>
      </c>
      <c r="J611" s="5">
        <f t="shared" si="5"/>
        <v>7</v>
      </c>
      <c r="K611" s="5">
        <v>30</v>
      </c>
      <c r="L611" s="5">
        <v>24951</v>
      </c>
      <c r="M611" s="5">
        <v>7</v>
      </c>
      <c r="N611" s="5">
        <v>28</v>
      </c>
      <c r="O611" s="5">
        <v>21</v>
      </c>
      <c r="P611" s="5">
        <v>16</v>
      </c>
      <c r="Q611" s="7">
        <f t="shared" si="6"/>
        <v>0.53333333333333333</v>
      </c>
      <c r="R611" s="5">
        <v>2</v>
      </c>
    </row>
    <row r="612" spans="1:18" x14ac:dyDescent="0.35">
      <c r="A612" s="4">
        <v>42856</v>
      </c>
      <c r="B612" s="4">
        <v>44196</v>
      </c>
      <c r="C612" s="5">
        <v>201700130</v>
      </c>
      <c r="D612" s="6" t="s">
        <v>31</v>
      </c>
      <c r="E612" s="5">
        <v>201700012</v>
      </c>
      <c r="F612" s="6" t="s">
        <v>30</v>
      </c>
      <c r="G612" s="6" t="s">
        <v>21</v>
      </c>
      <c r="H612" s="5">
        <v>201707</v>
      </c>
      <c r="I612" s="4">
        <v>42944</v>
      </c>
      <c r="J612" s="5">
        <f t="shared" si="5"/>
        <v>7</v>
      </c>
      <c r="K612" s="5">
        <v>33</v>
      </c>
      <c r="L612" s="5">
        <v>24338</v>
      </c>
      <c r="M612" s="5">
        <v>7</v>
      </c>
      <c r="N612" s="5">
        <v>32</v>
      </c>
      <c r="O612" s="5">
        <v>23</v>
      </c>
      <c r="P612" s="5">
        <v>18</v>
      </c>
      <c r="Q612" s="7">
        <f t="shared" si="6"/>
        <v>0.54545454545454541</v>
      </c>
      <c r="R612" s="5">
        <v>2</v>
      </c>
    </row>
    <row r="613" spans="1:18" x14ac:dyDescent="0.35">
      <c r="A613" s="4">
        <v>42856</v>
      </c>
      <c r="B613" s="4">
        <v>44196</v>
      </c>
      <c r="C613" s="5">
        <v>201700130</v>
      </c>
      <c r="D613" s="6" t="s">
        <v>31</v>
      </c>
      <c r="E613" s="5">
        <v>201700012</v>
      </c>
      <c r="F613" s="6" t="s">
        <v>30</v>
      </c>
      <c r="G613" s="6" t="s">
        <v>21</v>
      </c>
      <c r="H613" s="5">
        <v>201707</v>
      </c>
      <c r="I613" s="4">
        <v>42945</v>
      </c>
      <c r="J613" s="5">
        <f t="shared" si="5"/>
        <v>7</v>
      </c>
      <c r="K613" s="5">
        <v>33</v>
      </c>
      <c r="L613" s="5">
        <v>24446</v>
      </c>
      <c r="M613" s="5">
        <v>8</v>
      </c>
      <c r="N613" s="5">
        <v>29</v>
      </c>
      <c r="O613" s="5">
        <v>20</v>
      </c>
      <c r="P613" s="5">
        <v>14</v>
      </c>
      <c r="Q613" s="7">
        <f t="shared" si="6"/>
        <v>0.42424242424242425</v>
      </c>
      <c r="R613" s="5">
        <v>2</v>
      </c>
    </row>
    <row r="614" spans="1:18" x14ac:dyDescent="0.35">
      <c r="A614" s="4">
        <v>42856</v>
      </c>
      <c r="B614" s="4">
        <v>44196</v>
      </c>
      <c r="C614" s="5">
        <v>201700130</v>
      </c>
      <c r="D614" s="6" t="s">
        <v>31</v>
      </c>
      <c r="E614" s="5">
        <v>201700012</v>
      </c>
      <c r="F614" s="6" t="s">
        <v>30</v>
      </c>
      <c r="G614" s="6" t="s">
        <v>21</v>
      </c>
      <c r="H614" s="5">
        <v>201707</v>
      </c>
      <c r="I614" s="4">
        <v>42947</v>
      </c>
      <c r="J614" s="5">
        <f t="shared" si="5"/>
        <v>7</v>
      </c>
      <c r="K614" s="5">
        <v>32</v>
      </c>
      <c r="L614" s="5">
        <v>25887</v>
      </c>
      <c r="M614" s="5">
        <v>5</v>
      </c>
      <c r="N614" s="5">
        <v>27</v>
      </c>
      <c r="O614" s="5">
        <v>23</v>
      </c>
      <c r="P614" s="5">
        <v>14</v>
      </c>
      <c r="Q614" s="7">
        <f t="shared" si="6"/>
        <v>0.4375</v>
      </c>
      <c r="R614" s="5">
        <v>2</v>
      </c>
    </row>
    <row r="615" spans="1:18" x14ac:dyDescent="0.35">
      <c r="A615" s="4">
        <v>42856</v>
      </c>
      <c r="B615" s="4">
        <v>44196</v>
      </c>
      <c r="C615" s="5">
        <v>201700130</v>
      </c>
      <c r="D615" s="6" t="s">
        <v>31</v>
      </c>
      <c r="E615" s="5">
        <v>201700012</v>
      </c>
      <c r="F615" s="6" t="s">
        <v>30</v>
      </c>
      <c r="G615" s="6" t="s">
        <v>21</v>
      </c>
      <c r="H615" s="5">
        <v>201708</v>
      </c>
      <c r="I615" s="4">
        <v>42948</v>
      </c>
      <c r="J615" s="5">
        <f t="shared" si="5"/>
        <v>8</v>
      </c>
      <c r="K615" s="5">
        <v>32</v>
      </c>
      <c r="L615" s="5">
        <v>25886</v>
      </c>
      <c r="M615" s="5">
        <v>7</v>
      </c>
      <c r="N615" s="5">
        <v>29</v>
      </c>
      <c r="O615" s="5">
        <v>24</v>
      </c>
      <c r="P615" s="5">
        <v>18</v>
      </c>
      <c r="Q615" s="7">
        <f t="shared" si="6"/>
        <v>0.5625</v>
      </c>
      <c r="R615" s="5">
        <v>2</v>
      </c>
    </row>
    <row r="616" spans="1:18" x14ac:dyDescent="0.35">
      <c r="A616" s="4">
        <v>42856</v>
      </c>
      <c r="B616" s="4">
        <v>44196</v>
      </c>
      <c r="C616" s="5">
        <v>201700130</v>
      </c>
      <c r="D616" s="6" t="s">
        <v>31</v>
      </c>
      <c r="E616" s="5">
        <v>201700012</v>
      </c>
      <c r="F616" s="6" t="s">
        <v>30</v>
      </c>
      <c r="G616" s="6" t="s">
        <v>21</v>
      </c>
      <c r="H616" s="5">
        <v>201708</v>
      </c>
      <c r="I616" s="4">
        <v>42949</v>
      </c>
      <c r="J616" s="5">
        <f t="shared" si="5"/>
        <v>8</v>
      </c>
      <c r="K616" s="5">
        <v>33</v>
      </c>
      <c r="L616" s="5">
        <v>24823</v>
      </c>
      <c r="M616" s="5">
        <v>7</v>
      </c>
      <c r="N616" s="5">
        <v>31</v>
      </c>
      <c r="O616" s="5">
        <v>23</v>
      </c>
      <c r="P616" s="5">
        <v>16</v>
      </c>
      <c r="Q616" s="7">
        <f t="shared" si="6"/>
        <v>0.48484848484848486</v>
      </c>
      <c r="R616" s="5">
        <v>2</v>
      </c>
    </row>
    <row r="617" spans="1:18" x14ac:dyDescent="0.35">
      <c r="A617" s="4">
        <v>42856</v>
      </c>
      <c r="B617" s="4">
        <v>44196</v>
      </c>
      <c r="C617" s="5">
        <v>201700130</v>
      </c>
      <c r="D617" s="6" t="s">
        <v>31</v>
      </c>
      <c r="E617" s="5">
        <v>201700012</v>
      </c>
      <c r="F617" s="6" t="s">
        <v>30</v>
      </c>
      <c r="G617" s="6" t="s">
        <v>21</v>
      </c>
      <c r="H617" s="5">
        <v>201708</v>
      </c>
      <c r="I617" s="4">
        <v>42951</v>
      </c>
      <c r="J617" s="5">
        <f t="shared" si="5"/>
        <v>8</v>
      </c>
      <c r="K617" s="5">
        <v>36</v>
      </c>
      <c r="L617" s="5">
        <v>25926</v>
      </c>
      <c r="M617" s="5">
        <v>8</v>
      </c>
      <c r="N617" s="5">
        <v>32</v>
      </c>
      <c r="O617" s="5">
        <v>25</v>
      </c>
      <c r="P617" s="5">
        <v>17</v>
      </c>
      <c r="Q617" s="7">
        <f t="shared" si="6"/>
        <v>0.47222222222222221</v>
      </c>
      <c r="R617" s="5">
        <v>2</v>
      </c>
    </row>
    <row r="618" spans="1:18" x14ac:dyDescent="0.35">
      <c r="A618" s="4">
        <v>42856</v>
      </c>
      <c r="B618" s="4">
        <v>44196</v>
      </c>
      <c r="C618" s="5">
        <v>201700130</v>
      </c>
      <c r="D618" s="6" t="s">
        <v>31</v>
      </c>
      <c r="E618" s="5">
        <v>201700012</v>
      </c>
      <c r="F618" s="6" t="s">
        <v>30</v>
      </c>
      <c r="G618" s="6" t="s">
        <v>21</v>
      </c>
      <c r="H618" s="5">
        <v>201708</v>
      </c>
      <c r="I618" s="4">
        <v>42952</v>
      </c>
      <c r="J618" s="5">
        <f t="shared" si="5"/>
        <v>8</v>
      </c>
      <c r="K618" s="5">
        <v>32</v>
      </c>
      <c r="L618" s="5">
        <v>24107</v>
      </c>
      <c r="M618" s="5">
        <v>7</v>
      </c>
      <c r="N618" s="5">
        <v>28</v>
      </c>
      <c r="O618" s="5">
        <v>19</v>
      </c>
      <c r="P618" s="5">
        <v>15</v>
      </c>
      <c r="Q618" s="7">
        <f t="shared" si="6"/>
        <v>0.46875</v>
      </c>
      <c r="R618" s="5">
        <v>2</v>
      </c>
    </row>
    <row r="619" spans="1:18" x14ac:dyDescent="0.35">
      <c r="A619" s="4">
        <v>42856</v>
      </c>
      <c r="B619" s="4">
        <v>44196</v>
      </c>
      <c r="C619" s="5">
        <v>201700130</v>
      </c>
      <c r="D619" s="6" t="s">
        <v>31</v>
      </c>
      <c r="E619" s="5">
        <v>201700012</v>
      </c>
      <c r="F619" s="6" t="s">
        <v>30</v>
      </c>
      <c r="G619" s="6" t="s">
        <v>21</v>
      </c>
      <c r="H619" s="5">
        <v>201708</v>
      </c>
      <c r="I619" s="4">
        <v>42954</v>
      </c>
      <c r="J619" s="5">
        <f t="shared" si="5"/>
        <v>8</v>
      </c>
      <c r="K619" s="5">
        <v>32</v>
      </c>
      <c r="L619" s="5">
        <v>25285</v>
      </c>
      <c r="M619" s="5">
        <v>8</v>
      </c>
      <c r="N619" s="5">
        <v>31</v>
      </c>
      <c r="O619" s="5">
        <v>22</v>
      </c>
      <c r="P619" s="5">
        <v>16</v>
      </c>
      <c r="Q619" s="7">
        <f t="shared" si="6"/>
        <v>0.5</v>
      </c>
      <c r="R619" s="5">
        <v>2</v>
      </c>
    </row>
    <row r="620" spans="1:18" x14ac:dyDescent="0.35">
      <c r="A620" s="4">
        <v>42856</v>
      </c>
      <c r="B620" s="4">
        <v>44196</v>
      </c>
      <c r="C620" s="5">
        <v>201700130</v>
      </c>
      <c r="D620" s="6" t="s">
        <v>31</v>
      </c>
      <c r="E620" s="5">
        <v>201700012</v>
      </c>
      <c r="F620" s="6" t="s">
        <v>30</v>
      </c>
      <c r="G620" s="6" t="s">
        <v>21</v>
      </c>
      <c r="H620" s="5">
        <v>201708</v>
      </c>
      <c r="I620" s="4">
        <v>42955</v>
      </c>
      <c r="J620" s="5">
        <f t="shared" si="5"/>
        <v>8</v>
      </c>
      <c r="K620" s="5">
        <v>34</v>
      </c>
      <c r="L620" s="5">
        <v>24344</v>
      </c>
      <c r="M620" s="5">
        <v>7</v>
      </c>
      <c r="N620" s="5">
        <v>33</v>
      </c>
      <c r="O620" s="5">
        <v>26</v>
      </c>
      <c r="P620" s="5">
        <v>18</v>
      </c>
      <c r="Q620" s="7">
        <f t="shared" si="6"/>
        <v>0.52941176470588236</v>
      </c>
      <c r="R620" s="5">
        <v>2</v>
      </c>
    </row>
    <row r="621" spans="1:18" x14ac:dyDescent="0.35">
      <c r="A621" s="4">
        <v>42856</v>
      </c>
      <c r="B621" s="4">
        <v>44196</v>
      </c>
      <c r="C621" s="5">
        <v>201700130</v>
      </c>
      <c r="D621" s="6" t="s">
        <v>31</v>
      </c>
      <c r="E621" s="5">
        <v>201700012</v>
      </c>
      <c r="F621" s="6" t="s">
        <v>30</v>
      </c>
      <c r="G621" s="6" t="s">
        <v>21</v>
      </c>
      <c r="H621" s="5">
        <v>201708</v>
      </c>
      <c r="I621" s="4">
        <v>42956</v>
      </c>
      <c r="J621" s="5">
        <f t="shared" si="5"/>
        <v>8</v>
      </c>
      <c r="K621" s="5">
        <v>30</v>
      </c>
      <c r="L621" s="5">
        <v>24580</v>
      </c>
      <c r="M621" s="5">
        <v>8</v>
      </c>
      <c r="N621" s="5">
        <v>26</v>
      </c>
      <c r="O621" s="5">
        <v>20</v>
      </c>
      <c r="P621" s="5">
        <v>14</v>
      </c>
      <c r="Q621" s="7">
        <f t="shared" si="6"/>
        <v>0.46666666666666667</v>
      </c>
      <c r="R621" s="5">
        <v>2</v>
      </c>
    </row>
    <row r="622" spans="1:18" x14ac:dyDescent="0.35">
      <c r="A622" s="4">
        <v>42856</v>
      </c>
      <c r="B622" s="4">
        <v>44196</v>
      </c>
      <c r="C622" s="5">
        <v>201700130</v>
      </c>
      <c r="D622" s="6" t="s">
        <v>31</v>
      </c>
      <c r="E622" s="5">
        <v>201700012</v>
      </c>
      <c r="F622" s="6" t="s">
        <v>30</v>
      </c>
      <c r="G622" s="6" t="s">
        <v>21</v>
      </c>
      <c r="H622" s="5">
        <v>201708</v>
      </c>
      <c r="I622" s="4">
        <v>42958</v>
      </c>
      <c r="J622" s="5">
        <f t="shared" si="5"/>
        <v>8</v>
      </c>
      <c r="K622" s="5">
        <v>31</v>
      </c>
      <c r="L622" s="5">
        <v>25585</v>
      </c>
      <c r="M622" s="5">
        <v>5</v>
      </c>
      <c r="N622" s="5">
        <v>26</v>
      </c>
      <c r="O622" s="5">
        <v>19</v>
      </c>
      <c r="P622" s="5">
        <v>13</v>
      </c>
      <c r="Q622" s="7">
        <f t="shared" si="6"/>
        <v>0.41935483870967744</v>
      </c>
      <c r="R622" s="5">
        <v>2</v>
      </c>
    </row>
    <row r="623" spans="1:18" x14ac:dyDescent="0.35">
      <c r="A623" s="4">
        <v>42856</v>
      </c>
      <c r="B623" s="4">
        <v>44196</v>
      </c>
      <c r="C623" s="5">
        <v>201700130</v>
      </c>
      <c r="D623" s="6" t="s">
        <v>31</v>
      </c>
      <c r="E623" s="5">
        <v>201700012</v>
      </c>
      <c r="F623" s="6" t="s">
        <v>30</v>
      </c>
      <c r="G623" s="6" t="s">
        <v>21</v>
      </c>
      <c r="H623" s="5">
        <v>201708</v>
      </c>
      <c r="I623" s="4">
        <v>42959</v>
      </c>
      <c r="J623" s="5">
        <f t="shared" si="5"/>
        <v>8</v>
      </c>
      <c r="K623" s="5">
        <v>35</v>
      </c>
      <c r="L623" s="5">
        <v>24041</v>
      </c>
      <c r="M623" s="5">
        <v>7</v>
      </c>
      <c r="N623" s="5">
        <v>35</v>
      </c>
      <c r="O623" s="5">
        <v>29</v>
      </c>
      <c r="P623" s="5">
        <v>22</v>
      </c>
      <c r="Q623" s="7">
        <f t="shared" si="6"/>
        <v>0.62857142857142856</v>
      </c>
      <c r="R623" s="5">
        <v>2</v>
      </c>
    </row>
    <row r="624" spans="1:18" x14ac:dyDescent="0.35">
      <c r="A624" s="4">
        <v>42856</v>
      </c>
      <c r="B624" s="4">
        <v>44196</v>
      </c>
      <c r="C624" s="5">
        <v>201700130</v>
      </c>
      <c r="D624" s="6" t="s">
        <v>31</v>
      </c>
      <c r="E624" s="5">
        <v>201700012</v>
      </c>
      <c r="F624" s="6" t="s">
        <v>30</v>
      </c>
      <c r="G624" s="6" t="s">
        <v>21</v>
      </c>
      <c r="H624" s="5">
        <v>201708</v>
      </c>
      <c r="I624" s="4">
        <v>42961</v>
      </c>
      <c r="J624" s="5">
        <f t="shared" si="5"/>
        <v>8</v>
      </c>
      <c r="K624" s="5">
        <v>36</v>
      </c>
      <c r="L624" s="5">
        <v>25067</v>
      </c>
      <c r="M624" s="5">
        <v>9</v>
      </c>
      <c r="N624" s="5">
        <v>32</v>
      </c>
      <c r="O624" s="5">
        <v>26</v>
      </c>
      <c r="P624" s="5">
        <v>16</v>
      </c>
      <c r="Q624" s="7">
        <f t="shared" si="6"/>
        <v>0.44444444444444442</v>
      </c>
      <c r="R624" s="5">
        <v>2</v>
      </c>
    </row>
    <row r="625" spans="1:18" x14ac:dyDescent="0.35">
      <c r="A625" s="4">
        <v>42856</v>
      </c>
      <c r="B625" s="4">
        <v>44196</v>
      </c>
      <c r="C625" s="5">
        <v>201700130</v>
      </c>
      <c r="D625" s="6" t="s">
        <v>31</v>
      </c>
      <c r="E625" s="5">
        <v>201700012</v>
      </c>
      <c r="F625" s="6" t="s">
        <v>30</v>
      </c>
      <c r="G625" s="6" t="s">
        <v>21</v>
      </c>
      <c r="H625" s="5">
        <v>201708</v>
      </c>
      <c r="I625" s="4">
        <v>42962</v>
      </c>
      <c r="J625" s="5">
        <f t="shared" si="5"/>
        <v>8</v>
      </c>
      <c r="K625" s="5">
        <v>32</v>
      </c>
      <c r="L625" s="5">
        <v>24191</v>
      </c>
      <c r="M625" s="5">
        <v>5</v>
      </c>
      <c r="N625" s="5">
        <v>31</v>
      </c>
      <c r="O625" s="5">
        <v>26</v>
      </c>
      <c r="P625" s="5">
        <v>18</v>
      </c>
      <c r="Q625" s="7">
        <f t="shared" si="6"/>
        <v>0.5625</v>
      </c>
      <c r="R625" s="5">
        <v>2</v>
      </c>
    </row>
    <row r="626" spans="1:18" x14ac:dyDescent="0.35">
      <c r="A626" s="4">
        <v>42856</v>
      </c>
      <c r="B626" s="4">
        <v>44196</v>
      </c>
      <c r="C626" s="5">
        <v>201700130</v>
      </c>
      <c r="D626" s="6" t="s">
        <v>31</v>
      </c>
      <c r="E626" s="5">
        <v>201700012</v>
      </c>
      <c r="F626" s="6" t="s">
        <v>30</v>
      </c>
      <c r="G626" s="6" t="s">
        <v>21</v>
      </c>
      <c r="H626" s="5">
        <v>201708</v>
      </c>
      <c r="I626" s="4">
        <v>42963</v>
      </c>
      <c r="J626" s="5">
        <f t="shared" si="5"/>
        <v>8</v>
      </c>
      <c r="K626" s="5">
        <v>35</v>
      </c>
      <c r="L626" s="5">
        <v>25362</v>
      </c>
      <c r="M626" s="5">
        <v>6</v>
      </c>
      <c r="N626" s="5">
        <v>31</v>
      </c>
      <c r="O626" s="5">
        <v>22</v>
      </c>
      <c r="P626" s="5">
        <v>15</v>
      </c>
      <c r="Q626" s="7">
        <f t="shared" si="6"/>
        <v>0.42857142857142855</v>
      </c>
      <c r="R626" s="5">
        <v>2</v>
      </c>
    </row>
    <row r="627" spans="1:18" x14ac:dyDescent="0.35">
      <c r="A627" s="4">
        <v>42856</v>
      </c>
      <c r="B627" s="4">
        <v>44196</v>
      </c>
      <c r="C627" s="5">
        <v>201700130</v>
      </c>
      <c r="D627" s="6" t="s">
        <v>31</v>
      </c>
      <c r="E627" s="5">
        <v>201700012</v>
      </c>
      <c r="F627" s="6" t="s">
        <v>30</v>
      </c>
      <c r="G627" s="6" t="s">
        <v>21</v>
      </c>
      <c r="H627" s="5">
        <v>201708</v>
      </c>
      <c r="I627" s="4">
        <v>42965</v>
      </c>
      <c r="J627" s="5">
        <f t="shared" si="5"/>
        <v>8</v>
      </c>
      <c r="K627" s="5">
        <v>36</v>
      </c>
      <c r="L627" s="5">
        <v>24825</v>
      </c>
      <c r="M627" s="5">
        <v>5</v>
      </c>
      <c r="N627" s="5">
        <v>33</v>
      </c>
      <c r="O627" s="5">
        <v>22</v>
      </c>
      <c r="P627" s="5">
        <v>17</v>
      </c>
      <c r="Q627" s="7">
        <f t="shared" si="6"/>
        <v>0.47222222222222221</v>
      </c>
      <c r="R627" s="5">
        <v>3</v>
      </c>
    </row>
    <row r="628" spans="1:18" x14ac:dyDescent="0.35">
      <c r="A628" s="4">
        <v>42856</v>
      </c>
      <c r="B628" s="4">
        <v>44196</v>
      </c>
      <c r="C628" s="5">
        <v>201700130</v>
      </c>
      <c r="D628" s="6" t="s">
        <v>31</v>
      </c>
      <c r="E628" s="5">
        <v>201700012</v>
      </c>
      <c r="F628" s="6" t="s">
        <v>30</v>
      </c>
      <c r="G628" s="6" t="s">
        <v>21</v>
      </c>
      <c r="H628" s="5">
        <v>201708</v>
      </c>
      <c r="I628" s="4">
        <v>42966</v>
      </c>
      <c r="J628" s="5">
        <f t="shared" si="5"/>
        <v>8</v>
      </c>
      <c r="K628" s="5">
        <v>33</v>
      </c>
      <c r="L628" s="5">
        <v>25863</v>
      </c>
      <c r="M628" s="5">
        <v>6</v>
      </c>
      <c r="N628" s="5">
        <v>29</v>
      </c>
      <c r="O628" s="5">
        <v>23</v>
      </c>
      <c r="P628" s="5">
        <v>16</v>
      </c>
      <c r="Q628" s="7">
        <f t="shared" si="6"/>
        <v>0.48484848484848486</v>
      </c>
      <c r="R628" s="5">
        <v>2</v>
      </c>
    </row>
    <row r="629" spans="1:18" x14ac:dyDescent="0.35">
      <c r="A629" s="4">
        <v>42856</v>
      </c>
      <c r="B629" s="4">
        <v>44196</v>
      </c>
      <c r="C629" s="5">
        <v>201700130</v>
      </c>
      <c r="D629" s="6" t="s">
        <v>31</v>
      </c>
      <c r="E629" s="5">
        <v>201700012</v>
      </c>
      <c r="F629" s="6" t="s">
        <v>30</v>
      </c>
      <c r="G629" s="6" t="s">
        <v>21</v>
      </c>
      <c r="H629" s="5">
        <v>201708</v>
      </c>
      <c r="I629" s="4">
        <v>42968</v>
      </c>
      <c r="J629" s="5">
        <f t="shared" si="5"/>
        <v>8</v>
      </c>
      <c r="K629" s="5">
        <v>35</v>
      </c>
      <c r="L629" s="5">
        <v>25549</v>
      </c>
      <c r="M629" s="5">
        <v>8</v>
      </c>
      <c r="N629" s="5">
        <v>32</v>
      </c>
      <c r="O629" s="5">
        <v>27</v>
      </c>
      <c r="P629" s="5">
        <v>18</v>
      </c>
      <c r="Q629" s="7">
        <f t="shared" si="6"/>
        <v>0.51428571428571423</v>
      </c>
      <c r="R629" s="5">
        <v>2</v>
      </c>
    </row>
    <row r="630" spans="1:18" x14ac:dyDescent="0.35">
      <c r="A630" s="4">
        <v>42856</v>
      </c>
      <c r="B630" s="4">
        <v>44196</v>
      </c>
      <c r="C630" s="5">
        <v>201700130</v>
      </c>
      <c r="D630" s="6" t="s">
        <v>31</v>
      </c>
      <c r="E630" s="5">
        <v>201700012</v>
      </c>
      <c r="F630" s="6" t="s">
        <v>30</v>
      </c>
      <c r="G630" s="6" t="s">
        <v>21</v>
      </c>
      <c r="H630" s="5">
        <v>201708</v>
      </c>
      <c r="I630" s="4">
        <v>42969</v>
      </c>
      <c r="J630" s="5">
        <f t="shared" si="5"/>
        <v>8</v>
      </c>
      <c r="K630" s="5">
        <v>30</v>
      </c>
      <c r="L630" s="5">
        <v>25549</v>
      </c>
      <c r="M630" s="5">
        <v>8</v>
      </c>
      <c r="N630" s="5">
        <v>26</v>
      </c>
      <c r="O630" s="5">
        <v>19</v>
      </c>
      <c r="P630" s="5">
        <v>12</v>
      </c>
      <c r="Q630" s="7">
        <f t="shared" si="6"/>
        <v>0.4</v>
      </c>
      <c r="R630" s="5">
        <v>2</v>
      </c>
    </row>
    <row r="631" spans="1:18" x14ac:dyDescent="0.35">
      <c r="A631" s="4">
        <v>42856</v>
      </c>
      <c r="B631" s="4">
        <v>44196</v>
      </c>
      <c r="C631" s="5">
        <v>201700130</v>
      </c>
      <c r="D631" s="6" t="s">
        <v>31</v>
      </c>
      <c r="E631" s="5">
        <v>201700012</v>
      </c>
      <c r="F631" s="6" t="s">
        <v>30</v>
      </c>
      <c r="G631" s="6" t="s">
        <v>21</v>
      </c>
      <c r="H631" s="5">
        <v>201708</v>
      </c>
      <c r="I631" s="4">
        <v>42970</v>
      </c>
      <c r="J631" s="5">
        <f t="shared" si="5"/>
        <v>8</v>
      </c>
      <c r="K631" s="5">
        <v>30</v>
      </c>
      <c r="L631" s="5">
        <v>24689</v>
      </c>
      <c r="M631" s="5">
        <v>6</v>
      </c>
      <c r="N631" s="5">
        <v>26</v>
      </c>
      <c r="O631" s="5">
        <v>21</v>
      </c>
      <c r="P631" s="5">
        <v>13</v>
      </c>
      <c r="Q631" s="7">
        <f t="shared" si="6"/>
        <v>0.43333333333333335</v>
      </c>
      <c r="R631" s="5">
        <v>2</v>
      </c>
    </row>
    <row r="632" spans="1:18" x14ac:dyDescent="0.35">
      <c r="A632" s="4">
        <v>42856</v>
      </c>
      <c r="B632" s="4">
        <v>44196</v>
      </c>
      <c r="C632" s="5">
        <v>201700130</v>
      </c>
      <c r="D632" s="6" t="s">
        <v>31</v>
      </c>
      <c r="E632" s="5">
        <v>201700012</v>
      </c>
      <c r="F632" s="6" t="s">
        <v>30</v>
      </c>
      <c r="G632" s="6" t="s">
        <v>21</v>
      </c>
      <c r="H632" s="5">
        <v>201708</v>
      </c>
      <c r="I632" s="4">
        <v>42972</v>
      </c>
      <c r="J632" s="5">
        <f t="shared" si="5"/>
        <v>8</v>
      </c>
      <c r="K632" s="5">
        <v>34</v>
      </c>
      <c r="L632" s="5">
        <v>24973</v>
      </c>
      <c r="M632" s="5">
        <v>9</v>
      </c>
      <c r="N632" s="5">
        <v>34</v>
      </c>
      <c r="O632" s="5">
        <v>29</v>
      </c>
      <c r="P632" s="5">
        <v>19</v>
      </c>
      <c r="Q632" s="7">
        <f t="shared" si="6"/>
        <v>0.55882352941176472</v>
      </c>
      <c r="R632" s="5">
        <v>2</v>
      </c>
    </row>
    <row r="633" spans="1:18" x14ac:dyDescent="0.35">
      <c r="A633" s="4">
        <v>42856</v>
      </c>
      <c r="B633" s="4">
        <v>44196</v>
      </c>
      <c r="C633" s="5">
        <v>201700130</v>
      </c>
      <c r="D633" s="6" t="s">
        <v>31</v>
      </c>
      <c r="E633" s="5">
        <v>201700012</v>
      </c>
      <c r="F633" s="6" t="s">
        <v>30</v>
      </c>
      <c r="G633" s="6" t="s">
        <v>21</v>
      </c>
      <c r="H633" s="5">
        <v>201708</v>
      </c>
      <c r="I633" s="4">
        <v>42973</v>
      </c>
      <c r="J633" s="5">
        <f t="shared" si="5"/>
        <v>8</v>
      </c>
      <c r="K633" s="5">
        <v>36</v>
      </c>
      <c r="L633" s="5">
        <v>25746</v>
      </c>
      <c r="M633" s="5">
        <v>8</v>
      </c>
      <c r="N633" s="5">
        <v>32</v>
      </c>
      <c r="O633" s="5">
        <v>21</v>
      </c>
      <c r="P633" s="5">
        <v>15</v>
      </c>
      <c r="Q633" s="7">
        <f t="shared" si="6"/>
        <v>0.41666666666666669</v>
      </c>
      <c r="R633" s="5">
        <v>2</v>
      </c>
    </row>
    <row r="634" spans="1:18" x14ac:dyDescent="0.35">
      <c r="A634" s="4">
        <v>42856</v>
      </c>
      <c r="B634" s="4">
        <v>44196</v>
      </c>
      <c r="C634" s="5">
        <v>201700130</v>
      </c>
      <c r="D634" s="6" t="s">
        <v>31</v>
      </c>
      <c r="E634" s="5">
        <v>201700012</v>
      </c>
      <c r="F634" s="6" t="s">
        <v>30</v>
      </c>
      <c r="G634" s="6" t="s">
        <v>21</v>
      </c>
      <c r="H634" s="5">
        <v>201708</v>
      </c>
      <c r="I634" s="4">
        <v>42975</v>
      </c>
      <c r="J634" s="5">
        <f t="shared" si="5"/>
        <v>8</v>
      </c>
      <c r="K634" s="5">
        <v>35</v>
      </c>
      <c r="L634" s="5">
        <v>24281</v>
      </c>
      <c r="M634" s="5">
        <v>7</v>
      </c>
      <c r="N634" s="5">
        <v>30</v>
      </c>
      <c r="O634" s="5">
        <v>25</v>
      </c>
      <c r="P634" s="5">
        <v>19</v>
      </c>
      <c r="Q634" s="7">
        <f t="shared" si="6"/>
        <v>0.54285714285714282</v>
      </c>
      <c r="R634" s="5">
        <v>2</v>
      </c>
    </row>
    <row r="635" spans="1:18" x14ac:dyDescent="0.35">
      <c r="A635" s="4">
        <v>42856</v>
      </c>
      <c r="B635" s="4">
        <v>44196</v>
      </c>
      <c r="C635" s="5">
        <v>201700130</v>
      </c>
      <c r="D635" s="6" t="s">
        <v>31</v>
      </c>
      <c r="E635" s="5">
        <v>201700012</v>
      </c>
      <c r="F635" s="6" t="s">
        <v>30</v>
      </c>
      <c r="G635" s="6" t="s">
        <v>21</v>
      </c>
      <c r="H635" s="5">
        <v>201708</v>
      </c>
      <c r="I635" s="4">
        <v>42976</v>
      </c>
      <c r="J635" s="5">
        <f t="shared" si="5"/>
        <v>8</v>
      </c>
      <c r="K635" s="5">
        <v>32</v>
      </c>
      <c r="L635" s="5">
        <v>25574</v>
      </c>
      <c r="M635" s="5">
        <v>7</v>
      </c>
      <c r="N635" s="5">
        <v>32</v>
      </c>
      <c r="O635" s="5">
        <v>25</v>
      </c>
      <c r="P635" s="5">
        <v>15</v>
      </c>
      <c r="Q635" s="7">
        <f t="shared" si="6"/>
        <v>0.46875</v>
      </c>
      <c r="R635" s="5">
        <v>2</v>
      </c>
    </row>
    <row r="636" spans="1:18" x14ac:dyDescent="0.35">
      <c r="A636" s="4">
        <v>42856</v>
      </c>
      <c r="B636" s="4">
        <v>44196</v>
      </c>
      <c r="C636" s="5">
        <v>201700130</v>
      </c>
      <c r="D636" s="6" t="s">
        <v>31</v>
      </c>
      <c r="E636" s="5">
        <v>201700012</v>
      </c>
      <c r="F636" s="6" t="s">
        <v>30</v>
      </c>
      <c r="G636" s="6" t="s">
        <v>21</v>
      </c>
      <c r="H636" s="5">
        <v>201708</v>
      </c>
      <c r="I636" s="4">
        <v>42977</v>
      </c>
      <c r="J636" s="5">
        <f t="shared" si="5"/>
        <v>8</v>
      </c>
      <c r="K636" s="5">
        <v>31</v>
      </c>
      <c r="L636" s="5">
        <v>25761</v>
      </c>
      <c r="M636" s="5">
        <v>7</v>
      </c>
      <c r="N636" s="5">
        <v>31</v>
      </c>
      <c r="O636" s="5">
        <v>26</v>
      </c>
      <c r="P636" s="5">
        <v>18</v>
      </c>
      <c r="Q636" s="7">
        <f t="shared" si="6"/>
        <v>0.58064516129032262</v>
      </c>
      <c r="R636" s="5">
        <v>2</v>
      </c>
    </row>
    <row r="637" spans="1:18" x14ac:dyDescent="0.35">
      <c r="A637" s="4">
        <v>42856</v>
      </c>
      <c r="B637" s="4">
        <v>44196</v>
      </c>
      <c r="C637" s="5">
        <v>201700131</v>
      </c>
      <c r="D637" s="6" t="s">
        <v>32</v>
      </c>
      <c r="E637" s="5">
        <v>201700012</v>
      </c>
      <c r="F637" s="6" t="s">
        <v>30</v>
      </c>
      <c r="G637" s="6" t="s">
        <v>21</v>
      </c>
      <c r="H637" s="5">
        <v>201706</v>
      </c>
      <c r="I637" s="4">
        <v>42888</v>
      </c>
      <c r="J637" s="5">
        <f t="shared" si="5"/>
        <v>6</v>
      </c>
      <c r="K637" s="5">
        <v>31</v>
      </c>
      <c r="L637" s="5">
        <v>24940</v>
      </c>
      <c r="M637" s="5">
        <v>5</v>
      </c>
      <c r="N637" s="5">
        <v>29</v>
      </c>
      <c r="O637" s="5">
        <v>19</v>
      </c>
      <c r="P637" s="5">
        <v>15</v>
      </c>
      <c r="Q637" s="7">
        <f t="shared" si="6"/>
        <v>0.4838709677419355</v>
      </c>
      <c r="R637" s="5">
        <v>2</v>
      </c>
    </row>
    <row r="638" spans="1:18" x14ac:dyDescent="0.35">
      <c r="A638" s="4">
        <v>42856</v>
      </c>
      <c r="B638" s="4">
        <v>44196</v>
      </c>
      <c r="C638" s="5">
        <v>201700131</v>
      </c>
      <c r="D638" s="6" t="s">
        <v>32</v>
      </c>
      <c r="E638" s="5">
        <v>201700012</v>
      </c>
      <c r="F638" s="6" t="s">
        <v>30</v>
      </c>
      <c r="G638" s="6" t="s">
        <v>21</v>
      </c>
      <c r="H638" s="5">
        <v>201706</v>
      </c>
      <c r="I638" s="4">
        <v>42889</v>
      </c>
      <c r="J638" s="5">
        <f t="shared" si="5"/>
        <v>6</v>
      </c>
      <c r="K638" s="5">
        <v>31</v>
      </c>
      <c r="L638" s="5">
        <v>24210</v>
      </c>
      <c r="M638" s="5">
        <v>7</v>
      </c>
      <c r="N638" s="5">
        <v>26</v>
      </c>
      <c r="O638" s="5">
        <v>19</v>
      </c>
      <c r="P638" s="5">
        <v>15</v>
      </c>
      <c r="Q638" s="7">
        <f t="shared" si="6"/>
        <v>0.4838709677419355</v>
      </c>
      <c r="R638" s="5">
        <v>2</v>
      </c>
    </row>
    <row r="639" spans="1:18" x14ac:dyDescent="0.35">
      <c r="A639" s="4">
        <v>42856</v>
      </c>
      <c r="B639" s="4">
        <v>44196</v>
      </c>
      <c r="C639" s="5">
        <v>201700131</v>
      </c>
      <c r="D639" s="6" t="s">
        <v>32</v>
      </c>
      <c r="E639" s="5">
        <v>201700012</v>
      </c>
      <c r="F639" s="6" t="s">
        <v>30</v>
      </c>
      <c r="G639" s="6" t="s">
        <v>21</v>
      </c>
      <c r="H639" s="5">
        <v>201706</v>
      </c>
      <c r="I639" s="4">
        <v>42891</v>
      </c>
      <c r="J639" s="5">
        <f t="shared" si="5"/>
        <v>6</v>
      </c>
      <c r="K639" s="5">
        <v>35</v>
      </c>
      <c r="L639" s="5">
        <v>24827</v>
      </c>
      <c r="M639" s="5">
        <v>6</v>
      </c>
      <c r="N639" s="5">
        <v>31</v>
      </c>
      <c r="O639" s="5">
        <v>26</v>
      </c>
      <c r="P639" s="5">
        <v>17</v>
      </c>
      <c r="Q639" s="7">
        <f t="shared" si="6"/>
        <v>0.48571428571428571</v>
      </c>
      <c r="R639" s="5">
        <v>3</v>
      </c>
    </row>
    <row r="640" spans="1:18" x14ac:dyDescent="0.35">
      <c r="A640" s="4">
        <v>42856</v>
      </c>
      <c r="B640" s="4">
        <v>44196</v>
      </c>
      <c r="C640" s="5">
        <v>201700131</v>
      </c>
      <c r="D640" s="6" t="s">
        <v>32</v>
      </c>
      <c r="E640" s="5">
        <v>201700012</v>
      </c>
      <c r="F640" s="6" t="s">
        <v>30</v>
      </c>
      <c r="G640" s="6" t="s">
        <v>21</v>
      </c>
      <c r="H640" s="5">
        <v>201706</v>
      </c>
      <c r="I640" s="4">
        <v>42892</v>
      </c>
      <c r="J640" s="5">
        <f t="shared" si="5"/>
        <v>6</v>
      </c>
      <c r="K640" s="5">
        <v>36</v>
      </c>
      <c r="L640" s="5">
        <v>24484</v>
      </c>
      <c r="M640" s="5">
        <v>5</v>
      </c>
      <c r="N640" s="5">
        <v>35</v>
      </c>
      <c r="O640" s="5">
        <v>26</v>
      </c>
      <c r="P640" s="5">
        <v>18</v>
      </c>
      <c r="Q640" s="7">
        <f t="shared" si="6"/>
        <v>0.5</v>
      </c>
      <c r="R640" s="5">
        <v>3</v>
      </c>
    </row>
    <row r="641" spans="1:18" x14ac:dyDescent="0.35">
      <c r="A641" s="4">
        <v>42856</v>
      </c>
      <c r="B641" s="4">
        <v>44196</v>
      </c>
      <c r="C641" s="5">
        <v>201700131</v>
      </c>
      <c r="D641" s="6" t="s">
        <v>32</v>
      </c>
      <c r="E641" s="5">
        <v>201700012</v>
      </c>
      <c r="F641" s="6" t="s">
        <v>30</v>
      </c>
      <c r="G641" s="6" t="s">
        <v>21</v>
      </c>
      <c r="H641" s="5">
        <v>201706</v>
      </c>
      <c r="I641" s="4">
        <v>42893</v>
      </c>
      <c r="J641" s="5">
        <f t="shared" si="5"/>
        <v>6</v>
      </c>
      <c r="K641" s="5">
        <v>35</v>
      </c>
      <c r="L641" s="5">
        <v>24753</v>
      </c>
      <c r="M641" s="5">
        <v>7</v>
      </c>
      <c r="N641" s="5">
        <v>32</v>
      </c>
      <c r="O641" s="5">
        <v>27</v>
      </c>
      <c r="P641" s="5">
        <v>17</v>
      </c>
      <c r="Q641" s="7">
        <f t="shared" si="6"/>
        <v>0.48571428571428571</v>
      </c>
      <c r="R641" s="5">
        <v>3</v>
      </c>
    </row>
    <row r="642" spans="1:18" x14ac:dyDescent="0.35">
      <c r="A642" s="4">
        <v>42856</v>
      </c>
      <c r="B642" s="4">
        <v>44196</v>
      </c>
      <c r="C642" s="5">
        <v>201700131</v>
      </c>
      <c r="D642" s="6" t="s">
        <v>32</v>
      </c>
      <c r="E642" s="5">
        <v>201700012</v>
      </c>
      <c r="F642" s="6" t="s">
        <v>30</v>
      </c>
      <c r="G642" s="6" t="s">
        <v>21</v>
      </c>
      <c r="H642" s="5">
        <v>201706</v>
      </c>
      <c r="I642" s="4">
        <v>42895</v>
      </c>
      <c r="J642" s="5">
        <f t="shared" si="5"/>
        <v>6</v>
      </c>
      <c r="K642" s="5">
        <v>31</v>
      </c>
      <c r="L642" s="5">
        <v>25656</v>
      </c>
      <c r="M642" s="5">
        <v>6</v>
      </c>
      <c r="N642" s="5">
        <v>31</v>
      </c>
      <c r="O642" s="5">
        <v>21</v>
      </c>
      <c r="P642" s="5">
        <v>13</v>
      </c>
      <c r="Q642" s="7">
        <f t="shared" si="6"/>
        <v>0.41935483870967744</v>
      </c>
      <c r="R642" s="5">
        <v>2</v>
      </c>
    </row>
    <row r="643" spans="1:18" x14ac:dyDescent="0.35">
      <c r="A643" s="4">
        <v>42856</v>
      </c>
      <c r="B643" s="4">
        <v>44196</v>
      </c>
      <c r="C643" s="5">
        <v>201700131</v>
      </c>
      <c r="D643" s="6" t="s">
        <v>32</v>
      </c>
      <c r="E643" s="5">
        <v>201700012</v>
      </c>
      <c r="F643" s="6" t="s">
        <v>30</v>
      </c>
      <c r="G643" s="6" t="s">
        <v>21</v>
      </c>
      <c r="H643" s="5">
        <v>201706</v>
      </c>
      <c r="I643" s="4">
        <v>42896</v>
      </c>
      <c r="J643" s="5">
        <f t="shared" si="5"/>
        <v>6</v>
      </c>
      <c r="K643" s="5">
        <v>31</v>
      </c>
      <c r="L643" s="5">
        <v>24715</v>
      </c>
      <c r="M643" s="5">
        <v>6</v>
      </c>
      <c r="N643" s="5">
        <v>28</v>
      </c>
      <c r="O643" s="5">
        <v>22</v>
      </c>
      <c r="P643" s="5">
        <v>14</v>
      </c>
      <c r="Q643" s="7">
        <f t="shared" si="6"/>
        <v>0.45161290322580644</v>
      </c>
      <c r="R643" s="5">
        <v>3</v>
      </c>
    </row>
    <row r="644" spans="1:18" x14ac:dyDescent="0.35">
      <c r="A644" s="4">
        <v>42856</v>
      </c>
      <c r="B644" s="4">
        <v>44196</v>
      </c>
      <c r="C644" s="5">
        <v>201700131</v>
      </c>
      <c r="D644" s="6" t="s">
        <v>32</v>
      </c>
      <c r="E644" s="5">
        <v>201700012</v>
      </c>
      <c r="F644" s="6" t="s">
        <v>30</v>
      </c>
      <c r="G644" s="6" t="s">
        <v>21</v>
      </c>
      <c r="H644" s="5">
        <v>201706</v>
      </c>
      <c r="I644" s="4">
        <v>42898</v>
      </c>
      <c r="J644" s="5">
        <f t="shared" si="5"/>
        <v>6</v>
      </c>
      <c r="K644" s="5">
        <v>31</v>
      </c>
      <c r="L644" s="5">
        <v>25423</v>
      </c>
      <c r="M644" s="5">
        <v>5</v>
      </c>
      <c r="N644" s="5">
        <v>30</v>
      </c>
      <c r="O644" s="5">
        <v>24</v>
      </c>
      <c r="P644" s="5">
        <v>15</v>
      </c>
      <c r="Q644" s="7">
        <f t="shared" si="6"/>
        <v>0.4838709677419355</v>
      </c>
      <c r="R644" s="5">
        <v>2</v>
      </c>
    </row>
    <row r="645" spans="1:18" x14ac:dyDescent="0.35">
      <c r="A645" s="4">
        <v>42856</v>
      </c>
      <c r="B645" s="4">
        <v>44196</v>
      </c>
      <c r="C645" s="5">
        <v>201700131</v>
      </c>
      <c r="D645" s="6" t="s">
        <v>32</v>
      </c>
      <c r="E645" s="5">
        <v>201700012</v>
      </c>
      <c r="F645" s="6" t="s">
        <v>30</v>
      </c>
      <c r="G645" s="6" t="s">
        <v>21</v>
      </c>
      <c r="H645" s="5">
        <v>201706</v>
      </c>
      <c r="I645" s="4">
        <v>42899</v>
      </c>
      <c r="J645" s="5">
        <f t="shared" si="5"/>
        <v>6</v>
      </c>
      <c r="K645" s="5">
        <v>36</v>
      </c>
      <c r="L645" s="5">
        <v>24086</v>
      </c>
      <c r="M645" s="5">
        <v>9</v>
      </c>
      <c r="N645" s="5">
        <v>35</v>
      </c>
      <c r="O645" s="5">
        <v>30</v>
      </c>
      <c r="P645" s="5">
        <v>22</v>
      </c>
      <c r="Q645" s="7">
        <f t="shared" si="6"/>
        <v>0.61111111111111116</v>
      </c>
      <c r="R645" s="5">
        <v>3</v>
      </c>
    </row>
    <row r="646" spans="1:18" x14ac:dyDescent="0.35">
      <c r="A646" s="4">
        <v>42856</v>
      </c>
      <c r="B646" s="4">
        <v>44196</v>
      </c>
      <c r="C646" s="5">
        <v>201700131</v>
      </c>
      <c r="D646" s="6" t="s">
        <v>32</v>
      </c>
      <c r="E646" s="5">
        <v>201700012</v>
      </c>
      <c r="F646" s="6" t="s">
        <v>30</v>
      </c>
      <c r="G646" s="6" t="s">
        <v>21</v>
      </c>
      <c r="H646" s="5">
        <v>201706</v>
      </c>
      <c r="I646" s="4">
        <v>42900</v>
      </c>
      <c r="J646" s="5">
        <f t="shared" si="5"/>
        <v>6</v>
      </c>
      <c r="K646" s="5">
        <v>32</v>
      </c>
      <c r="L646" s="5">
        <v>24180</v>
      </c>
      <c r="M646" s="5">
        <v>6</v>
      </c>
      <c r="N646" s="5">
        <v>27</v>
      </c>
      <c r="O646" s="5">
        <v>22</v>
      </c>
      <c r="P646" s="5">
        <v>15</v>
      </c>
      <c r="Q646" s="7">
        <f t="shared" si="6"/>
        <v>0.46875</v>
      </c>
      <c r="R646" s="5">
        <v>3</v>
      </c>
    </row>
    <row r="647" spans="1:18" x14ac:dyDescent="0.35">
      <c r="A647" s="4">
        <v>42856</v>
      </c>
      <c r="B647" s="4">
        <v>44196</v>
      </c>
      <c r="C647" s="5">
        <v>201700131</v>
      </c>
      <c r="D647" s="6" t="s">
        <v>32</v>
      </c>
      <c r="E647" s="5">
        <v>201700012</v>
      </c>
      <c r="F647" s="6" t="s">
        <v>30</v>
      </c>
      <c r="G647" s="6" t="s">
        <v>21</v>
      </c>
      <c r="H647" s="5">
        <v>201706</v>
      </c>
      <c r="I647" s="4">
        <v>42902</v>
      </c>
      <c r="J647" s="5">
        <f t="shared" si="5"/>
        <v>6</v>
      </c>
      <c r="K647" s="5">
        <v>35</v>
      </c>
      <c r="L647" s="5">
        <v>24522</v>
      </c>
      <c r="M647" s="5">
        <v>7</v>
      </c>
      <c r="N647" s="5">
        <v>34</v>
      </c>
      <c r="O647" s="5">
        <v>28</v>
      </c>
      <c r="P647" s="5">
        <v>17</v>
      </c>
      <c r="Q647" s="7">
        <f t="shared" si="6"/>
        <v>0.48571428571428571</v>
      </c>
      <c r="R647" s="5">
        <v>2</v>
      </c>
    </row>
    <row r="648" spans="1:18" x14ac:dyDescent="0.35">
      <c r="A648" s="4">
        <v>42856</v>
      </c>
      <c r="B648" s="4">
        <v>44196</v>
      </c>
      <c r="C648" s="5">
        <v>201700131</v>
      </c>
      <c r="D648" s="6" t="s">
        <v>32</v>
      </c>
      <c r="E648" s="5">
        <v>201700012</v>
      </c>
      <c r="F648" s="6" t="s">
        <v>30</v>
      </c>
      <c r="G648" s="6" t="s">
        <v>21</v>
      </c>
      <c r="H648" s="5">
        <v>201706</v>
      </c>
      <c r="I648" s="4">
        <v>42903</v>
      </c>
      <c r="J648" s="5">
        <f t="shared" si="5"/>
        <v>6</v>
      </c>
      <c r="K648" s="5">
        <v>30</v>
      </c>
      <c r="L648" s="5">
        <v>24547</v>
      </c>
      <c r="M648" s="5">
        <v>5</v>
      </c>
      <c r="N648" s="5">
        <v>30</v>
      </c>
      <c r="O648" s="5">
        <v>24</v>
      </c>
      <c r="P648" s="5">
        <v>17</v>
      </c>
      <c r="Q648" s="7">
        <f t="shared" si="6"/>
        <v>0.56666666666666665</v>
      </c>
      <c r="R648" s="5">
        <v>3</v>
      </c>
    </row>
    <row r="649" spans="1:18" x14ac:dyDescent="0.35">
      <c r="A649" s="4">
        <v>42856</v>
      </c>
      <c r="B649" s="4">
        <v>44196</v>
      </c>
      <c r="C649" s="5">
        <v>201700131</v>
      </c>
      <c r="D649" s="6" t="s">
        <v>32</v>
      </c>
      <c r="E649" s="5">
        <v>201700012</v>
      </c>
      <c r="F649" s="6" t="s">
        <v>30</v>
      </c>
      <c r="G649" s="6" t="s">
        <v>21</v>
      </c>
      <c r="H649" s="5">
        <v>201706</v>
      </c>
      <c r="I649" s="4">
        <v>42905</v>
      </c>
      <c r="J649" s="5">
        <f t="shared" si="5"/>
        <v>6</v>
      </c>
      <c r="K649" s="5">
        <v>31</v>
      </c>
      <c r="L649" s="5">
        <v>24574</v>
      </c>
      <c r="M649" s="5">
        <v>7</v>
      </c>
      <c r="N649" s="5">
        <v>30</v>
      </c>
      <c r="O649" s="5">
        <v>20</v>
      </c>
      <c r="P649" s="5">
        <v>15</v>
      </c>
      <c r="Q649" s="7">
        <f t="shared" si="6"/>
        <v>0.4838709677419355</v>
      </c>
      <c r="R649" s="5">
        <v>3</v>
      </c>
    </row>
    <row r="650" spans="1:18" x14ac:dyDescent="0.35">
      <c r="A650" s="4">
        <v>42856</v>
      </c>
      <c r="B650" s="4">
        <v>44196</v>
      </c>
      <c r="C650" s="5">
        <v>201700131</v>
      </c>
      <c r="D650" s="6" t="s">
        <v>32</v>
      </c>
      <c r="E650" s="5">
        <v>201700012</v>
      </c>
      <c r="F650" s="6" t="s">
        <v>30</v>
      </c>
      <c r="G650" s="6" t="s">
        <v>21</v>
      </c>
      <c r="H650" s="5">
        <v>201706</v>
      </c>
      <c r="I650" s="4">
        <v>42906</v>
      </c>
      <c r="J650" s="5">
        <f t="shared" si="5"/>
        <v>6</v>
      </c>
      <c r="K650" s="5">
        <v>36</v>
      </c>
      <c r="L650" s="5">
        <v>25109</v>
      </c>
      <c r="M650" s="5">
        <v>9</v>
      </c>
      <c r="N650" s="5">
        <v>32</v>
      </c>
      <c r="O650" s="5">
        <v>27</v>
      </c>
      <c r="P650" s="5">
        <v>19</v>
      </c>
      <c r="Q650" s="7">
        <f t="shared" si="6"/>
        <v>0.52777777777777779</v>
      </c>
      <c r="R650" s="5">
        <v>3</v>
      </c>
    </row>
    <row r="651" spans="1:18" x14ac:dyDescent="0.35">
      <c r="A651" s="4">
        <v>42856</v>
      </c>
      <c r="B651" s="4">
        <v>44196</v>
      </c>
      <c r="C651" s="5">
        <v>201700131</v>
      </c>
      <c r="D651" s="6" t="s">
        <v>32</v>
      </c>
      <c r="E651" s="5">
        <v>201700012</v>
      </c>
      <c r="F651" s="6" t="s">
        <v>30</v>
      </c>
      <c r="G651" s="6" t="s">
        <v>21</v>
      </c>
      <c r="H651" s="5">
        <v>201706</v>
      </c>
      <c r="I651" s="4">
        <v>42907</v>
      </c>
      <c r="J651" s="5">
        <f t="shared" si="5"/>
        <v>6</v>
      </c>
      <c r="K651" s="5">
        <v>33</v>
      </c>
      <c r="L651" s="5">
        <v>25290</v>
      </c>
      <c r="M651" s="5">
        <v>5</v>
      </c>
      <c r="N651" s="5">
        <v>29</v>
      </c>
      <c r="O651" s="5">
        <v>21</v>
      </c>
      <c r="P651" s="5">
        <v>15</v>
      </c>
      <c r="Q651" s="7">
        <f t="shared" si="6"/>
        <v>0.45454545454545453</v>
      </c>
      <c r="R651" s="5">
        <v>3</v>
      </c>
    </row>
    <row r="652" spans="1:18" x14ac:dyDescent="0.35">
      <c r="A652" s="4">
        <v>42856</v>
      </c>
      <c r="B652" s="4">
        <v>44196</v>
      </c>
      <c r="C652" s="5">
        <v>201700131</v>
      </c>
      <c r="D652" s="6" t="s">
        <v>32</v>
      </c>
      <c r="E652" s="5">
        <v>201700012</v>
      </c>
      <c r="F652" s="6" t="s">
        <v>30</v>
      </c>
      <c r="G652" s="6" t="s">
        <v>21</v>
      </c>
      <c r="H652" s="5">
        <v>201706</v>
      </c>
      <c r="I652" s="4">
        <v>42909</v>
      </c>
      <c r="J652" s="5">
        <f t="shared" si="5"/>
        <v>6</v>
      </c>
      <c r="K652" s="5">
        <v>34</v>
      </c>
      <c r="L652" s="5">
        <v>25909</v>
      </c>
      <c r="M652" s="5">
        <v>7</v>
      </c>
      <c r="N652" s="5">
        <v>32</v>
      </c>
      <c r="O652" s="5">
        <v>27</v>
      </c>
      <c r="P652" s="5">
        <v>18</v>
      </c>
      <c r="Q652" s="7">
        <f t="shared" si="6"/>
        <v>0.52941176470588236</v>
      </c>
      <c r="R652" s="5">
        <v>3</v>
      </c>
    </row>
    <row r="653" spans="1:18" x14ac:dyDescent="0.35">
      <c r="A653" s="4">
        <v>42856</v>
      </c>
      <c r="B653" s="4">
        <v>44196</v>
      </c>
      <c r="C653" s="5">
        <v>201700131</v>
      </c>
      <c r="D653" s="6" t="s">
        <v>32</v>
      </c>
      <c r="E653" s="5">
        <v>201700012</v>
      </c>
      <c r="F653" s="6" t="s">
        <v>30</v>
      </c>
      <c r="G653" s="6" t="s">
        <v>21</v>
      </c>
      <c r="H653" s="5">
        <v>201706</v>
      </c>
      <c r="I653" s="4">
        <v>42910</v>
      </c>
      <c r="J653" s="5">
        <f t="shared" si="5"/>
        <v>6</v>
      </c>
      <c r="K653" s="5">
        <v>32</v>
      </c>
      <c r="L653" s="5">
        <v>24173</v>
      </c>
      <c r="M653" s="5">
        <v>5</v>
      </c>
      <c r="N653" s="5">
        <v>28</v>
      </c>
      <c r="O653" s="5">
        <v>19</v>
      </c>
      <c r="P653" s="5">
        <v>13</v>
      </c>
      <c r="Q653" s="7">
        <f t="shared" si="6"/>
        <v>0.40625</v>
      </c>
      <c r="R653" s="5">
        <v>2</v>
      </c>
    </row>
    <row r="654" spans="1:18" x14ac:dyDescent="0.35">
      <c r="A654" s="4">
        <v>42856</v>
      </c>
      <c r="B654" s="4">
        <v>44196</v>
      </c>
      <c r="C654" s="5">
        <v>201700131</v>
      </c>
      <c r="D654" s="6" t="s">
        <v>32</v>
      </c>
      <c r="E654" s="5">
        <v>201700012</v>
      </c>
      <c r="F654" s="6" t="s">
        <v>30</v>
      </c>
      <c r="G654" s="6" t="s">
        <v>21</v>
      </c>
      <c r="H654" s="5">
        <v>201706</v>
      </c>
      <c r="I654" s="4">
        <v>42912</v>
      </c>
      <c r="J654" s="5">
        <f t="shared" si="5"/>
        <v>6</v>
      </c>
      <c r="K654" s="5">
        <v>33</v>
      </c>
      <c r="L654" s="5">
        <v>24192</v>
      </c>
      <c r="M654" s="5">
        <v>5</v>
      </c>
      <c r="N654" s="5">
        <v>28</v>
      </c>
      <c r="O654" s="5">
        <v>18</v>
      </c>
      <c r="P654" s="5">
        <v>14</v>
      </c>
      <c r="Q654" s="7">
        <f t="shared" si="6"/>
        <v>0.42424242424242425</v>
      </c>
      <c r="R654" s="5">
        <v>2</v>
      </c>
    </row>
    <row r="655" spans="1:18" x14ac:dyDescent="0.35">
      <c r="A655" s="4">
        <v>42856</v>
      </c>
      <c r="B655" s="4">
        <v>44196</v>
      </c>
      <c r="C655" s="5">
        <v>201700131</v>
      </c>
      <c r="D655" s="6" t="s">
        <v>32</v>
      </c>
      <c r="E655" s="5">
        <v>201700012</v>
      </c>
      <c r="F655" s="6" t="s">
        <v>30</v>
      </c>
      <c r="G655" s="6" t="s">
        <v>21</v>
      </c>
      <c r="H655" s="5">
        <v>201706</v>
      </c>
      <c r="I655" s="4">
        <v>42913</v>
      </c>
      <c r="J655" s="5">
        <f t="shared" si="5"/>
        <v>6</v>
      </c>
      <c r="K655" s="5">
        <v>31</v>
      </c>
      <c r="L655" s="5">
        <v>24551</v>
      </c>
      <c r="M655" s="5">
        <v>6</v>
      </c>
      <c r="N655" s="5">
        <v>28</v>
      </c>
      <c r="O655" s="5">
        <v>23</v>
      </c>
      <c r="P655" s="5">
        <v>17</v>
      </c>
      <c r="Q655" s="7">
        <f t="shared" si="6"/>
        <v>0.54838709677419351</v>
      </c>
      <c r="R655" s="5">
        <v>2</v>
      </c>
    </row>
    <row r="656" spans="1:18" x14ac:dyDescent="0.35">
      <c r="A656" s="4">
        <v>42856</v>
      </c>
      <c r="B656" s="4">
        <v>44196</v>
      </c>
      <c r="C656" s="5">
        <v>201700131</v>
      </c>
      <c r="D656" s="6" t="s">
        <v>32</v>
      </c>
      <c r="E656" s="5">
        <v>201700012</v>
      </c>
      <c r="F656" s="6" t="s">
        <v>30</v>
      </c>
      <c r="G656" s="6" t="s">
        <v>21</v>
      </c>
      <c r="H656" s="5">
        <v>201706</v>
      </c>
      <c r="I656" s="4">
        <v>42914</v>
      </c>
      <c r="J656" s="5">
        <f t="shared" si="5"/>
        <v>6</v>
      </c>
      <c r="K656" s="5">
        <v>30</v>
      </c>
      <c r="L656" s="5">
        <v>24258</v>
      </c>
      <c r="M656" s="5">
        <v>7</v>
      </c>
      <c r="N656" s="5">
        <v>26</v>
      </c>
      <c r="O656" s="5">
        <v>22</v>
      </c>
      <c r="P656" s="5">
        <v>15</v>
      </c>
      <c r="Q656" s="7">
        <f t="shared" si="6"/>
        <v>0.5</v>
      </c>
      <c r="R656" s="5">
        <v>2</v>
      </c>
    </row>
    <row r="657" spans="1:18" x14ac:dyDescent="0.35">
      <c r="A657" s="4">
        <v>42856</v>
      </c>
      <c r="B657" s="4">
        <v>44196</v>
      </c>
      <c r="C657" s="5">
        <v>201700131</v>
      </c>
      <c r="D657" s="6" t="s">
        <v>32</v>
      </c>
      <c r="E657" s="5">
        <v>201700012</v>
      </c>
      <c r="F657" s="6" t="s">
        <v>30</v>
      </c>
      <c r="G657" s="6" t="s">
        <v>21</v>
      </c>
      <c r="H657" s="5">
        <v>201706</v>
      </c>
      <c r="I657" s="4">
        <v>42916</v>
      </c>
      <c r="J657" s="5">
        <f t="shared" si="5"/>
        <v>6</v>
      </c>
      <c r="K657" s="5">
        <v>34</v>
      </c>
      <c r="L657" s="5">
        <v>24058</v>
      </c>
      <c r="M657" s="5">
        <v>8</v>
      </c>
      <c r="N657" s="5">
        <v>34</v>
      </c>
      <c r="O657" s="5">
        <v>29</v>
      </c>
      <c r="P657" s="5">
        <v>19</v>
      </c>
      <c r="Q657" s="7">
        <f t="shared" si="6"/>
        <v>0.55882352941176472</v>
      </c>
      <c r="R657" s="5">
        <v>2</v>
      </c>
    </row>
    <row r="658" spans="1:18" x14ac:dyDescent="0.35">
      <c r="A658" s="4">
        <v>42856</v>
      </c>
      <c r="B658" s="4">
        <v>44196</v>
      </c>
      <c r="C658" s="5">
        <v>201700131</v>
      </c>
      <c r="D658" s="6" t="s">
        <v>32</v>
      </c>
      <c r="E658" s="5">
        <v>201700012</v>
      </c>
      <c r="F658" s="6" t="s">
        <v>30</v>
      </c>
      <c r="G658" s="6" t="s">
        <v>21</v>
      </c>
      <c r="H658" s="5">
        <v>201707</v>
      </c>
      <c r="I658" s="4">
        <v>42917</v>
      </c>
      <c r="J658" s="5">
        <f t="shared" si="5"/>
        <v>7</v>
      </c>
      <c r="K658" s="5">
        <v>36</v>
      </c>
      <c r="L658" s="5">
        <v>25648</v>
      </c>
      <c r="M658" s="5">
        <v>6</v>
      </c>
      <c r="N658" s="5">
        <v>32</v>
      </c>
      <c r="O658" s="5">
        <v>21</v>
      </c>
      <c r="P658" s="5">
        <v>17</v>
      </c>
      <c r="Q658" s="7">
        <f t="shared" si="6"/>
        <v>0.47222222222222221</v>
      </c>
      <c r="R658" s="5">
        <v>3</v>
      </c>
    </row>
    <row r="659" spans="1:18" x14ac:dyDescent="0.35">
      <c r="A659" s="4">
        <v>42856</v>
      </c>
      <c r="B659" s="4">
        <v>44196</v>
      </c>
      <c r="C659" s="5">
        <v>201700131</v>
      </c>
      <c r="D659" s="6" t="s">
        <v>32</v>
      </c>
      <c r="E659" s="5">
        <v>201700012</v>
      </c>
      <c r="F659" s="6" t="s">
        <v>30</v>
      </c>
      <c r="G659" s="6" t="s">
        <v>21</v>
      </c>
      <c r="H659" s="5">
        <v>201707</v>
      </c>
      <c r="I659" s="4">
        <v>42919</v>
      </c>
      <c r="J659" s="5">
        <f t="shared" si="5"/>
        <v>7</v>
      </c>
      <c r="K659" s="5">
        <v>33</v>
      </c>
      <c r="L659" s="5">
        <v>25829</v>
      </c>
      <c r="M659" s="5">
        <v>7</v>
      </c>
      <c r="N659" s="5">
        <v>28</v>
      </c>
      <c r="O659" s="5">
        <v>20</v>
      </c>
      <c r="P659" s="5">
        <v>15</v>
      </c>
      <c r="Q659" s="7">
        <f t="shared" si="6"/>
        <v>0.45454545454545453</v>
      </c>
      <c r="R659" s="5">
        <v>2</v>
      </c>
    </row>
    <row r="660" spans="1:18" x14ac:dyDescent="0.35">
      <c r="A660" s="4">
        <v>42856</v>
      </c>
      <c r="B660" s="4">
        <v>44196</v>
      </c>
      <c r="C660" s="5">
        <v>201700131</v>
      </c>
      <c r="D660" s="6" t="s">
        <v>32</v>
      </c>
      <c r="E660" s="5">
        <v>201700012</v>
      </c>
      <c r="F660" s="6" t="s">
        <v>30</v>
      </c>
      <c r="G660" s="6" t="s">
        <v>21</v>
      </c>
      <c r="H660" s="5">
        <v>201707</v>
      </c>
      <c r="I660" s="4">
        <v>42920</v>
      </c>
      <c r="J660" s="5">
        <f t="shared" si="5"/>
        <v>7</v>
      </c>
      <c r="K660" s="5">
        <v>33</v>
      </c>
      <c r="L660" s="5">
        <v>25884</v>
      </c>
      <c r="M660" s="5">
        <v>8</v>
      </c>
      <c r="N660" s="5">
        <v>33</v>
      </c>
      <c r="O660" s="5">
        <v>23</v>
      </c>
      <c r="P660" s="5">
        <v>17</v>
      </c>
      <c r="Q660" s="7">
        <f t="shared" si="6"/>
        <v>0.51515151515151514</v>
      </c>
      <c r="R660" s="5">
        <v>2</v>
      </c>
    </row>
    <row r="661" spans="1:18" x14ac:dyDescent="0.35">
      <c r="A661" s="4">
        <v>42856</v>
      </c>
      <c r="B661" s="4">
        <v>44196</v>
      </c>
      <c r="C661" s="5">
        <v>201700131</v>
      </c>
      <c r="D661" s="6" t="s">
        <v>32</v>
      </c>
      <c r="E661" s="5">
        <v>201700012</v>
      </c>
      <c r="F661" s="6" t="s">
        <v>30</v>
      </c>
      <c r="G661" s="6" t="s">
        <v>21</v>
      </c>
      <c r="H661" s="5">
        <v>201707</v>
      </c>
      <c r="I661" s="4">
        <v>42921</v>
      </c>
      <c r="J661" s="5">
        <f t="shared" si="5"/>
        <v>7</v>
      </c>
      <c r="K661" s="5">
        <v>30</v>
      </c>
      <c r="L661" s="5">
        <v>25068</v>
      </c>
      <c r="M661" s="5">
        <v>7</v>
      </c>
      <c r="N661" s="5">
        <v>26</v>
      </c>
      <c r="O661" s="5">
        <v>21</v>
      </c>
      <c r="P661" s="5">
        <v>16</v>
      </c>
      <c r="Q661" s="7">
        <f t="shared" si="6"/>
        <v>0.53333333333333333</v>
      </c>
      <c r="R661" s="5">
        <v>2</v>
      </c>
    </row>
    <row r="662" spans="1:18" x14ac:dyDescent="0.35">
      <c r="A662" s="4">
        <v>42856</v>
      </c>
      <c r="B662" s="4">
        <v>44196</v>
      </c>
      <c r="C662" s="5">
        <v>201700131</v>
      </c>
      <c r="D662" s="6" t="s">
        <v>32</v>
      </c>
      <c r="E662" s="5">
        <v>201700012</v>
      </c>
      <c r="F662" s="6" t="s">
        <v>30</v>
      </c>
      <c r="G662" s="6" t="s">
        <v>21</v>
      </c>
      <c r="H662" s="5">
        <v>201707</v>
      </c>
      <c r="I662" s="4">
        <v>42923</v>
      </c>
      <c r="J662" s="5">
        <f t="shared" si="5"/>
        <v>7</v>
      </c>
      <c r="K662" s="5">
        <v>32</v>
      </c>
      <c r="L662" s="5">
        <v>24103</v>
      </c>
      <c r="M662" s="5">
        <v>6</v>
      </c>
      <c r="N662" s="5">
        <v>27</v>
      </c>
      <c r="O662" s="5">
        <v>21</v>
      </c>
      <c r="P662" s="5">
        <v>16</v>
      </c>
      <c r="Q662" s="7">
        <f t="shared" si="6"/>
        <v>0.5</v>
      </c>
      <c r="R662" s="5">
        <v>2</v>
      </c>
    </row>
    <row r="663" spans="1:18" x14ac:dyDescent="0.35">
      <c r="A663" s="4">
        <v>42856</v>
      </c>
      <c r="B663" s="4">
        <v>44196</v>
      </c>
      <c r="C663" s="5">
        <v>201700131</v>
      </c>
      <c r="D663" s="6" t="s">
        <v>32</v>
      </c>
      <c r="E663" s="5">
        <v>201700012</v>
      </c>
      <c r="F663" s="6" t="s">
        <v>30</v>
      </c>
      <c r="G663" s="6" t="s">
        <v>21</v>
      </c>
      <c r="H663" s="5">
        <v>201707</v>
      </c>
      <c r="I663" s="4">
        <v>42924</v>
      </c>
      <c r="J663" s="5">
        <f t="shared" si="5"/>
        <v>7</v>
      </c>
      <c r="K663" s="5">
        <v>30</v>
      </c>
      <c r="L663" s="5">
        <v>24794</v>
      </c>
      <c r="M663" s="5">
        <v>5</v>
      </c>
      <c r="N663" s="5">
        <v>30</v>
      </c>
      <c r="O663" s="5">
        <v>25</v>
      </c>
      <c r="P663" s="5">
        <v>19</v>
      </c>
      <c r="Q663" s="7">
        <f t="shared" si="6"/>
        <v>0.6333333333333333</v>
      </c>
      <c r="R663" s="5">
        <v>2</v>
      </c>
    </row>
    <row r="664" spans="1:18" x14ac:dyDescent="0.35">
      <c r="A664" s="4">
        <v>42856</v>
      </c>
      <c r="B664" s="4">
        <v>44196</v>
      </c>
      <c r="C664" s="5">
        <v>201700131</v>
      </c>
      <c r="D664" s="6" t="s">
        <v>32</v>
      </c>
      <c r="E664" s="5">
        <v>201700012</v>
      </c>
      <c r="F664" s="6" t="s">
        <v>30</v>
      </c>
      <c r="G664" s="6" t="s">
        <v>21</v>
      </c>
      <c r="H664" s="5">
        <v>201707</v>
      </c>
      <c r="I664" s="4">
        <v>42926</v>
      </c>
      <c r="J664" s="5">
        <f t="shared" si="5"/>
        <v>7</v>
      </c>
      <c r="K664" s="5">
        <v>31</v>
      </c>
      <c r="L664" s="5">
        <v>25352</v>
      </c>
      <c r="M664" s="5">
        <v>5</v>
      </c>
      <c r="N664" s="5">
        <v>26</v>
      </c>
      <c r="O664" s="5">
        <v>17</v>
      </c>
      <c r="P664" s="5">
        <v>11</v>
      </c>
      <c r="Q664" s="7">
        <f t="shared" si="6"/>
        <v>0.35483870967741937</v>
      </c>
      <c r="R664" s="5">
        <v>2</v>
      </c>
    </row>
    <row r="665" spans="1:18" x14ac:dyDescent="0.35">
      <c r="A665" s="4">
        <v>42856</v>
      </c>
      <c r="B665" s="4">
        <v>44196</v>
      </c>
      <c r="C665" s="5">
        <v>201700131</v>
      </c>
      <c r="D665" s="6" t="s">
        <v>32</v>
      </c>
      <c r="E665" s="5">
        <v>201700012</v>
      </c>
      <c r="F665" s="6" t="s">
        <v>30</v>
      </c>
      <c r="G665" s="6" t="s">
        <v>21</v>
      </c>
      <c r="H665" s="5">
        <v>201707</v>
      </c>
      <c r="I665" s="4">
        <v>42927</v>
      </c>
      <c r="J665" s="5">
        <f t="shared" si="5"/>
        <v>7</v>
      </c>
      <c r="K665" s="5">
        <v>34</v>
      </c>
      <c r="L665" s="5">
        <v>25081</v>
      </c>
      <c r="M665" s="5">
        <v>7</v>
      </c>
      <c r="N665" s="5">
        <v>34</v>
      </c>
      <c r="O665" s="5">
        <v>27</v>
      </c>
      <c r="P665" s="5">
        <v>22</v>
      </c>
      <c r="Q665" s="7">
        <f t="shared" si="6"/>
        <v>0.6470588235294118</v>
      </c>
      <c r="R665" s="5">
        <v>2</v>
      </c>
    </row>
    <row r="666" spans="1:18" x14ac:dyDescent="0.35">
      <c r="A666" s="4">
        <v>42856</v>
      </c>
      <c r="B666" s="4">
        <v>44196</v>
      </c>
      <c r="C666" s="5">
        <v>201700131</v>
      </c>
      <c r="D666" s="6" t="s">
        <v>32</v>
      </c>
      <c r="E666" s="5">
        <v>201700012</v>
      </c>
      <c r="F666" s="6" t="s">
        <v>30</v>
      </c>
      <c r="G666" s="6" t="s">
        <v>21</v>
      </c>
      <c r="H666" s="5">
        <v>201707</v>
      </c>
      <c r="I666" s="4">
        <v>42928</v>
      </c>
      <c r="J666" s="5">
        <f t="shared" si="5"/>
        <v>7</v>
      </c>
      <c r="K666" s="5">
        <v>36</v>
      </c>
      <c r="L666" s="5">
        <v>24538</v>
      </c>
      <c r="M666" s="5">
        <v>6</v>
      </c>
      <c r="N666" s="5">
        <v>35</v>
      </c>
      <c r="O666" s="5">
        <v>26</v>
      </c>
      <c r="P666" s="5">
        <v>18</v>
      </c>
      <c r="Q666" s="7">
        <f t="shared" si="6"/>
        <v>0.5</v>
      </c>
      <c r="R666" s="5">
        <v>3</v>
      </c>
    </row>
    <row r="667" spans="1:18" x14ac:dyDescent="0.35">
      <c r="A667" s="4">
        <v>42856</v>
      </c>
      <c r="B667" s="4">
        <v>44196</v>
      </c>
      <c r="C667" s="5">
        <v>201700131</v>
      </c>
      <c r="D667" s="6" t="s">
        <v>32</v>
      </c>
      <c r="E667" s="5">
        <v>201700012</v>
      </c>
      <c r="F667" s="6" t="s">
        <v>30</v>
      </c>
      <c r="G667" s="6" t="s">
        <v>21</v>
      </c>
      <c r="H667" s="5">
        <v>201707</v>
      </c>
      <c r="I667" s="4">
        <v>42930</v>
      </c>
      <c r="J667" s="5">
        <f t="shared" si="5"/>
        <v>7</v>
      </c>
      <c r="K667" s="5">
        <v>35</v>
      </c>
      <c r="L667" s="5">
        <v>25725</v>
      </c>
      <c r="M667" s="5">
        <v>6</v>
      </c>
      <c r="N667" s="5">
        <v>32</v>
      </c>
      <c r="O667" s="5">
        <v>22</v>
      </c>
      <c r="P667" s="5">
        <v>15</v>
      </c>
      <c r="Q667" s="7">
        <f t="shared" si="6"/>
        <v>0.42857142857142855</v>
      </c>
      <c r="R667" s="5">
        <v>2</v>
      </c>
    </row>
    <row r="668" spans="1:18" x14ac:dyDescent="0.35">
      <c r="A668" s="4">
        <v>42856</v>
      </c>
      <c r="B668" s="4">
        <v>44196</v>
      </c>
      <c r="C668" s="5">
        <v>201700131</v>
      </c>
      <c r="D668" s="6" t="s">
        <v>32</v>
      </c>
      <c r="E668" s="5">
        <v>201700012</v>
      </c>
      <c r="F668" s="6" t="s">
        <v>30</v>
      </c>
      <c r="G668" s="6" t="s">
        <v>21</v>
      </c>
      <c r="H668" s="5">
        <v>201707</v>
      </c>
      <c r="I668" s="4">
        <v>42931</v>
      </c>
      <c r="J668" s="5">
        <f t="shared" si="5"/>
        <v>7</v>
      </c>
      <c r="K668" s="5">
        <v>31</v>
      </c>
      <c r="L668" s="5">
        <v>24078</v>
      </c>
      <c r="M668" s="5">
        <v>6</v>
      </c>
      <c r="N668" s="5">
        <v>29</v>
      </c>
      <c r="O668" s="5">
        <v>20</v>
      </c>
      <c r="P668" s="5">
        <v>15</v>
      </c>
      <c r="Q668" s="7">
        <f t="shared" si="6"/>
        <v>0.4838709677419355</v>
      </c>
      <c r="R668" s="5">
        <v>2</v>
      </c>
    </row>
    <row r="669" spans="1:18" x14ac:dyDescent="0.35">
      <c r="A669" s="4">
        <v>42856</v>
      </c>
      <c r="B669" s="4">
        <v>44196</v>
      </c>
      <c r="C669" s="5">
        <v>201700131</v>
      </c>
      <c r="D669" s="6" t="s">
        <v>32</v>
      </c>
      <c r="E669" s="5">
        <v>201700012</v>
      </c>
      <c r="F669" s="6" t="s">
        <v>30</v>
      </c>
      <c r="G669" s="6" t="s">
        <v>21</v>
      </c>
      <c r="H669" s="5">
        <v>201707</v>
      </c>
      <c r="I669" s="4">
        <v>42933</v>
      </c>
      <c r="J669" s="5">
        <f t="shared" si="5"/>
        <v>7</v>
      </c>
      <c r="K669" s="5">
        <v>36</v>
      </c>
      <c r="L669" s="5">
        <v>25588</v>
      </c>
      <c r="M669" s="5">
        <v>6</v>
      </c>
      <c r="N669" s="5">
        <v>33</v>
      </c>
      <c r="O669" s="5">
        <v>24</v>
      </c>
      <c r="P669" s="5">
        <v>18</v>
      </c>
      <c r="Q669" s="7">
        <f t="shared" si="6"/>
        <v>0.5</v>
      </c>
      <c r="R669" s="5">
        <v>2</v>
      </c>
    </row>
    <row r="670" spans="1:18" x14ac:dyDescent="0.35">
      <c r="A670" s="4">
        <v>42856</v>
      </c>
      <c r="B670" s="4">
        <v>44196</v>
      </c>
      <c r="C670" s="5">
        <v>201700131</v>
      </c>
      <c r="D670" s="6" t="s">
        <v>32</v>
      </c>
      <c r="E670" s="5">
        <v>201700012</v>
      </c>
      <c r="F670" s="6" t="s">
        <v>30</v>
      </c>
      <c r="G670" s="6" t="s">
        <v>21</v>
      </c>
      <c r="H670" s="5">
        <v>201707</v>
      </c>
      <c r="I670" s="4">
        <v>42934</v>
      </c>
      <c r="J670" s="5">
        <f t="shared" si="5"/>
        <v>7</v>
      </c>
      <c r="K670" s="5">
        <v>31</v>
      </c>
      <c r="L670" s="5">
        <v>25899</v>
      </c>
      <c r="M670" s="5">
        <v>8</v>
      </c>
      <c r="N670" s="5">
        <v>30</v>
      </c>
      <c r="O670" s="5">
        <v>20</v>
      </c>
      <c r="P670" s="5">
        <v>13</v>
      </c>
      <c r="Q670" s="7">
        <f t="shared" si="6"/>
        <v>0.41935483870967744</v>
      </c>
      <c r="R670" s="5">
        <v>2</v>
      </c>
    </row>
    <row r="671" spans="1:18" x14ac:dyDescent="0.35">
      <c r="A671" s="4">
        <v>42856</v>
      </c>
      <c r="B671" s="4">
        <v>44196</v>
      </c>
      <c r="C671" s="5">
        <v>201700131</v>
      </c>
      <c r="D671" s="6" t="s">
        <v>32</v>
      </c>
      <c r="E671" s="5">
        <v>201700012</v>
      </c>
      <c r="F671" s="6" t="s">
        <v>30</v>
      </c>
      <c r="G671" s="6" t="s">
        <v>21</v>
      </c>
      <c r="H671" s="5">
        <v>201707</v>
      </c>
      <c r="I671" s="4">
        <v>42935</v>
      </c>
      <c r="J671" s="5">
        <f t="shared" si="5"/>
        <v>7</v>
      </c>
      <c r="K671" s="5">
        <v>32</v>
      </c>
      <c r="L671" s="5">
        <v>24381</v>
      </c>
      <c r="M671" s="5">
        <v>5</v>
      </c>
      <c r="N671" s="5">
        <v>28</v>
      </c>
      <c r="O671" s="5">
        <v>22</v>
      </c>
      <c r="P671" s="5">
        <v>16</v>
      </c>
      <c r="Q671" s="7">
        <f t="shared" si="6"/>
        <v>0.5</v>
      </c>
      <c r="R671" s="5">
        <v>2</v>
      </c>
    </row>
    <row r="672" spans="1:18" x14ac:dyDescent="0.35">
      <c r="A672" s="4">
        <v>42856</v>
      </c>
      <c r="B672" s="4">
        <v>44196</v>
      </c>
      <c r="C672" s="5">
        <v>201700131</v>
      </c>
      <c r="D672" s="6" t="s">
        <v>32</v>
      </c>
      <c r="E672" s="5">
        <v>201700012</v>
      </c>
      <c r="F672" s="6" t="s">
        <v>30</v>
      </c>
      <c r="G672" s="6" t="s">
        <v>21</v>
      </c>
      <c r="H672" s="5">
        <v>201707</v>
      </c>
      <c r="I672" s="4">
        <v>42937</v>
      </c>
      <c r="J672" s="5">
        <f t="shared" si="5"/>
        <v>7</v>
      </c>
      <c r="K672" s="5">
        <v>33</v>
      </c>
      <c r="L672" s="5">
        <v>24783</v>
      </c>
      <c r="M672" s="5">
        <v>7</v>
      </c>
      <c r="N672" s="5">
        <v>29</v>
      </c>
      <c r="O672" s="5">
        <v>24</v>
      </c>
      <c r="P672" s="5">
        <v>18</v>
      </c>
      <c r="Q672" s="7">
        <f t="shared" si="6"/>
        <v>0.54545454545454541</v>
      </c>
      <c r="R672" s="5">
        <v>2</v>
      </c>
    </row>
    <row r="673" spans="1:18" x14ac:dyDescent="0.35">
      <c r="A673" s="4">
        <v>42856</v>
      </c>
      <c r="B673" s="4">
        <v>44196</v>
      </c>
      <c r="C673" s="5">
        <v>201700131</v>
      </c>
      <c r="D673" s="6" t="s">
        <v>32</v>
      </c>
      <c r="E673" s="5">
        <v>201700012</v>
      </c>
      <c r="F673" s="6" t="s">
        <v>30</v>
      </c>
      <c r="G673" s="6" t="s">
        <v>21</v>
      </c>
      <c r="H673" s="5">
        <v>201707</v>
      </c>
      <c r="I673" s="4">
        <v>42938</v>
      </c>
      <c r="J673" s="5">
        <f t="shared" si="5"/>
        <v>7</v>
      </c>
      <c r="K673" s="5">
        <v>32</v>
      </c>
      <c r="L673" s="5">
        <v>25815</v>
      </c>
      <c r="M673" s="5">
        <v>7</v>
      </c>
      <c r="N673" s="5">
        <v>30</v>
      </c>
      <c r="O673" s="5">
        <v>23</v>
      </c>
      <c r="P673" s="5">
        <v>18</v>
      </c>
      <c r="Q673" s="7">
        <f t="shared" si="6"/>
        <v>0.5625</v>
      </c>
      <c r="R673" s="5">
        <v>2</v>
      </c>
    </row>
    <row r="674" spans="1:18" x14ac:dyDescent="0.35">
      <c r="A674" s="4">
        <v>42856</v>
      </c>
      <c r="B674" s="4">
        <v>44196</v>
      </c>
      <c r="C674" s="5">
        <v>201700131</v>
      </c>
      <c r="D674" s="6" t="s">
        <v>32</v>
      </c>
      <c r="E674" s="5">
        <v>201700012</v>
      </c>
      <c r="F674" s="6" t="s">
        <v>30</v>
      </c>
      <c r="G674" s="6" t="s">
        <v>21</v>
      </c>
      <c r="H674" s="5">
        <v>201707</v>
      </c>
      <c r="I674" s="4">
        <v>42940</v>
      </c>
      <c r="J674" s="5">
        <f t="shared" si="5"/>
        <v>7</v>
      </c>
      <c r="K674" s="5">
        <v>30</v>
      </c>
      <c r="L674" s="5">
        <v>24939</v>
      </c>
      <c r="M674" s="5">
        <v>7</v>
      </c>
      <c r="N674" s="5">
        <v>28</v>
      </c>
      <c r="O674" s="5">
        <v>23</v>
      </c>
      <c r="P674" s="5">
        <v>18</v>
      </c>
      <c r="Q674" s="7">
        <f t="shared" si="6"/>
        <v>0.6</v>
      </c>
      <c r="R674" s="5">
        <v>2</v>
      </c>
    </row>
    <row r="675" spans="1:18" x14ac:dyDescent="0.35">
      <c r="A675" s="4">
        <v>42856</v>
      </c>
      <c r="B675" s="4">
        <v>44196</v>
      </c>
      <c r="C675" s="5">
        <v>201700131</v>
      </c>
      <c r="D675" s="6" t="s">
        <v>32</v>
      </c>
      <c r="E675" s="5">
        <v>201700012</v>
      </c>
      <c r="F675" s="6" t="s">
        <v>30</v>
      </c>
      <c r="G675" s="6" t="s">
        <v>21</v>
      </c>
      <c r="H675" s="5">
        <v>201707</v>
      </c>
      <c r="I675" s="4">
        <v>42941</v>
      </c>
      <c r="J675" s="5">
        <f t="shared" si="5"/>
        <v>7</v>
      </c>
      <c r="K675" s="5">
        <v>33</v>
      </c>
      <c r="L675" s="5">
        <v>25292</v>
      </c>
      <c r="M675" s="5">
        <v>7</v>
      </c>
      <c r="N675" s="5">
        <v>29</v>
      </c>
      <c r="O675" s="5">
        <v>25</v>
      </c>
      <c r="P675" s="5">
        <v>19</v>
      </c>
      <c r="Q675" s="7">
        <f t="shared" si="6"/>
        <v>0.5757575757575758</v>
      </c>
      <c r="R675" s="5">
        <v>2</v>
      </c>
    </row>
    <row r="676" spans="1:18" x14ac:dyDescent="0.35">
      <c r="A676" s="4">
        <v>42856</v>
      </c>
      <c r="B676" s="4">
        <v>44196</v>
      </c>
      <c r="C676" s="5">
        <v>201700131</v>
      </c>
      <c r="D676" s="6" t="s">
        <v>32</v>
      </c>
      <c r="E676" s="5">
        <v>201700012</v>
      </c>
      <c r="F676" s="6" t="s">
        <v>30</v>
      </c>
      <c r="G676" s="6" t="s">
        <v>21</v>
      </c>
      <c r="H676" s="5">
        <v>201707</v>
      </c>
      <c r="I676" s="4">
        <v>42942</v>
      </c>
      <c r="J676" s="5">
        <f t="shared" si="5"/>
        <v>7</v>
      </c>
      <c r="K676" s="5">
        <v>33</v>
      </c>
      <c r="L676" s="5">
        <v>24118</v>
      </c>
      <c r="M676" s="5">
        <v>5</v>
      </c>
      <c r="N676" s="5">
        <v>30</v>
      </c>
      <c r="O676" s="5">
        <v>24</v>
      </c>
      <c r="P676" s="5">
        <v>18</v>
      </c>
      <c r="Q676" s="7">
        <f t="shared" si="6"/>
        <v>0.54545454545454541</v>
      </c>
      <c r="R676" s="5">
        <v>2</v>
      </c>
    </row>
    <row r="677" spans="1:18" x14ac:dyDescent="0.35">
      <c r="A677" s="4">
        <v>42856</v>
      </c>
      <c r="B677" s="4">
        <v>44196</v>
      </c>
      <c r="C677" s="5">
        <v>201700131</v>
      </c>
      <c r="D677" s="6" t="s">
        <v>32</v>
      </c>
      <c r="E677" s="5">
        <v>201700012</v>
      </c>
      <c r="F677" s="6" t="s">
        <v>30</v>
      </c>
      <c r="G677" s="6" t="s">
        <v>21</v>
      </c>
      <c r="H677" s="5">
        <v>201707</v>
      </c>
      <c r="I677" s="4">
        <v>42944</v>
      </c>
      <c r="J677" s="5">
        <f t="shared" si="5"/>
        <v>7</v>
      </c>
      <c r="K677" s="5">
        <v>32</v>
      </c>
      <c r="L677" s="5">
        <v>25760</v>
      </c>
      <c r="M677" s="5">
        <v>8</v>
      </c>
      <c r="N677" s="5">
        <v>32</v>
      </c>
      <c r="O677" s="5">
        <v>25</v>
      </c>
      <c r="P677" s="5">
        <v>17</v>
      </c>
      <c r="Q677" s="7">
        <f t="shared" si="6"/>
        <v>0.53125</v>
      </c>
      <c r="R677" s="5">
        <v>2</v>
      </c>
    </row>
    <row r="678" spans="1:18" x14ac:dyDescent="0.35">
      <c r="A678" s="4">
        <v>42856</v>
      </c>
      <c r="B678" s="4">
        <v>44196</v>
      </c>
      <c r="C678" s="5">
        <v>201700131</v>
      </c>
      <c r="D678" s="6" t="s">
        <v>32</v>
      </c>
      <c r="E678" s="5">
        <v>201700012</v>
      </c>
      <c r="F678" s="6" t="s">
        <v>30</v>
      </c>
      <c r="G678" s="6" t="s">
        <v>21</v>
      </c>
      <c r="H678" s="5">
        <v>201707</v>
      </c>
      <c r="I678" s="4">
        <v>42945</v>
      </c>
      <c r="J678" s="5">
        <f t="shared" si="5"/>
        <v>7</v>
      </c>
      <c r="K678" s="5">
        <v>35</v>
      </c>
      <c r="L678" s="5">
        <v>24801</v>
      </c>
      <c r="M678" s="5">
        <v>7</v>
      </c>
      <c r="N678" s="5">
        <v>30</v>
      </c>
      <c r="O678" s="5">
        <v>24</v>
      </c>
      <c r="P678" s="5">
        <v>17</v>
      </c>
      <c r="Q678" s="7">
        <f t="shared" si="6"/>
        <v>0.48571428571428571</v>
      </c>
      <c r="R678" s="5">
        <v>2</v>
      </c>
    </row>
    <row r="679" spans="1:18" x14ac:dyDescent="0.35">
      <c r="A679" s="4">
        <v>42856</v>
      </c>
      <c r="B679" s="4">
        <v>44196</v>
      </c>
      <c r="C679" s="5">
        <v>201700131</v>
      </c>
      <c r="D679" s="6" t="s">
        <v>32</v>
      </c>
      <c r="E679" s="5">
        <v>201700012</v>
      </c>
      <c r="F679" s="6" t="s">
        <v>30</v>
      </c>
      <c r="G679" s="6" t="s">
        <v>21</v>
      </c>
      <c r="H679" s="5">
        <v>201707</v>
      </c>
      <c r="I679" s="4">
        <v>42947</v>
      </c>
      <c r="J679" s="5">
        <f t="shared" si="5"/>
        <v>7</v>
      </c>
      <c r="K679" s="5">
        <v>36</v>
      </c>
      <c r="L679" s="5">
        <v>25776</v>
      </c>
      <c r="M679" s="5">
        <v>6</v>
      </c>
      <c r="N679" s="5">
        <v>31</v>
      </c>
      <c r="O679" s="5">
        <v>21</v>
      </c>
      <c r="P679" s="5">
        <v>16</v>
      </c>
      <c r="Q679" s="7">
        <f t="shared" si="6"/>
        <v>0.44444444444444442</v>
      </c>
      <c r="R679" s="5">
        <v>2</v>
      </c>
    </row>
    <row r="680" spans="1:18" x14ac:dyDescent="0.35">
      <c r="A680" s="4">
        <v>42856</v>
      </c>
      <c r="B680" s="4">
        <v>44196</v>
      </c>
      <c r="C680" s="5">
        <v>201700131</v>
      </c>
      <c r="D680" s="6" t="s">
        <v>32</v>
      </c>
      <c r="E680" s="5">
        <v>201700012</v>
      </c>
      <c r="F680" s="6" t="s">
        <v>30</v>
      </c>
      <c r="G680" s="6" t="s">
        <v>21</v>
      </c>
      <c r="H680" s="5">
        <v>201708</v>
      </c>
      <c r="I680" s="4">
        <v>42948</v>
      </c>
      <c r="J680" s="5">
        <f t="shared" si="5"/>
        <v>8</v>
      </c>
      <c r="K680" s="5">
        <v>32</v>
      </c>
      <c r="L680" s="5">
        <v>25315</v>
      </c>
      <c r="M680" s="5">
        <v>8</v>
      </c>
      <c r="N680" s="5">
        <v>30</v>
      </c>
      <c r="O680" s="5">
        <v>21</v>
      </c>
      <c r="P680" s="5">
        <v>14</v>
      </c>
      <c r="Q680" s="7">
        <f t="shared" si="6"/>
        <v>0.4375</v>
      </c>
      <c r="R680" s="5">
        <v>2</v>
      </c>
    </row>
    <row r="681" spans="1:18" x14ac:dyDescent="0.35">
      <c r="A681" s="4">
        <v>42856</v>
      </c>
      <c r="B681" s="4">
        <v>44196</v>
      </c>
      <c r="C681" s="5">
        <v>201700131</v>
      </c>
      <c r="D681" s="6" t="s">
        <v>32</v>
      </c>
      <c r="E681" s="5">
        <v>201700012</v>
      </c>
      <c r="F681" s="6" t="s">
        <v>30</v>
      </c>
      <c r="G681" s="6" t="s">
        <v>21</v>
      </c>
      <c r="H681" s="5">
        <v>201708</v>
      </c>
      <c r="I681" s="4">
        <v>42949</v>
      </c>
      <c r="J681" s="5">
        <f t="shared" si="5"/>
        <v>8</v>
      </c>
      <c r="K681" s="5">
        <v>35</v>
      </c>
      <c r="L681" s="5">
        <v>25609</v>
      </c>
      <c r="M681" s="5">
        <v>6</v>
      </c>
      <c r="N681" s="5">
        <v>33</v>
      </c>
      <c r="O681" s="5">
        <v>23</v>
      </c>
      <c r="P681" s="5">
        <v>15</v>
      </c>
      <c r="Q681" s="7">
        <f t="shared" si="6"/>
        <v>0.42857142857142855</v>
      </c>
      <c r="R681" s="5">
        <v>2</v>
      </c>
    </row>
    <row r="682" spans="1:18" x14ac:dyDescent="0.35">
      <c r="A682" s="4">
        <v>42856</v>
      </c>
      <c r="B682" s="4">
        <v>44196</v>
      </c>
      <c r="C682" s="5">
        <v>201700131</v>
      </c>
      <c r="D682" s="6" t="s">
        <v>32</v>
      </c>
      <c r="E682" s="5">
        <v>201700012</v>
      </c>
      <c r="F682" s="6" t="s">
        <v>30</v>
      </c>
      <c r="G682" s="6" t="s">
        <v>21</v>
      </c>
      <c r="H682" s="5">
        <v>201708</v>
      </c>
      <c r="I682" s="4">
        <v>42951</v>
      </c>
      <c r="J682" s="5">
        <f t="shared" si="5"/>
        <v>8</v>
      </c>
      <c r="K682" s="5">
        <v>31</v>
      </c>
      <c r="L682" s="5">
        <v>24314</v>
      </c>
      <c r="M682" s="5">
        <v>7</v>
      </c>
      <c r="N682" s="5">
        <v>27</v>
      </c>
      <c r="O682" s="5">
        <v>20</v>
      </c>
      <c r="P682" s="5">
        <v>16</v>
      </c>
      <c r="Q682" s="7">
        <f t="shared" si="6"/>
        <v>0.5161290322580645</v>
      </c>
      <c r="R682" s="5">
        <v>2</v>
      </c>
    </row>
    <row r="683" spans="1:18" x14ac:dyDescent="0.35">
      <c r="A683" s="4">
        <v>42856</v>
      </c>
      <c r="B683" s="4">
        <v>44196</v>
      </c>
      <c r="C683" s="5">
        <v>201700131</v>
      </c>
      <c r="D683" s="6" t="s">
        <v>32</v>
      </c>
      <c r="E683" s="5">
        <v>201700012</v>
      </c>
      <c r="F683" s="6" t="s">
        <v>30</v>
      </c>
      <c r="G683" s="6" t="s">
        <v>21</v>
      </c>
      <c r="H683" s="5">
        <v>201708</v>
      </c>
      <c r="I683" s="4">
        <v>42952</v>
      </c>
      <c r="J683" s="5">
        <f t="shared" si="5"/>
        <v>8</v>
      </c>
      <c r="K683" s="5">
        <v>32</v>
      </c>
      <c r="L683" s="5">
        <v>24557</v>
      </c>
      <c r="M683" s="5">
        <v>7</v>
      </c>
      <c r="N683" s="5">
        <v>29</v>
      </c>
      <c r="O683" s="5">
        <v>21</v>
      </c>
      <c r="P683" s="5">
        <v>13</v>
      </c>
      <c r="Q683" s="7">
        <f t="shared" si="6"/>
        <v>0.40625</v>
      </c>
      <c r="R683" s="5">
        <v>2</v>
      </c>
    </row>
    <row r="684" spans="1:18" x14ac:dyDescent="0.35">
      <c r="A684" s="4">
        <v>42856</v>
      </c>
      <c r="B684" s="4">
        <v>44196</v>
      </c>
      <c r="C684" s="5">
        <v>201700131</v>
      </c>
      <c r="D684" s="6" t="s">
        <v>32</v>
      </c>
      <c r="E684" s="5">
        <v>201700012</v>
      </c>
      <c r="F684" s="6" t="s">
        <v>30</v>
      </c>
      <c r="G684" s="6" t="s">
        <v>21</v>
      </c>
      <c r="H684" s="5">
        <v>201708</v>
      </c>
      <c r="I684" s="4">
        <v>42954</v>
      </c>
      <c r="J684" s="5">
        <f t="shared" si="5"/>
        <v>8</v>
      </c>
      <c r="K684" s="5">
        <v>34</v>
      </c>
      <c r="L684" s="5">
        <v>25225</v>
      </c>
      <c r="M684" s="5">
        <v>6</v>
      </c>
      <c r="N684" s="5">
        <v>29</v>
      </c>
      <c r="O684" s="5">
        <v>19</v>
      </c>
      <c r="P684" s="5">
        <v>13</v>
      </c>
      <c r="Q684" s="7">
        <f t="shared" si="6"/>
        <v>0.38235294117647056</v>
      </c>
      <c r="R684" s="5">
        <v>2</v>
      </c>
    </row>
    <row r="685" spans="1:18" x14ac:dyDescent="0.35">
      <c r="A685" s="4">
        <v>42856</v>
      </c>
      <c r="B685" s="4">
        <v>44196</v>
      </c>
      <c r="C685" s="5">
        <v>201700131</v>
      </c>
      <c r="D685" s="6" t="s">
        <v>32</v>
      </c>
      <c r="E685" s="5">
        <v>201700012</v>
      </c>
      <c r="F685" s="6" t="s">
        <v>30</v>
      </c>
      <c r="G685" s="6" t="s">
        <v>21</v>
      </c>
      <c r="H685" s="5">
        <v>201708</v>
      </c>
      <c r="I685" s="4">
        <v>42955</v>
      </c>
      <c r="J685" s="5">
        <f t="shared" si="5"/>
        <v>8</v>
      </c>
      <c r="K685" s="5">
        <v>30</v>
      </c>
      <c r="L685" s="5">
        <v>25125</v>
      </c>
      <c r="M685" s="5">
        <v>5</v>
      </c>
      <c r="N685" s="5">
        <v>28</v>
      </c>
      <c r="O685" s="5">
        <v>19</v>
      </c>
      <c r="P685" s="5">
        <v>14</v>
      </c>
      <c r="Q685" s="7">
        <f t="shared" si="6"/>
        <v>0.46666666666666667</v>
      </c>
      <c r="R685" s="5">
        <v>2</v>
      </c>
    </row>
    <row r="686" spans="1:18" x14ac:dyDescent="0.35">
      <c r="A686" s="4">
        <v>42856</v>
      </c>
      <c r="B686" s="4">
        <v>44196</v>
      </c>
      <c r="C686" s="5">
        <v>201700131</v>
      </c>
      <c r="D686" s="6" t="s">
        <v>32</v>
      </c>
      <c r="E686" s="5">
        <v>201700012</v>
      </c>
      <c r="F686" s="6" t="s">
        <v>30</v>
      </c>
      <c r="G686" s="6" t="s">
        <v>21</v>
      </c>
      <c r="H686" s="5">
        <v>201708</v>
      </c>
      <c r="I686" s="4">
        <v>42956</v>
      </c>
      <c r="J686" s="5">
        <f t="shared" si="5"/>
        <v>8</v>
      </c>
      <c r="K686" s="5">
        <v>30</v>
      </c>
      <c r="L686" s="5">
        <v>24999</v>
      </c>
      <c r="M686" s="5">
        <v>5</v>
      </c>
      <c r="N686" s="5">
        <v>30</v>
      </c>
      <c r="O686" s="5">
        <v>22</v>
      </c>
      <c r="P686" s="5">
        <v>17</v>
      </c>
      <c r="Q686" s="7">
        <f t="shared" si="6"/>
        <v>0.56666666666666665</v>
      </c>
      <c r="R686" s="5">
        <v>2</v>
      </c>
    </row>
    <row r="687" spans="1:18" x14ac:dyDescent="0.35">
      <c r="A687" s="4">
        <v>42856</v>
      </c>
      <c r="B687" s="4">
        <v>44196</v>
      </c>
      <c r="C687" s="5">
        <v>201700131</v>
      </c>
      <c r="D687" s="6" t="s">
        <v>32</v>
      </c>
      <c r="E687" s="5">
        <v>201700012</v>
      </c>
      <c r="F687" s="6" t="s">
        <v>30</v>
      </c>
      <c r="G687" s="6" t="s">
        <v>21</v>
      </c>
      <c r="H687" s="5">
        <v>201708</v>
      </c>
      <c r="I687" s="4">
        <v>42958</v>
      </c>
      <c r="J687" s="5">
        <f t="shared" si="5"/>
        <v>8</v>
      </c>
      <c r="K687" s="5">
        <v>35</v>
      </c>
      <c r="L687" s="5">
        <v>24887</v>
      </c>
      <c r="M687" s="5">
        <v>8</v>
      </c>
      <c r="N687" s="5">
        <v>35</v>
      </c>
      <c r="O687" s="5">
        <v>25</v>
      </c>
      <c r="P687" s="5">
        <v>20</v>
      </c>
      <c r="Q687" s="7">
        <f t="shared" si="6"/>
        <v>0.5714285714285714</v>
      </c>
      <c r="R687" s="5">
        <v>2</v>
      </c>
    </row>
    <row r="688" spans="1:18" x14ac:dyDescent="0.35">
      <c r="A688" s="4">
        <v>42856</v>
      </c>
      <c r="B688" s="4">
        <v>44196</v>
      </c>
      <c r="C688" s="5">
        <v>201700131</v>
      </c>
      <c r="D688" s="6" t="s">
        <v>32</v>
      </c>
      <c r="E688" s="5">
        <v>201700012</v>
      </c>
      <c r="F688" s="6" t="s">
        <v>30</v>
      </c>
      <c r="G688" s="6" t="s">
        <v>21</v>
      </c>
      <c r="H688" s="5">
        <v>201708</v>
      </c>
      <c r="I688" s="4">
        <v>42959</v>
      </c>
      <c r="J688" s="5">
        <f t="shared" si="5"/>
        <v>8</v>
      </c>
      <c r="K688" s="5">
        <v>32</v>
      </c>
      <c r="L688" s="5">
        <v>25283</v>
      </c>
      <c r="M688" s="5">
        <v>6</v>
      </c>
      <c r="N688" s="5">
        <v>28</v>
      </c>
      <c r="O688" s="5">
        <v>24</v>
      </c>
      <c r="P688" s="5">
        <v>15</v>
      </c>
      <c r="Q688" s="7">
        <f t="shared" si="6"/>
        <v>0.46875</v>
      </c>
      <c r="R688" s="5">
        <v>2</v>
      </c>
    </row>
    <row r="689" spans="1:18" x14ac:dyDescent="0.35">
      <c r="A689" s="4">
        <v>42856</v>
      </c>
      <c r="B689" s="4">
        <v>44196</v>
      </c>
      <c r="C689" s="5">
        <v>201700131</v>
      </c>
      <c r="D689" s="6" t="s">
        <v>32</v>
      </c>
      <c r="E689" s="5">
        <v>201700012</v>
      </c>
      <c r="F689" s="6" t="s">
        <v>30</v>
      </c>
      <c r="G689" s="6" t="s">
        <v>21</v>
      </c>
      <c r="H689" s="5">
        <v>201708</v>
      </c>
      <c r="I689" s="4">
        <v>42961</v>
      </c>
      <c r="J689" s="5">
        <f t="shared" si="5"/>
        <v>8</v>
      </c>
      <c r="K689" s="5">
        <v>36</v>
      </c>
      <c r="L689" s="5">
        <v>24408</v>
      </c>
      <c r="M689" s="5">
        <v>5</v>
      </c>
      <c r="N689" s="5">
        <v>33</v>
      </c>
      <c r="O689" s="5">
        <v>24</v>
      </c>
      <c r="P689" s="5">
        <v>19</v>
      </c>
      <c r="Q689" s="7">
        <f t="shared" si="6"/>
        <v>0.52777777777777779</v>
      </c>
      <c r="R689" s="5">
        <v>2</v>
      </c>
    </row>
    <row r="690" spans="1:18" x14ac:dyDescent="0.35">
      <c r="A690" s="4">
        <v>42856</v>
      </c>
      <c r="B690" s="4">
        <v>44196</v>
      </c>
      <c r="C690" s="5">
        <v>201700131</v>
      </c>
      <c r="D690" s="6" t="s">
        <v>32</v>
      </c>
      <c r="E690" s="5">
        <v>201700012</v>
      </c>
      <c r="F690" s="6" t="s">
        <v>30</v>
      </c>
      <c r="G690" s="6" t="s">
        <v>21</v>
      </c>
      <c r="H690" s="5">
        <v>201708</v>
      </c>
      <c r="I690" s="4">
        <v>42962</v>
      </c>
      <c r="J690" s="5">
        <f t="shared" si="5"/>
        <v>8</v>
      </c>
      <c r="K690" s="5">
        <v>33</v>
      </c>
      <c r="L690" s="5">
        <v>24859</v>
      </c>
      <c r="M690" s="5">
        <v>6</v>
      </c>
      <c r="N690" s="5">
        <v>30</v>
      </c>
      <c r="O690" s="5">
        <v>22</v>
      </c>
      <c r="P690" s="5">
        <v>14</v>
      </c>
      <c r="Q690" s="7">
        <f t="shared" si="6"/>
        <v>0.42424242424242425</v>
      </c>
      <c r="R690" s="5">
        <v>2</v>
      </c>
    </row>
    <row r="691" spans="1:18" x14ac:dyDescent="0.35">
      <c r="A691" s="4">
        <v>42856</v>
      </c>
      <c r="B691" s="4">
        <v>44196</v>
      </c>
      <c r="C691" s="5">
        <v>201700131</v>
      </c>
      <c r="D691" s="6" t="s">
        <v>32</v>
      </c>
      <c r="E691" s="5">
        <v>201700012</v>
      </c>
      <c r="F691" s="6" t="s">
        <v>30</v>
      </c>
      <c r="G691" s="6" t="s">
        <v>21</v>
      </c>
      <c r="H691" s="5">
        <v>201708</v>
      </c>
      <c r="I691" s="4">
        <v>42963</v>
      </c>
      <c r="J691" s="5">
        <f t="shared" si="5"/>
        <v>8</v>
      </c>
      <c r="K691" s="5">
        <v>36</v>
      </c>
      <c r="L691" s="5">
        <v>24163</v>
      </c>
      <c r="M691" s="5">
        <v>8</v>
      </c>
      <c r="N691" s="5">
        <v>33</v>
      </c>
      <c r="O691" s="5">
        <v>24</v>
      </c>
      <c r="P691" s="5">
        <v>16</v>
      </c>
      <c r="Q691" s="7">
        <f t="shared" si="6"/>
        <v>0.44444444444444442</v>
      </c>
      <c r="R691" s="5">
        <v>3</v>
      </c>
    </row>
    <row r="692" spans="1:18" x14ac:dyDescent="0.35">
      <c r="A692" s="4">
        <v>42856</v>
      </c>
      <c r="B692" s="4">
        <v>44196</v>
      </c>
      <c r="C692" s="5">
        <v>201700131</v>
      </c>
      <c r="D692" s="6" t="s">
        <v>32</v>
      </c>
      <c r="E692" s="5">
        <v>201700012</v>
      </c>
      <c r="F692" s="6" t="s">
        <v>30</v>
      </c>
      <c r="G692" s="6" t="s">
        <v>21</v>
      </c>
      <c r="H692" s="5">
        <v>201708</v>
      </c>
      <c r="I692" s="4">
        <v>42965</v>
      </c>
      <c r="J692" s="5">
        <f t="shared" si="5"/>
        <v>8</v>
      </c>
      <c r="K692" s="5">
        <v>33</v>
      </c>
      <c r="L692" s="5">
        <v>24412</v>
      </c>
      <c r="M692" s="5">
        <v>6</v>
      </c>
      <c r="N692" s="5">
        <v>32</v>
      </c>
      <c r="O692" s="5">
        <v>23</v>
      </c>
      <c r="P692" s="5">
        <v>15</v>
      </c>
      <c r="Q692" s="7">
        <f t="shared" si="6"/>
        <v>0.45454545454545453</v>
      </c>
      <c r="R692" s="5">
        <v>2</v>
      </c>
    </row>
    <row r="693" spans="1:18" x14ac:dyDescent="0.35">
      <c r="A693" s="4">
        <v>42856</v>
      </c>
      <c r="B693" s="4">
        <v>44196</v>
      </c>
      <c r="C693" s="5">
        <v>201700131</v>
      </c>
      <c r="D693" s="6" t="s">
        <v>32</v>
      </c>
      <c r="E693" s="5">
        <v>201700012</v>
      </c>
      <c r="F693" s="6" t="s">
        <v>30</v>
      </c>
      <c r="G693" s="6" t="s">
        <v>21</v>
      </c>
      <c r="H693" s="5">
        <v>201708</v>
      </c>
      <c r="I693" s="4">
        <v>42966</v>
      </c>
      <c r="J693" s="5">
        <f t="shared" si="5"/>
        <v>8</v>
      </c>
      <c r="K693" s="5">
        <v>33</v>
      </c>
      <c r="L693" s="5">
        <v>25306</v>
      </c>
      <c r="M693" s="5">
        <v>6</v>
      </c>
      <c r="N693" s="5">
        <v>28</v>
      </c>
      <c r="O693" s="5">
        <v>21</v>
      </c>
      <c r="P693" s="5">
        <v>16</v>
      </c>
      <c r="Q693" s="7">
        <f t="shared" si="6"/>
        <v>0.48484848484848486</v>
      </c>
      <c r="R693" s="5">
        <v>2</v>
      </c>
    </row>
    <row r="694" spans="1:18" x14ac:dyDescent="0.35">
      <c r="A694" s="4">
        <v>42856</v>
      </c>
      <c r="B694" s="4">
        <v>44196</v>
      </c>
      <c r="C694" s="5">
        <v>201700131</v>
      </c>
      <c r="D694" s="6" t="s">
        <v>32</v>
      </c>
      <c r="E694" s="5">
        <v>201700012</v>
      </c>
      <c r="F694" s="6" t="s">
        <v>30</v>
      </c>
      <c r="G694" s="6" t="s">
        <v>21</v>
      </c>
      <c r="H694" s="5">
        <v>201708</v>
      </c>
      <c r="I694" s="4">
        <v>42968</v>
      </c>
      <c r="J694" s="5">
        <f t="shared" si="5"/>
        <v>8</v>
      </c>
      <c r="K694" s="5">
        <v>33</v>
      </c>
      <c r="L694" s="5">
        <v>25945</v>
      </c>
      <c r="M694" s="5">
        <v>7</v>
      </c>
      <c r="N694" s="5">
        <v>31</v>
      </c>
      <c r="O694" s="5">
        <v>25</v>
      </c>
      <c r="P694" s="5">
        <v>20</v>
      </c>
      <c r="Q694" s="7">
        <f t="shared" si="6"/>
        <v>0.60606060606060608</v>
      </c>
      <c r="R694" s="5">
        <v>2</v>
      </c>
    </row>
    <row r="695" spans="1:18" x14ac:dyDescent="0.35">
      <c r="A695" s="4">
        <v>42856</v>
      </c>
      <c r="B695" s="4">
        <v>44196</v>
      </c>
      <c r="C695" s="5">
        <v>201700131</v>
      </c>
      <c r="D695" s="6" t="s">
        <v>32</v>
      </c>
      <c r="E695" s="5">
        <v>201700012</v>
      </c>
      <c r="F695" s="6" t="s">
        <v>30</v>
      </c>
      <c r="G695" s="6" t="s">
        <v>21</v>
      </c>
      <c r="H695" s="5">
        <v>201708</v>
      </c>
      <c r="I695" s="4">
        <v>42969</v>
      </c>
      <c r="J695" s="5">
        <f t="shared" si="5"/>
        <v>8</v>
      </c>
      <c r="K695" s="5">
        <v>31</v>
      </c>
      <c r="L695" s="5">
        <v>24773</v>
      </c>
      <c r="M695" s="5">
        <v>6</v>
      </c>
      <c r="N695" s="5">
        <v>29</v>
      </c>
      <c r="O695" s="5">
        <v>21</v>
      </c>
      <c r="P695" s="5">
        <v>13</v>
      </c>
      <c r="Q695" s="7">
        <f t="shared" si="6"/>
        <v>0.41935483870967744</v>
      </c>
      <c r="R695" s="5">
        <v>2</v>
      </c>
    </row>
    <row r="696" spans="1:18" x14ac:dyDescent="0.35">
      <c r="A696" s="4">
        <v>42856</v>
      </c>
      <c r="B696" s="4">
        <v>44196</v>
      </c>
      <c r="C696" s="5">
        <v>201700131</v>
      </c>
      <c r="D696" s="6" t="s">
        <v>32</v>
      </c>
      <c r="E696" s="5">
        <v>201700012</v>
      </c>
      <c r="F696" s="6" t="s">
        <v>30</v>
      </c>
      <c r="G696" s="6" t="s">
        <v>21</v>
      </c>
      <c r="H696" s="5">
        <v>201708</v>
      </c>
      <c r="I696" s="4">
        <v>42970</v>
      </c>
      <c r="J696" s="5">
        <f t="shared" si="5"/>
        <v>8</v>
      </c>
      <c r="K696" s="5">
        <v>30</v>
      </c>
      <c r="L696" s="5">
        <v>25557</v>
      </c>
      <c r="M696" s="5">
        <v>6</v>
      </c>
      <c r="N696" s="5">
        <v>29</v>
      </c>
      <c r="O696" s="5">
        <v>22</v>
      </c>
      <c r="P696" s="5">
        <v>17</v>
      </c>
      <c r="Q696" s="7">
        <f t="shared" si="6"/>
        <v>0.56666666666666665</v>
      </c>
      <c r="R696" s="5">
        <v>2</v>
      </c>
    </row>
    <row r="697" spans="1:18" x14ac:dyDescent="0.35">
      <c r="A697" s="4">
        <v>42856</v>
      </c>
      <c r="B697" s="4">
        <v>44196</v>
      </c>
      <c r="C697" s="5">
        <v>201700131</v>
      </c>
      <c r="D697" s="6" t="s">
        <v>32</v>
      </c>
      <c r="E697" s="5">
        <v>201700012</v>
      </c>
      <c r="F697" s="6" t="s">
        <v>30</v>
      </c>
      <c r="G697" s="6" t="s">
        <v>21</v>
      </c>
      <c r="H697" s="5">
        <v>201708</v>
      </c>
      <c r="I697" s="4">
        <v>42972</v>
      </c>
      <c r="J697" s="5">
        <f t="shared" si="5"/>
        <v>8</v>
      </c>
      <c r="K697" s="5">
        <v>33</v>
      </c>
      <c r="L697" s="5">
        <v>24240</v>
      </c>
      <c r="M697" s="5">
        <v>6</v>
      </c>
      <c r="N697" s="5">
        <v>31</v>
      </c>
      <c r="O697" s="5">
        <v>22</v>
      </c>
      <c r="P697" s="5">
        <v>17</v>
      </c>
      <c r="Q697" s="7">
        <f t="shared" si="6"/>
        <v>0.51515151515151514</v>
      </c>
      <c r="R697" s="5">
        <v>2</v>
      </c>
    </row>
    <row r="698" spans="1:18" x14ac:dyDescent="0.35">
      <c r="A698" s="4">
        <v>42856</v>
      </c>
      <c r="B698" s="4">
        <v>44196</v>
      </c>
      <c r="C698" s="5">
        <v>201700131</v>
      </c>
      <c r="D698" s="6" t="s">
        <v>32</v>
      </c>
      <c r="E698" s="5">
        <v>201700012</v>
      </c>
      <c r="F698" s="6" t="s">
        <v>30</v>
      </c>
      <c r="G698" s="6" t="s">
        <v>21</v>
      </c>
      <c r="H698" s="5">
        <v>201708</v>
      </c>
      <c r="I698" s="4">
        <v>42973</v>
      </c>
      <c r="J698" s="5">
        <f t="shared" si="5"/>
        <v>8</v>
      </c>
      <c r="K698" s="5">
        <v>35</v>
      </c>
      <c r="L698" s="5">
        <v>24517</v>
      </c>
      <c r="M698" s="5">
        <v>6</v>
      </c>
      <c r="N698" s="5">
        <v>31</v>
      </c>
      <c r="O698" s="5">
        <v>25</v>
      </c>
      <c r="P698" s="5">
        <v>19</v>
      </c>
      <c r="Q698" s="7">
        <f t="shared" si="6"/>
        <v>0.54285714285714282</v>
      </c>
      <c r="R698" s="5">
        <v>2</v>
      </c>
    </row>
    <row r="699" spans="1:18" x14ac:dyDescent="0.35">
      <c r="A699" s="4">
        <v>42856</v>
      </c>
      <c r="B699" s="4">
        <v>44196</v>
      </c>
      <c r="C699" s="5">
        <v>201700131</v>
      </c>
      <c r="D699" s="6" t="s">
        <v>32</v>
      </c>
      <c r="E699" s="5">
        <v>201700012</v>
      </c>
      <c r="F699" s="6" t="s">
        <v>30</v>
      </c>
      <c r="G699" s="6" t="s">
        <v>21</v>
      </c>
      <c r="H699" s="5">
        <v>201708</v>
      </c>
      <c r="I699" s="4">
        <v>42975</v>
      </c>
      <c r="J699" s="5">
        <f t="shared" si="5"/>
        <v>8</v>
      </c>
      <c r="K699" s="5">
        <v>30</v>
      </c>
      <c r="L699" s="5">
        <v>24685</v>
      </c>
      <c r="M699" s="5">
        <v>5</v>
      </c>
      <c r="N699" s="5">
        <v>29</v>
      </c>
      <c r="O699" s="5">
        <v>23</v>
      </c>
      <c r="P699" s="5">
        <v>16</v>
      </c>
      <c r="Q699" s="7">
        <f t="shared" si="6"/>
        <v>0.53333333333333333</v>
      </c>
      <c r="R699" s="5">
        <v>2</v>
      </c>
    </row>
    <row r="700" spans="1:18" x14ac:dyDescent="0.35">
      <c r="A700" s="4">
        <v>42856</v>
      </c>
      <c r="B700" s="4">
        <v>44196</v>
      </c>
      <c r="C700" s="5">
        <v>201700131</v>
      </c>
      <c r="D700" s="6" t="s">
        <v>32</v>
      </c>
      <c r="E700" s="5">
        <v>201700012</v>
      </c>
      <c r="F700" s="6" t="s">
        <v>30</v>
      </c>
      <c r="G700" s="6" t="s">
        <v>21</v>
      </c>
      <c r="H700" s="5">
        <v>201708</v>
      </c>
      <c r="I700" s="4">
        <v>42976</v>
      </c>
      <c r="J700" s="5">
        <f t="shared" si="5"/>
        <v>8</v>
      </c>
      <c r="K700" s="5">
        <v>35</v>
      </c>
      <c r="L700" s="5">
        <v>24650</v>
      </c>
      <c r="M700" s="5">
        <v>8</v>
      </c>
      <c r="N700" s="5">
        <v>33</v>
      </c>
      <c r="O700" s="5">
        <v>25</v>
      </c>
      <c r="P700" s="5">
        <v>16</v>
      </c>
      <c r="Q700" s="7">
        <f t="shared" si="6"/>
        <v>0.45714285714285713</v>
      </c>
      <c r="R700" s="5">
        <v>2</v>
      </c>
    </row>
    <row r="701" spans="1:18" x14ac:dyDescent="0.35">
      <c r="A701" s="4">
        <v>42856</v>
      </c>
      <c r="B701" s="4">
        <v>44196</v>
      </c>
      <c r="C701" s="5">
        <v>201700131</v>
      </c>
      <c r="D701" s="6" t="s">
        <v>32</v>
      </c>
      <c r="E701" s="5">
        <v>201700012</v>
      </c>
      <c r="F701" s="6" t="s">
        <v>30</v>
      </c>
      <c r="G701" s="6" t="s">
        <v>21</v>
      </c>
      <c r="H701" s="5">
        <v>201708</v>
      </c>
      <c r="I701" s="4">
        <v>42977</v>
      </c>
      <c r="J701" s="5">
        <f t="shared" si="5"/>
        <v>8</v>
      </c>
      <c r="K701" s="5">
        <v>34</v>
      </c>
      <c r="L701" s="5">
        <v>25923</v>
      </c>
      <c r="M701" s="5">
        <v>9</v>
      </c>
      <c r="N701" s="5">
        <v>33</v>
      </c>
      <c r="O701" s="5">
        <v>21</v>
      </c>
      <c r="P701" s="5">
        <v>16</v>
      </c>
      <c r="Q701" s="7">
        <f t="shared" si="6"/>
        <v>0.47058823529411764</v>
      </c>
      <c r="R701" s="5">
        <v>2</v>
      </c>
    </row>
    <row r="702" spans="1:18" x14ac:dyDescent="0.35">
      <c r="A702" s="4">
        <v>42856</v>
      </c>
      <c r="B702" s="4">
        <v>44196</v>
      </c>
      <c r="C702" s="5">
        <v>201700132</v>
      </c>
      <c r="D702" s="6" t="s">
        <v>33</v>
      </c>
      <c r="E702" s="5">
        <v>201700012</v>
      </c>
      <c r="F702" s="6" t="s">
        <v>30</v>
      </c>
      <c r="G702" s="6" t="s">
        <v>21</v>
      </c>
      <c r="H702" s="5">
        <v>201706</v>
      </c>
      <c r="I702" s="4">
        <v>42888</v>
      </c>
      <c r="J702" s="5">
        <f t="shared" si="5"/>
        <v>6</v>
      </c>
      <c r="K702" s="5">
        <v>31</v>
      </c>
      <c r="L702" s="5">
        <v>25854</v>
      </c>
      <c r="M702" s="5">
        <v>7</v>
      </c>
      <c r="N702" s="5">
        <v>31</v>
      </c>
      <c r="O702" s="5">
        <v>23</v>
      </c>
      <c r="P702" s="5">
        <v>18</v>
      </c>
      <c r="Q702" s="7">
        <f t="shared" si="6"/>
        <v>0.58064516129032262</v>
      </c>
      <c r="R702" s="5">
        <v>2</v>
      </c>
    </row>
    <row r="703" spans="1:18" x14ac:dyDescent="0.35">
      <c r="A703" s="4">
        <v>42856</v>
      </c>
      <c r="B703" s="4">
        <v>44196</v>
      </c>
      <c r="C703" s="5">
        <v>201700132</v>
      </c>
      <c r="D703" s="6" t="s">
        <v>33</v>
      </c>
      <c r="E703" s="5">
        <v>201700012</v>
      </c>
      <c r="F703" s="6" t="s">
        <v>30</v>
      </c>
      <c r="G703" s="6" t="s">
        <v>21</v>
      </c>
      <c r="H703" s="5">
        <v>201706</v>
      </c>
      <c r="I703" s="4">
        <v>42889</v>
      </c>
      <c r="J703" s="5">
        <f t="shared" si="5"/>
        <v>6</v>
      </c>
      <c r="K703" s="5">
        <v>32</v>
      </c>
      <c r="L703" s="5">
        <v>25276</v>
      </c>
      <c r="M703" s="5">
        <v>7</v>
      </c>
      <c r="N703" s="5">
        <v>31</v>
      </c>
      <c r="O703" s="5">
        <v>23</v>
      </c>
      <c r="P703" s="5">
        <v>17</v>
      </c>
      <c r="Q703" s="7">
        <f t="shared" si="6"/>
        <v>0.53125</v>
      </c>
      <c r="R703" s="5">
        <v>3</v>
      </c>
    </row>
    <row r="704" spans="1:18" x14ac:dyDescent="0.35">
      <c r="A704" s="4">
        <v>42856</v>
      </c>
      <c r="B704" s="4">
        <v>44196</v>
      </c>
      <c r="C704" s="5">
        <v>201700132</v>
      </c>
      <c r="D704" s="6" t="s">
        <v>33</v>
      </c>
      <c r="E704" s="5">
        <v>201700012</v>
      </c>
      <c r="F704" s="6" t="s">
        <v>30</v>
      </c>
      <c r="G704" s="6" t="s">
        <v>21</v>
      </c>
      <c r="H704" s="5">
        <v>201706</v>
      </c>
      <c r="I704" s="4">
        <v>42891</v>
      </c>
      <c r="J704" s="5">
        <f t="shared" si="5"/>
        <v>6</v>
      </c>
      <c r="K704" s="5">
        <v>34</v>
      </c>
      <c r="L704" s="5">
        <v>25985</v>
      </c>
      <c r="M704" s="5">
        <v>8</v>
      </c>
      <c r="N704" s="5">
        <v>31</v>
      </c>
      <c r="O704" s="5">
        <v>20</v>
      </c>
      <c r="P704" s="5">
        <v>16</v>
      </c>
      <c r="Q704" s="7">
        <f t="shared" si="6"/>
        <v>0.47058823529411764</v>
      </c>
      <c r="R704" s="5">
        <v>3</v>
      </c>
    </row>
    <row r="705" spans="1:18" x14ac:dyDescent="0.35">
      <c r="A705" s="4">
        <v>42856</v>
      </c>
      <c r="B705" s="4">
        <v>44196</v>
      </c>
      <c r="C705" s="5">
        <v>201700132</v>
      </c>
      <c r="D705" s="6" t="s">
        <v>33</v>
      </c>
      <c r="E705" s="5">
        <v>201700012</v>
      </c>
      <c r="F705" s="6" t="s">
        <v>30</v>
      </c>
      <c r="G705" s="6" t="s">
        <v>21</v>
      </c>
      <c r="H705" s="5">
        <v>201706</v>
      </c>
      <c r="I705" s="4">
        <v>42892</v>
      </c>
      <c r="J705" s="5">
        <f t="shared" si="5"/>
        <v>6</v>
      </c>
      <c r="K705" s="5">
        <v>32</v>
      </c>
      <c r="L705" s="5">
        <v>25331</v>
      </c>
      <c r="M705" s="5">
        <v>6</v>
      </c>
      <c r="N705" s="5">
        <v>28</v>
      </c>
      <c r="O705" s="5">
        <v>20</v>
      </c>
      <c r="P705" s="5">
        <v>16</v>
      </c>
      <c r="Q705" s="7">
        <f t="shared" si="6"/>
        <v>0.5</v>
      </c>
      <c r="R705" s="5">
        <v>3</v>
      </c>
    </row>
    <row r="706" spans="1:18" x14ac:dyDescent="0.35">
      <c r="A706" s="4">
        <v>42856</v>
      </c>
      <c r="B706" s="4">
        <v>44196</v>
      </c>
      <c r="C706" s="5">
        <v>201700132</v>
      </c>
      <c r="D706" s="6" t="s">
        <v>33</v>
      </c>
      <c r="E706" s="5">
        <v>201700012</v>
      </c>
      <c r="F706" s="6" t="s">
        <v>30</v>
      </c>
      <c r="G706" s="6" t="s">
        <v>21</v>
      </c>
      <c r="H706" s="5">
        <v>201706</v>
      </c>
      <c r="I706" s="4">
        <v>42893</v>
      </c>
      <c r="J706" s="5">
        <f t="shared" si="5"/>
        <v>6</v>
      </c>
      <c r="K706" s="5">
        <v>36</v>
      </c>
      <c r="L706" s="5">
        <v>25456</v>
      </c>
      <c r="M706" s="5">
        <v>5</v>
      </c>
      <c r="N706" s="5">
        <v>31</v>
      </c>
      <c r="O706" s="5">
        <v>25</v>
      </c>
      <c r="P706" s="5">
        <v>17</v>
      </c>
      <c r="Q706" s="7">
        <f t="shared" si="6"/>
        <v>0.47222222222222221</v>
      </c>
      <c r="R706" s="5">
        <v>3</v>
      </c>
    </row>
    <row r="707" spans="1:18" x14ac:dyDescent="0.35">
      <c r="A707" s="4">
        <v>42856</v>
      </c>
      <c r="B707" s="4">
        <v>44196</v>
      </c>
      <c r="C707" s="5">
        <v>201700132</v>
      </c>
      <c r="D707" s="6" t="s">
        <v>33</v>
      </c>
      <c r="E707" s="5">
        <v>201700012</v>
      </c>
      <c r="F707" s="6" t="s">
        <v>30</v>
      </c>
      <c r="G707" s="6" t="s">
        <v>21</v>
      </c>
      <c r="H707" s="5">
        <v>201706</v>
      </c>
      <c r="I707" s="4">
        <v>42895</v>
      </c>
      <c r="J707" s="5">
        <f t="shared" si="5"/>
        <v>6</v>
      </c>
      <c r="K707" s="5">
        <v>36</v>
      </c>
      <c r="L707" s="5">
        <v>25151</v>
      </c>
      <c r="M707" s="5">
        <v>8</v>
      </c>
      <c r="N707" s="5">
        <v>34</v>
      </c>
      <c r="O707" s="5">
        <v>28</v>
      </c>
      <c r="P707" s="5">
        <v>20</v>
      </c>
      <c r="Q707" s="7">
        <f t="shared" si="6"/>
        <v>0.55555555555555558</v>
      </c>
      <c r="R707" s="5">
        <v>3</v>
      </c>
    </row>
    <row r="708" spans="1:18" x14ac:dyDescent="0.35">
      <c r="A708" s="4">
        <v>42856</v>
      </c>
      <c r="B708" s="4">
        <v>44196</v>
      </c>
      <c r="C708" s="5">
        <v>201700132</v>
      </c>
      <c r="D708" s="6" t="s">
        <v>33</v>
      </c>
      <c r="E708" s="5">
        <v>201700012</v>
      </c>
      <c r="F708" s="6" t="s">
        <v>30</v>
      </c>
      <c r="G708" s="6" t="s">
        <v>21</v>
      </c>
      <c r="H708" s="5">
        <v>201706</v>
      </c>
      <c r="I708" s="4">
        <v>42896</v>
      </c>
      <c r="J708" s="5">
        <f t="shared" si="5"/>
        <v>6</v>
      </c>
      <c r="K708" s="5">
        <v>35</v>
      </c>
      <c r="L708" s="5">
        <v>24305</v>
      </c>
      <c r="M708" s="5">
        <v>7</v>
      </c>
      <c r="N708" s="5">
        <v>34</v>
      </c>
      <c r="O708" s="5">
        <v>29</v>
      </c>
      <c r="P708" s="5">
        <v>22</v>
      </c>
      <c r="Q708" s="7">
        <f t="shared" si="6"/>
        <v>0.62857142857142856</v>
      </c>
      <c r="R708" s="5">
        <v>4</v>
      </c>
    </row>
    <row r="709" spans="1:18" x14ac:dyDescent="0.35">
      <c r="A709" s="4">
        <v>42856</v>
      </c>
      <c r="B709" s="4">
        <v>44196</v>
      </c>
      <c r="C709" s="5">
        <v>201700132</v>
      </c>
      <c r="D709" s="6" t="s">
        <v>33</v>
      </c>
      <c r="E709" s="5">
        <v>201700012</v>
      </c>
      <c r="F709" s="6" t="s">
        <v>30</v>
      </c>
      <c r="G709" s="6" t="s">
        <v>21</v>
      </c>
      <c r="H709" s="5">
        <v>201706</v>
      </c>
      <c r="I709" s="4">
        <v>42898</v>
      </c>
      <c r="J709" s="5">
        <f t="shared" si="5"/>
        <v>6</v>
      </c>
      <c r="K709" s="5">
        <v>33</v>
      </c>
      <c r="L709" s="5">
        <v>24978</v>
      </c>
      <c r="M709" s="5">
        <v>8</v>
      </c>
      <c r="N709" s="5">
        <v>28</v>
      </c>
      <c r="O709" s="5">
        <v>22</v>
      </c>
      <c r="P709" s="5">
        <v>14</v>
      </c>
      <c r="Q709" s="7">
        <f t="shared" si="6"/>
        <v>0.42424242424242425</v>
      </c>
      <c r="R709" s="5">
        <v>3</v>
      </c>
    </row>
    <row r="710" spans="1:18" x14ac:dyDescent="0.35">
      <c r="A710" s="4">
        <v>42856</v>
      </c>
      <c r="B710" s="4">
        <v>44196</v>
      </c>
      <c r="C710" s="5">
        <v>201700132</v>
      </c>
      <c r="D710" s="6" t="s">
        <v>33</v>
      </c>
      <c r="E710" s="5">
        <v>201700012</v>
      </c>
      <c r="F710" s="6" t="s">
        <v>30</v>
      </c>
      <c r="G710" s="6" t="s">
        <v>21</v>
      </c>
      <c r="H710" s="5">
        <v>201706</v>
      </c>
      <c r="I710" s="4">
        <v>42899</v>
      </c>
      <c r="J710" s="5">
        <f t="shared" si="5"/>
        <v>6</v>
      </c>
      <c r="K710" s="5">
        <v>31</v>
      </c>
      <c r="L710" s="5">
        <v>24266</v>
      </c>
      <c r="M710" s="5">
        <v>6</v>
      </c>
      <c r="N710" s="5">
        <v>26</v>
      </c>
      <c r="O710" s="5">
        <v>18</v>
      </c>
      <c r="P710" s="5">
        <v>14</v>
      </c>
      <c r="Q710" s="7">
        <f t="shared" si="6"/>
        <v>0.45161290322580644</v>
      </c>
      <c r="R710" s="5">
        <v>2</v>
      </c>
    </row>
    <row r="711" spans="1:18" x14ac:dyDescent="0.35">
      <c r="A711" s="4">
        <v>42856</v>
      </c>
      <c r="B711" s="4">
        <v>44196</v>
      </c>
      <c r="C711" s="5">
        <v>201700132</v>
      </c>
      <c r="D711" s="6" t="s">
        <v>33</v>
      </c>
      <c r="E711" s="5">
        <v>201700012</v>
      </c>
      <c r="F711" s="6" t="s">
        <v>30</v>
      </c>
      <c r="G711" s="6" t="s">
        <v>21</v>
      </c>
      <c r="H711" s="5">
        <v>201706</v>
      </c>
      <c r="I711" s="4">
        <v>42900</v>
      </c>
      <c r="J711" s="5">
        <f t="shared" si="5"/>
        <v>6</v>
      </c>
      <c r="K711" s="5">
        <v>31</v>
      </c>
      <c r="L711" s="5">
        <v>25638</v>
      </c>
      <c r="M711" s="5">
        <v>6</v>
      </c>
      <c r="N711" s="5">
        <v>29</v>
      </c>
      <c r="O711" s="5">
        <v>24</v>
      </c>
      <c r="P711" s="5">
        <v>18</v>
      </c>
      <c r="Q711" s="7">
        <f t="shared" si="6"/>
        <v>0.58064516129032262</v>
      </c>
      <c r="R711" s="5">
        <v>2</v>
      </c>
    </row>
    <row r="712" spans="1:18" x14ac:dyDescent="0.35">
      <c r="A712" s="4">
        <v>42856</v>
      </c>
      <c r="B712" s="4">
        <v>44196</v>
      </c>
      <c r="C712" s="5">
        <v>201700132</v>
      </c>
      <c r="D712" s="6" t="s">
        <v>33</v>
      </c>
      <c r="E712" s="5">
        <v>201700012</v>
      </c>
      <c r="F712" s="6" t="s">
        <v>30</v>
      </c>
      <c r="G712" s="6" t="s">
        <v>21</v>
      </c>
      <c r="H712" s="5">
        <v>201706</v>
      </c>
      <c r="I712" s="4">
        <v>42902</v>
      </c>
      <c r="J712" s="5">
        <f t="shared" si="5"/>
        <v>6</v>
      </c>
      <c r="K712" s="5">
        <v>31</v>
      </c>
      <c r="L712" s="5">
        <v>24278</v>
      </c>
      <c r="M712" s="5">
        <v>7</v>
      </c>
      <c r="N712" s="5">
        <v>29</v>
      </c>
      <c r="O712" s="5">
        <v>23</v>
      </c>
      <c r="P712" s="5">
        <v>16</v>
      </c>
      <c r="Q712" s="7">
        <f t="shared" si="6"/>
        <v>0.5161290322580645</v>
      </c>
      <c r="R712" s="5">
        <v>3</v>
      </c>
    </row>
    <row r="713" spans="1:18" x14ac:dyDescent="0.35">
      <c r="A713" s="4">
        <v>42856</v>
      </c>
      <c r="B713" s="4">
        <v>44196</v>
      </c>
      <c r="C713" s="5">
        <v>201700132</v>
      </c>
      <c r="D713" s="6" t="s">
        <v>33</v>
      </c>
      <c r="E713" s="5">
        <v>201700012</v>
      </c>
      <c r="F713" s="6" t="s">
        <v>30</v>
      </c>
      <c r="G713" s="6" t="s">
        <v>21</v>
      </c>
      <c r="H713" s="5">
        <v>201706</v>
      </c>
      <c r="I713" s="4">
        <v>42903</v>
      </c>
      <c r="J713" s="5">
        <f t="shared" si="5"/>
        <v>6</v>
      </c>
      <c r="K713" s="5">
        <v>35</v>
      </c>
      <c r="L713" s="5">
        <v>24538</v>
      </c>
      <c r="M713" s="5">
        <v>7</v>
      </c>
      <c r="N713" s="5">
        <v>30</v>
      </c>
      <c r="O713" s="5">
        <v>25</v>
      </c>
      <c r="P713" s="5">
        <v>16</v>
      </c>
      <c r="Q713" s="7">
        <f t="shared" si="6"/>
        <v>0.45714285714285713</v>
      </c>
      <c r="R713" s="5">
        <v>3</v>
      </c>
    </row>
    <row r="714" spans="1:18" x14ac:dyDescent="0.35">
      <c r="A714" s="4">
        <v>42856</v>
      </c>
      <c r="B714" s="4">
        <v>44196</v>
      </c>
      <c r="C714" s="5">
        <v>201700132</v>
      </c>
      <c r="D714" s="6" t="s">
        <v>33</v>
      </c>
      <c r="E714" s="5">
        <v>201700012</v>
      </c>
      <c r="F714" s="6" t="s">
        <v>30</v>
      </c>
      <c r="G714" s="6" t="s">
        <v>21</v>
      </c>
      <c r="H714" s="5">
        <v>201706</v>
      </c>
      <c r="I714" s="4">
        <v>42905</v>
      </c>
      <c r="J714" s="5">
        <f t="shared" si="5"/>
        <v>6</v>
      </c>
      <c r="K714" s="5">
        <v>34</v>
      </c>
      <c r="L714" s="5">
        <v>25248</v>
      </c>
      <c r="M714" s="5">
        <v>7</v>
      </c>
      <c r="N714" s="5">
        <v>33</v>
      </c>
      <c r="O714" s="5">
        <v>22</v>
      </c>
      <c r="P714" s="5">
        <v>17</v>
      </c>
      <c r="Q714" s="7">
        <f t="shared" si="6"/>
        <v>0.5</v>
      </c>
      <c r="R714" s="5">
        <v>3</v>
      </c>
    </row>
    <row r="715" spans="1:18" x14ac:dyDescent="0.35">
      <c r="A715" s="4">
        <v>42856</v>
      </c>
      <c r="B715" s="4">
        <v>44196</v>
      </c>
      <c r="C715" s="5">
        <v>201700132</v>
      </c>
      <c r="D715" s="6" t="s">
        <v>33</v>
      </c>
      <c r="E715" s="5">
        <v>201700012</v>
      </c>
      <c r="F715" s="6" t="s">
        <v>30</v>
      </c>
      <c r="G715" s="6" t="s">
        <v>21</v>
      </c>
      <c r="H715" s="5">
        <v>201706</v>
      </c>
      <c r="I715" s="4">
        <v>42906</v>
      </c>
      <c r="J715" s="5">
        <f t="shared" si="5"/>
        <v>6</v>
      </c>
      <c r="K715" s="5">
        <v>31</v>
      </c>
      <c r="L715" s="5">
        <v>24208</v>
      </c>
      <c r="M715" s="5">
        <v>6</v>
      </c>
      <c r="N715" s="5">
        <v>31</v>
      </c>
      <c r="O715" s="5">
        <v>23</v>
      </c>
      <c r="P715" s="5">
        <v>18</v>
      </c>
      <c r="Q715" s="7">
        <f t="shared" si="6"/>
        <v>0.58064516129032262</v>
      </c>
      <c r="R715" s="5">
        <v>3</v>
      </c>
    </row>
    <row r="716" spans="1:18" x14ac:dyDescent="0.35">
      <c r="A716" s="4">
        <v>42856</v>
      </c>
      <c r="B716" s="4">
        <v>44196</v>
      </c>
      <c r="C716" s="5">
        <v>201700132</v>
      </c>
      <c r="D716" s="6" t="s">
        <v>33</v>
      </c>
      <c r="E716" s="5">
        <v>201700012</v>
      </c>
      <c r="F716" s="6" t="s">
        <v>30</v>
      </c>
      <c r="G716" s="6" t="s">
        <v>21</v>
      </c>
      <c r="H716" s="5">
        <v>201706</v>
      </c>
      <c r="I716" s="4">
        <v>42907</v>
      </c>
      <c r="J716" s="5">
        <f t="shared" si="5"/>
        <v>6</v>
      </c>
      <c r="K716" s="5">
        <v>36</v>
      </c>
      <c r="L716" s="5">
        <v>25435</v>
      </c>
      <c r="M716" s="5">
        <v>8</v>
      </c>
      <c r="N716" s="5">
        <v>36</v>
      </c>
      <c r="O716" s="5">
        <v>30</v>
      </c>
      <c r="P716" s="5">
        <v>20</v>
      </c>
      <c r="Q716" s="7">
        <f t="shared" si="6"/>
        <v>0.55555555555555558</v>
      </c>
      <c r="R716" s="5">
        <v>3</v>
      </c>
    </row>
    <row r="717" spans="1:18" x14ac:dyDescent="0.35">
      <c r="A717" s="4">
        <v>42856</v>
      </c>
      <c r="B717" s="4">
        <v>44196</v>
      </c>
      <c r="C717" s="5">
        <v>201700132</v>
      </c>
      <c r="D717" s="6" t="s">
        <v>33</v>
      </c>
      <c r="E717" s="5">
        <v>201700012</v>
      </c>
      <c r="F717" s="6" t="s">
        <v>30</v>
      </c>
      <c r="G717" s="6" t="s">
        <v>21</v>
      </c>
      <c r="H717" s="5">
        <v>201706</v>
      </c>
      <c r="I717" s="4">
        <v>42909</v>
      </c>
      <c r="J717" s="5">
        <f t="shared" si="5"/>
        <v>6</v>
      </c>
      <c r="K717" s="5">
        <v>34</v>
      </c>
      <c r="L717" s="5">
        <v>25948</v>
      </c>
      <c r="M717" s="5">
        <v>5</v>
      </c>
      <c r="N717" s="5">
        <v>33</v>
      </c>
      <c r="O717" s="5">
        <v>28</v>
      </c>
      <c r="P717" s="5">
        <v>20</v>
      </c>
      <c r="Q717" s="7">
        <f t="shared" si="6"/>
        <v>0.58823529411764708</v>
      </c>
      <c r="R717" s="5">
        <v>2</v>
      </c>
    </row>
    <row r="718" spans="1:18" x14ac:dyDescent="0.35">
      <c r="A718" s="4">
        <v>42856</v>
      </c>
      <c r="B718" s="4">
        <v>44196</v>
      </c>
      <c r="C718" s="5">
        <v>201700132</v>
      </c>
      <c r="D718" s="6" t="s">
        <v>33</v>
      </c>
      <c r="E718" s="5">
        <v>201700012</v>
      </c>
      <c r="F718" s="6" t="s">
        <v>30</v>
      </c>
      <c r="G718" s="6" t="s">
        <v>21</v>
      </c>
      <c r="H718" s="5">
        <v>201706</v>
      </c>
      <c r="I718" s="4">
        <v>42910</v>
      </c>
      <c r="J718" s="5">
        <f t="shared" si="5"/>
        <v>6</v>
      </c>
      <c r="K718" s="5">
        <v>36</v>
      </c>
      <c r="L718" s="5">
        <v>25665</v>
      </c>
      <c r="M718" s="5">
        <v>6</v>
      </c>
      <c r="N718" s="5">
        <v>32</v>
      </c>
      <c r="O718" s="5">
        <v>23</v>
      </c>
      <c r="P718" s="5">
        <v>17</v>
      </c>
      <c r="Q718" s="7">
        <f t="shared" si="6"/>
        <v>0.47222222222222221</v>
      </c>
      <c r="R718" s="5">
        <v>3</v>
      </c>
    </row>
    <row r="719" spans="1:18" x14ac:dyDescent="0.35">
      <c r="A719" s="4">
        <v>42856</v>
      </c>
      <c r="B719" s="4">
        <v>44196</v>
      </c>
      <c r="C719" s="5">
        <v>201700132</v>
      </c>
      <c r="D719" s="6" t="s">
        <v>33</v>
      </c>
      <c r="E719" s="5">
        <v>201700012</v>
      </c>
      <c r="F719" s="6" t="s">
        <v>30</v>
      </c>
      <c r="G719" s="6" t="s">
        <v>21</v>
      </c>
      <c r="H719" s="5">
        <v>201706</v>
      </c>
      <c r="I719" s="4">
        <v>42912</v>
      </c>
      <c r="J719" s="5">
        <f t="shared" si="5"/>
        <v>6</v>
      </c>
      <c r="K719" s="5">
        <v>32</v>
      </c>
      <c r="L719" s="5">
        <v>24392</v>
      </c>
      <c r="M719" s="5">
        <v>7</v>
      </c>
      <c r="N719" s="5">
        <v>31</v>
      </c>
      <c r="O719" s="5">
        <v>20</v>
      </c>
      <c r="P719" s="5">
        <v>13</v>
      </c>
      <c r="Q719" s="7">
        <f t="shared" si="6"/>
        <v>0.40625</v>
      </c>
      <c r="R719" s="5">
        <v>3</v>
      </c>
    </row>
    <row r="720" spans="1:18" x14ac:dyDescent="0.35">
      <c r="A720" s="4">
        <v>42856</v>
      </c>
      <c r="B720" s="4">
        <v>44196</v>
      </c>
      <c r="C720" s="5">
        <v>201700132</v>
      </c>
      <c r="D720" s="6" t="s">
        <v>33</v>
      </c>
      <c r="E720" s="5">
        <v>201700012</v>
      </c>
      <c r="F720" s="6" t="s">
        <v>30</v>
      </c>
      <c r="G720" s="6" t="s">
        <v>21</v>
      </c>
      <c r="H720" s="5">
        <v>201706</v>
      </c>
      <c r="I720" s="4">
        <v>42913</v>
      </c>
      <c r="J720" s="5">
        <f t="shared" si="5"/>
        <v>6</v>
      </c>
      <c r="K720" s="5">
        <v>34</v>
      </c>
      <c r="L720" s="5">
        <v>25072</v>
      </c>
      <c r="M720" s="5">
        <v>6</v>
      </c>
      <c r="N720" s="5">
        <v>33</v>
      </c>
      <c r="O720" s="5">
        <v>22</v>
      </c>
      <c r="P720" s="5">
        <v>14</v>
      </c>
      <c r="Q720" s="7">
        <f t="shared" si="6"/>
        <v>0.41176470588235292</v>
      </c>
      <c r="R720" s="5">
        <v>2</v>
      </c>
    </row>
    <row r="721" spans="1:18" x14ac:dyDescent="0.35">
      <c r="A721" s="4">
        <v>42856</v>
      </c>
      <c r="B721" s="4">
        <v>44196</v>
      </c>
      <c r="C721" s="5">
        <v>201700132</v>
      </c>
      <c r="D721" s="6" t="s">
        <v>33</v>
      </c>
      <c r="E721" s="5">
        <v>201700012</v>
      </c>
      <c r="F721" s="6" t="s">
        <v>30</v>
      </c>
      <c r="G721" s="6" t="s">
        <v>21</v>
      </c>
      <c r="H721" s="5">
        <v>201706</v>
      </c>
      <c r="I721" s="4">
        <v>42914</v>
      </c>
      <c r="J721" s="5">
        <f t="shared" si="5"/>
        <v>6</v>
      </c>
      <c r="K721" s="5">
        <v>31</v>
      </c>
      <c r="L721" s="5">
        <v>25362</v>
      </c>
      <c r="M721" s="5">
        <v>7</v>
      </c>
      <c r="N721" s="5">
        <v>31</v>
      </c>
      <c r="O721" s="5">
        <v>26</v>
      </c>
      <c r="P721" s="5">
        <v>16</v>
      </c>
      <c r="Q721" s="7">
        <f t="shared" si="6"/>
        <v>0.5161290322580645</v>
      </c>
      <c r="R721" s="5">
        <v>2</v>
      </c>
    </row>
    <row r="722" spans="1:18" x14ac:dyDescent="0.35">
      <c r="A722" s="4">
        <v>42856</v>
      </c>
      <c r="B722" s="4">
        <v>44196</v>
      </c>
      <c r="C722" s="5">
        <v>201700132</v>
      </c>
      <c r="D722" s="6" t="s">
        <v>33</v>
      </c>
      <c r="E722" s="5">
        <v>201700012</v>
      </c>
      <c r="F722" s="6" t="s">
        <v>30</v>
      </c>
      <c r="G722" s="6" t="s">
        <v>21</v>
      </c>
      <c r="H722" s="5">
        <v>201706</v>
      </c>
      <c r="I722" s="4">
        <v>42916</v>
      </c>
      <c r="J722" s="5">
        <f t="shared" si="5"/>
        <v>6</v>
      </c>
      <c r="K722" s="5">
        <v>32</v>
      </c>
      <c r="L722" s="5">
        <v>24637</v>
      </c>
      <c r="M722" s="5">
        <v>6</v>
      </c>
      <c r="N722" s="5">
        <v>30</v>
      </c>
      <c r="O722" s="5">
        <v>26</v>
      </c>
      <c r="P722" s="5">
        <v>18</v>
      </c>
      <c r="Q722" s="7">
        <f t="shared" si="6"/>
        <v>0.5625</v>
      </c>
      <c r="R722" s="5">
        <v>2</v>
      </c>
    </row>
    <row r="723" spans="1:18" x14ac:dyDescent="0.35">
      <c r="A723" s="4">
        <v>42856</v>
      </c>
      <c r="B723" s="4">
        <v>44196</v>
      </c>
      <c r="C723" s="5">
        <v>201700132</v>
      </c>
      <c r="D723" s="6" t="s">
        <v>33</v>
      </c>
      <c r="E723" s="5">
        <v>201700012</v>
      </c>
      <c r="F723" s="6" t="s">
        <v>30</v>
      </c>
      <c r="G723" s="6" t="s">
        <v>21</v>
      </c>
      <c r="H723" s="5">
        <v>201707</v>
      </c>
      <c r="I723" s="4">
        <v>42917</v>
      </c>
      <c r="J723" s="5">
        <f t="shared" si="5"/>
        <v>7</v>
      </c>
      <c r="K723" s="5">
        <v>31</v>
      </c>
      <c r="L723" s="5">
        <v>24893</v>
      </c>
      <c r="M723" s="5">
        <v>7</v>
      </c>
      <c r="N723" s="5">
        <v>29</v>
      </c>
      <c r="O723" s="5">
        <v>20</v>
      </c>
      <c r="P723" s="5">
        <v>14</v>
      </c>
      <c r="Q723" s="7">
        <f t="shared" si="6"/>
        <v>0.45161290322580644</v>
      </c>
      <c r="R723" s="5">
        <v>2</v>
      </c>
    </row>
    <row r="724" spans="1:18" x14ac:dyDescent="0.35">
      <c r="A724" s="4">
        <v>42856</v>
      </c>
      <c r="B724" s="4">
        <v>44196</v>
      </c>
      <c r="C724" s="5">
        <v>201700132</v>
      </c>
      <c r="D724" s="6" t="s">
        <v>33</v>
      </c>
      <c r="E724" s="5">
        <v>201700012</v>
      </c>
      <c r="F724" s="6" t="s">
        <v>30</v>
      </c>
      <c r="G724" s="6" t="s">
        <v>21</v>
      </c>
      <c r="H724" s="5">
        <v>201707</v>
      </c>
      <c r="I724" s="4">
        <v>42921</v>
      </c>
      <c r="J724" s="5">
        <f t="shared" si="5"/>
        <v>7</v>
      </c>
      <c r="K724" s="5">
        <v>33</v>
      </c>
      <c r="L724" s="5">
        <v>25995</v>
      </c>
      <c r="M724" s="5">
        <v>5</v>
      </c>
      <c r="N724" s="5">
        <v>31</v>
      </c>
      <c r="O724" s="5">
        <v>26</v>
      </c>
      <c r="P724" s="5">
        <v>17</v>
      </c>
      <c r="Q724" s="7">
        <f t="shared" si="6"/>
        <v>0.51515151515151514</v>
      </c>
      <c r="R724" s="5">
        <v>2</v>
      </c>
    </row>
    <row r="725" spans="1:18" x14ac:dyDescent="0.35">
      <c r="A725" s="4">
        <v>42856</v>
      </c>
      <c r="B725" s="4">
        <v>44196</v>
      </c>
      <c r="C725" s="5">
        <v>201700132</v>
      </c>
      <c r="D725" s="6" t="s">
        <v>33</v>
      </c>
      <c r="E725" s="5">
        <v>201700012</v>
      </c>
      <c r="F725" s="6" t="s">
        <v>30</v>
      </c>
      <c r="G725" s="6" t="s">
        <v>21</v>
      </c>
      <c r="H725" s="5">
        <v>201707</v>
      </c>
      <c r="I725" s="4">
        <v>42923</v>
      </c>
      <c r="J725" s="5">
        <f t="shared" si="5"/>
        <v>7</v>
      </c>
      <c r="K725" s="5">
        <v>30</v>
      </c>
      <c r="L725" s="5">
        <v>25959</v>
      </c>
      <c r="M725" s="5">
        <v>5</v>
      </c>
      <c r="N725" s="5">
        <v>28</v>
      </c>
      <c r="O725" s="5">
        <v>24</v>
      </c>
      <c r="P725" s="5">
        <v>15</v>
      </c>
      <c r="Q725" s="7">
        <f t="shared" si="6"/>
        <v>0.5</v>
      </c>
      <c r="R725" s="5">
        <v>2</v>
      </c>
    </row>
    <row r="726" spans="1:18" x14ac:dyDescent="0.35">
      <c r="A726" s="4">
        <v>42856</v>
      </c>
      <c r="B726" s="4">
        <v>44196</v>
      </c>
      <c r="C726" s="5">
        <v>201700132</v>
      </c>
      <c r="D726" s="6" t="s">
        <v>33</v>
      </c>
      <c r="E726" s="5">
        <v>201700012</v>
      </c>
      <c r="F726" s="6" t="s">
        <v>30</v>
      </c>
      <c r="G726" s="6" t="s">
        <v>21</v>
      </c>
      <c r="H726" s="5">
        <v>201707</v>
      </c>
      <c r="I726" s="4">
        <v>42924</v>
      </c>
      <c r="J726" s="5">
        <f t="shared" si="5"/>
        <v>7</v>
      </c>
      <c r="K726" s="5">
        <v>30</v>
      </c>
      <c r="L726" s="5">
        <v>24459</v>
      </c>
      <c r="M726" s="5">
        <v>6</v>
      </c>
      <c r="N726" s="5">
        <v>27</v>
      </c>
      <c r="O726" s="5">
        <v>20</v>
      </c>
      <c r="P726" s="5">
        <v>14</v>
      </c>
      <c r="Q726" s="7">
        <f t="shared" si="6"/>
        <v>0.46666666666666667</v>
      </c>
      <c r="R726" s="5">
        <v>2</v>
      </c>
    </row>
    <row r="727" spans="1:18" x14ac:dyDescent="0.35">
      <c r="A727" s="4">
        <v>42856</v>
      </c>
      <c r="B727" s="4">
        <v>44196</v>
      </c>
      <c r="C727" s="5">
        <v>201700132</v>
      </c>
      <c r="D727" s="6" t="s">
        <v>33</v>
      </c>
      <c r="E727" s="5">
        <v>201700012</v>
      </c>
      <c r="F727" s="6" t="s">
        <v>30</v>
      </c>
      <c r="G727" s="6" t="s">
        <v>21</v>
      </c>
      <c r="H727" s="5">
        <v>201707</v>
      </c>
      <c r="I727" s="4">
        <v>42926</v>
      </c>
      <c r="J727" s="5">
        <f t="shared" si="5"/>
        <v>7</v>
      </c>
      <c r="K727" s="5">
        <v>31</v>
      </c>
      <c r="L727" s="5">
        <v>25779</v>
      </c>
      <c r="M727" s="5">
        <v>6</v>
      </c>
      <c r="N727" s="5">
        <v>30</v>
      </c>
      <c r="O727" s="5">
        <v>20</v>
      </c>
      <c r="P727" s="5">
        <v>15</v>
      </c>
      <c r="Q727" s="7">
        <f t="shared" si="6"/>
        <v>0.4838709677419355</v>
      </c>
      <c r="R727" s="5">
        <v>2</v>
      </c>
    </row>
    <row r="728" spans="1:18" x14ac:dyDescent="0.35">
      <c r="A728" s="4">
        <v>42856</v>
      </c>
      <c r="B728" s="4">
        <v>44196</v>
      </c>
      <c r="C728" s="5">
        <v>201700132</v>
      </c>
      <c r="D728" s="6" t="s">
        <v>33</v>
      </c>
      <c r="E728" s="5">
        <v>201700012</v>
      </c>
      <c r="F728" s="6" t="s">
        <v>30</v>
      </c>
      <c r="G728" s="6" t="s">
        <v>21</v>
      </c>
      <c r="H728" s="5">
        <v>201707</v>
      </c>
      <c r="I728" s="4">
        <v>42927</v>
      </c>
      <c r="J728" s="5">
        <f t="shared" si="5"/>
        <v>7</v>
      </c>
      <c r="K728" s="5">
        <v>31</v>
      </c>
      <c r="L728" s="5">
        <v>24712</v>
      </c>
      <c r="M728" s="5">
        <v>7</v>
      </c>
      <c r="N728" s="5">
        <v>28</v>
      </c>
      <c r="O728" s="5">
        <v>21</v>
      </c>
      <c r="P728" s="5">
        <v>13</v>
      </c>
      <c r="Q728" s="7">
        <f t="shared" si="6"/>
        <v>0.41935483870967744</v>
      </c>
      <c r="R728" s="5">
        <v>2</v>
      </c>
    </row>
    <row r="729" spans="1:18" x14ac:dyDescent="0.35">
      <c r="A729" s="4">
        <v>42856</v>
      </c>
      <c r="B729" s="4">
        <v>44196</v>
      </c>
      <c r="C729" s="5">
        <v>201700132</v>
      </c>
      <c r="D729" s="6" t="s">
        <v>33</v>
      </c>
      <c r="E729" s="5">
        <v>201700012</v>
      </c>
      <c r="F729" s="6" t="s">
        <v>30</v>
      </c>
      <c r="G729" s="6" t="s">
        <v>21</v>
      </c>
      <c r="H729" s="5">
        <v>201707</v>
      </c>
      <c r="I729" s="4">
        <v>42928</v>
      </c>
      <c r="J729" s="5">
        <f t="shared" si="5"/>
        <v>7</v>
      </c>
      <c r="K729" s="5">
        <v>34</v>
      </c>
      <c r="L729" s="5">
        <v>25130</v>
      </c>
      <c r="M729" s="5">
        <v>5</v>
      </c>
      <c r="N729" s="5">
        <v>32</v>
      </c>
      <c r="O729" s="5">
        <v>22</v>
      </c>
      <c r="P729" s="5">
        <v>17</v>
      </c>
      <c r="Q729" s="7">
        <f t="shared" si="6"/>
        <v>0.5</v>
      </c>
      <c r="R729" s="5">
        <v>2</v>
      </c>
    </row>
    <row r="730" spans="1:18" x14ac:dyDescent="0.35">
      <c r="A730" s="4">
        <v>42856</v>
      </c>
      <c r="B730" s="4">
        <v>44196</v>
      </c>
      <c r="C730" s="5">
        <v>201700132</v>
      </c>
      <c r="D730" s="6" t="s">
        <v>33</v>
      </c>
      <c r="E730" s="5">
        <v>201700012</v>
      </c>
      <c r="F730" s="6" t="s">
        <v>30</v>
      </c>
      <c r="G730" s="6" t="s">
        <v>21</v>
      </c>
      <c r="H730" s="5">
        <v>201707</v>
      </c>
      <c r="I730" s="4">
        <v>42930</v>
      </c>
      <c r="J730" s="5">
        <f t="shared" si="5"/>
        <v>7</v>
      </c>
      <c r="K730" s="5">
        <v>33</v>
      </c>
      <c r="L730" s="5">
        <v>25719</v>
      </c>
      <c r="M730" s="5">
        <v>8</v>
      </c>
      <c r="N730" s="5">
        <v>33</v>
      </c>
      <c r="O730" s="5">
        <v>25</v>
      </c>
      <c r="P730" s="5">
        <v>18</v>
      </c>
      <c r="Q730" s="7">
        <f t="shared" si="6"/>
        <v>0.54545454545454541</v>
      </c>
      <c r="R730" s="5">
        <v>2</v>
      </c>
    </row>
    <row r="731" spans="1:18" x14ac:dyDescent="0.35">
      <c r="A731" s="4">
        <v>42856</v>
      </c>
      <c r="B731" s="4">
        <v>44196</v>
      </c>
      <c r="C731" s="5">
        <v>201700132</v>
      </c>
      <c r="D731" s="6" t="s">
        <v>33</v>
      </c>
      <c r="E731" s="5">
        <v>201700012</v>
      </c>
      <c r="F731" s="6" t="s">
        <v>30</v>
      </c>
      <c r="G731" s="6" t="s">
        <v>21</v>
      </c>
      <c r="H731" s="5">
        <v>201707</v>
      </c>
      <c r="I731" s="4">
        <v>42931</v>
      </c>
      <c r="J731" s="5">
        <f t="shared" si="5"/>
        <v>7</v>
      </c>
      <c r="K731" s="5">
        <v>30</v>
      </c>
      <c r="L731" s="5">
        <v>24024</v>
      </c>
      <c r="M731" s="5">
        <v>7</v>
      </c>
      <c r="N731" s="5">
        <v>30</v>
      </c>
      <c r="O731" s="5">
        <v>22</v>
      </c>
      <c r="P731" s="5">
        <v>13</v>
      </c>
      <c r="Q731" s="7">
        <f t="shared" si="6"/>
        <v>0.43333333333333335</v>
      </c>
      <c r="R731" s="5">
        <v>2</v>
      </c>
    </row>
    <row r="732" spans="1:18" x14ac:dyDescent="0.35">
      <c r="A732" s="4">
        <v>42856</v>
      </c>
      <c r="B732" s="4">
        <v>44196</v>
      </c>
      <c r="C732" s="5">
        <v>201700132</v>
      </c>
      <c r="D732" s="6" t="s">
        <v>33</v>
      </c>
      <c r="E732" s="5">
        <v>201700012</v>
      </c>
      <c r="F732" s="6" t="s">
        <v>30</v>
      </c>
      <c r="G732" s="6" t="s">
        <v>21</v>
      </c>
      <c r="H732" s="5">
        <v>201707</v>
      </c>
      <c r="I732" s="4">
        <v>42933</v>
      </c>
      <c r="J732" s="5">
        <f t="shared" si="5"/>
        <v>7</v>
      </c>
      <c r="K732" s="5">
        <v>31</v>
      </c>
      <c r="L732" s="5">
        <v>24226</v>
      </c>
      <c r="M732" s="5">
        <v>6</v>
      </c>
      <c r="N732" s="5">
        <v>30</v>
      </c>
      <c r="O732" s="5">
        <v>25</v>
      </c>
      <c r="P732" s="5">
        <v>19</v>
      </c>
      <c r="Q732" s="7">
        <f t="shared" si="6"/>
        <v>0.61290322580645162</v>
      </c>
      <c r="R732" s="5">
        <v>2</v>
      </c>
    </row>
    <row r="733" spans="1:18" x14ac:dyDescent="0.35">
      <c r="A733" s="4">
        <v>42856</v>
      </c>
      <c r="B733" s="4">
        <v>44196</v>
      </c>
      <c r="C733" s="5">
        <v>201700132</v>
      </c>
      <c r="D733" s="6" t="s">
        <v>33</v>
      </c>
      <c r="E733" s="5">
        <v>201700012</v>
      </c>
      <c r="F733" s="6" t="s">
        <v>30</v>
      </c>
      <c r="G733" s="6" t="s">
        <v>21</v>
      </c>
      <c r="H733" s="5">
        <v>201707</v>
      </c>
      <c r="I733" s="4">
        <v>42934</v>
      </c>
      <c r="J733" s="5">
        <f t="shared" si="5"/>
        <v>7</v>
      </c>
      <c r="K733" s="5">
        <v>32</v>
      </c>
      <c r="L733" s="5">
        <v>25142</v>
      </c>
      <c r="M733" s="5">
        <v>5</v>
      </c>
      <c r="N733" s="5">
        <v>32</v>
      </c>
      <c r="O733" s="5">
        <v>26</v>
      </c>
      <c r="P733" s="5">
        <v>19</v>
      </c>
      <c r="Q733" s="7">
        <f t="shared" si="6"/>
        <v>0.59375</v>
      </c>
      <c r="R733" s="5">
        <v>2</v>
      </c>
    </row>
    <row r="734" spans="1:18" x14ac:dyDescent="0.35">
      <c r="A734" s="4">
        <v>42856</v>
      </c>
      <c r="B734" s="4">
        <v>44196</v>
      </c>
      <c r="C734" s="5">
        <v>201700132</v>
      </c>
      <c r="D734" s="6" t="s">
        <v>33</v>
      </c>
      <c r="E734" s="5">
        <v>201700012</v>
      </c>
      <c r="F734" s="6" t="s">
        <v>30</v>
      </c>
      <c r="G734" s="6" t="s">
        <v>21</v>
      </c>
      <c r="H734" s="5">
        <v>201707</v>
      </c>
      <c r="I734" s="4">
        <v>42935</v>
      </c>
      <c r="J734" s="5">
        <f t="shared" si="5"/>
        <v>7</v>
      </c>
      <c r="K734" s="5">
        <v>35</v>
      </c>
      <c r="L734" s="5">
        <v>25420</v>
      </c>
      <c r="M734" s="5">
        <v>7</v>
      </c>
      <c r="N734" s="5">
        <v>32</v>
      </c>
      <c r="O734" s="5">
        <v>21</v>
      </c>
      <c r="P734" s="5">
        <v>16</v>
      </c>
      <c r="Q734" s="7">
        <f t="shared" si="6"/>
        <v>0.45714285714285713</v>
      </c>
      <c r="R734" s="5">
        <v>2</v>
      </c>
    </row>
    <row r="735" spans="1:18" x14ac:dyDescent="0.35">
      <c r="A735" s="4">
        <v>42856</v>
      </c>
      <c r="B735" s="4">
        <v>44196</v>
      </c>
      <c r="C735" s="5">
        <v>201700132</v>
      </c>
      <c r="D735" s="6" t="s">
        <v>33</v>
      </c>
      <c r="E735" s="5">
        <v>201700012</v>
      </c>
      <c r="F735" s="6" t="s">
        <v>30</v>
      </c>
      <c r="G735" s="6" t="s">
        <v>21</v>
      </c>
      <c r="H735" s="5">
        <v>201707</v>
      </c>
      <c r="I735" s="4">
        <v>42937</v>
      </c>
      <c r="J735" s="5">
        <f t="shared" si="5"/>
        <v>7</v>
      </c>
      <c r="K735" s="5">
        <v>36</v>
      </c>
      <c r="L735" s="5">
        <v>24642</v>
      </c>
      <c r="M735" s="5">
        <v>6</v>
      </c>
      <c r="N735" s="5">
        <v>35</v>
      </c>
      <c r="O735" s="5">
        <v>28</v>
      </c>
      <c r="P735" s="5">
        <v>17</v>
      </c>
      <c r="Q735" s="7">
        <f t="shared" si="6"/>
        <v>0.47222222222222221</v>
      </c>
      <c r="R735" s="5">
        <v>2</v>
      </c>
    </row>
    <row r="736" spans="1:18" x14ac:dyDescent="0.35">
      <c r="A736" s="4">
        <v>42856</v>
      </c>
      <c r="B736" s="4">
        <v>44196</v>
      </c>
      <c r="C736" s="5">
        <v>201700132</v>
      </c>
      <c r="D736" s="6" t="s">
        <v>33</v>
      </c>
      <c r="E736" s="5">
        <v>201700012</v>
      </c>
      <c r="F736" s="6" t="s">
        <v>30</v>
      </c>
      <c r="G736" s="6" t="s">
        <v>21</v>
      </c>
      <c r="H736" s="5">
        <v>201707</v>
      </c>
      <c r="I736" s="4">
        <v>42938</v>
      </c>
      <c r="J736" s="5">
        <f t="shared" si="5"/>
        <v>7</v>
      </c>
      <c r="K736" s="5">
        <v>36</v>
      </c>
      <c r="L736" s="5">
        <v>25949</v>
      </c>
      <c r="M736" s="5">
        <v>8</v>
      </c>
      <c r="N736" s="5">
        <v>35</v>
      </c>
      <c r="O736" s="5">
        <v>27</v>
      </c>
      <c r="P736" s="5">
        <v>19</v>
      </c>
      <c r="Q736" s="7">
        <f t="shared" si="6"/>
        <v>0.52777777777777779</v>
      </c>
      <c r="R736" s="5">
        <v>2</v>
      </c>
    </row>
    <row r="737" spans="1:18" x14ac:dyDescent="0.35">
      <c r="A737" s="4">
        <v>42856</v>
      </c>
      <c r="B737" s="4">
        <v>44196</v>
      </c>
      <c r="C737" s="5">
        <v>201700132</v>
      </c>
      <c r="D737" s="6" t="s">
        <v>33</v>
      </c>
      <c r="E737" s="5">
        <v>201700012</v>
      </c>
      <c r="F737" s="6" t="s">
        <v>30</v>
      </c>
      <c r="G737" s="6" t="s">
        <v>21</v>
      </c>
      <c r="H737" s="5">
        <v>201707</v>
      </c>
      <c r="I737" s="4">
        <v>42940</v>
      </c>
      <c r="J737" s="5">
        <f t="shared" si="5"/>
        <v>7</v>
      </c>
      <c r="K737" s="5">
        <v>32</v>
      </c>
      <c r="L737" s="5">
        <v>24814</v>
      </c>
      <c r="M737" s="5">
        <v>8</v>
      </c>
      <c r="N737" s="5">
        <v>31</v>
      </c>
      <c r="O737" s="5">
        <v>25</v>
      </c>
      <c r="P737" s="5">
        <v>20</v>
      </c>
      <c r="Q737" s="7">
        <f t="shared" si="6"/>
        <v>0.625</v>
      </c>
      <c r="R737" s="5">
        <v>2</v>
      </c>
    </row>
    <row r="738" spans="1:18" x14ac:dyDescent="0.35">
      <c r="A738" s="4">
        <v>42856</v>
      </c>
      <c r="B738" s="4">
        <v>44196</v>
      </c>
      <c r="C738" s="5">
        <v>201700132</v>
      </c>
      <c r="D738" s="6" t="s">
        <v>33</v>
      </c>
      <c r="E738" s="5">
        <v>201700012</v>
      </c>
      <c r="F738" s="6" t="s">
        <v>30</v>
      </c>
      <c r="G738" s="6" t="s">
        <v>21</v>
      </c>
      <c r="H738" s="5">
        <v>201707</v>
      </c>
      <c r="I738" s="4">
        <v>42941</v>
      </c>
      <c r="J738" s="5">
        <f t="shared" si="5"/>
        <v>7</v>
      </c>
      <c r="K738" s="5">
        <v>35</v>
      </c>
      <c r="L738" s="5">
        <v>25004</v>
      </c>
      <c r="M738" s="5">
        <v>7</v>
      </c>
      <c r="N738" s="5">
        <v>34</v>
      </c>
      <c r="O738" s="5">
        <v>27</v>
      </c>
      <c r="P738" s="5">
        <v>18</v>
      </c>
      <c r="Q738" s="7">
        <f t="shared" si="6"/>
        <v>0.51428571428571423</v>
      </c>
      <c r="R738" s="5">
        <v>2</v>
      </c>
    </row>
    <row r="739" spans="1:18" x14ac:dyDescent="0.35">
      <c r="A739" s="4">
        <v>42856</v>
      </c>
      <c r="B739" s="4">
        <v>44196</v>
      </c>
      <c r="C739" s="5">
        <v>201700132</v>
      </c>
      <c r="D739" s="6" t="s">
        <v>33</v>
      </c>
      <c r="E739" s="5">
        <v>201700012</v>
      </c>
      <c r="F739" s="6" t="s">
        <v>30</v>
      </c>
      <c r="G739" s="6" t="s">
        <v>21</v>
      </c>
      <c r="H739" s="5">
        <v>201707</v>
      </c>
      <c r="I739" s="4">
        <v>42942</v>
      </c>
      <c r="J739" s="5">
        <f t="shared" si="5"/>
        <v>7</v>
      </c>
      <c r="K739" s="5">
        <v>33</v>
      </c>
      <c r="L739" s="5">
        <v>24377</v>
      </c>
      <c r="M739" s="5">
        <v>8</v>
      </c>
      <c r="N739" s="5">
        <v>29</v>
      </c>
      <c r="O739" s="5">
        <v>24</v>
      </c>
      <c r="P739" s="5">
        <v>18</v>
      </c>
      <c r="Q739" s="7">
        <f t="shared" si="6"/>
        <v>0.54545454545454541</v>
      </c>
      <c r="R739" s="5">
        <v>2</v>
      </c>
    </row>
    <row r="740" spans="1:18" x14ac:dyDescent="0.35">
      <c r="A740" s="4">
        <v>42856</v>
      </c>
      <c r="B740" s="4">
        <v>44196</v>
      </c>
      <c r="C740" s="5">
        <v>201700132</v>
      </c>
      <c r="D740" s="6" t="s">
        <v>33</v>
      </c>
      <c r="E740" s="5">
        <v>201700012</v>
      </c>
      <c r="F740" s="6" t="s">
        <v>30</v>
      </c>
      <c r="G740" s="6" t="s">
        <v>21</v>
      </c>
      <c r="H740" s="5">
        <v>201707</v>
      </c>
      <c r="I740" s="4">
        <v>42944</v>
      </c>
      <c r="J740" s="5">
        <f t="shared" si="5"/>
        <v>7</v>
      </c>
      <c r="K740" s="5">
        <v>33</v>
      </c>
      <c r="L740" s="5">
        <v>24584</v>
      </c>
      <c r="M740" s="5">
        <v>6</v>
      </c>
      <c r="N740" s="5">
        <v>29</v>
      </c>
      <c r="O740" s="5">
        <v>23</v>
      </c>
      <c r="P740" s="5">
        <v>17</v>
      </c>
      <c r="Q740" s="7">
        <f t="shared" si="6"/>
        <v>0.51515151515151514</v>
      </c>
      <c r="R740" s="5">
        <v>2</v>
      </c>
    </row>
    <row r="741" spans="1:18" x14ac:dyDescent="0.35">
      <c r="A741" s="4">
        <v>42856</v>
      </c>
      <c r="B741" s="4">
        <v>44196</v>
      </c>
      <c r="C741" s="5">
        <v>201700132</v>
      </c>
      <c r="D741" s="6" t="s">
        <v>33</v>
      </c>
      <c r="E741" s="5">
        <v>201700012</v>
      </c>
      <c r="F741" s="6" t="s">
        <v>30</v>
      </c>
      <c r="G741" s="6" t="s">
        <v>21</v>
      </c>
      <c r="H741" s="5">
        <v>201707</v>
      </c>
      <c r="I741" s="4">
        <v>42945</v>
      </c>
      <c r="J741" s="5">
        <f t="shared" si="5"/>
        <v>7</v>
      </c>
      <c r="K741" s="5">
        <v>34</v>
      </c>
      <c r="L741" s="5">
        <v>24357</v>
      </c>
      <c r="M741" s="5">
        <v>8</v>
      </c>
      <c r="N741" s="5">
        <v>29</v>
      </c>
      <c r="O741" s="5">
        <v>23</v>
      </c>
      <c r="P741" s="5">
        <v>17</v>
      </c>
      <c r="Q741" s="7">
        <f t="shared" si="6"/>
        <v>0.5</v>
      </c>
      <c r="R741" s="5">
        <v>2</v>
      </c>
    </row>
    <row r="742" spans="1:18" x14ac:dyDescent="0.35">
      <c r="A742" s="4">
        <v>42856</v>
      </c>
      <c r="B742" s="4">
        <v>44196</v>
      </c>
      <c r="C742" s="5">
        <v>201700132</v>
      </c>
      <c r="D742" s="6" t="s">
        <v>33</v>
      </c>
      <c r="E742" s="5">
        <v>201700012</v>
      </c>
      <c r="F742" s="6" t="s">
        <v>30</v>
      </c>
      <c r="G742" s="6" t="s">
        <v>21</v>
      </c>
      <c r="H742" s="5">
        <v>201707</v>
      </c>
      <c r="I742" s="4">
        <v>42947</v>
      </c>
      <c r="J742" s="5">
        <f t="shared" si="5"/>
        <v>7</v>
      </c>
      <c r="K742" s="5">
        <v>31</v>
      </c>
      <c r="L742" s="5">
        <v>25143</v>
      </c>
      <c r="M742" s="5">
        <v>7</v>
      </c>
      <c r="N742" s="5">
        <v>30</v>
      </c>
      <c r="O742" s="5">
        <v>20</v>
      </c>
      <c r="P742" s="5">
        <v>12</v>
      </c>
      <c r="Q742" s="7">
        <f t="shared" si="6"/>
        <v>0.38709677419354838</v>
      </c>
      <c r="R742" s="5">
        <v>2</v>
      </c>
    </row>
    <row r="743" spans="1:18" x14ac:dyDescent="0.35">
      <c r="A743" s="4">
        <v>42856</v>
      </c>
      <c r="B743" s="4">
        <v>44196</v>
      </c>
      <c r="C743" s="5">
        <v>201700132</v>
      </c>
      <c r="D743" s="6" t="s">
        <v>33</v>
      </c>
      <c r="E743" s="5">
        <v>201700012</v>
      </c>
      <c r="F743" s="6" t="s">
        <v>30</v>
      </c>
      <c r="G743" s="6" t="s">
        <v>21</v>
      </c>
      <c r="H743" s="5">
        <v>201708</v>
      </c>
      <c r="I743" s="4">
        <v>42948</v>
      </c>
      <c r="J743" s="5">
        <f t="shared" si="5"/>
        <v>8</v>
      </c>
      <c r="K743" s="5">
        <v>32</v>
      </c>
      <c r="L743" s="5">
        <v>25999</v>
      </c>
      <c r="M743" s="5">
        <v>6</v>
      </c>
      <c r="N743" s="5">
        <v>28</v>
      </c>
      <c r="O743" s="5">
        <v>22</v>
      </c>
      <c r="P743" s="5">
        <v>15</v>
      </c>
      <c r="Q743" s="7">
        <f t="shared" si="6"/>
        <v>0.46875</v>
      </c>
      <c r="R743" s="5">
        <v>2</v>
      </c>
    </row>
    <row r="744" spans="1:18" x14ac:dyDescent="0.35">
      <c r="A744" s="4">
        <v>42856</v>
      </c>
      <c r="B744" s="4">
        <v>44196</v>
      </c>
      <c r="C744" s="5">
        <v>201700132</v>
      </c>
      <c r="D744" s="6" t="s">
        <v>33</v>
      </c>
      <c r="E744" s="5">
        <v>201700012</v>
      </c>
      <c r="F744" s="6" t="s">
        <v>30</v>
      </c>
      <c r="G744" s="6" t="s">
        <v>21</v>
      </c>
      <c r="H744" s="5">
        <v>201708</v>
      </c>
      <c r="I744" s="4">
        <v>42949</v>
      </c>
      <c r="J744" s="5">
        <f t="shared" si="5"/>
        <v>8</v>
      </c>
      <c r="K744" s="5">
        <v>33</v>
      </c>
      <c r="L744" s="5">
        <v>24077</v>
      </c>
      <c r="M744" s="5">
        <v>5</v>
      </c>
      <c r="N744" s="5">
        <v>30</v>
      </c>
      <c r="O744" s="5">
        <v>21</v>
      </c>
      <c r="P744" s="5">
        <v>15</v>
      </c>
      <c r="Q744" s="7">
        <f t="shared" si="6"/>
        <v>0.45454545454545453</v>
      </c>
      <c r="R744" s="5">
        <v>2</v>
      </c>
    </row>
    <row r="745" spans="1:18" x14ac:dyDescent="0.35">
      <c r="A745" s="4">
        <v>42856</v>
      </c>
      <c r="B745" s="4">
        <v>44196</v>
      </c>
      <c r="C745" s="5">
        <v>201700132</v>
      </c>
      <c r="D745" s="6" t="s">
        <v>33</v>
      </c>
      <c r="E745" s="5">
        <v>201700012</v>
      </c>
      <c r="F745" s="6" t="s">
        <v>30</v>
      </c>
      <c r="G745" s="6" t="s">
        <v>21</v>
      </c>
      <c r="H745" s="5">
        <v>201708</v>
      </c>
      <c r="I745" s="4">
        <v>42951</v>
      </c>
      <c r="J745" s="5">
        <f t="shared" si="5"/>
        <v>8</v>
      </c>
      <c r="K745" s="5">
        <v>33</v>
      </c>
      <c r="L745" s="5">
        <v>24707</v>
      </c>
      <c r="M745" s="5">
        <v>6</v>
      </c>
      <c r="N745" s="5">
        <v>30</v>
      </c>
      <c r="O745" s="5">
        <v>22</v>
      </c>
      <c r="P745" s="5">
        <v>17</v>
      </c>
      <c r="Q745" s="7">
        <f t="shared" si="6"/>
        <v>0.51515151515151514</v>
      </c>
      <c r="R745" s="5">
        <v>2</v>
      </c>
    </row>
    <row r="746" spans="1:18" x14ac:dyDescent="0.35">
      <c r="A746" s="4">
        <v>42856</v>
      </c>
      <c r="B746" s="4">
        <v>44196</v>
      </c>
      <c r="C746" s="5">
        <v>201700132</v>
      </c>
      <c r="D746" s="6" t="s">
        <v>33</v>
      </c>
      <c r="E746" s="5">
        <v>201700012</v>
      </c>
      <c r="F746" s="6" t="s">
        <v>30</v>
      </c>
      <c r="G746" s="6" t="s">
        <v>21</v>
      </c>
      <c r="H746" s="5">
        <v>201708</v>
      </c>
      <c r="I746" s="4">
        <v>42952</v>
      </c>
      <c r="J746" s="5">
        <f t="shared" si="5"/>
        <v>8</v>
      </c>
      <c r="K746" s="5">
        <v>34</v>
      </c>
      <c r="L746" s="5">
        <v>25746</v>
      </c>
      <c r="M746" s="5">
        <v>9</v>
      </c>
      <c r="N746" s="5">
        <v>30</v>
      </c>
      <c r="O746" s="5">
        <v>23</v>
      </c>
      <c r="P746" s="5">
        <v>16</v>
      </c>
      <c r="Q746" s="7">
        <f t="shared" si="6"/>
        <v>0.47058823529411764</v>
      </c>
      <c r="R746" s="5">
        <v>2</v>
      </c>
    </row>
    <row r="747" spans="1:18" x14ac:dyDescent="0.35">
      <c r="A747" s="4">
        <v>42856</v>
      </c>
      <c r="B747" s="4">
        <v>44196</v>
      </c>
      <c r="C747" s="5">
        <v>201700132</v>
      </c>
      <c r="D747" s="6" t="s">
        <v>33</v>
      </c>
      <c r="E747" s="5">
        <v>201700012</v>
      </c>
      <c r="F747" s="6" t="s">
        <v>30</v>
      </c>
      <c r="G747" s="6" t="s">
        <v>21</v>
      </c>
      <c r="H747" s="5">
        <v>201708</v>
      </c>
      <c r="I747" s="4">
        <v>42954</v>
      </c>
      <c r="J747" s="5">
        <f t="shared" si="5"/>
        <v>8</v>
      </c>
      <c r="K747" s="5">
        <v>31</v>
      </c>
      <c r="L747" s="5">
        <v>24813</v>
      </c>
      <c r="M747" s="5">
        <v>5</v>
      </c>
      <c r="N747" s="5">
        <v>30</v>
      </c>
      <c r="O747" s="5">
        <v>20</v>
      </c>
      <c r="P747" s="5">
        <v>15</v>
      </c>
      <c r="Q747" s="7">
        <f t="shared" si="6"/>
        <v>0.4838709677419355</v>
      </c>
      <c r="R747" s="5">
        <v>2</v>
      </c>
    </row>
    <row r="748" spans="1:18" x14ac:dyDescent="0.35">
      <c r="A748" s="4">
        <v>42856</v>
      </c>
      <c r="B748" s="4">
        <v>44196</v>
      </c>
      <c r="C748" s="5">
        <v>201700132</v>
      </c>
      <c r="D748" s="6" t="s">
        <v>33</v>
      </c>
      <c r="E748" s="5">
        <v>201700012</v>
      </c>
      <c r="F748" s="6" t="s">
        <v>30</v>
      </c>
      <c r="G748" s="6" t="s">
        <v>21</v>
      </c>
      <c r="H748" s="5">
        <v>201708</v>
      </c>
      <c r="I748" s="4">
        <v>42955</v>
      </c>
      <c r="J748" s="5">
        <f t="shared" si="5"/>
        <v>8</v>
      </c>
      <c r="K748" s="5">
        <v>36</v>
      </c>
      <c r="L748" s="5">
        <v>24573</v>
      </c>
      <c r="M748" s="5">
        <v>6</v>
      </c>
      <c r="N748" s="5">
        <v>33</v>
      </c>
      <c r="O748" s="5">
        <v>27</v>
      </c>
      <c r="P748" s="5">
        <v>18</v>
      </c>
      <c r="Q748" s="7">
        <f t="shared" si="6"/>
        <v>0.5</v>
      </c>
      <c r="R748" s="5">
        <v>2</v>
      </c>
    </row>
    <row r="749" spans="1:18" x14ac:dyDescent="0.35">
      <c r="A749" s="4">
        <v>42856</v>
      </c>
      <c r="B749" s="4">
        <v>44196</v>
      </c>
      <c r="C749" s="5">
        <v>201700132</v>
      </c>
      <c r="D749" s="6" t="s">
        <v>33</v>
      </c>
      <c r="E749" s="5">
        <v>201700012</v>
      </c>
      <c r="F749" s="6" t="s">
        <v>30</v>
      </c>
      <c r="G749" s="6" t="s">
        <v>21</v>
      </c>
      <c r="H749" s="5">
        <v>201708</v>
      </c>
      <c r="I749" s="4">
        <v>42956</v>
      </c>
      <c r="J749" s="5">
        <f t="shared" si="5"/>
        <v>8</v>
      </c>
      <c r="K749" s="5">
        <v>32</v>
      </c>
      <c r="L749" s="5">
        <v>24002</v>
      </c>
      <c r="M749" s="5">
        <v>5</v>
      </c>
      <c r="N749" s="5">
        <v>30</v>
      </c>
      <c r="O749" s="5">
        <v>24</v>
      </c>
      <c r="P749" s="5">
        <v>17</v>
      </c>
      <c r="Q749" s="7">
        <f t="shared" si="6"/>
        <v>0.53125</v>
      </c>
      <c r="R749" s="5">
        <v>2</v>
      </c>
    </row>
    <row r="750" spans="1:18" x14ac:dyDescent="0.35">
      <c r="A750" s="4">
        <v>42856</v>
      </c>
      <c r="B750" s="4">
        <v>44196</v>
      </c>
      <c r="C750" s="5">
        <v>201700132</v>
      </c>
      <c r="D750" s="6" t="s">
        <v>33</v>
      </c>
      <c r="E750" s="5">
        <v>201700012</v>
      </c>
      <c r="F750" s="6" t="s">
        <v>30</v>
      </c>
      <c r="G750" s="6" t="s">
        <v>21</v>
      </c>
      <c r="H750" s="5">
        <v>201708</v>
      </c>
      <c r="I750" s="4">
        <v>42958</v>
      </c>
      <c r="J750" s="5">
        <f t="shared" si="5"/>
        <v>8</v>
      </c>
      <c r="K750" s="5">
        <v>36</v>
      </c>
      <c r="L750" s="5">
        <v>24957</v>
      </c>
      <c r="M750" s="5">
        <v>7</v>
      </c>
      <c r="N750" s="5">
        <v>35</v>
      </c>
      <c r="O750" s="5">
        <v>29</v>
      </c>
      <c r="P750" s="5">
        <v>20</v>
      </c>
      <c r="Q750" s="7">
        <f t="shared" si="6"/>
        <v>0.55555555555555558</v>
      </c>
      <c r="R750" s="5">
        <v>3</v>
      </c>
    </row>
    <row r="751" spans="1:18" x14ac:dyDescent="0.35">
      <c r="A751" s="4">
        <v>42856</v>
      </c>
      <c r="B751" s="4">
        <v>44196</v>
      </c>
      <c r="C751" s="5">
        <v>201700132</v>
      </c>
      <c r="D751" s="6" t="s">
        <v>33</v>
      </c>
      <c r="E751" s="5">
        <v>201700012</v>
      </c>
      <c r="F751" s="6" t="s">
        <v>30</v>
      </c>
      <c r="G751" s="6" t="s">
        <v>21</v>
      </c>
      <c r="H751" s="5">
        <v>201708</v>
      </c>
      <c r="I751" s="4">
        <v>42959</v>
      </c>
      <c r="J751" s="5">
        <f t="shared" si="5"/>
        <v>8</v>
      </c>
      <c r="K751" s="5">
        <v>34</v>
      </c>
      <c r="L751" s="5">
        <v>25393</v>
      </c>
      <c r="M751" s="5">
        <v>8</v>
      </c>
      <c r="N751" s="5">
        <v>33</v>
      </c>
      <c r="O751" s="5">
        <v>22</v>
      </c>
      <c r="P751" s="5">
        <v>17</v>
      </c>
      <c r="Q751" s="7">
        <f t="shared" si="6"/>
        <v>0.5</v>
      </c>
      <c r="R751" s="5">
        <v>2</v>
      </c>
    </row>
    <row r="752" spans="1:18" x14ac:dyDescent="0.35">
      <c r="A752" s="4">
        <v>42856</v>
      </c>
      <c r="B752" s="4">
        <v>44196</v>
      </c>
      <c r="C752" s="5">
        <v>201700132</v>
      </c>
      <c r="D752" s="6" t="s">
        <v>33</v>
      </c>
      <c r="E752" s="5">
        <v>201700012</v>
      </c>
      <c r="F752" s="6" t="s">
        <v>30</v>
      </c>
      <c r="G752" s="6" t="s">
        <v>21</v>
      </c>
      <c r="H752" s="5">
        <v>201708</v>
      </c>
      <c r="I752" s="4">
        <v>42961</v>
      </c>
      <c r="J752" s="5">
        <f t="shared" si="5"/>
        <v>8</v>
      </c>
      <c r="K752" s="5">
        <v>31</v>
      </c>
      <c r="L752" s="5">
        <v>25267</v>
      </c>
      <c r="M752" s="5">
        <v>6</v>
      </c>
      <c r="N752" s="5">
        <v>26</v>
      </c>
      <c r="O752" s="5">
        <v>21</v>
      </c>
      <c r="P752" s="5">
        <v>14</v>
      </c>
      <c r="Q752" s="7">
        <f t="shared" si="6"/>
        <v>0.45161290322580644</v>
      </c>
      <c r="R752" s="5">
        <v>2</v>
      </c>
    </row>
    <row r="753" spans="1:18" x14ac:dyDescent="0.35">
      <c r="A753" s="4">
        <v>42856</v>
      </c>
      <c r="B753" s="4">
        <v>44196</v>
      </c>
      <c r="C753" s="5">
        <v>201700132</v>
      </c>
      <c r="D753" s="6" t="s">
        <v>33</v>
      </c>
      <c r="E753" s="5">
        <v>201700012</v>
      </c>
      <c r="F753" s="6" t="s">
        <v>30</v>
      </c>
      <c r="G753" s="6" t="s">
        <v>21</v>
      </c>
      <c r="H753" s="5">
        <v>201708</v>
      </c>
      <c r="I753" s="4">
        <v>42962</v>
      </c>
      <c r="J753" s="5">
        <f t="shared" si="5"/>
        <v>8</v>
      </c>
      <c r="K753" s="5">
        <v>36</v>
      </c>
      <c r="L753" s="5">
        <v>24256</v>
      </c>
      <c r="M753" s="5">
        <v>6</v>
      </c>
      <c r="N753" s="5">
        <v>35</v>
      </c>
      <c r="O753" s="5">
        <v>26</v>
      </c>
      <c r="P753" s="5">
        <v>21</v>
      </c>
      <c r="Q753" s="7">
        <f t="shared" si="6"/>
        <v>0.58333333333333337</v>
      </c>
      <c r="R753" s="5">
        <v>3</v>
      </c>
    </row>
    <row r="754" spans="1:18" x14ac:dyDescent="0.35">
      <c r="A754" s="4">
        <v>42856</v>
      </c>
      <c r="B754" s="4">
        <v>44196</v>
      </c>
      <c r="C754" s="5">
        <v>201700132</v>
      </c>
      <c r="D754" s="6" t="s">
        <v>33</v>
      </c>
      <c r="E754" s="5">
        <v>201700012</v>
      </c>
      <c r="F754" s="6" t="s">
        <v>30</v>
      </c>
      <c r="G754" s="6" t="s">
        <v>21</v>
      </c>
      <c r="H754" s="5">
        <v>201708</v>
      </c>
      <c r="I754" s="4">
        <v>42963</v>
      </c>
      <c r="J754" s="5">
        <f t="shared" si="5"/>
        <v>8</v>
      </c>
      <c r="K754" s="5">
        <v>30</v>
      </c>
      <c r="L754" s="5">
        <v>25718</v>
      </c>
      <c r="M754" s="5">
        <v>5</v>
      </c>
      <c r="N754" s="5">
        <v>28</v>
      </c>
      <c r="O754" s="5">
        <v>20</v>
      </c>
      <c r="P754" s="5">
        <v>15</v>
      </c>
      <c r="Q754" s="7">
        <f t="shared" si="6"/>
        <v>0.5</v>
      </c>
      <c r="R754" s="5">
        <v>2</v>
      </c>
    </row>
    <row r="755" spans="1:18" x14ac:dyDescent="0.35">
      <c r="A755" s="4">
        <v>42856</v>
      </c>
      <c r="B755" s="4">
        <v>44196</v>
      </c>
      <c r="C755" s="5">
        <v>201700132</v>
      </c>
      <c r="D755" s="6" t="s">
        <v>33</v>
      </c>
      <c r="E755" s="5">
        <v>201700012</v>
      </c>
      <c r="F755" s="6" t="s">
        <v>30</v>
      </c>
      <c r="G755" s="6" t="s">
        <v>21</v>
      </c>
      <c r="H755" s="5">
        <v>201708</v>
      </c>
      <c r="I755" s="4">
        <v>42965</v>
      </c>
      <c r="J755" s="5">
        <f t="shared" si="5"/>
        <v>8</v>
      </c>
      <c r="K755" s="5">
        <v>33</v>
      </c>
      <c r="L755" s="5">
        <v>24024</v>
      </c>
      <c r="M755" s="5">
        <v>6</v>
      </c>
      <c r="N755" s="5">
        <v>31</v>
      </c>
      <c r="O755" s="5">
        <v>26</v>
      </c>
      <c r="P755" s="5">
        <v>20</v>
      </c>
      <c r="Q755" s="7">
        <f t="shared" si="6"/>
        <v>0.60606060606060608</v>
      </c>
      <c r="R755" s="5">
        <v>2</v>
      </c>
    </row>
    <row r="756" spans="1:18" x14ac:dyDescent="0.35">
      <c r="A756" s="4">
        <v>42856</v>
      </c>
      <c r="B756" s="4">
        <v>44196</v>
      </c>
      <c r="C756" s="5">
        <v>201700132</v>
      </c>
      <c r="D756" s="6" t="s">
        <v>33</v>
      </c>
      <c r="E756" s="5">
        <v>201700012</v>
      </c>
      <c r="F756" s="6" t="s">
        <v>30</v>
      </c>
      <c r="G756" s="6" t="s">
        <v>21</v>
      </c>
      <c r="H756" s="5">
        <v>201708</v>
      </c>
      <c r="I756" s="4">
        <v>42966</v>
      </c>
      <c r="J756" s="5">
        <f t="shared" si="5"/>
        <v>8</v>
      </c>
      <c r="K756" s="5">
        <v>30</v>
      </c>
      <c r="L756" s="5">
        <v>25283</v>
      </c>
      <c r="M756" s="5">
        <v>7</v>
      </c>
      <c r="N756" s="5">
        <v>27</v>
      </c>
      <c r="O756" s="5">
        <v>21</v>
      </c>
      <c r="P756" s="5">
        <v>15</v>
      </c>
      <c r="Q756" s="7">
        <f t="shared" si="6"/>
        <v>0.5</v>
      </c>
      <c r="R756" s="5">
        <v>2</v>
      </c>
    </row>
    <row r="757" spans="1:18" x14ac:dyDescent="0.35">
      <c r="A757" s="4">
        <v>42856</v>
      </c>
      <c r="B757" s="4">
        <v>44196</v>
      </c>
      <c r="C757" s="5">
        <v>201700132</v>
      </c>
      <c r="D757" s="6" t="s">
        <v>33</v>
      </c>
      <c r="E757" s="5">
        <v>201700012</v>
      </c>
      <c r="F757" s="6" t="s">
        <v>30</v>
      </c>
      <c r="G757" s="6" t="s">
        <v>21</v>
      </c>
      <c r="H757" s="5">
        <v>201708</v>
      </c>
      <c r="I757" s="4">
        <v>42968</v>
      </c>
      <c r="J757" s="5">
        <f t="shared" si="5"/>
        <v>8</v>
      </c>
      <c r="K757" s="5">
        <v>35</v>
      </c>
      <c r="L757" s="5">
        <v>25476</v>
      </c>
      <c r="M757" s="5">
        <v>8</v>
      </c>
      <c r="N757" s="5">
        <v>33</v>
      </c>
      <c r="O757" s="5">
        <v>22</v>
      </c>
      <c r="P757" s="5">
        <v>18</v>
      </c>
      <c r="Q757" s="7">
        <f t="shared" si="6"/>
        <v>0.51428571428571423</v>
      </c>
      <c r="R757" s="5">
        <v>2</v>
      </c>
    </row>
    <row r="758" spans="1:18" x14ac:dyDescent="0.35">
      <c r="A758" s="4">
        <v>42856</v>
      </c>
      <c r="B758" s="4">
        <v>44196</v>
      </c>
      <c r="C758" s="5">
        <v>201700132</v>
      </c>
      <c r="D758" s="6" t="s">
        <v>33</v>
      </c>
      <c r="E758" s="5">
        <v>201700012</v>
      </c>
      <c r="F758" s="6" t="s">
        <v>30</v>
      </c>
      <c r="G758" s="6" t="s">
        <v>21</v>
      </c>
      <c r="H758" s="5">
        <v>201708</v>
      </c>
      <c r="I758" s="4">
        <v>42969</v>
      </c>
      <c r="J758" s="5">
        <f t="shared" si="5"/>
        <v>8</v>
      </c>
      <c r="K758" s="5">
        <v>30</v>
      </c>
      <c r="L758" s="5">
        <v>24816</v>
      </c>
      <c r="M758" s="5">
        <v>5</v>
      </c>
      <c r="N758" s="5">
        <v>27</v>
      </c>
      <c r="O758" s="5">
        <v>19</v>
      </c>
      <c r="P758" s="5">
        <v>12</v>
      </c>
      <c r="Q758" s="7">
        <f t="shared" si="6"/>
        <v>0.4</v>
      </c>
      <c r="R758" s="5">
        <v>2</v>
      </c>
    </row>
    <row r="759" spans="1:18" x14ac:dyDescent="0.35">
      <c r="A759" s="4">
        <v>42856</v>
      </c>
      <c r="B759" s="4">
        <v>44196</v>
      </c>
      <c r="C759" s="5">
        <v>201700132</v>
      </c>
      <c r="D759" s="6" t="s">
        <v>33</v>
      </c>
      <c r="E759" s="5">
        <v>201700012</v>
      </c>
      <c r="F759" s="6" t="s">
        <v>30</v>
      </c>
      <c r="G759" s="6" t="s">
        <v>21</v>
      </c>
      <c r="H759" s="5">
        <v>201708</v>
      </c>
      <c r="I759" s="4">
        <v>42970</v>
      </c>
      <c r="J759" s="5">
        <f t="shared" si="5"/>
        <v>8</v>
      </c>
      <c r="K759" s="5">
        <v>32</v>
      </c>
      <c r="L759" s="5">
        <v>25701</v>
      </c>
      <c r="M759" s="5">
        <v>5</v>
      </c>
      <c r="N759" s="5">
        <v>27</v>
      </c>
      <c r="O759" s="5">
        <v>22</v>
      </c>
      <c r="P759" s="5">
        <v>13</v>
      </c>
      <c r="Q759" s="7">
        <f t="shared" si="6"/>
        <v>0.40625</v>
      </c>
      <c r="R759" s="5">
        <v>2</v>
      </c>
    </row>
    <row r="760" spans="1:18" x14ac:dyDescent="0.35">
      <c r="A760" s="4">
        <v>42856</v>
      </c>
      <c r="B760" s="4">
        <v>44196</v>
      </c>
      <c r="C760" s="5">
        <v>201700132</v>
      </c>
      <c r="D760" s="6" t="s">
        <v>33</v>
      </c>
      <c r="E760" s="5">
        <v>201700012</v>
      </c>
      <c r="F760" s="6" t="s">
        <v>30</v>
      </c>
      <c r="G760" s="6" t="s">
        <v>21</v>
      </c>
      <c r="H760" s="5">
        <v>201708</v>
      </c>
      <c r="I760" s="4">
        <v>42972</v>
      </c>
      <c r="J760" s="5">
        <f t="shared" si="5"/>
        <v>8</v>
      </c>
      <c r="K760" s="5">
        <v>31</v>
      </c>
      <c r="L760" s="5">
        <v>25784</v>
      </c>
      <c r="M760" s="5">
        <v>7</v>
      </c>
      <c r="N760" s="5">
        <v>30</v>
      </c>
      <c r="O760" s="5">
        <v>26</v>
      </c>
      <c r="P760" s="5">
        <v>20</v>
      </c>
      <c r="Q760" s="7">
        <f t="shared" si="6"/>
        <v>0.64516129032258063</v>
      </c>
      <c r="R760" s="5">
        <v>2</v>
      </c>
    </row>
    <row r="761" spans="1:18" x14ac:dyDescent="0.35">
      <c r="A761" s="4">
        <v>42856</v>
      </c>
      <c r="B761" s="4">
        <v>44196</v>
      </c>
      <c r="C761" s="5">
        <v>201700132</v>
      </c>
      <c r="D761" s="6" t="s">
        <v>33</v>
      </c>
      <c r="E761" s="5">
        <v>201700012</v>
      </c>
      <c r="F761" s="6" t="s">
        <v>30</v>
      </c>
      <c r="G761" s="6" t="s">
        <v>21</v>
      </c>
      <c r="H761" s="5">
        <v>201708</v>
      </c>
      <c r="I761" s="4">
        <v>42973</v>
      </c>
      <c r="J761" s="5">
        <f t="shared" si="5"/>
        <v>8</v>
      </c>
      <c r="K761" s="5">
        <v>32</v>
      </c>
      <c r="L761" s="5">
        <v>25847</v>
      </c>
      <c r="M761" s="5">
        <v>7</v>
      </c>
      <c r="N761" s="5">
        <v>29</v>
      </c>
      <c r="O761" s="5">
        <v>22</v>
      </c>
      <c r="P761" s="5">
        <v>18</v>
      </c>
      <c r="Q761" s="7">
        <f t="shared" si="6"/>
        <v>0.5625</v>
      </c>
      <c r="R761" s="5">
        <v>2</v>
      </c>
    </row>
    <row r="762" spans="1:18" x14ac:dyDescent="0.35">
      <c r="A762" s="4">
        <v>42856</v>
      </c>
      <c r="B762" s="4">
        <v>44196</v>
      </c>
      <c r="C762" s="5">
        <v>201700132</v>
      </c>
      <c r="D762" s="6" t="s">
        <v>33</v>
      </c>
      <c r="E762" s="5">
        <v>201700012</v>
      </c>
      <c r="F762" s="6" t="s">
        <v>30</v>
      </c>
      <c r="G762" s="6" t="s">
        <v>21</v>
      </c>
      <c r="H762" s="5">
        <v>201708</v>
      </c>
      <c r="I762" s="4">
        <v>42975</v>
      </c>
      <c r="J762" s="5">
        <f t="shared" si="5"/>
        <v>8</v>
      </c>
      <c r="K762" s="5">
        <v>31</v>
      </c>
      <c r="L762" s="5">
        <v>24909</v>
      </c>
      <c r="M762" s="5">
        <v>8</v>
      </c>
      <c r="N762" s="5">
        <v>29</v>
      </c>
      <c r="O762" s="5">
        <v>23</v>
      </c>
      <c r="P762" s="5">
        <v>15</v>
      </c>
      <c r="Q762" s="7">
        <f t="shared" si="6"/>
        <v>0.4838709677419355</v>
      </c>
      <c r="R762" s="5">
        <v>2</v>
      </c>
    </row>
    <row r="763" spans="1:18" x14ac:dyDescent="0.35">
      <c r="A763" s="4">
        <v>42856</v>
      </c>
      <c r="B763" s="4">
        <v>44196</v>
      </c>
      <c r="C763" s="5">
        <v>201700132</v>
      </c>
      <c r="D763" s="6" t="s">
        <v>33</v>
      </c>
      <c r="E763" s="5">
        <v>201700012</v>
      </c>
      <c r="F763" s="6" t="s">
        <v>30</v>
      </c>
      <c r="G763" s="6" t="s">
        <v>21</v>
      </c>
      <c r="H763" s="5">
        <v>201708</v>
      </c>
      <c r="I763" s="4">
        <v>42976</v>
      </c>
      <c r="J763" s="5">
        <f t="shared" si="5"/>
        <v>8</v>
      </c>
      <c r="K763" s="5">
        <v>31</v>
      </c>
      <c r="L763" s="5">
        <v>25917</v>
      </c>
      <c r="M763" s="5">
        <v>8</v>
      </c>
      <c r="N763" s="5">
        <v>30</v>
      </c>
      <c r="O763" s="5">
        <v>26</v>
      </c>
      <c r="P763" s="5">
        <v>20</v>
      </c>
      <c r="Q763" s="7">
        <f t="shared" si="6"/>
        <v>0.64516129032258063</v>
      </c>
      <c r="R763" s="5">
        <v>2</v>
      </c>
    </row>
    <row r="764" spans="1:18" x14ac:dyDescent="0.35">
      <c r="A764" s="4">
        <v>42856</v>
      </c>
      <c r="B764" s="4">
        <v>44196</v>
      </c>
      <c r="C764" s="5">
        <v>201700132</v>
      </c>
      <c r="D764" s="6" t="s">
        <v>33</v>
      </c>
      <c r="E764" s="5">
        <v>201700012</v>
      </c>
      <c r="F764" s="6" t="s">
        <v>30</v>
      </c>
      <c r="G764" s="6" t="s">
        <v>21</v>
      </c>
      <c r="H764" s="5">
        <v>201708</v>
      </c>
      <c r="I764" s="4">
        <v>42977</v>
      </c>
      <c r="J764" s="5">
        <f t="shared" si="5"/>
        <v>8</v>
      </c>
      <c r="K764" s="5">
        <v>34</v>
      </c>
      <c r="L764" s="5">
        <v>24918</v>
      </c>
      <c r="M764" s="5">
        <v>8</v>
      </c>
      <c r="N764" s="5">
        <v>32</v>
      </c>
      <c r="O764" s="5">
        <v>25</v>
      </c>
      <c r="P764" s="5">
        <v>20</v>
      </c>
      <c r="Q764" s="7">
        <f t="shared" si="6"/>
        <v>0.58823529411764708</v>
      </c>
      <c r="R764" s="5">
        <v>2</v>
      </c>
    </row>
    <row r="765" spans="1:18" x14ac:dyDescent="0.35">
      <c r="A765" s="4">
        <v>42856</v>
      </c>
      <c r="B765" s="4">
        <v>44196</v>
      </c>
      <c r="C765" s="5">
        <v>201700133</v>
      </c>
      <c r="D765" s="6" t="s">
        <v>34</v>
      </c>
      <c r="E765" s="5">
        <v>201700012</v>
      </c>
      <c r="F765" s="6" t="s">
        <v>30</v>
      </c>
      <c r="G765" s="6" t="s">
        <v>21</v>
      </c>
      <c r="H765" s="5">
        <v>201706</v>
      </c>
      <c r="I765" s="4">
        <v>42888</v>
      </c>
      <c r="J765" s="5">
        <f t="shared" si="5"/>
        <v>6</v>
      </c>
      <c r="K765" s="5">
        <v>35</v>
      </c>
      <c r="L765" s="5">
        <v>25104</v>
      </c>
      <c r="M765" s="5">
        <v>5</v>
      </c>
      <c r="N765" s="5">
        <v>32</v>
      </c>
      <c r="O765" s="5">
        <v>26</v>
      </c>
      <c r="P765" s="5">
        <v>19</v>
      </c>
      <c r="Q765" s="7">
        <f t="shared" si="6"/>
        <v>0.54285714285714282</v>
      </c>
      <c r="R765" s="5">
        <v>3</v>
      </c>
    </row>
    <row r="766" spans="1:18" x14ac:dyDescent="0.35">
      <c r="A766" s="4">
        <v>42856</v>
      </c>
      <c r="B766" s="4">
        <v>44196</v>
      </c>
      <c r="C766" s="5">
        <v>201700133</v>
      </c>
      <c r="D766" s="6" t="s">
        <v>34</v>
      </c>
      <c r="E766" s="5">
        <v>201700012</v>
      </c>
      <c r="F766" s="6" t="s">
        <v>30</v>
      </c>
      <c r="G766" s="6" t="s">
        <v>21</v>
      </c>
      <c r="H766" s="5">
        <v>201706</v>
      </c>
      <c r="I766" s="4">
        <v>42889</v>
      </c>
      <c r="J766" s="5">
        <f t="shared" si="5"/>
        <v>6</v>
      </c>
      <c r="K766" s="5">
        <v>36</v>
      </c>
      <c r="L766" s="5">
        <v>24231</v>
      </c>
      <c r="M766" s="5">
        <v>8</v>
      </c>
      <c r="N766" s="5">
        <v>34</v>
      </c>
      <c r="O766" s="5">
        <v>26</v>
      </c>
      <c r="P766" s="5">
        <v>16</v>
      </c>
      <c r="Q766" s="7">
        <f t="shared" si="6"/>
        <v>0.44444444444444442</v>
      </c>
      <c r="R766" s="5">
        <v>3</v>
      </c>
    </row>
    <row r="767" spans="1:18" x14ac:dyDescent="0.35">
      <c r="A767" s="4">
        <v>42856</v>
      </c>
      <c r="B767" s="4">
        <v>44196</v>
      </c>
      <c r="C767" s="5">
        <v>201700133</v>
      </c>
      <c r="D767" s="6" t="s">
        <v>34</v>
      </c>
      <c r="E767" s="5">
        <v>201700012</v>
      </c>
      <c r="F767" s="6" t="s">
        <v>30</v>
      </c>
      <c r="G767" s="6" t="s">
        <v>21</v>
      </c>
      <c r="H767" s="5">
        <v>201706</v>
      </c>
      <c r="I767" s="4">
        <v>42891</v>
      </c>
      <c r="J767" s="5">
        <f t="shared" ref="J767:J2291" si="7">MONTH(I767)</f>
        <v>6</v>
      </c>
      <c r="K767" s="5">
        <v>36</v>
      </c>
      <c r="L767" s="5">
        <v>25864</v>
      </c>
      <c r="M767" s="5">
        <v>9</v>
      </c>
      <c r="N767" s="5">
        <v>31</v>
      </c>
      <c r="O767" s="5">
        <v>24</v>
      </c>
      <c r="P767" s="5">
        <v>14</v>
      </c>
      <c r="Q767" s="7">
        <f t="shared" ref="Q767:Q2291" si="8">P767/K767</f>
        <v>0.3888888888888889</v>
      </c>
      <c r="R767" s="5">
        <v>3</v>
      </c>
    </row>
    <row r="768" spans="1:18" x14ac:dyDescent="0.35">
      <c r="A768" s="4">
        <v>42856</v>
      </c>
      <c r="B768" s="4">
        <v>44196</v>
      </c>
      <c r="C768" s="5">
        <v>201700133</v>
      </c>
      <c r="D768" s="6" t="s">
        <v>34</v>
      </c>
      <c r="E768" s="5">
        <v>201700012</v>
      </c>
      <c r="F768" s="6" t="s">
        <v>30</v>
      </c>
      <c r="G768" s="6" t="s">
        <v>21</v>
      </c>
      <c r="H768" s="5">
        <v>201706</v>
      </c>
      <c r="I768" s="4">
        <v>42892</v>
      </c>
      <c r="J768" s="5">
        <f t="shared" si="7"/>
        <v>6</v>
      </c>
      <c r="K768" s="5">
        <v>32</v>
      </c>
      <c r="L768" s="5">
        <v>25384</v>
      </c>
      <c r="M768" s="5">
        <v>7</v>
      </c>
      <c r="N768" s="5">
        <v>28</v>
      </c>
      <c r="O768" s="5">
        <v>18</v>
      </c>
      <c r="P768" s="5">
        <v>13</v>
      </c>
      <c r="Q768" s="7">
        <f t="shared" si="8"/>
        <v>0.40625</v>
      </c>
      <c r="R768" s="5">
        <v>3</v>
      </c>
    </row>
    <row r="769" spans="1:18" x14ac:dyDescent="0.35">
      <c r="A769" s="4">
        <v>42856</v>
      </c>
      <c r="B769" s="4">
        <v>44196</v>
      </c>
      <c r="C769" s="5">
        <v>201700133</v>
      </c>
      <c r="D769" s="6" t="s">
        <v>34</v>
      </c>
      <c r="E769" s="5">
        <v>201700012</v>
      </c>
      <c r="F769" s="6" t="s">
        <v>30</v>
      </c>
      <c r="G769" s="6" t="s">
        <v>21</v>
      </c>
      <c r="H769" s="5">
        <v>201706</v>
      </c>
      <c r="I769" s="4">
        <v>42893</v>
      </c>
      <c r="J769" s="5">
        <f t="shared" si="7"/>
        <v>6</v>
      </c>
      <c r="K769" s="5">
        <v>33</v>
      </c>
      <c r="L769" s="5">
        <v>24569</v>
      </c>
      <c r="M769" s="5">
        <v>8</v>
      </c>
      <c r="N769" s="5">
        <v>31</v>
      </c>
      <c r="O769" s="5">
        <v>25</v>
      </c>
      <c r="P769" s="5">
        <v>18</v>
      </c>
      <c r="Q769" s="7">
        <f t="shared" si="8"/>
        <v>0.54545454545454541</v>
      </c>
      <c r="R769" s="5">
        <v>3</v>
      </c>
    </row>
    <row r="770" spans="1:18" x14ac:dyDescent="0.35">
      <c r="A770" s="4">
        <v>42856</v>
      </c>
      <c r="B770" s="4">
        <v>44196</v>
      </c>
      <c r="C770" s="5">
        <v>201700133</v>
      </c>
      <c r="D770" s="6" t="s">
        <v>34</v>
      </c>
      <c r="E770" s="5">
        <v>201700012</v>
      </c>
      <c r="F770" s="6" t="s">
        <v>30</v>
      </c>
      <c r="G770" s="6" t="s">
        <v>21</v>
      </c>
      <c r="H770" s="5">
        <v>201706</v>
      </c>
      <c r="I770" s="4">
        <v>42895</v>
      </c>
      <c r="J770" s="5">
        <f t="shared" si="7"/>
        <v>6</v>
      </c>
      <c r="K770" s="5">
        <v>34</v>
      </c>
      <c r="L770" s="5">
        <v>24261</v>
      </c>
      <c r="M770" s="5">
        <v>8</v>
      </c>
      <c r="N770" s="5">
        <v>29</v>
      </c>
      <c r="O770" s="5">
        <v>24</v>
      </c>
      <c r="P770" s="5">
        <v>16</v>
      </c>
      <c r="Q770" s="7">
        <f t="shared" si="8"/>
        <v>0.47058823529411764</v>
      </c>
      <c r="R770" s="5">
        <v>3</v>
      </c>
    </row>
    <row r="771" spans="1:18" x14ac:dyDescent="0.35">
      <c r="A771" s="4">
        <v>42856</v>
      </c>
      <c r="B771" s="4">
        <v>44196</v>
      </c>
      <c r="C771" s="5">
        <v>201700133</v>
      </c>
      <c r="D771" s="6" t="s">
        <v>34</v>
      </c>
      <c r="E771" s="5">
        <v>201700012</v>
      </c>
      <c r="F771" s="6" t="s">
        <v>30</v>
      </c>
      <c r="G771" s="6" t="s">
        <v>21</v>
      </c>
      <c r="H771" s="5">
        <v>201706</v>
      </c>
      <c r="I771" s="4">
        <v>42896</v>
      </c>
      <c r="J771" s="5">
        <f t="shared" si="7"/>
        <v>6</v>
      </c>
      <c r="K771" s="5">
        <v>34</v>
      </c>
      <c r="L771" s="5">
        <v>24749</v>
      </c>
      <c r="M771" s="5">
        <v>5</v>
      </c>
      <c r="N771" s="5">
        <v>29</v>
      </c>
      <c r="O771" s="5">
        <v>23</v>
      </c>
      <c r="P771" s="5">
        <v>17</v>
      </c>
      <c r="Q771" s="7">
        <f t="shared" si="8"/>
        <v>0.5</v>
      </c>
      <c r="R771" s="5">
        <v>2</v>
      </c>
    </row>
    <row r="772" spans="1:18" x14ac:dyDescent="0.35">
      <c r="A772" s="4">
        <v>42856</v>
      </c>
      <c r="B772" s="4">
        <v>44196</v>
      </c>
      <c r="C772" s="5">
        <v>201700133</v>
      </c>
      <c r="D772" s="6" t="s">
        <v>34</v>
      </c>
      <c r="E772" s="5">
        <v>201700012</v>
      </c>
      <c r="F772" s="6" t="s">
        <v>30</v>
      </c>
      <c r="G772" s="6" t="s">
        <v>21</v>
      </c>
      <c r="H772" s="5">
        <v>201706</v>
      </c>
      <c r="I772" s="4">
        <v>42898</v>
      </c>
      <c r="J772" s="5">
        <f t="shared" si="7"/>
        <v>6</v>
      </c>
      <c r="K772" s="5">
        <v>30</v>
      </c>
      <c r="L772" s="5">
        <v>24600</v>
      </c>
      <c r="M772" s="5">
        <v>5</v>
      </c>
      <c r="N772" s="5">
        <v>26</v>
      </c>
      <c r="O772" s="5">
        <v>19</v>
      </c>
      <c r="P772" s="5">
        <v>12</v>
      </c>
      <c r="Q772" s="7">
        <f t="shared" si="8"/>
        <v>0.4</v>
      </c>
      <c r="R772" s="5">
        <v>2</v>
      </c>
    </row>
    <row r="773" spans="1:18" x14ac:dyDescent="0.35">
      <c r="A773" s="4">
        <v>42856</v>
      </c>
      <c r="B773" s="4">
        <v>44196</v>
      </c>
      <c r="C773" s="5">
        <v>201700133</v>
      </c>
      <c r="D773" s="6" t="s">
        <v>34</v>
      </c>
      <c r="E773" s="5">
        <v>201700012</v>
      </c>
      <c r="F773" s="6" t="s">
        <v>30</v>
      </c>
      <c r="G773" s="6" t="s">
        <v>21</v>
      </c>
      <c r="H773" s="5">
        <v>201706</v>
      </c>
      <c r="I773" s="4">
        <v>42899</v>
      </c>
      <c r="J773" s="5">
        <f t="shared" si="7"/>
        <v>6</v>
      </c>
      <c r="K773" s="5">
        <v>30</v>
      </c>
      <c r="L773" s="5">
        <v>25088</v>
      </c>
      <c r="M773" s="5">
        <v>6</v>
      </c>
      <c r="N773" s="5">
        <v>26</v>
      </c>
      <c r="O773" s="5">
        <v>21</v>
      </c>
      <c r="P773" s="5">
        <v>17</v>
      </c>
      <c r="Q773" s="7">
        <f t="shared" si="8"/>
        <v>0.56666666666666665</v>
      </c>
      <c r="R773" s="5">
        <v>2</v>
      </c>
    </row>
    <row r="774" spans="1:18" x14ac:dyDescent="0.35">
      <c r="A774" s="4">
        <v>42856</v>
      </c>
      <c r="B774" s="4">
        <v>44196</v>
      </c>
      <c r="C774" s="5">
        <v>201700133</v>
      </c>
      <c r="D774" s="6" t="s">
        <v>34</v>
      </c>
      <c r="E774" s="5">
        <v>201700012</v>
      </c>
      <c r="F774" s="6" t="s">
        <v>30</v>
      </c>
      <c r="G774" s="6" t="s">
        <v>21</v>
      </c>
      <c r="H774" s="5">
        <v>201706</v>
      </c>
      <c r="I774" s="4">
        <v>42900</v>
      </c>
      <c r="J774" s="5">
        <f t="shared" si="7"/>
        <v>6</v>
      </c>
      <c r="K774" s="5">
        <v>34</v>
      </c>
      <c r="L774" s="5">
        <v>24860</v>
      </c>
      <c r="M774" s="5">
        <v>9</v>
      </c>
      <c r="N774" s="5">
        <v>32</v>
      </c>
      <c r="O774" s="5">
        <v>24</v>
      </c>
      <c r="P774" s="5">
        <v>18</v>
      </c>
      <c r="Q774" s="7">
        <f t="shared" si="8"/>
        <v>0.52941176470588236</v>
      </c>
      <c r="R774" s="5">
        <v>3</v>
      </c>
    </row>
    <row r="775" spans="1:18" x14ac:dyDescent="0.35">
      <c r="A775" s="4">
        <v>42856</v>
      </c>
      <c r="B775" s="4">
        <v>44196</v>
      </c>
      <c r="C775" s="5">
        <v>201700133</v>
      </c>
      <c r="D775" s="6" t="s">
        <v>34</v>
      </c>
      <c r="E775" s="5">
        <v>201700012</v>
      </c>
      <c r="F775" s="6" t="s">
        <v>30</v>
      </c>
      <c r="G775" s="6" t="s">
        <v>21</v>
      </c>
      <c r="H775" s="5">
        <v>201706</v>
      </c>
      <c r="I775" s="4">
        <v>42902</v>
      </c>
      <c r="J775" s="5">
        <f t="shared" si="7"/>
        <v>6</v>
      </c>
      <c r="K775" s="5">
        <v>36</v>
      </c>
      <c r="L775" s="5">
        <v>25556</v>
      </c>
      <c r="M775" s="5">
        <v>6</v>
      </c>
      <c r="N775" s="5">
        <v>36</v>
      </c>
      <c r="O775" s="5">
        <v>27</v>
      </c>
      <c r="P775" s="5">
        <v>22</v>
      </c>
      <c r="Q775" s="7">
        <f t="shared" si="8"/>
        <v>0.61111111111111116</v>
      </c>
      <c r="R775" s="5">
        <v>4</v>
      </c>
    </row>
    <row r="776" spans="1:18" x14ac:dyDescent="0.35">
      <c r="A776" s="4">
        <v>42856</v>
      </c>
      <c r="B776" s="4">
        <v>44196</v>
      </c>
      <c r="C776" s="5">
        <v>201700133</v>
      </c>
      <c r="D776" s="6" t="s">
        <v>34</v>
      </c>
      <c r="E776" s="5">
        <v>201700012</v>
      </c>
      <c r="F776" s="6" t="s">
        <v>30</v>
      </c>
      <c r="G776" s="6" t="s">
        <v>21</v>
      </c>
      <c r="H776" s="5">
        <v>201706</v>
      </c>
      <c r="I776" s="4">
        <v>42903</v>
      </c>
      <c r="J776" s="5">
        <f t="shared" si="7"/>
        <v>6</v>
      </c>
      <c r="K776" s="5">
        <v>35</v>
      </c>
      <c r="L776" s="5">
        <v>24230</v>
      </c>
      <c r="M776" s="5">
        <v>9</v>
      </c>
      <c r="N776" s="5">
        <v>31</v>
      </c>
      <c r="O776" s="5">
        <v>24</v>
      </c>
      <c r="P776" s="5">
        <v>19</v>
      </c>
      <c r="Q776" s="7">
        <f t="shared" si="8"/>
        <v>0.54285714285714282</v>
      </c>
      <c r="R776" s="5">
        <v>3</v>
      </c>
    </row>
    <row r="777" spans="1:18" x14ac:dyDescent="0.35">
      <c r="A777" s="4">
        <v>42856</v>
      </c>
      <c r="B777" s="4">
        <v>44196</v>
      </c>
      <c r="C777" s="5">
        <v>201700133</v>
      </c>
      <c r="D777" s="6" t="s">
        <v>34</v>
      </c>
      <c r="E777" s="5">
        <v>201700012</v>
      </c>
      <c r="F777" s="6" t="s">
        <v>30</v>
      </c>
      <c r="G777" s="6" t="s">
        <v>21</v>
      </c>
      <c r="H777" s="5">
        <v>201706</v>
      </c>
      <c r="I777" s="4">
        <v>42905</v>
      </c>
      <c r="J777" s="5">
        <f t="shared" si="7"/>
        <v>6</v>
      </c>
      <c r="K777" s="5">
        <v>35</v>
      </c>
      <c r="L777" s="5">
        <v>24525</v>
      </c>
      <c r="M777" s="5">
        <v>6</v>
      </c>
      <c r="N777" s="5">
        <v>34</v>
      </c>
      <c r="O777" s="5">
        <v>23</v>
      </c>
      <c r="P777" s="5">
        <v>16</v>
      </c>
      <c r="Q777" s="7">
        <f t="shared" si="8"/>
        <v>0.45714285714285713</v>
      </c>
      <c r="R777" s="5">
        <v>3</v>
      </c>
    </row>
    <row r="778" spans="1:18" x14ac:dyDescent="0.35">
      <c r="A778" s="4">
        <v>42856</v>
      </c>
      <c r="B778" s="4">
        <v>44196</v>
      </c>
      <c r="C778" s="5">
        <v>201700133</v>
      </c>
      <c r="D778" s="6" t="s">
        <v>34</v>
      </c>
      <c r="E778" s="5">
        <v>201700012</v>
      </c>
      <c r="F778" s="6" t="s">
        <v>30</v>
      </c>
      <c r="G778" s="6" t="s">
        <v>21</v>
      </c>
      <c r="H778" s="5">
        <v>201706</v>
      </c>
      <c r="I778" s="4">
        <v>42906</v>
      </c>
      <c r="J778" s="5">
        <f t="shared" si="7"/>
        <v>6</v>
      </c>
      <c r="K778" s="5">
        <v>30</v>
      </c>
      <c r="L778" s="5">
        <v>25999</v>
      </c>
      <c r="M778" s="5">
        <v>5</v>
      </c>
      <c r="N778" s="5">
        <v>27</v>
      </c>
      <c r="O778" s="5">
        <v>19</v>
      </c>
      <c r="P778" s="5">
        <v>12</v>
      </c>
      <c r="Q778" s="7">
        <f t="shared" si="8"/>
        <v>0.4</v>
      </c>
      <c r="R778" s="5">
        <v>3</v>
      </c>
    </row>
    <row r="779" spans="1:18" x14ac:dyDescent="0.35">
      <c r="A779" s="4">
        <v>42856</v>
      </c>
      <c r="B779" s="4">
        <v>44196</v>
      </c>
      <c r="C779" s="5">
        <v>201700133</v>
      </c>
      <c r="D779" s="6" t="s">
        <v>34</v>
      </c>
      <c r="E779" s="5">
        <v>201700012</v>
      </c>
      <c r="F779" s="6" t="s">
        <v>30</v>
      </c>
      <c r="G779" s="6" t="s">
        <v>21</v>
      </c>
      <c r="H779" s="5">
        <v>201706</v>
      </c>
      <c r="I779" s="4">
        <v>42907</v>
      </c>
      <c r="J779" s="5">
        <f t="shared" si="7"/>
        <v>6</v>
      </c>
      <c r="K779" s="5">
        <v>34</v>
      </c>
      <c r="L779" s="5">
        <v>25384</v>
      </c>
      <c r="M779" s="5">
        <v>7</v>
      </c>
      <c r="N779" s="5">
        <v>33</v>
      </c>
      <c r="O779" s="5">
        <v>25</v>
      </c>
      <c r="P779" s="5">
        <v>16</v>
      </c>
      <c r="Q779" s="7">
        <f t="shared" si="8"/>
        <v>0.47058823529411764</v>
      </c>
      <c r="R779" s="5">
        <v>2</v>
      </c>
    </row>
    <row r="780" spans="1:18" x14ac:dyDescent="0.35">
      <c r="A780" s="4">
        <v>42856</v>
      </c>
      <c r="B780" s="4">
        <v>44196</v>
      </c>
      <c r="C780" s="5">
        <v>201700133</v>
      </c>
      <c r="D780" s="6" t="s">
        <v>34</v>
      </c>
      <c r="E780" s="5">
        <v>201700012</v>
      </c>
      <c r="F780" s="6" t="s">
        <v>30</v>
      </c>
      <c r="G780" s="6" t="s">
        <v>21</v>
      </c>
      <c r="H780" s="5">
        <v>201706</v>
      </c>
      <c r="I780" s="4">
        <v>42909</v>
      </c>
      <c r="J780" s="5">
        <f t="shared" si="7"/>
        <v>6</v>
      </c>
      <c r="K780" s="5">
        <v>34</v>
      </c>
      <c r="L780" s="5">
        <v>24301</v>
      </c>
      <c r="M780" s="5">
        <v>7</v>
      </c>
      <c r="N780" s="5">
        <v>33</v>
      </c>
      <c r="O780" s="5">
        <v>27</v>
      </c>
      <c r="P780" s="5">
        <v>18</v>
      </c>
      <c r="Q780" s="7">
        <f t="shared" si="8"/>
        <v>0.52941176470588236</v>
      </c>
      <c r="R780" s="5">
        <v>2</v>
      </c>
    </row>
    <row r="781" spans="1:18" x14ac:dyDescent="0.35">
      <c r="A781" s="4">
        <v>42856</v>
      </c>
      <c r="B781" s="4">
        <v>44196</v>
      </c>
      <c r="C781" s="5">
        <v>201700133</v>
      </c>
      <c r="D781" s="6" t="s">
        <v>34</v>
      </c>
      <c r="E781" s="5">
        <v>201700012</v>
      </c>
      <c r="F781" s="6" t="s">
        <v>30</v>
      </c>
      <c r="G781" s="6" t="s">
        <v>21</v>
      </c>
      <c r="H781" s="5">
        <v>201706</v>
      </c>
      <c r="I781" s="4">
        <v>42910</v>
      </c>
      <c r="J781" s="5">
        <f t="shared" si="7"/>
        <v>6</v>
      </c>
      <c r="K781" s="5">
        <v>34</v>
      </c>
      <c r="L781" s="5">
        <v>25426</v>
      </c>
      <c r="M781" s="5">
        <v>6</v>
      </c>
      <c r="N781" s="5">
        <v>29</v>
      </c>
      <c r="O781" s="5">
        <v>20</v>
      </c>
      <c r="P781" s="5">
        <v>12</v>
      </c>
      <c r="Q781" s="7">
        <f t="shared" si="8"/>
        <v>0.35294117647058826</v>
      </c>
      <c r="R781" s="5">
        <v>2</v>
      </c>
    </row>
    <row r="782" spans="1:18" x14ac:dyDescent="0.35">
      <c r="A782" s="4">
        <v>42856</v>
      </c>
      <c r="B782" s="4">
        <v>44196</v>
      </c>
      <c r="C782" s="5">
        <v>201700133</v>
      </c>
      <c r="D782" s="6" t="s">
        <v>34</v>
      </c>
      <c r="E782" s="5">
        <v>201700012</v>
      </c>
      <c r="F782" s="6" t="s">
        <v>30</v>
      </c>
      <c r="G782" s="6" t="s">
        <v>21</v>
      </c>
      <c r="H782" s="5">
        <v>201706</v>
      </c>
      <c r="I782" s="4">
        <v>42912</v>
      </c>
      <c r="J782" s="5">
        <f t="shared" si="7"/>
        <v>6</v>
      </c>
      <c r="K782" s="5">
        <v>35</v>
      </c>
      <c r="L782" s="5">
        <v>24592</v>
      </c>
      <c r="M782" s="5">
        <v>7</v>
      </c>
      <c r="N782" s="5">
        <v>31</v>
      </c>
      <c r="O782" s="5">
        <v>23</v>
      </c>
      <c r="P782" s="5">
        <v>16</v>
      </c>
      <c r="Q782" s="7">
        <f t="shared" si="8"/>
        <v>0.45714285714285713</v>
      </c>
      <c r="R782" s="5">
        <v>2</v>
      </c>
    </row>
    <row r="783" spans="1:18" x14ac:dyDescent="0.35">
      <c r="A783" s="4">
        <v>42856</v>
      </c>
      <c r="B783" s="4">
        <v>44196</v>
      </c>
      <c r="C783" s="5">
        <v>201700133</v>
      </c>
      <c r="D783" s="6" t="s">
        <v>34</v>
      </c>
      <c r="E783" s="5">
        <v>201700012</v>
      </c>
      <c r="F783" s="6" t="s">
        <v>30</v>
      </c>
      <c r="G783" s="6" t="s">
        <v>21</v>
      </c>
      <c r="H783" s="5">
        <v>201706</v>
      </c>
      <c r="I783" s="4">
        <v>42913</v>
      </c>
      <c r="J783" s="5">
        <f t="shared" si="7"/>
        <v>6</v>
      </c>
      <c r="K783" s="5">
        <v>31</v>
      </c>
      <c r="L783" s="5">
        <v>25783</v>
      </c>
      <c r="M783" s="5">
        <v>5</v>
      </c>
      <c r="N783" s="5">
        <v>29</v>
      </c>
      <c r="O783" s="5">
        <v>23</v>
      </c>
      <c r="P783" s="5">
        <v>15</v>
      </c>
      <c r="Q783" s="7">
        <f t="shared" si="8"/>
        <v>0.4838709677419355</v>
      </c>
      <c r="R783" s="5">
        <v>2</v>
      </c>
    </row>
    <row r="784" spans="1:18" x14ac:dyDescent="0.35">
      <c r="A784" s="4">
        <v>42856</v>
      </c>
      <c r="B784" s="4">
        <v>44196</v>
      </c>
      <c r="C784" s="5">
        <v>201700133</v>
      </c>
      <c r="D784" s="6" t="s">
        <v>34</v>
      </c>
      <c r="E784" s="5">
        <v>201700012</v>
      </c>
      <c r="F784" s="6" t="s">
        <v>30</v>
      </c>
      <c r="G784" s="6" t="s">
        <v>21</v>
      </c>
      <c r="H784" s="5">
        <v>201706</v>
      </c>
      <c r="I784" s="4">
        <v>42914</v>
      </c>
      <c r="J784" s="5">
        <f t="shared" si="7"/>
        <v>6</v>
      </c>
      <c r="K784" s="5">
        <v>30</v>
      </c>
      <c r="L784" s="5">
        <v>24847</v>
      </c>
      <c r="M784" s="5">
        <v>7</v>
      </c>
      <c r="N784" s="5">
        <v>26</v>
      </c>
      <c r="O784" s="5">
        <v>17</v>
      </c>
      <c r="P784" s="5">
        <v>12</v>
      </c>
      <c r="Q784" s="7">
        <f t="shared" si="8"/>
        <v>0.4</v>
      </c>
      <c r="R784" s="5">
        <v>2</v>
      </c>
    </row>
    <row r="785" spans="1:18" x14ac:dyDescent="0.35">
      <c r="A785" s="4">
        <v>42856</v>
      </c>
      <c r="B785" s="4">
        <v>44196</v>
      </c>
      <c r="C785" s="5">
        <v>201700133</v>
      </c>
      <c r="D785" s="6" t="s">
        <v>34</v>
      </c>
      <c r="E785" s="5">
        <v>201700012</v>
      </c>
      <c r="F785" s="6" t="s">
        <v>30</v>
      </c>
      <c r="G785" s="6" t="s">
        <v>21</v>
      </c>
      <c r="H785" s="5">
        <v>201706</v>
      </c>
      <c r="I785" s="4">
        <v>42916</v>
      </c>
      <c r="J785" s="5">
        <f t="shared" si="7"/>
        <v>6</v>
      </c>
      <c r="K785" s="5">
        <v>33</v>
      </c>
      <c r="L785" s="5">
        <v>25009</v>
      </c>
      <c r="M785" s="5">
        <v>7</v>
      </c>
      <c r="N785" s="5">
        <v>29</v>
      </c>
      <c r="O785" s="5">
        <v>20</v>
      </c>
      <c r="P785" s="5">
        <v>13</v>
      </c>
      <c r="Q785" s="7">
        <f t="shared" si="8"/>
        <v>0.39393939393939392</v>
      </c>
      <c r="R785" s="5">
        <v>2</v>
      </c>
    </row>
    <row r="786" spans="1:18" x14ac:dyDescent="0.35">
      <c r="A786" s="4">
        <v>42856</v>
      </c>
      <c r="B786" s="4">
        <v>44196</v>
      </c>
      <c r="C786" s="5">
        <v>201700133</v>
      </c>
      <c r="D786" s="6" t="s">
        <v>34</v>
      </c>
      <c r="E786" s="5">
        <v>201700012</v>
      </c>
      <c r="F786" s="6" t="s">
        <v>30</v>
      </c>
      <c r="G786" s="6" t="s">
        <v>21</v>
      </c>
      <c r="H786" s="5">
        <v>201707</v>
      </c>
      <c r="I786" s="4">
        <v>42917</v>
      </c>
      <c r="J786" s="5">
        <f t="shared" si="7"/>
        <v>7</v>
      </c>
      <c r="K786" s="5">
        <v>34</v>
      </c>
      <c r="L786" s="5">
        <v>25854</v>
      </c>
      <c r="M786" s="5">
        <v>8</v>
      </c>
      <c r="N786" s="5">
        <v>31</v>
      </c>
      <c r="O786" s="5">
        <v>26</v>
      </c>
      <c r="P786" s="5">
        <v>17</v>
      </c>
      <c r="Q786" s="7">
        <f t="shared" si="8"/>
        <v>0.5</v>
      </c>
      <c r="R786" s="5">
        <v>2</v>
      </c>
    </row>
    <row r="787" spans="1:18" x14ac:dyDescent="0.35">
      <c r="A787" s="4">
        <v>42856</v>
      </c>
      <c r="B787" s="4">
        <v>44196</v>
      </c>
      <c r="C787" s="5">
        <v>201700133</v>
      </c>
      <c r="D787" s="6" t="s">
        <v>34</v>
      </c>
      <c r="E787" s="5">
        <v>201700012</v>
      </c>
      <c r="F787" s="6" t="s">
        <v>30</v>
      </c>
      <c r="G787" s="6" t="s">
        <v>21</v>
      </c>
      <c r="H787" s="5">
        <v>201707</v>
      </c>
      <c r="I787" s="4">
        <v>42921</v>
      </c>
      <c r="J787" s="5">
        <f t="shared" si="7"/>
        <v>7</v>
      </c>
      <c r="K787" s="5">
        <v>33</v>
      </c>
      <c r="L787" s="5">
        <v>25754</v>
      </c>
      <c r="M787" s="5">
        <v>6</v>
      </c>
      <c r="N787" s="5">
        <v>31</v>
      </c>
      <c r="O787" s="5">
        <v>20</v>
      </c>
      <c r="P787" s="5">
        <v>13</v>
      </c>
      <c r="Q787" s="7">
        <f t="shared" si="8"/>
        <v>0.39393939393939392</v>
      </c>
      <c r="R787" s="5">
        <v>2</v>
      </c>
    </row>
    <row r="788" spans="1:18" x14ac:dyDescent="0.35">
      <c r="A788" s="4">
        <v>42856</v>
      </c>
      <c r="B788" s="4">
        <v>44196</v>
      </c>
      <c r="C788" s="5">
        <v>201700133</v>
      </c>
      <c r="D788" s="6" t="s">
        <v>34</v>
      </c>
      <c r="E788" s="5">
        <v>201700012</v>
      </c>
      <c r="F788" s="6" t="s">
        <v>30</v>
      </c>
      <c r="G788" s="6" t="s">
        <v>21</v>
      </c>
      <c r="H788" s="5">
        <v>201707</v>
      </c>
      <c r="I788" s="4">
        <v>42923</v>
      </c>
      <c r="J788" s="5">
        <f t="shared" si="7"/>
        <v>7</v>
      </c>
      <c r="K788" s="5">
        <v>32</v>
      </c>
      <c r="L788" s="5">
        <v>24680</v>
      </c>
      <c r="M788" s="5">
        <v>7</v>
      </c>
      <c r="N788" s="5">
        <v>28</v>
      </c>
      <c r="O788" s="5">
        <v>19</v>
      </c>
      <c r="P788" s="5">
        <v>15</v>
      </c>
      <c r="Q788" s="7">
        <f t="shared" si="8"/>
        <v>0.46875</v>
      </c>
      <c r="R788" s="5">
        <v>2</v>
      </c>
    </row>
    <row r="789" spans="1:18" x14ac:dyDescent="0.35">
      <c r="A789" s="4">
        <v>42856</v>
      </c>
      <c r="B789" s="4">
        <v>44196</v>
      </c>
      <c r="C789" s="5">
        <v>201700133</v>
      </c>
      <c r="D789" s="6" t="s">
        <v>34</v>
      </c>
      <c r="E789" s="5">
        <v>201700012</v>
      </c>
      <c r="F789" s="6" t="s">
        <v>30</v>
      </c>
      <c r="G789" s="6" t="s">
        <v>21</v>
      </c>
      <c r="H789" s="5">
        <v>201707</v>
      </c>
      <c r="I789" s="4">
        <v>42924</v>
      </c>
      <c r="J789" s="5">
        <f t="shared" si="7"/>
        <v>7</v>
      </c>
      <c r="K789" s="5">
        <v>30</v>
      </c>
      <c r="L789" s="5">
        <v>25002</v>
      </c>
      <c r="M789" s="5">
        <v>6</v>
      </c>
      <c r="N789" s="5">
        <v>27</v>
      </c>
      <c r="O789" s="5">
        <v>20</v>
      </c>
      <c r="P789" s="5">
        <v>16</v>
      </c>
      <c r="Q789" s="7">
        <f t="shared" si="8"/>
        <v>0.53333333333333333</v>
      </c>
      <c r="R789" s="5">
        <v>2</v>
      </c>
    </row>
    <row r="790" spans="1:18" x14ac:dyDescent="0.35">
      <c r="A790" s="4">
        <v>42856</v>
      </c>
      <c r="B790" s="4">
        <v>44196</v>
      </c>
      <c r="C790" s="5">
        <v>201700133</v>
      </c>
      <c r="D790" s="6" t="s">
        <v>34</v>
      </c>
      <c r="E790" s="5">
        <v>201700012</v>
      </c>
      <c r="F790" s="6" t="s">
        <v>30</v>
      </c>
      <c r="G790" s="6" t="s">
        <v>21</v>
      </c>
      <c r="H790" s="5">
        <v>201707</v>
      </c>
      <c r="I790" s="4">
        <v>42926</v>
      </c>
      <c r="J790" s="5">
        <f t="shared" si="7"/>
        <v>7</v>
      </c>
      <c r="K790" s="5">
        <v>31</v>
      </c>
      <c r="L790" s="5">
        <v>25629</v>
      </c>
      <c r="M790" s="5">
        <v>7</v>
      </c>
      <c r="N790" s="5">
        <v>30</v>
      </c>
      <c r="O790" s="5">
        <v>24</v>
      </c>
      <c r="P790" s="5">
        <v>17</v>
      </c>
      <c r="Q790" s="7">
        <f t="shared" si="8"/>
        <v>0.54838709677419351</v>
      </c>
      <c r="R790" s="5">
        <v>2</v>
      </c>
    </row>
    <row r="791" spans="1:18" x14ac:dyDescent="0.35">
      <c r="A791" s="4">
        <v>42856</v>
      </c>
      <c r="B791" s="4">
        <v>44196</v>
      </c>
      <c r="C791" s="5">
        <v>201700133</v>
      </c>
      <c r="D791" s="6" t="s">
        <v>34</v>
      </c>
      <c r="E791" s="5">
        <v>201700012</v>
      </c>
      <c r="F791" s="6" t="s">
        <v>30</v>
      </c>
      <c r="G791" s="6" t="s">
        <v>21</v>
      </c>
      <c r="H791" s="5">
        <v>201707</v>
      </c>
      <c r="I791" s="4">
        <v>42927</v>
      </c>
      <c r="J791" s="5">
        <f t="shared" si="7"/>
        <v>7</v>
      </c>
      <c r="K791" s="5">
        <v>30</v>
      </c>
      <c r="L791" s="5">
        <v>25274</v>
      </c>
      <c r="M791" s="5">
        <v>7</v>
      </c>
      <c r="N791" s="5">
        <v>28</v>
      </c>
      <c r="O791" s="5">
        <v>21</v>
      </c>
      <c r="P791" s="5">
        <v>14</v>
      </c>
      <c r="Q791" s="7">
        <f t="shared" si="8"/>
        <v>0.46666666666666667</v>
      </c>
      <c r="R791" s="5">
        <v>2</v>
      </c>
    </row>
    <row r="792" spans="1:18" x14ac:dyDescent="0.35">
      <c r="A792" s="4">
        <v>42856</v>
      </c>
      <c r="B792" s="4">
        <v>44196</v>
      </c>
      <c r="C792" s="5">
        <v>201700133</v>
      </c>
      <c r="D792" s="6" t="s">
        <v>34</v>
      </c>
      <c r="E792" s="5">
        <v>201700012</v>
      </c>
      <c r="F792" s="6" t="s">
        <v>30</v>
      </c>
      <c r="G792" s="6" t="s">
        <v>21</v>
      </c>
      <c r="H792" s="5">
        <v>201707</v>
      </c>
      <c r="I792" s="4">
        <v>42928</v>
      </c>
      <c r="J792" s="5">
        <f t="shared" si="7"/>
        <v>7</v>
      </c>
      <c r="K792" s="5">
        <v>33</v>
      </c>
      <c r="L792" s="5">
        <v>25316</v>
      </c>
      <c r="M792" s="5">
        <v>8</v>
      </c>
      <c r="N792" s="5">
        <v>32</v>
      </c>
      <c r="O792" s="5">
        <v>27</v>
      </c>
      <c r="P792" s="5">
        <v>19</v>
      </c>
      <c r="Q792" s="7">
        <f t="shared" si="8"/>
        <v>0.5757575757575758</v>
      </c>
      <c r="R792" s="5">
        <v>2</v>
      </c>
    </row>
    <row r="793" spans="1:18" x14ac:dyDescent="0.35">
      <c r="A793" s="4">
        <v>42856</v>
      </c>
      <c r="B793" s="4">
        <v>44196</v>
      </c>
      <c r="C793" s="5">
        <v>201700133</v>
      </c>
      <c r="D793" s="6" t="s">
        <v>34</v>
      </c>
      <c r="E793" s="5">
        <v>201700012</v>
      </c>
      <c r="F793" s="6" t="s">
        <v>30</v>
      </c>
      <c r="G793" s="6" t="s">
        <v>21</v>
      </c>
      <c r="H793" s="5">
        <v>201707</v>
      </c>
      <c r="I793" s="4">
        <v>42930</v>
      </c>
      <c r="J793" s="5">
        <f t="shared" si="7"/>
        <v>7</v>
      </c>
      <c r="K793" s="5">
        <v>32</v>
      </c>
      <c r="L793" s="5">
        <v>25758</v>
      </c>
      <c r="M793" s="5">
        <v>5</v>
      </c>
      <c r="N793" s="5">
        <v>30</v>
      </c>
      <c r="O793" s="5">
        <v>20</v>
      </c>
      <c r="P793" s="5">
        <v>15</v>
      </c>
      <c r="Q793" s="7">
        <f t="shared" si="8"/>
        <v>0.46875</v>
      </c>
      <c r="R793" s="5">
        <v>2</v>
      </c>
    </row>
    <row r="794" spans="1:18" x14ac:dyDescent="0.35">
      <c r="A794" s="4">
        <v>42856</v>
      </c>
      <c r="B794" s="4">
        <v>44196</v>
      </c>
      <c r="C794" s="5">
        <v>201700133</v>
      </c>
      <c r="D794" s="6" t="s">
        <v>34</v>
      </c>
      <c r="E794" s="5">
        <v>201700012</v>
      </c>
      <c r="F794" s="6" t="s">
        <v>30</v>
      </c>
      <c r="G794" s="6" t="s">
        <v>21</v>
      </c>
      <c r="H794" s="5">
        <v>201707</v>
      </c>
      <c r="I794" s="4">
        <v>42931</v>
      </c>
      <c r="J794" s="5">
        <f t="shared" si="7"/>
        <v>7</v>
      </c>
      <c r="K794" s="5">
        <v>36</v>
      </c>
      <c r="L794" s="5">
        <v>25598</v>
      </c>
      <c r="M794" s="5">
        <v>6</v>
      </c>
      <c r="N794" s="5">
        <v>31</v>
      </c>
      <c r="O794" s="5">
        <v>26</v>
      </c>
      <c r="P794" s="5">
        <v>20</v>
      </c>
      <c r="Q794" s="7">
        <f t="shared" si="8"/>
        <v>0.55555555555555558</v>
      </c>
      <c r="R794" s="5">
        <v>2</v>
      </c>
    </row>
    <row r="795" spans="1:18" x14ac:dyDescent="0.35">
      <c r="A795" s="4">
        <v>42856</v>
      </c>
      <c r="B795" s="4">
        <v>44196</v>
      </c>
      <c r="C795" s="5">
        <v>201700133</v>
      </c>
      <c r="D795" s="6" t="s">
        <v>34</v>
      </c>
      <c r="E795" s="5">
        <v>201700012</v>
      </c>
      <c r="F795" s="6" t="s">
        <v>30</v>
      </c>
      <c r="G795" s="6" t="s">
        <v>21</v>
      </c>
      <c r="H795" s="5">
        <v>201707</v>
      </c>
      <c r="I795" s="4">
        <v>42933</v>
      </c>
      <c r="J795" s="5">
        <f t="shared" si="7"/>
        <v>7</v>
      </c>
      <c r="K795" s="5">
        <v>36</v>
      </c>
      <c r="L795" s="5">
        <v>24046</v>
      </c>
      <c r="M795" s="5">
        <v>6</v>
      </c>
      <c r="N795" s="5">
        <v>31</v>
      </c>
      <c r="O795" s="5">
        <v>25</v>
      </c>
      <c r="P795" s="5">
        <v>17</v>
      </c>
      <c r="Q795" s="7">
        <f t="shared" si="8"/>
        <v>0.47222222222222221</v>
      </c>
      <c r="R795" s="5">
        <v>3</v>
      </c>
    </row>
    <row r="796" spans="1:18" x14ac:dyDescent="0.35">
      <c r="A796" s="4">
        <v>42856</v>
      </c>
      <c r="B796" s="4">
        <v>44196</v>
      </c>
      <c r="C796" s="5">
        <v>201700133</v>
      </c>
      <c r="D796" s="6" t="s">
        <v>34</v>
      </c>
      <c r="E796" s="5">
        <v>201700012</v>
      </c>
      <c r="F796" s="6" t="s">
        <v>30</v>
      </c>
      <c r="G796" s="6" t="s">
        <v>21</v>
      </c>
      <c r="H796" s="5">
        <v>201707</v>
      </c>
      <c r="I796" s="4">
        <v>42934</v>
      </c>
      <c r="J796" s="5">
        <f t="shared" si="7"/>
        <v>7</v>
      </c>
      <c r="K796" s="5">
        <v>33</v>
      </c>
      <c r="L796" s="5">
        <v>24857</v>
      </c>
      <c r="M796" s="5">
        <v>5</v>
      </c>
      <c r="N796" s="5">
        <v>31</v>
      </c>
      <c r="O796" s="5">
        <v>24</v>
      </c>
      <c r="P796" s="5">
        <v>18</v>
      </c>
      <c r="Q796" s="7">
        <f t="shared" si="8"/>
        <v>0.54545454545454541</v>
      </c>
      <c r="R796" s="5">
        <v>2</v>
      </c>
    </row>
    <row r="797" spans="1:18" x14ac:dyDescent="0.35">
      <c r="A797" s="4">
        <v>42856</v>
      </c>
      <c r="B797" s="4">
        <v>44196</v>
      </c>
      <c r="C797" s="5">
        <v>201700133</v>
      </c>
      <c r="D797" s="6" t="s">
        <v>34</v>
      </c>
      <c r="E797" s="5">
        <v>201700012</v>
      </c>
      <c r="F797" s="6" t="s">
        <v>30</v>
      </c>
      <c r="G797" s="6" t="s">
        <v>21</v>
      </c>
      <c r="H797" s="5">
        <v>201707</v>
      </c>
      <c r="I797" s="4">
        <v>42935</v>
      </c>
      <c r="J797" s="5">
        <f t="shared" si="7"/>
        <v>7</v>
      </c>
      <c r="K797" s="5">
        <v>32</v>
      </c>
      <c r="L797" s="5">
        <v>24219</v>
      </c>
      <c r="M797" s="5">
        <v>7</v>
      </c>
      <c r="N797" s="5">
        <v>28</v>
      </c>
      <c r="O797" s="5">
        <v>21</v>
      </c>
      <c r="P797" s="5">
        <v>14</v>
      </c>
      <c r="Q797" s="7">
        <f t="shared" si="8"/>
        <v>0.4375</v>
      </c>
      <c r="R797" s="5">
        <v>2</v>
      </c>
    </row>
    <row r="798" spans="1:18" x14ac:dyDescent="0.35">
      <c r="A798" s="4">
        <v>42856</v>
      </c>
      <c r="B798" s="4">
        <v>44196</v>
      </c>
      <c r="C798" s="5">
        <v>201700133</v>
      </c>
      <c r="D798" s="6" t="s">
        <v>34</v>
      </c>
      <c r="E798" s="5">
        <v>201700012</v>
      </c>
      <c r="F798" s="6" t="s">
        <v>30</v>
      </c>
      <c r="G798" s="6" t="s">
        <v>21</v>
      </c>
      <c r="H798" s="5">
        <v>201707</v>
      </c>
      <c r="I798" s="4">
        <v>42937</v>
      </c>
      <c r="J798" s="5">
        <f t="shared" si="7"/>
        <v>7</v>
      </c>
      <c r="K798" s="5">
        <v>33</v>
      </c>
      <c r="L798" s="5">
        <v>25917</v>
      </c>
      <c r="M798" s="5">
        <v>6</v>
      </c>
      <c r="N798" s="5">
        <v>30</v>
      </c>
      <c r="O798" s="5">
        <v>20</v>
      </c>
      <c r="P798" s="5">
        <v>13</v>
      </c>
      <c r="Q798" s="7">
        <f t="shared" si="8"/>
        <v>0.39393939393939392</v>
      </c>
      <c r="R798" s="5">
        <v>2</v>
      </c>
    </row>
    <row r="799" spans="1:18" x14ac:dyDescent="0.35">
      <c r="A799" s="4">
        <v>42856</v>
      </c>
      <c r="B799" s="4">
        <v>44196</v>
      </c>
      <c r="C799" s="5">
        <v>201700133</v>
      </c>
      <c r="D799" s="6" t="s">
        <v>34</v>
      </c>
      <c r="E799" s="5">
        <v>201700012</v>
      </c>
      <c r="F799" s="6" t="s">
        <v>30</v>
      </c>
      <c r="G799" s="6" t="s">
        <v>21</v>
      </c>
      <c r="H799" s="5">
        <v>201707</v>
      </c>
      <c r="I799" s="4">
        <v>42938</v>
      </c>
      <c r="J799" s="5">
        <f t="shared" si="7"/>
        <v>7</v>
      </c>
      <c r="K799" s="5">
        <v>33</v>
      </c>
      <c r="L799" s="5">
        <v>25817</v>
      </c>
      <c r="M799" s="5">
        <v>6</v>
      </c>
      <c r="N799" s="5">
        <v>30</v>
      </c>
      <c r="O799" s="5">
        <v>22</v>
      </c>
      <c r="P799" s="5">
        <v>17</v>
      </c>
      <c r="Q799" s="7">
        <f t="shared" si="8"/>
        <v>0.51515151515151514</v>
      </c>
      <c r="R799" s="5">
        <v>2</v>
      </c>
    </row>
    <row r="800" spans="1:18" x14ac:dyDescent="0.35">
      <c r="A800" s="4">
        <v>42856</v>
      </c>
      <c r="B800" s="4">
        <v>44196</v>
      </c>
      <c r="C800" s="5">
        <v>201700133</v>
      </c>
      <c r="D800" s="6" t="s">
        <v>34</v>
      </c>
      <c r="E800" s="5">
        <v>201700012</v>
      </c>
      <c r="F800" s="6" t="s">
        <v>30</v>
      </c>
      <c r="G800" s="6" t="s">
        <v>21</v>
      </c>
      <c r="H800" s="5">
        <v>201707</v>
      </c>
      <c r="I800" s="4">
        <v>42940</v>
      </c>
      <c r="J800" s="5">
        <f t="shared" si="7"/>
        <v>7</v>
      </c>
      <c r="K800" s="5">
        <v>32</v>
      </c>
      <c r="L800" s="5">
        <v>24804</v>
      </c>
      <c r="M800" s="5">
        <v>6</v>
      </c>
      <c r="N800" s="5">
        <v>31</v>
      </c>
      <c r="O800" s="5">
        <v>21</v>
      </c>
      <c r="P800" s="5">
        <v>13</v>
      </c>
      <c r="Q800" s="7">
        <f t="shared" si="8"/>
        <v>0.40625</v>
      </c>
      <c r="R800" s="5">
        <v>2</v>
      </c>
    </row>
    <row r="801" spans="1:18" x14ac:dyDescent="0.35">
      <c r="A801" s="4">
        <v>42856</v>
      </c>
      <c r="B801" s="4">
        <v>44196</v>
      </c>
      <c r="C801" s="5">
        <v>201700133</v>
      </c>
      <c r="D801" s="6" t="s">
        <v>34</v>
      </c>
      <c r="E801" s="5">
        <v>201700012</v>
      </c>
      <c r="F801" s="6" t="s">
        <v>30</v>
      </c>
      <c r="G801" s="6" t="s">
        <v>21</v>
      </c>
      <c r="H801" s="5">
        <v>201707</v>
      </c>
      <c r="I801" s="4">
        <v>42941</v>
      </c>
      <c r="J801" s="5">
        <f t="shared" si="7"/>
        <v>7</v>
      </c>
      <c r="K801" s="5">
        <v>33</v>
      </c>
      <c r="L801" s="5">
        <v>24733</v>
      </c>
      <c r="M801" s="5">
        <v>8</v>
      </c>
      <c r="N801" s="5">
        <v>33</v>
      </c>
      <c r="O801" s="5">
        <v>23</v>
      </c>
      <c r="P801" s="5">
        <v>17</v>
      </c>
      <c r="Q801" s="7">
        <f t="shared" si="8"/>
        <v>0.51515151515151514</v>
      </c>
      <c r="R801" s="5">
        <v>2</v>
      </c>
    </row>
    <row r="802" spans="1:18" x14ac:dyDescent="0.35">
      <c r="A802" s="4">
        <v>42856</v>
      </c>
      <c r="B802" s="4">
        <v>44196</v>
      </c>
      <c r="C802" s="5">
        <v>201700133</v>
      </c>
      <c r="D802" s="6" t="s">
        <v>34</v>
      </c>
      <c r="E802" s="5">
        <v>201700012</v>
      </c>
      <c r="F802" s="6" t="s">
        <v>30</v>
      </c>
      <c r="G802" s="6" t="s">
        <v>21</v>
      </c>
      <c r="H802" s="5">
        <v>201707</v>
      </c>
      <c r="I802" s="4">
        <v>42942</v>
      </c>
      <c r="J802" s="5">
        <f t="shared" si="7"/>
        <v>7</v>
      </c>
      <c r="K802" s="5">
        <v>36</v>
      </c>
      <c r="L802" s="5">
        <v>24595</v>
      </c>
      <c r="M802" s="5">
        <v>8</v>
      </c>
      <c r="N802" s="5">
        <v>31</v>
      </c>
      <c r="O802" s="5">
        <v>22</v>
      </c>
      <c r="P802" s="5">
        <v>17</v>
      </c>
      <c r="Q802" s="7">
        <f t="shared" si="8"/>
        <v>0.47222222222222221</v>
      </c>
      <c r="R802" s="5">
        <v>2</v>
      </c>
    </row>
    <row r="803" spans="1:18" x14ac:dyDescent="0.35">
      <c r="A803" s="4">
        <v>42856</v>
      </c>
      <c r="B803" s="4">
        <v>44196</v>
      </c>
      <c r="C803" s="5">
        <v>201700133</v>
      </c>
      <c r="D803" s="6" t="s">
        <v>34</v>
      </c>
      <c r="E803" s="5">
        <v>201700012</v>
      </c>
      <c r="F803" s="6" t="s">
        <v>30</v>
      </c>
      <c r="G803" s="6" t="s">
        <v>21</v>
      </c>
      <c r="H803" s="5">
        <v>201707</v>
      </c>
      <c r="I803" s="4">
        <v>42944</v>
      </c>
      <c r="J803" s="5">
        <f t="shared" si="7"/>
        <v>7</v>
      </c>
      <c r="K803" s="5">
        <v>30</v>
      </c>
      <c r="L803" s="5">
        <v>25169</v>
      </c>
      <c r="M803" s="5">
        <v>6</v>
      </c>
      <c r="N803" s="5">
        <v>26</v>
      </c>
      <c r="O803" s="5">
        <v>17</v>
      </c>
      <c r="P803" s="5">
        <v>11</v>
      </c>
      <c r="Q803" s="7">
        <f t="shared" si="8"/>
        <v>0.36666666666666664</v>
      </c>
      <c r="R803" s="5">
        <v>2</v>
      </c>
    </row>
    <row r="804" spans="1:18" x14ac:dyDescent="0.35">
      <c r="A804" s="4">
        <v>42856</v>
      </c>
      <c r="B804" s="4">
        <v>44196</v>
      </c>
      <c r="C804" s="5">
        <v>201700133</v>
      </c>
      <c r="D804" s="6" t="s">
        <v>34</v>
      </c>
      <c r="E804" s="5">
        <v>201700012</v>
      </c>
      <c r="F804" s="6" t="s">
        <v>30</v>
      </c>
      <c r="G804" s="6" t="s">
        <v>21</v>
      </c>
      <c r="H804" s="5">
        <v>201707</v>
      </c>
      <c r="I804" s="4">
        <v>42945</v>
      </c>
      <c r="J804" s="5">
        <f t="shared" si="7"/>
        <v>7</v>
      </c>
      <c r="K804" s="5">
        <v>31</v>
      </c>
      <c r="L804" s="5">
        <v>24434</v>
      </c>
      <c r="M804" s="5">
        <v>5</v>
      </c>
      <c r="N804" s="5">
        <v>29</v>
      </c>
      <c r="O804" s="5">
        <v>21</v>
      </c>
      <c r="P804" s="5">
        <v>16</v>
      </c>
      <c r="Q804" s="7">
        <f t="shared" si="8"/>
        <v>0.5161290322580645</v>
      </c>
      <c r="R804" s="5">
        <v>2</v>
      </c>
    </row>
    <row r="805" spans="1:18" x14ac:dyDescent="0.35">
      <c r="A805" s="4">
        <v>42856</v>
      </c>
      <c r="B805" s="4">
        <v>44196</v>
      </c>
      <c r="C805" s="5">
        <v>201700133</v>
      </c>
      <c r="D805" s="6" t="s">
        <v>34</v>
      </c>
      <c r="E805" s="5">
        <v>201700012</v>
      </c>
      <c r="F805" s="6" t="s">
        <v>30</v>
      </c>
      <c r="G805" s="6" t="s">
        <v>21</v>
      </c>
      <c r="H805" s="5">
        <v>201707</v>
      </c>
      <c r="I805" s="4">
        <v>42947</v>
      </c>
      <c r="J805" s="5">
        <f t="shared" si="7"/>
        <v>7</v>
      </c>
      <c r="K805" s="5">
        <v>36</v>
      </c>
      <c r="L805" s="5">
        <v>25147</v>
      </c>
      <c r="M805" s="5">
        <v>8</v>
      </c>
      <c r="N805" s="5">
        <v>31</v>
      </c>
      <c r="O805" s="5">
        <v>26</v>
      </c>
      <c r="P805" s="5">
        <v>19</v>
      </c>
      <c r="Q805" s="7">
        <f t="shared" si="8"/>
        <v>0.52777777777777779</v>
      </c>
      <c r="R805" s="5">
        <v>3</v>
      </c>
    </row>
    <row r="806" spans="1:18" x14ac:dyDescent="0.35">
      <c r="A806" s="4">
        <v>42856</v>
      </c>
      <c r="B806" s="4">
        <v>44196</v>
      </c>
      <c r="C806" s="5">
        <v>201700133</v>
      </c>
      <c r="D806" s="6" t="s">
        <v>34</v>
      </c>
      <c r="E806" s="5">
        <v>201700012</v>
      </c>
      <c r="F806" s="6" t="s">
        <v>30</v>
      </c>
      <c r="G806" s="6" t="s">
        <v>21</v>
      </c>
      <c r="H806" s="5">
        <v>201708</v>
      </c>
      <c r="I806" s="4">
        <v>42948</v>
      </c>
      <c r="J806" s="5">
        <f t="shared" si="7"/>
        <v>8</v>
      </c>
      <c r="K806" s="5">
        <v>35</v>
      </c>
      <c r="L806" s="5">
        <v>24415</v>
      </c>
      <c r="M806" s="5">
        <v>5</v>
      </c>
      <c r="N806" s="5">
        <v>35</v>
      </c>
      <c r="O806" s="5">
        <v>27</v>
      </c>
      <c r="P806" s="5">
        <v>17</v>
      </c>
      <c r="Q806" s="7">
        <f t="shared" si="8"/>
        <v>0.48571428571428571</v>
      </c>
      <c r="R806" s="5">
        <v>2</v>
      </c>
    </row>
    <row r="807" spans="1:18" x14ac:dyDescent="0.35">
      <c r="A807" s="4">
        <v>42856</v>
      </c>
      <c r="B807" s="4">
        <v>44196</v>
      </c>
      <c r="C807" s="5">
        <v>201700133</v>
      </c>
      <c r="D807" s="6" t="s">
        <v>34</v>
      </c>
      <c r="E807" s="5">
        <v>201700012</v>
      </c>
      <c r="F807" s="6" t="s">
        <v>30</v>
      </c>
      <c r="G807" s="6" t="s">
        <v>21</v>
      </c>
      <c r="H807" s="5">
        <v>201708</v>
      </c>
      <c r="I807" s="4">
        <v>42949</v>
      </c>
      <c r="J807" s="5">
        <f t="shared" si="7"/>
        <v>8</v>
      </c>
      <c r="K807" s="5">
        <v>31</v>
      </c>
      <c r="L807" s="5">
        <v>25615</v>
      </c>
      <c r="M807" s="5">
        <v>7</v>
      </c>
      <c r="N807" s="5">
        <v>28</v>
      </c>
      <c r="O807" s="5">
        <v>19</v>
      </c>
      <c r="P807" s="5">
        <v>12</v>
      </c>
      <c r="Q807" s="7">
        <f t="shared" si="8"/>
        <v>0.38709677419354838</v>
      </c>
      <c r="R807" s="5">
        <v>2</v>
      </c>
    </row>
    <row r="808" spans="1:18" x14ac:dyDescent="0.35">
      <c r="A808" s="4">
        <v>42856</v>
      </c>
      <c r="B808" s="4">
        <v>44196</v>
      </c>
      <c r="C808" s="5">
        <v>201700133</v>
      </c>
      <c r="D808" s="6" t="s">
        <v>34</v>
      </c>
      <c r="E808" s="5">
        <v>201700012</v>
      </c>
      <c r="F808" s="6" t="s">
        <v>30</v>
      </c>
      <c r="G808" s="6" t="s">
        <v>21</v>
      </c>
      <c r="H808" s="5">
        <v>201708</v>
      </c>
      <c r="I808" s="4">
        <v>42951</v>
      </c>
      <c r="J808" s="5">
        <f t="shared" si="7"/>
        <v>8</v>
      </c>
      <c r="K808" s="5">
        <v>35</v>
      </c>
      <c r="L808" s="5">
        <v>25926</v>
      </c>
      <c r="M808" s="5">
        <v>8</v>
      </c>
      <c r="N808" s="5">
        <v>30</v>
      </c>
      <c r="O808" s="5">
        <v>20</v>
      </c>
      <c r="P808" s="5">
        <v>14</v>
      </c>
      <c r="Q808" s="7">
        <f t="shared" si="8"/>
        <v>0.4</v>
      </c>
      <c r="R808" s="5">
        <v>2</v>
      </c>
    </row>
    <row r="809" spans="1:18" x14ac:dyDescent="0.35">
      <c r="A809" s="4">
        <v>42856</v>
      </c>
      <c r="B809" s="4">
        <v>44196</v>
      </c>
      <c r="C809" s="5">
        <v>201700133</v>
      </c>
      <c r="D809" s="6" t="s">
        <v>34</v>
      </c>
      <c r="E809" s="5">
        <v>201700012</v>
      </c>
      <c r="F809" s="6" t="s">
        <v>30</v>
      </c>
      <c r="G809" s="6" t="s">
        <v>21</v>
      </c>
      <c r="H809" s="5">
        <v>201708</v>
      </c>
      <c r="I809" s="4">
        <v>42956</v>
      </c>
      <c r="J809" s="5">
        <f t="shared" si="7"/>
        <v>8</v>
      </c>
      <c r="K809" s="5">
        <v>30</v>
      </c>
      <c r="L809" s="5">
        <v>24797</v>
      </c>
      <c r="M809" s="5">
        <v>5</v>
      </c>
      <c r="N809" s="5">
        <v>27</v>
      </c>
      <c r="O809" s="5">
        <v>21</v>
      </c>
      <c r="P809" s="5">
        <v>15</v>
      </c>
      <c r="Q809" s="7">
        <f t="shared" si="8"/>
        <v>0.5</v>
      </c>
      <c r="R809" s="5">
        <v>2</v>
      </c>
    </row>
    <row r="810" spans="1:18" x14ac:dyDescent="0.35">
      <c r="A810" s="4">
        <v>42856</v>
      </c>
      <c r="B810" s="4">
        <v>44196</v>
      </c>
      <c r="C810" s="5">
        <v>201700133</v>
      </c>
      <c r="D810" s="6" t="s">
        <v>34</v>
      </c>
      <c r="E810" s="5">
        <v>201700012</v>
      </c>
      <c r="F810" s="6" t="s">
        <v>30</v>
      </c>
      <c r="G810" s="6" t="s">
        <v>21</v>
      </c>
      <c r="H810" s="5">
        <v>201708</v>
      </c>
      <c r="I810" s="4">
        <v>42958</v>
      </c>
      <c r="J810" s="5">
        <f t="shared" si="7"/>
        <v>8</v>
      </c>
      <c r="K810" s="5">
        <v>31</v>
      </c>
      <c r="L810" s="5">
        <v>24109</v>
      </c>
      <c r="M810" s="5">
        <v>7</v>
      </c>
      <c r="N810" s="5">
        <v>31</v>
      </c>
      <c r="O810" s="5">
        <v>23</v>
      </c>
      <c r="P810" s="5">
        <v>16</v>
      </c>
      <c r="Q810" s="7">
        <f t="shared" si="8"/>
        <v>0.5161290322580645</v>
      </c>
      <c r="R810" s="5">
        <v>2</v>
      </c>
    </row>
    <row r="811" spans="1:18" x14ac:dyDescent="0.35">
      <c r="A811" s="4">
        <v>42856</v>
      </c>
      <c r="B811" s="4">
        <v>44196</v>
      </c>
      <c r="C811" s="5">
        <v>201700133</v>
      </c>
      <c r="D811" s="6" t="s">
        <v>34</v>
      </c>
      <c r="E811" s="5">
        <v>201700012</v>
      </c>
      <c r="F811" s="6" t="s">
        <v>30</v>
      </c>
      <c r="G811" s="6" t="s">
        <v>21</v>
      </c>
      <c r="H811" s="5">
        <v>201708</v>
      </c>
      <c r="I811" s="4">
        <v>42959</v>
      </c>
      <c r="J811" s="5">
        <f t="shared" si="7"/>
        <v>8</v>
      </c>
      <c r="K811" s="5">
        <v>31</v>
      </c>
      <c r="L811" s="5">
        <v>25241</v>
      </c>
      <c r="M811" s="5">
        <v>8</v>
      </c>
      <c r="N811" s="5">
        <v>30</v>
      </c>
      <c r="O811" s="5">
        <v>24</v>
      </c>
      <c r="P811" s="5">
        <v>18</v>
      </c>
      <c r="Q811" s="7">
        <f t="shared" si="8"/>
        <v>0.58064516129032262</v>
      </c>
      <c r="R811" s="5">
        <v>2</v>
      </c>
    </row>
    <row r="812" spans="1:18" x14ac:dyDescent="0.35">
      <c r="A812" s="4">
        <v>42856</v>
      </c>
      <c r="B812" s="4">
        <v>44196</v>
      </c>
      <c r="C812" s="5">
        <v>201700133</v>
      </c>
      <c r="D812" s="6" t="s">
        <v>34</v>
      </c>
      <c r="E812" s="5">
        <v>201700012</v>
      </c>
      <c r="F812" s="6" t="s">
        <v>30</v>
      </c>
      <c r="G812" s="6" t="s">
        <v>21</v>
      </c>
      <c r="H812" s="5">
        <v>201708</v>
      </c>
      <c r="I812" s="4">
        <v>42961</v>
      </c>
      <c r="J812" s="5">
        <f t="shared" si="7"/>
        <v>8</v>
      </c>
      <c r="K812" s="5">
        <v>35</v>
      </c>
      <c r="L812" s="5">
        <v>25129</v>
      </c>
      <c r="M812" s="5">
        <v>6</v>
      </c>
      <c r="N812" s="5">
        <v>31</v>
      </c>
      <c r="O812" s="5">
        <v>25</v>
      </c>
      <c r="P812" s="5">
        <v>16</v>
      </c>
      <c r="Q812" s="7">
        <f t="shared" si="8"/>
        <v>0.45714285714285713</v>
      </c>
      <c r="R812" s="5">
        <v>2</v>
      </c>
    </row>
    <row r="813" spans="1:18" x14ac:dyDescent="0.35">
      <c r="A813" s="4">
        <v>42856</v>
      </c>
      <c r="B813" s="4">
        <v>44196</v>
      </c>
      <c r="C813" s="5">
        <v>201700133</v>
      </c>
      <c r="D813" s="6" t="s">
        <v>34</v>
      </c>
      <c r="E813" s="5">
        <v>201700012</v>
      </c>
      <c r="F813" s="6" t="s">
        <v>30</v>
      </c>
      <c r="G813" s="6" t="s">
        <v>21</v>
      </c>
      <c r="H813" s="5">
        <v>201708</v>
      </c>
      <c r="I813" s="4">
        <v>42962</v>
      </c>
      <c r="J813" s="5">
        <f t="shared" si="7"/>
        <v>8</v>
      </c>
      <c r="K813" s="5">
        <v>36</v>
      </c>
      <c r="L813" s="5">
        <v>24349</v>
      </c>
      <c r="M813" s="5">
        <v>7</v>
      </c>
      <c r="N813" s="5">
        <v>36</v>
      </c>
      <c r="O813" s="5">
        <v>28</v>
      </c>
      <c r="P813" s="5">
        <v>22</v>
      </c>
      <c r="Q813" s="7">
        <f t="shared" si="8"/>
        <v>0.61111111111111116</v>
      </c>
      <c r="R813" s="5">
        <v>2</v>
      </c>
    </row>
    <row r="814" spans="1:18" x14ac:dyDescent="0.35">
      <c r="A814" s="4">
        <v>42856</v>
      </c>
      <c r="B814" s="4">
        <v>44196</v>
      </c>
      <c r="C814" s="5">
        <v>201700133</v>
      </c>
      <c r="D814" s="6" t="s">
        <v>34</v>
      </c>
      <c r="E814" s="5">
        <v>201700012</v>
      </c>
      <c r="F814" s="6" t="s">
        <v>30</v>
      </c>
      <c r="G814" s="6" t="s">
        <v>21</v>
      </c>
      <c r="H814" s="5">
        <v>201708</v>
      </c>
      <c r="I814" s="4">
        <v>42963</v>
      </c>
      <c r="J814" s="5">
        <f t="shared" si="7"/>
        <v>8</v>
      </c>
      <c r="K814" s="5">
        <v>30</v>
      </c>
      <c r="L814" s="5">
        <v>25880</v>
      </c>
      <c r="M814" s="5">
        <v>6</v>
      </c>
      <c r="N814" s="5">
        <v>28</v>
      </c>
      <c r="O814" s="5">
        <v>22</v>
      </c>
      <c r="P814" s="5">
        <v>14</v>
      </c>
      <c r="Q814" s="7">
        <f t="shared" si="8"/>
        <v>0.46666666666666667</v>
      </c>
      <c r="R814" s="5">
        <v>2</v>
      </c>
    </row>
    <row r="815" spans="1:18" x14ac:dyDescent="0.35">
      <c r="A815" s="4">
        <v>42856</v>
      </c>
      <c r="B815" s="4">
        <v>44196</v>
      </c>
      <c r="C815" s="5">
        <v>201700133</v>
      </c>
      <c r="D815" s="6" t="s">
        <v>34</v>
      </c>
      <c r="E815" s="5">
        <v>201700012</v>
      </c>
      <c r="F815" s="6" t="s">
        <v>30</v>
      </c>
      <c r="G815" s="6" t="s">
        <v>21</v>
      </c>
      <c r="H815" s="5">
        <v>201708</v>
      </c>
      <c r="I815" s="4">
        <v>42965</v>
      </c>
      <c r="J815" s="5">
        <f t="shared" si="7"/>
        <v>8</v>
      </c>
      <c r="K815" s="5">
        <v>36</v>
      </c>
      <c r="L815" s="5">
        <v>24506</v>
      </c>
      <c r="M815" s="5">
        <v>8</v>
      </c>
      <c r="N815" s="5">
        <v>33</v>
      </c>
      <c r="O815" s="5">
        <v>28</v>
      </c>
      <c r="P815" s="5">
        <v>22</v>
      </c>
      <c r="Q815" s="7">
        <f t="shared" si="8"/>
        <v>0.61111111111111116</v>
      </c>
      <c r="R815" s="5">
        <v>2</v>
      </c>
    </row>
    <row r="816" spans="1:18" x14ac:dyDescent="0.35">
      <c r="A816" s="4">
        <v>42856</v>
      </c>
      <c r="B816" s="4">
        <v>44196</v>
      </c>
      <c r="C816" s="5">
        <v>201700133</v>
      </c>
      <c r="D816" s="6" t="s">
        <v>34</v>
      </c>
      <c r="E816" s="5">
        <v>201700012</v>
      </c>
      <c r="F816" s="6" t="s">
        <v>30</v>
      </c>
      <c r="G816" s="6" t="s">
        <v>21</v>
      </c>
      <c r="H816" s="5">
        <v>201708</v>
      </c>
      <c r="I816" s="4">
        <v>42966</v>
      </c>
      <c r="J816" s="5">
        <f t="shared" si="7"/>
        <v>8</v>
      </c>
      <c r="K816" s="5">
        <v>31</v>
      </c>
      <c r="L816" s="5">
        <v>25385</v>
      </c>
      <c r="M816" s="5">
        <v>6</v>
      </c>
      <c r="N816" s="5">
        <v>26</v>
      </c>
      <c r="O816" s="5">
        <v>20</v>
      </c>
      <c r="P816" s="5">
        <v>15</v>
      </c>
      <c r="Q816" s="7">
        <f t="shared" si="8"/>
        <v>0.4838709677419355</v>
      </c>
      <c r="R816" s="5">
        <v>2</v>
      </c>
    </row>
    <row r="817" spans="1:18" x14ac:dyDescent="0.35">
      <c r="A817" s="4">
        <v>42856</v>
      </c>
      <c r="B817" s="4">
        <v>44196</v>
      </c>
      <c r="C817" s="5">
        <v>201700133</v>
      </c>
      <c r="D817" s="6" t="s">
        <v>34</v>
      </c>
      <c r="E817" s="5">
        <v>201700012</v>
      </c>
      <c r="F817" s="6" t="s">
        <v>30</v>
      </c>
      <c r="G817" s="6" t="s">
        <v>21</v>
      </c>
      <c r="H817" s="5">
        <v>201708</v>
      </c>
      <c r="I817" s="4">
        <v>42968</v>
      </c>
      <c r="J817" s="5">
        <f t="shared" si="7"/>
        <v>8</v>
      </c>
      <c r="K817" s="5">
        <v>33</v>
      </c>
      <c r="L817" s="5">
        <v>24410</v>
      </c>
      <c r="M817" s="5">
        <v>5</v>
      </c>
      <c r="N817" s="5">
        <v>29</v>
      </c>
      <c r="O817" s="5">
        <v>24</v>
      </c>
      <c r="P817" s="5">
        <v>18</v>
      </c>
      <c r="Q817" s="7">
        <f t="shared" si="8"/>
        <v>0.54545454545454541</v>
      </c>
      <c r="R817" s="5">
        <v>2</v>
      </c>
    </row>
    <row r="818" spans="1:18" x14ac:dyDescent="0.35">
      <c r="A818" s="4">
        <v>42856</v>
      </c>
      <c r="B818" s="4">
        <v>44196</v>
      </c>
      <c r="C818" s="5">
        <v>201700133</v>
      </c>
      <c r="D818" s="6" t="s">
        <v>34</v>
      </c>
      <c r="E818" s="5">
        <v>201700012</v>
      </c>
      <c r="F818" s="6" t="s">
        <v>30</v>
      </c>
      <c r="G818" s="6" t="s">
        <v>21</v>
      </c>
      <c r="H818" s="5">
        <v>201708</v>
      </c>
      <c r="I818" s="4">
        <v>42969</v>
      </c>
      <c r="J818" s="5">
        <f t="shared" si="7"/>
        <v>8</v>
      </c>
      <c r="K818" s="5">
        <v>35</v>
      </c>
      <c r="L818" s="5">
        <v>24408</v>
      </c>
      <c r="M818" s="5">
        <v>8</v>
      </c>
      <c r="N818" s="5">
        <v>34</v>
      </c>
      <c r="O818" s="5">
        <v>22</v>
      </c>
      <c r="P818" s="5">
        <v>15</v>
      </c>
      <c r="Q818" s="7">
        <f t="shared" si="8"/>
        <v>0.42857142857142855</v>
      </c>
      <c r="R818" s="5">
        <v>2</v>
      </c>
    </row>
    <row r="819" spans="1:18" x14ac:dyDescent="0.35">
      <c r="A819" s="4">
        <v>42856</v>
      </c>
      <c r="B819" s="4">
        <v>44196</v>
      </c>
      <c r="C819" s="5">
        <v>201700133</v>
      </c>
      <c r="D819" s="6" t="s">
        <v>34</v>
      </c>
      <c r="E819" s="5">
        <v>201700012</v>
      </c>
      <c r="F819" s="6" t="s">
        <v>30</v>
      </c>
      <c r="G819" s="6" t="s">
        <v>21</v>
      </c>
      <c r="H819" s="5">
        <v>201708</v>
      </c>
      <c r="I819" s="4">
        <v>42970</v>
      </c>
      <c r="J819" s="5">
        <f t="shared" si="7"/>
        <v>8</v>
      </c>
      <c r="K819" s="5">
        <v>31</v>
      </c>
      <c r="L819" s="5">
        <v>25616</v>
      </c>
      <c r="M819" s="5">
        <v>7</v>
      </c>
      <c r="N819" s="5">
        <v>29</v>
      </c>
      <c r="O819" s="5">
        <v>23</v>
      </c>
      <c r="P819" s="5">
        <v>17</v>
      </c>
      <c r="Q819" s="7">
        <f t="shared" si="8"/>
        <v>0.54838709677419351</v>
      </c>
      <c r="R819" s="5">
        <v>2</v>
      </c>
    </row>
    <row r="820" spans="1:18" x14ac:dyDescent="0.35">
      <c r="A820" s="4">
        <v>42856</v>
      </c>
      <c r="B820" s="4">
        <v>44196</v>
      </c>
      <c r="C820" s="5">
        <v>201700133</v>
      </c>
      <c r="D820" s="6" t="s">
        <v>34</v>
      </c>
      <c r="E820" s="5">
        <v>201700012</v>
      </c>
      <c r="F820" s="6" t="s">
        <v>30</v>
      </c>
      <c r="G820" s="6" t="s">
        <v>21</v>
      </c>
      <c r="H820" s="5">
        <v>201708</v>
      </c>
      <c r="I820" s="4">
        <v>42972</v>
      </c>
      <c r="J820" s="5">
        <f t="shared" si="7"/>
        <v>8</v>
      </c>
      <c r="K820" s="5">
        <v>30</v>
      </c>
      <c r="L820" s="5">
        <v>24139</v>
      </c>
      <c r="M820" s="5">
        <v>7</v>
      </c>
      <c r="N820" s="5">
        <v>29</v>
      </c>
      <c r="O820" s="5">
        <v>23</v>
      </c>
      <c r="P820" s="5">
        <v>15</v>
      </c>
      <c r="Q820" s="7">
        <f t="shared" si="8"/>
        <v>0.5</v>
      </c>
      <c r="R820" s="5">
        <v>2</v>
      </c>
    </row>
    <row r="821" spans="1:18" x14ac:dyDescent="0.35">
      <c r="A821" s="4">
        <v>42856</v>
      </c>
      <c r="B821" s="4">
        <v>44196</v>
      </c>
      <c r="C821" s="5">
        <v>201700133</v>
      </c>
      <c r="D821" s="6" t="s">
        <v>34</v>
      </c>
      <c r="E821" s="5">
        <v>201700012</v>
      </c>
      <c r="F821" s="6" t="s">
        <v>30</v>
      </c>
      <c r="G821" s="6" t="s">
        <v>21</v>
      </c>
      <c r="H821" s="5">
        <v>201708</v>
      </c>
      <c r="I821" s="4">
        <v>42973</v>
      </c>
      <c r="J821" s="5">
        <f t="shared" si="7"/>
        <v>8</v>
      </c>
      <c r="K821" s="5">
        <v>36</v>
      </c>
      <c r="L821" s="5">
        <v>25050</v>
      </c>
      <c r="M821" s="5">
        <v>8</v>
      </c>
      <c r="N821" s="5">
        <v>36</v>
      </c>
      <c r="O821" s="5">
        <v>24</v>
      </c>
      <c r="P821" s="5">
        <v>15</v>
      </c>
      <c r="Q821" s="7">
        <f t="shared" si="8"/>
        <v>0.41666666666666669</v>
      </c>
      <c r="R821" s="5">
        <v>3</v>
      </c>
    </row>
    <row r="822" spans="1:18" x14ac:dyDescent="0.35">
      <c r="A822" s="4">
        <v>42856</v>
      </c>
      <c r="B822" s="4">
        <v>44196</v>
      </c>
      <c r="C822" s="5">
        <v>201700133</v>
      </c>
      <c r="D822" s="6" t="s">
        <v>34</v>
      </c>
      <c r="E822" s="5">
        <v>201700012</v>
      </c>
      <c r="F822" s="6" t="s">
        <v>30</v>
      </c>
      <c r="G822" s="6" t="s">
        <v>21</v>
      </c>
      <c r="H822" s="5">
        <v>201708</v>
      </c>
      <c r="I822" s="4">
        <v>42975</v>
      </c>
      <c r="J822" s="5">
        <f t="shared" si="7"/>
        <v>8</v>
      </c>
      <c r="K822" s="5">
        <v>33</v>
      </c>
      <c r="L822" s="5">
        <v>24718</v>
      </c>
      <c r="M822" s="5">
        <v>8</v>
      </c>
      <c r="N822" s="5">
        <v>30</v>
      </c>
      <c r="O822" s="5">
        <v>25</v>
      </c>
      <c r="P822" s="5">
        <v>17</v>
      </c>
      <c r="Q822" s="7">
        <f t="shared" si="8"/>
        <v>0.51515151515151514</v>
      </c>
      <c r="R822" s="5">
        <v>2</v>
      </c>
    </row>
    <row r="823" spans="1:18" x14ac:dyDescent="0.35">
      <c r="A823" s="4">
        <v>42856</v>
      </c>
      <c r="B823" s="4">
        <v>44196</v>
      </c>
      <c r="C823" s="5">
        <v>201700133</v>
      </c>
      <c r="D823" s="6" t="s">
        <v>34</v>
      </c>
      <c r="E823" s="5">
        <v>201700012</v>
      </c>
      <c r="F823" s="6" t="s">
        <v>30</v>
      </c>
      <c r="G823" s="6" t="s">
        <v>21</v>
      </c>
      <c r="H823" s="5">
        <v>201708</v>
      </c>
      <c r="I823" s="4">
        <v>42976</v>
      </c>
      <c r="J823" s="5">
        <f t="shared" si="7"/>
        <v>8</v>
      </c>
      <c r="K823" s="5">
        <v>30</v>
      </c>
      <c r="L823" s="5">
        <v>24104</v>
      </c>
      <c r="M823" s="5">
        <v>7</v>
      </c>
      <c r="N823" s="5">
        <v>26</v>
      </c>
      <c r="O823" s="5">
        <v>22</v>
      </c>
      <c r="P823" s="5">
        <v>13</v>
      </c>
      <c r="Q823" s="7">
        <f t="shared" si="8"/>
        <v>0.43333333333333335</v>
      </c>
      <c r="R823" s="5">
        <v>2</v>
      </c>
    </row>
    <row r="824" spans="1:18" x14ac:dyDescent="0.35">
      <c r="A824" s="4">
        <v>42856</v>
      </c>
      <c r="B824" s="4">
        <v>44196</v>
      </c>
      <c r="C824" s="5">
        <v>201700133</v>
      </c>
      <c r="D824" s="6" t="s">
        <v>34</v>
      </c>
      <c r="E824" s="5">
        <v>201700012</v>
      </c>
      <c r="F824" s="6" t="s">
        <v>30</v>
      </c>
      <c r="G824" s="6" t="s">
        <v>21</v>
      </c>
      <c r="H824" s="5">
        <v>201708</v>
      </c>
      <c r="I824" s="4">
        <v>42977</v>
      </c>
      <c r="J824" s="5">
        <f t="shared" si="7"/>
        <v>8</v>
      </c>
      <c r="K824" s="5">
        <v>32</v>
      </c>
      <c r="L824" s="5">
        <v>25534</v>
      </c>
      <c r="M824" s="5">
        <v>7</v>
      </c>
      <c r="N824" s="5">
        <v>31</v>
      </c>
      <c r="O824" s="5">
        <v>22</v>
      </c>
      <c r="P824" s="5">
        <v>17</v>
      </c>
      <c r="Q824" s="7">
        <f t="shared" si="8"/>
        <v>0.53125</v>
      </c>
      <c r="R824" s="5">
        <v>2</v>
      </c>
    </row>
    <row r="825" spans="1:18" x14ac:dyDescent="0.35">
      <c r="A825" s="4">
        <v>42856</v>
      </c>
      <c r="B825" s="4">
        <v>44196</v>
      </c>
      <c r="C825" s="5">
        <v>201700134</v>
      </c>
      <c r="D825" s="6" t="s">
        <v>35</v>
      </c>
      <c r="E825" s="5">
        <v>201700012</v>
      </c>
      <c r="F825" s="6" t="s">
        <v>30</v>
      </c>
      <c r="G825" s="6" t="s">
        <v>21</v>
      </c>
      <c r="H825" s="5">
        <v>201706</v>
      </c>
      <c r="I825" s="4">
        <v>42888</v>
      </c>
      <c r="J825" s="5">
        <f t="shared" si="7"/>
        <v>6</v>
      </c>
      <c r="K825" s="5">
        <v>35</v>
      </c>
      <c r="L825" s="5">
        <v>25651</v>
      </c>
      <c r="M825" s="5">
        <v>8</v>
      </c>
      <c r="N825" s="5">
        <v>31</v>
      </c>
      <c r="O825" s="5">
        <v>21</v>
      </c>
      <c r="P825" s="5">
        <v>14</v>
      </c>
      <c r="Q825" s="7">
        <f t="shared" si="8"/>
        <v>0.4</v>
      </c>
      <c r="R825" s="5">
        <v>3</v>
      </c>
    </row>
    <row r="826" spans="1:18" x14ac:dyDescent="0.35">
      <c r="A826" s="4">
        <v>42856</v>
      </c>
      <c r="B826" s="4">
        <v>44196</v>
      </c>
      <c r="C826" s="5">
        <v>201700134</v>
      </c>
      <c r="D826" s="6" t="s">
        <v>35</v>
      </c>
      <c r="E826" s="5">
        <v>201700012</v>
      </c>
      <c r="F826" s="6" t="s">
        <v>30</v>
      </c>
      <c r="G826" s="6" t="s">
        <v>21</v>
      </c>
      <c r="H826" s="5">
        <v>201706</v>
      </c>
      <c r="I826" s="4">
        <v>42889</v>
      </c>
      <c r="J826" s="5">
        <f t="shared" si="7"/>
        <v>6</v>
      </c>
      <c r="K826" s="5">
        <v>33</v>
      </c>
      <c r="L826" s="5">
        <v>25034</v>
      </c>
      <c r="M826" s="5">
        <v>5</v>
      </c>
      <c r="N826" s="5">
        <v>31</v>
      </c>
      <c r="O826" s="5">
        <v>26</v>
      </c>
      <c r="P826" s="5">
        <v>17</v>
      </c>
      <c r="Q826" s="7">
        <f t="shared" si="8"/>
        <v>0.51515151515151514</v>
      </c>
      <c r="R826" s="5">
        <v>2</v>
      </c>
    </row>
    <row r="827" spans="1:18" x14ac:dyDescent="0.35">
      <c r="A827" s="4">
        <v>42856</v>
      </c>
      <c r="B827" s="4">
        <v>44196</v>
      </c>
      <c r="C827" s="5">
        <v>201700134</v>
      </c>
      <c r="D827" s="6" t="s">
        <v>35</v>
      </c>
      <c r="E827" s="5">
        <v>201700012</v>
      </c>
      <c r="F827" s="6" t="s">
        <v>30</v>
      </c>
      <c r="G827" s="6" t="s">
        <v>21</v>
      </c>
      <c r="H827" s="5">
        <v>201706</v>
      </c>
      <c r="I827" s="4">
        <v>42891</v>
      </c>
      <c r="J827" s="5">
        <f t="shared" si="7"/>
        <v>6</v>
      </c>
      <c r="K827" s="5">
        <v>32</v>
      </c>
      <c r="L827" s="5">
        <v>24881</v>
      </c>
      <c r="M827" s="5">
        <v>6</v>
      </c>
      <c r="N827" s="5">
        <v>29</v>
      </c>
      <c r="O827" s="5">
        <v>23</v>
      </c>
      <c r="P827" s="5">
        <v>17</v>
      </c>
      <c r="Q827" s="7">
        <f t="shared" si="8"/>
        <v>0.53125</v>
      </c>
      <c r="R827" s="5">
        <v>3</v>
      </c>
    </row>
    <row r="828" spans="1:18" x14ac:dyDescent="0.35">
      <c r="A828" s="4">
        <v>42856</v>
      </c>
      <c r="B828" s="4">
        <v>44196</v>
      </c>
      <c r="C828" s="5">
        <v>201700134</v>
      </c>
      <c r="D828" s="6" t="s">
        <v>35</v>
      </c>
      <c r="E828" s="5">
        <v>201700012</v>
      </c>
      <c r="F828" s="6" t="s">
        <v>30</v>
      </c>
      <c r="G828" s="6" t="s">
        <v>21</v>
      </c>
      <c r="H828" s="5">
        <v>201706</v>
      </c>
      <c r="I828" s="4">
        <v>42892</v>
      </c>
      <c r="J828" s="5">
        <f t="shared" si="7"/>
        <v>6</v>
      </c>
      <c r="K828" s="5">
        <v>35</v>
      </c>
      <c r="L828" s="5">
        <v>25535</v>
      </c>
      <c r="M828" s="5">
        <v>7</v>
      </c>
      <c r="N828" s="5">
        <v>32</v>
      </c>
      <c r="O828" s="5">
        <v>26</v>
      </c>
      <c r="P828" s="5">
        <v>18</v>
      </c>
      <c r="Q828" s="7">
        <f t="shared" si="8"/>
        <v>0.51428571428571423</v>
      </c>
      <c r="R828" s="5">
        <v>2</v>
      </c>
    </row>
    <row r="829" spans="1:18" x14ac:dyDescent="0.35">
      <c r="A829" s="4">
        <v>42856</v>
      </c>
      <c r="B829" s="4">
        <v>44196</v>
      </c>
      <c r="C829" s="5">
        <v>201700134</v>
      </c>
      <c r="D829" s="6" t="s">
        <v>35</v>
      </c>
      <c r="E829" s="5">
        <v>201700012</v>
      </c>
      <c r="F829" s="6" t="s">
        <v>30</v>
      </c>
      <c r="G829" s="6" t="s">
        <v>21</v>
      </c>
      <c r="H829" s="5">
        <v>201706</v>
      </c>
      <c r="I829" s="4">
        <v>42893</v>
      </c>
      <c r="J829" s="5">
        <f t="shared" si="7"/>
        <v>6</v>
      </c>
      <c r="K829" s="5">
        <v>33</v>
      </c>
      <c r="L829" s="5">
        <v>24258</v>
      </c>
      <c r="M829" s="5">
        <v>7</v>
      </c>
      <c r="N829" s="5">
        <v>29</v>
      </c>
      <c r="O829" s="5">
        <v>23</v>
      </c>
      <c r="P829" s="5">
        <v>15</v>
      </c>
      <c r="Q829" s="7">
        <f t="shared" si="8"/>
        <v>0.45454545454545453</v>
      </c>
      <c r="R829" s="5">
        <v>3</v>
      </c>
    </row>
    <row r="830" spans="1:18" x14ac:dyDescent="0.35">
      <c r="A830" s="4">
        <v>42856</v>
      </c>
      <c r="B830" s="4">
        <v>44196</v>
      </c>
      <c r="C830" s="5">
        <v>201700134</v>
      </c>
      <c r="D830" s="6" t="s">
        <v>35</v>
      </c>
      <c r="E830" s="5">
        <v>201700012</v>
      </c>
      <c r="F830" s="6" t="s">
        <v>30</v>
      </c>
      <c r="G830" s="6" t="s">
        <v>21</v>
      </c>
      <c r="H830" s="5">
        <v>201706</v>
      </c>
      <c r="I830" s="4">
        <v>42895</v>
      </c>
      <c r="J830" s="5">
        <f t="shared" si="7"/>
        <v>6</v>
      </c>
      <c r="K830" s="5">
        <v>31</v>
      </c>
      <c r="L830" s="5">
        <v>25906</v>
      </c>
      <c r="M830" s="5">
        <v>6</v>
      </c>
      <c r="N830" s="5">
        <v>27</v>
      </c>
      <c r="O830" s="5">
        <v>20</v>
      </c>
      <c r="P830" s="5">
        <v>15</v>
      </c>
      <c r="Q830" s="7">
        <f t="shared" si="8"/>
        <v>0.4838709677419355</v>
      </c>
      <c r="R830" s="5">
        <v>3</v>
      </c>
    </row>
    <row r="831" spans="1:18" x14ac:dyDescent="0.35">
      <c r="A831" s="4">
        <v>42856</v>
      </c>
      <c r="B831" s="4">
        <v>44196</v>
      </c>
      <c r="C831" s="5">
        <v>201700134</v>
      </c>
      <c r="D831" s="6" t="s">
        <v>35</v>
      </c>
      <c r="E831" s="5">
        <v>201700012</v>
      </c>
      <c r="F831" s="6" t="s">
        <v>30</v>
      </c>
      <c r="G831" s="6" t="s">
        <v>21</v>
      </c>
      <c r="H831" s="5">
        <v>201706</v>
      </c>
      <c r="I831" s="4">
        <v>42896</v>
      </c>
      <c r="J831" s="5">
        <f t="shared" si="7"/>
        <v>6</v>
      </c>
      <c r="K831" s="5">
        <v>33</v>
      </c>
      <c r="L831" s="5">
        <v>24722</v>
      </c>
      <c r="M831" s="5">
        <v>8</v>
      </c>
      <c r="N831" s="5">
        <v>28</v>
      </c>
      <c r="O831" s="5">
        <v>22</v>
      </c>
      <c r="P831" s="5">
        <v>16</v>
      </c>
      <c r="Q831" s="7">
        <f t="shared" si="8"/>
        <v>0.48484848484848486</v>
      </c>
      <c r="R831" s="5">
        <v>3</v>
      </c>
    </row>
    <row r="832" spans="1:18" x14ac:dyDescent="0.35">
      <c r="A832" s="4">
        <v>42856</v>
      </c>
      <c r="B832" s="4">
        <v>44196</v>
      </c>
      <c r="C832" s="5">
        <v>201700134</v>
      </c>
      <c r="D832" s="6" t="s">
        <v>35</v>
      </c>
      <c r="E832" s="5">
        <v>201700012</v>
      </c>
      <c r="F832" s="6" t="s">
        <v>30</v>
      </c>
      <c r="G832" s="6" t="s">
        <v>21</v>
      </c>
      <c r="H832" s="5">
        <v>201706</v>
      </c>
      <c r="I832" s="4">
        <v>42898</v>
      </c>
      <c r="J832" s="5">
        <f t="shared" si="7"/>
        <v>6</v>
      </c>
      <c r="K832" s="5">
        <v>30</v>
      </c>
      <c r="L832" s="5">
        <v>24351</v>
      </c>
      <c r="M832" s="5">
        <v>7</v>
      </c>
      <c r="N832" s="5">
        <v>26</v>
      </c>
      <c r="O832" s="5">
        <v>21</v>
      </c>
      <c r="P832" s="5">
        <v>17</v>
      </c>
      <c r="Q832" s="7">
        <f t="shared" si="8"/>
        <v>0.56666666666666665</v>
      </c>
      <c r="R832" s="5">
        <v>2</v>
      </c>
    </row>
    <row r="833" spans="1:18" x14ac:dyDescent="0.35">
      <c r="A833" s="4">
        <v>42856</v>
      </c>
      <c r="B833" s="4">
        <v>44196</v>
      </c>
      <c r="C833" s="5">
        <v>201700134</v>
      </c>
      <c r="D833" s="6" t="s">
        <v>35</v>
      </c>
      <c r="E833" s="5">
        <v>201700012</v>
      </c>
      <c r="F833" s="6" t="s">
        <v>30</v>
      </c>
      <c r="G833" s="6" t="s">
        <v>21</v>
      </c>
      <c r="H833" s="5">
        <v>201706</v>
      </c>
      <c r="I833" s="4">
        <v>42899</v>
      </c>
      <c r="J833" s="5">
        <f t="shared" si="7"/>
        <v>6</v>
      </c>
      <c r="K833" s="5">
        <v>35</v>
      </c>
      <c r="L833" s="5">
        <v>25524</v>
      </c>
      <c r="M833" s="5">
        <v>6</v>
      </c>
      <c r="N833" s="5">
        <v>32</v>
      </c>
      <c r="O833" s="5">
        <v>25</v>
      </c>
      <c r="P833" s="5">
        <v>15</v>
      </c>
      <c r="Q833" s="7">
        <f t="shared" si="8"/>
        <v>0.42857142857142855</v>
      </c>
      <c r="R833" s="5">
        <v>2</v>
      </c>
    </row>
    <row r="834" spans="1:18" x14ac:dyDescent="0.35">
      <c r="A834" s="4">
        <v>42856</v>
      </c>
      <c r="B834" s="4">
        <v>44196</v>
      </c>
      <c r="C834" s="5">
        <v>201700134</v>
      </c>
      <c r="D834" s="6" t="s">
        <v>35</v>
      </c>
      <c r="E834" s="5">
        <v>201700012</v>
      </c>
      <c r="F834" s="6" t="s">
        <v>30</v>
      </c>
      <c r="G834" s="6" t="s">
        <v>21</v>
      </c>
      <c r="H834" s="5">
        <v>201706</v>
      </c>
      <c r="I834" s="4">
        <v>42900</v>
      </c>
      <c r="J834" s="5">
        <f t="shared" si="7"/>
        <v>6</v>
      </c>
      <c r="K834" s="5">
        <v>34</v>
      </c>
      <c r="L834" s="5">
        <v>25650</v>
      </c>
      <c r="M834" s="5">
        <v>7</v>
      </c>
      <c r="N834" s="5">
        <v>29</v>
      </c>
      <c r="O834" s="5">
        <v>22</v>
      </c>
      <c r="P834" s="5">
        <v>18</v>
      </c>
      <c r="Q834" s="7">
        <f t="shared" si="8"/>
        <v>0.52941176470588236</v>
      </c>
      <c r="R834" s="5">
        <v>3</v>
      </c>
    </row>
    <row r="835" spans="1:18" x14ac:dyDescent="0.35">
      <c r="A835" s="4">
        <v>42856</v>
      </c>
      <c r="B835" s="4">
        <v>44196</v>
      </c>
      <c r="C835" s="5">
        <v>201700134</v>
      </c>
      <c r="D835" s="6" t="s">
        <v>35</v>
      </c>
      <c r="E835" s="5">
        <v>201700012</v>
      </c>
      <c r="F835" s="6" t="s">
        <v>30</v>
      </c>
      <c r="G835" s="6" t="s">
        <v>21</v>
      </c>
      <c r="H835" s="5">
        <v>201706</v>
      </c>
      <c r="I835" s="4">
        <v>42902</v>
      </c>
      <c r="J835" s="5">
        <f t="shared" si="7"/>
        <v>6</v>
      </c>
      <c r="K835" s="5">
        <v>36</v>
      </c>
      <c r="L835" s="5">
        <v>25345</v>
      </c>
      <c r="M835" s="5">
        <v>6</v>
      </c>
      <c r="N835" s="5">
        <v>32</v>
      </c>
      <c r="O835" s="5">
        <v>24</v>
      </c>
      <c r="P835" s="5">
        <v>16</v>
      </c>
      <c r="Q835" s="7">
        <f t="shared" si="8"/>
        <v>0.44444444444444442</v>
      </c>
      <c r="R835" s="5">
        <v>3</v>
      </c>
    </row>
    <row r="836" spans="1:18" x14ac:dyDescent="0.35">
      <c r="A836" s="4">
        <v>42856</v>
      </c>
      <c r="B836" s="4">
        <v>44196</v>
      </c>
      <c r="C836" s="5">
        <v>201700134</v>
      </c>
      <c r="D836" s="6" t="s">
        <v>35</v>
      </c>
      <c r="E836" s="5">
        <v>201700012</v>
      </c>
      <c r="F836" s="6" t="s">
        <v>30</v>
      </c>
      <c r="G836" s="6" t="s">
        <v>21</v>
      </c>
      <c r="H836" s="5">
        <v>201706</v>
      </c>
      <c r="I836" s="4">
        <v>42903</v>
      </c>
      <c r="J836" s="5">
        <f t="shared" si="7"/>
        <v>6</v>
      </c>
      <c r="K836" s="5">
        <v>33</v>
      </c>
      <c r="L836" s="5">
        <v>24803</v>
      </c>
      <c r="M836" s="5">
        <v>7</v>
      </c>
      <c r="N836" s="5">
        <v>29</v>
      </c>
      <c r="O836" s="5">
        <v>21</v>
      </c>
      <c r="P836" s="5">
        <v>14</v>
      </c>
      <c r="Q836" s="7">
        <f t="shared" si="8"/>
        <v>0.42424242424242425</v>
      </c>
      <c r="R836" s="5">
        <v>3</v>
      </c>
    </row>
    <row r="837" spans="1:18" x14ac:dyDescent="0.35">
      <c r="A837" s="4">
        <v>42856</v>
      </c>
      <c r="B837" s="4">
        <v>44196</v>
      </c>
      <c r="C837" s="5">
        <v>201700134</v>
      </c>
      <c r="D837" s="6" t="s">
        <v>35</v>
      </c>
      <c r="E837" s="5">
        <v>201700012</v>
      </c>
      <c r="F837" s="6" t="s">
        <v>30</v>
      </c>
      <c r="G837" s="6" t="s">
        <v>21</v>
      </c>
      <c r="H837" s="5">
        <v>201706</v>
      </c>
      <c r="I837" s="4">
        <v>42905</v>
      </c>
      <c r="J837" s="5">
        <f t="shared" si="7"/>
        <v>6</v>
      </c>
      <c r="K837" s="5">
        <v>34</v>
      </c>
      <c r="L837" s="5">
        <v>24801</v>
      </c>
      <c r="M837" s="5">
        <v>7</v>
      </c>
      <c r="N837" s="5">
        <v>30</v>
      </c>
      <c r="O837" s="5">
        <v>25</v>
      </c>
      <c r="P837" s="5">
        <v>17</v>
      </c>
      <c r="Q837" s="7">
        <f t="shared" si="8"/>
        <v>0.5</v>
      </c>
      <c r="R837" s="5">
        <v>2</v>
      </c>
    </row>
    <row r="838" spans="1:18" x14ac:dyDescent="0.35">
      <c r="A838" s="4">
        <v>42856</v>
      </c>
      <c r="B838" s="4">
        <v>44196</v>
      </c>
      <c r="C838" s="5">
        <v>201700134</v>
      </c>
      <c r="D838" s="6" t="s">
        <v>35</v>
      </c>
      <c r="E838" s="5">
        <v>201700012</v>
      </c>
      <c r="F838" s="6" t="s">
        <v>30</v>
      </c>
      <c r="G838" s="6" t="s">
        <v>21</v>
      </c>
      <c r="H838" s="5">
        <v>201706</v>
      </c>
      <c r="I838" s="4">
        <v>42906</v>
      </c>
      <c r="J838" s="5">
        <f t="shared" si="7"/>
        <v>6</v>
      </c>
      <c r="K838" s="5">
        <v>33</v>
      </c>
      <c r="L838" s="5">
        <v>25280</v>
      </c>
      <c r="M838" s="5">
        <v>7</v>
      </c>
      <c r="N838" s="5">
        <v>31</v>
      </c>
      <c r="O838" s="5">
        <v>26</v>
      </c>
      <c r="P838" s="5">
        <v>20</v>
      </c>
      <c r="Q838" s="7">
        <f t="shared" si="8"/>
        <v>0.60606060606060608</v>
      </c>
      <c r="R838" s="5">
        <v>3</v>
      </c>
    </row>
    <row r="839" spans="1:18" x14ac:dyDescent="0.35">
      <c r="A839" s="4">
        <v>42856</v>
      </c>
      <c r="B839" s="4">
        <v>44196</v>
      </c>
      <c r="C839" s="5">
        <v>201700134</v>
      </c>
      <c r="D839" s="6" t="s">
        <v>35</v>
      </c>
      <c r="E839" s="5">
        <v>201700012</v>
      </c>
      <c r="F839" s="6" t="s">
        <v>30</v>
      </c>
      <c r="G839" s="6" t="s">
        <v>21</v>
      </c>
      <c r="H839" s="5">
        <v>201706</v>
      </c>
      <c r="I839" s="4">
        <v>42907</v>
      </c>
      <c r="J839" s="5">
        <f t="shared" si="7"/>
        <v>6</v>
      </c>
      <c r="K839" s="5">
        <v>31</v>
      </c>
      <c r="L839" s="5">
        <v>24942</v>
      </c>
      <c r="M839" s="5">
        <v>7</v>
      </c>
      <c r="N839" s="5">
        <v>30</v>
      </c>
      <c r="O839" s="5">
        <v>23</v>
      </c>
      <c r="P839" s="5">
        <v>18</v>
      </c>
      <c r="Q839" s="7">
        <f t="shared" si="8"/>
        <v>0.58064516129032262</v>
      </c>
      <c r="R839" s="5">
        <v>2</v>
      </c>
    </row>
    <row r="840" spans="1:18" x14ac:dyDescent="0.35">
      <c r="A840" s="4">
        <v>42856</v>
      </c>
      <c r="B840" s="4">
        <v>44196</v>
      </c>
      <c r="C840" s="5">
        <v>201700134</v>
      </c>
      <c r="D840" s="6" t="s">
        <v>35</v>
      </c>
      <c r="E840" s="5">
        <v>201700012</v>
      </c>
      <c r="F840" s="6" t="s">
        <v>30</v>
      </c>
      <c r="G840" s="6" t="s">
        <v>21</v>
      </c>
      <c r="H840" s="5">
        <v>201706</v>
      </c>
      <c r="I840" s="4">
        <v>42909</v>
      </c>
      <c r="J840" s="5">
        <f t="shared" si="7"/>
        <v>6</v>
      </c>
      <c r="K840" s="5">
        <v>31</v>
      </c>
      <c r="L840" s="5">
        <v>24216</v>
      </c>
      <c r="M840" s="5">
        <v>7</v>
      </c>
      <c r="N840" s="5">
        <v>29</v>
      </c>
      <c r="O840" s="5">
        <v>21</v>
      </c>
      <c r="P840" s="5">
        <v>17</v>
      </c>
      <c r="Q840" s="7">
        <f t="shared" si="8"/>
        <v>0.54838709677419351</v>
      </c>
      <c r="R840" s="5">
        <v>3</v>
      </c>
    </row>
    <row r="841" spans="1:18" x14ac:dyDescent="0.35">
      <c r="A841" s="4">
        <v>42856</v>
      </c>
      <c r="B841" s="4">
        <v>44196</v>
      </c>
      <c r="C841" s="5">
        <v>201700134</v>
      </c>
      <c r="D841" s="6" t="s">
        <v>35</v>
      </c>
      <c r="E841" s="5">
        <v>201700012</v>
      </c>
      <c r="F841" s="6" t="s">
        <v>30</v>
      </c>
      <c r="G841" s="6" t="s">
        <v>21</v>
      </c>
      <c r="H841" s="5">
        <v>201706</v>
      </c>
      <c r="I841" s="4">
        <v>42910</v>
      </c>
      <c r="J841" s="5">
        <f t="shared" si="7"/>
        <v>6</v>
      </c>
      <c r="K841" s="5">
        <v>36</v>
      </c>
      <c r="L841" s="5">
        <v>24439</v>
      </c>
      <c r="M841" s="5">
        <v>9</v>
      </c>
      <c r="N841" s="5">
        <v>32</v>
      </c>
      <c r="O841" s="5">
        <v>21</v>
      </c>
      <c r="P841" s="5">
        <v>14</v>
      </c>
      <c r="Q841" s="7">
        <f t="shared" si="8"/>
        <v>0.3888888888888889</v>
      </c>
      <c r="R841" s="5">
        <v>3</v>
      </c>
    </row>
    <row r="842" spans="1:18" x14ac:dyDescent="0.35">
      <c r="A842" s="4">
        <v>42856</v>
      </c>
      <c r="B842" s="4">
        <v>44196</v>
      </c>
      <c r="C842" s="5">
        <v>201700134</v>
      </c>
      <c r="D842" s="6" t="s">
        <v>35</v>
      </c>
      <c r="E842" s="5">
        <v>201700012</v>
      </c>
      <c r="F842" s="6" t="s">
        <v>30</v>
      </c>
      <c r="G842" s="6" t="s">
        <v>21</v>
      </c>
      <c r="H842" s="5">
        <v>201706</v>
      </c>
      <c r="I842" s="4">
        <v>42912</v>
      </c>
      <c r="J842" s="5">
        <f t="shared" si="7"/>
        <v>6</v>
      </c>
      <c r="K842" s="5">
        <v>30</v>
      </c>
      <c r="L842" s="5">
        <v>25676</v>
      </c>
      <c r="M842" s="5">
        <v>6</v>
      </c>
      <c r="N842" s="5">
        <v>26</v>
      </c>
      <c r="O842" s="5">
        <v>17</v>
      </c>
      <c r="P842" s="5">
        <v>10</v>
      </c>
      <c r="Q842" s="7">
        <f t="shared" si="8"/>
        <v>0.33333333333333331</v>
      </c>
      <c r="R842" s="5">
        <v>2</v>
      </c>
    </row>
    <row r="843" spans="1:18" x14ac:dyDescent="0.35">
      <c r="A843" s="4">
        <v>42856</v>
      </c>
      <c r="B843" s="4">
        <v>44196</v>
      </c>
      <c r="C843" s="5">
        <v>201700134</v>
      </c>
      <c r="D843" s="6" t="s">
        <v>35</v>
      </c>
      <c r="E843" s="5">
        <v>201700012</v>
      </c>
      <c r="F843" s="6" t="s">
        <v>30</v>
      </c>
      <c r="G843" s="6" t="s">
        <v>21</v>
      </c>
      <c r="H843" s="5">
        <v>201706</v>
      </c>
      <c r="I843" s="4">
        <v>42913</v>
      </c>
      <c r="J843" s="5">
        <f t="shared" si="7"/>
        <v>6</v>
      </c>
      <c r="K843" s="5">
        <v>34</v>
      </c>
      <c r="L843" s="5">
        <v>25380</v>
      </c>
      <c r="M843" s="5">
        <v>6</v>
      </c>
      <c r="N843" s="5">
        <v>34</v>
      </c>
      <c r="O843" s="5">
        <v>22</v>
      </c>
      <c r="P843" s="5">
        <v>15</v>
      </c>
      <c r="Q843" s="7">
        <f t="shared" si="8"/>
        <v>0.44117647058823528</v>
      </c>
      <c r="R843" s="5">
        <v>2</v>
      </c>
    </row>
    <row r="844" spans="1:18" x14ac:dyDescent="0.35">
      <c r="A844" s="4">
        <v>42856</v>
      </c>
      <c r="B844" s="4">
        <v>44196</v>
      </c>
      <c r="C844" s="5">
        <v>201700134</v>
      </c>
      <c r="D844" s="6" t="s">
        <v>35</v>
      </c>
      <c r="E844" s="5">
        <v>201700012</v>
      </c>
      <c r="F844" s="6" t="s">
        <v>30</v>
      </c>
      <c r="G844" s="6" t="s">
        <v>21</v>
      </c>
      <c r="H844" s="5">
        <v>201706</v>
      </c>
      <c r="I844" s="4">
        <v>42914</v>
      </c>
      <c r="J844" s="5">
        <f t="shared" si="7"/>
        <v>6</v>
      </c>
      <c r="K844" s="5">
        <v>34</v>
      </c>
      <c r="L844" s="5">
        <v>24119</v>
      </c>
      <c r="M844" s="5">
        <v>8</v>
      </c>
      <c r="N844" s="5">
        <v>31</v>
      </c>
      <c r="O844" s="5">
        <v>26</v>
      </c>
      <c r="P844" s="5">
        <v>19</v>
      </c>
      <c r="Q844" s="7">
        <f t="shared" si="8"/>
        <v>0.55882352941176472</v>
      </c>
      <c r="R844" s="5">
        <v>2</v>
      </c>
    </row>
    <row r="845" spans="1:18" x14ac:dyDescent="0.35">
      <c r="A845" s="4">
        <v>42856</v>
      </c>
      <c r="B845" s="4">
        <v>44196</v>
      </c>
      <c r="C845" s="5">
        <v>201700134</v>
      </c>
      <c r="D845" s="6" t="s">
        <v>35</v>
      </c>
      <c r="E845" s="5">
        <v>201700012</v>
      </c>
      <c r="F845" s="6" t="s">
        <v>30</v>
      </c>
      <c r="G845" s="6" t="s">
        <v>21</v>
      </c>
      <c r="H845" s="5">
        <v>201706</v>
      </c>
      <c r="I845" s="4">
        <v>42916</v>
      </c>
      <c r="J845" s="5">
        <f t="shared" si="7"/>
        <v>6</v>
      </c>
      <c r="K845" s="5">
        <v>36</v>
      </c>
      <c r="L845" s="5">
        <v>25163</v>
      </c>
      <c r="M845" s="5">
        <v>5</v>
      </c>
      <c r="N845" s="5">
        <v>36</v>
      </c>
      <c r="O845" s="5">
        <v>27</v>
      </c>
      <c r="P845" s="5">
        <v>18</v>
      </c>
      <c r="Q845" s="7">
        <f t="shared" si="8"/>
        <v>0.5</v>
      </c>
      <c r="R845" s="5">
        <v>3</v>
      </c>
    </row>
    <row r="846" spans="1:18" x14ac:dyDescent="0.35">
      <c r="A846" s="4">
        <v>42856</v>
      </c>
      <c r="B846" s="4">
        <v>44196</v>
      </c>
      <c r="C846" s="5">
        <v>201700134</v>
      </c>
      <c r="D846" s="6" t="s">
        <v>35</v>
      </c>
      <c r="E846" s="5">
        <v>201700012</v>
      </c>
      <c r="F846" s="6" t="s">
        <v>30</v>
      </c>
      <c r="G846" s="6" t="s">
        <v>21</v>
      </c>
      <c r="H846" s="5">
        <v>201707</v>
      </c>
      <c r="I846" s="4">
        <v>42917</v>
      </c>
      <c r="J846" s="5">
        <f t="shared" si="7"/>
        <v>7</v>
      </c>
      <c r="K846" s="5">
        <v>34</v>
      </c>
      <c r="L846" s="5">
        <v>24462</v>
      </c>
      <c r="M846" s="5">
        <v>7</v>
      </c>
      <c r="N846" s="5">
        <v>31</v>
      </c>
      <c r="O846" s="5">
        <v>22</v>
      </c>
      <c r="P846" s="5">
        <v>13</v>
      </c>
      <c r="Q846" s="7">
        <f t="shared" si="8"/>
        <v>0.38235294117647056</v>
      </c>
      <c r="R846" s="5">
        <v>2</v>
      </c>
    </row>
    <row r="847" spans="1:18" x14ac:dyDescent="0.35">
      <c r="A847" s="4">
        <v>42856</v>
      </c>
      <c r="B847" s="4">
        <v>44196</v>
      </c>
      <c r="C847" s="5">
        <v>201700134</v>
      </c>
      <c r="D847" s="6" t="s">
        <v>35</v>
      </c>
      <c r="E847" s="5">
        <v>201700012</v>
      </c>
      <c r="F847" s="6" t="s">
        <v>30</v>
      </c>
      <c r="G847" s="6" t="s">
        <v>21</v>
      </c>
      <c r="H847" s="5">
        <v>201707</v>
      </c>
      <c r="I847" s="4">
        <v>42921</v>
      </c>
      <c r="J847" s="5">
        <f t="shared" si="7"/>
        <v>7</v>
      </c>
      <c r="K847" s="5">
        <v>31</v>
      </c>
      <c r="L847" s="5">
        <v>25854</v>
      </c>
      <c r="M847" s="5">
        <v>7</v>
      </c>
      <c r="N847" s="5">
        <v>28</v>
      </c>
      <c r="O847" s="5">
        <v>23</v>
      </c>
      <c r="P847" s="5">
        <v>18</v>
      </c>
      <c r="Q847" s="7">
        <f t="shared" si="8"/>
        <v>0.58064516129032262</v>
      </c>
      <c r="R847" s="5">
        <v>2</v>
      </c>
    </row>
    <row r="848" spans="1:18" x14ac:dyDescent="0.35">
      <c r="A848" s="4">
        <v>42856</v>
      </c>
      <c r="B848" s="4">
        <v>44196</v>
      </c>
      <c r="C848" s="5">
        <v>201700134</v>
      </c>
      <c r="D848" s="6" t="s">
        <v>35</v>
      </c>
      <c r="E848" s="5">
        <v>201700012</v>
      </c>
      <c r="F848" s="6" t="s">
        <v>30</v>
      </c>
      <c r="G848" s="6" t="s">
        <v>21</v>
      </c>
      <c r="H848" s="5">
        <v>201707</v>
      </c>
      <c r="I848" s="4">
        <v>42923</v>
      </c>
      <c r="J848" s="5">
        <f t="shared" si="7"/>
        <v>7</v>
      </c>
      <c r="K848" s="5">
        <v>33</v>
      </c>
      <c r="L848" s="5">
        <v>24218</v>
      </c>
      <c r="M848" s="5">
        <v>7</v>
      </c>
      <c r="N848" s="5">
        <v>33</v>
      </c>
      <c r="O848" s="5">
        <v>23</v>
      </c>
      <c r="P848" s="5">
        <v>16</v>
      </c>
      <c r="Q848" s="7">
        <f t="shared" si="8"/>
        <v>0.48484848484848486</v>
      </c>
      <c r="R848" s="5">
        <v>2</v>
      </c>
    </row>
    <row r="849" spans="1:18" x14ac:dyDescent="0.35">
      <c r="A849" s="4">
        <v>42856</v>
      </c>
      <c r="B849" s="4">
        <v>44196</v>
      </c>
      <c r="C849" s="5">
        <v>201700134</v>
      </c>
      <c r="D849" s="6" t="s">
        <v>35</v>
      </c>
      <c r="E849" s="5">
        <v>201700012</v>
      </c>
      <c r="F849" s="6" t="s">
        <v>30</v>
      </c>
      <c r="G849" s="6" t="s">
        <v>21</v>
      </c>
      <c r="H849" s="5">
        <v>201707</v>
      </c>
      <c r="I849" s="4">
        <v>42924</v>
      </c>
      <c r="J849" s="5">
        <f t="shared" si="7"/>
        <v>7</v>
      </c>
      <c r="K849" s="5">
        <v>34</v>
      </c>
      <c r="L849" s="5">
        <v>24512</v>
      </c>
      <c r="M849" s="5">
        <v>7</v>
      </c>
      <c r="N849" s="5">
        <v>32</v>
      </c>
      <c r="O849" s="5">
        <v>22</v>
      </c>
      <c r="P849" s="5">
        <v>14</v>
      </c>
      <c r="Q849" s="7">
        <f t="shared" si="8"/>
        <v>0.41176470588235292</v>
      </c>
      <c r="R849" s="5">
        <v>2</v>
      </c>
    </row>
    <row r="850" spans="1:18" x14ac:dyDescent="0.35">
      <c r="A850" s="4">
        <v>42856</v>
      </c>
      <c r="B850" s="4">
        <v>44196</v>
      </c>
      <c r="C850" s="5">
        <v>201700134</v>
      </c>
      <c r="D850" s="6" t="s">
        <v>35</v>
      </c>
      <c r="E850" s="5">
        <v>201700012</v>
      </c>
      <c r="F850" s="6" t="s">
        <v>30</v>
      </c>
      <c r="G850" s="6" t="s">
        <v>21</v>
      </c>
      <c r="H850" s="5">
        <v>201707</v>
      </c>
      <c r="I850" s="4">
        <v>42926</v>
      </c>
      <c r="J850" s="5">
        <f t="shared" si="7"/>
        <v>7</v>
      </c>
      <c r="K850" s="5">
        <v>36</v>
      </c>
      <c r="L850" s="5">
        <v>25632</v>
      </c>
      <c r="M850" s="5">
        <v>7</v>
      </c>
      <c r="N850" s="5">
        <v>32</v>
      </c>
      <c r="O850" s="5">
        <v>22</v>
      </c>
      <c r="P850" s="5">
        <v>17</v>
      </c>
      <c r="Q850" s="7">
        <f t="shared" si="8"/>
        <v>0.47222222222222221</v>
      </c>
      <c r="R850" s="5">
        <v>2</v>
      </c>
    </row>
    <row r="851" spans="1:18" x14ac:dyDescent="0.35">
      <c r="A851" s="4">
        <v>42856</v>
      </c>
      <c r="B851" s="4">
        <v>44196</v>
      </c>
      <c r="C851" s="5">
        <v>201700134</v>
      </c>
      <c r="D851" s="6" t="s">
        <v>35</v>
      </c>
      <c r="E851" s="5">
        <v>201700012</v>
      </c>
      <c r="F851" s="6" t="s">
        <v>30</v>
      </c>
      <c r="G851" s="6" t="s">
        <v>21</v>
      </c>
      <c r="H851" s="5">
        <v>201707</v>
      </c>
      <c r="I851" s="4">
        <v>42927</v>
      </c>
      <c r="J851" s="5">
        <f t="shared" si="7"/>
        <v>7</v>
      </c>
      <c r="K851" s="5">
        <v>36</v>
      </c>
      <c r="L851" s="5">
        <v>24088</v>
      </c>
      <c r="M851" s="5">
        <v>9</v>
      </c>
      <c r="N851" s="5">
        <v>33</v>
      </c>
      <c r="O851" s="5">
        <v>24</v>
      </c>
      <c r="P851" s="5">
        <v>16</v>
      </c>
      <c r="Q851" s="7">
        <f t="shared" si="8"/>
        <v>0.44444444444444442</v>
      </c>
      <c r="R851" s="5">
        <v>2</v>
      </c>
    </row>
    <row r="852" spans="1:18" x14ac:dyDescent="0.35">
      <c r="A852" s="4">
        <v>42856</v>
      </c>
      <c r="B852" s="4">
        <v>44196</v>
      </c>
      <c r="C852" s="5">
        <v>201700134</v>
      </c>
      <c r="D852" s="6" t="s">
        <v>35</v>
      </c>
      <c r="E852" s="5">
        <v>201700012</v>
      </c>
      <c r="F852" s="6" t="s">
        <v>30</v>
      </c>
      <c r="G852" s="6" t="s">
        <v>21</v>
      </c>
      <c r="H852" s="5">
        <v>201707</v>
      </c>
      <c r="I852" s="4">
        <v>42928</v>
      </c>
      <c r="J852" s="5">
        <f t="shared" si="7"/>
        <v>7</v>
      </c>
      <c r="K852" s="5">
        <v>35</v>
      </c>
      <c r="L852" s="5">
        <v>25423</v>
      </c>
      <c r="M852" s="5">
        <v>9</v>
      </c>
      <c r="N852" s="5">
        <v>34</v>
      </c>
      <c r="O852" s="5">
        <v>24</v>
      </c>
      <c r="P852" s="5">
        <v>18</v>
      </c>
      <c r="Q852" s="7">
        <f t="shared" si="8"/>
        <v>0.51428571428571423</v>
      </c>
      <c r="R852" s="5">
        <v>2</v>
      </c>
    </row>
    <row r="853" spans="1:18" x14ac:dyDescent="0.35">
      <c r="A853" s="4">
        <v>42856</v>
      </c>
      <c r="B853" s="4">
        <v>44196</v>
      </c>
      <c r="C853" s="5">
        <v>201700134</v>
      </c>
      <c r="D853" s="6" t="s">
        <v>35</v>
      </c>
      <c r="E853" s="5">
        <v>201700012</v>
      </c>
      <c r="F853" s="6" t="s">
        <v>30</v>
      </c>
      <c r="G853" s="6" t="s">
        <v>21</v>
      </c>
      <c r="H853" s="5">
        <v>201707</v>
      </c>
      <c r="I853" s="4">
        <v>42930</v>
      </c>
      <c r="J853" s="5">
        <f t="shared" si="7"/>
        <v>7</v>
      </c>
      <c r="K853" s="5">
        <v>35</v>
      </c>
      <c r="L853" s="5">
        <v>24265</v>
      </c>
      <c r="M853" s="5">
        <v>7</v>
      </c>
      <c r="N853" s="5">
        <v>30</v>
      </c>
      <c r="O853" s="5">
        <v>23</v>
      </c>
      <c r="P853" s="5">
        <v>16</v>
      </c>
      <c r="Q853" s="7">
        <f t="shared" si="8"/>
        <v>0.45714285714285713</v>
      </c>
      <c r="R853" s="5">
        <v>2</v>
      </c>
    </row>
    <row r="854" spans="1:18" x14ac:dyDescent="0.35">
      <c r="A854" s="4">
        <v>42856</v>
      </c>
      <c r="B854" s="4">
        <v>44196</v>
      </c>
      <c r="C854" s="5">
        <v>201700134</v>
      </c>
      <c r="D854" s="6" t="s">
        <v>35</v>
      </c>
      <c r="E854" s="5">
        <v>201700012</v>
      </c>
      <c r="F854" s="6" t="s">
        <v>30</v>
      </c>
      <c r="G854" s="6" t="s">
        <v>21</v>
      </c>
      <c r="H854" s="5">
        <v>201707</v>
      </c>
      <c r="I854" s="4">
        <v>42931</v>
      </c>
      <c r="J854" s="5">
        <f t="shared" si="7"/>
        <v>7</v>
      </c>
      <c r="K854" s="5">
        <v>31</v>
      </c>
      <c r="L854" s="5">
        <v>25706</v>
      </c>
      <c r="M854" s="5">
        <v>8</v>
      </c>
      <c r="N854" s="5">
        <v>28</v>
      </c>
      <c r="O854" s="5">
        <v>23</v>
      </c>
      <c r="P854" s="5">
        <v>16</v>
      </c>
      <c r="Q854" s="7">
        <f t="shared" si="8"/>
        <v>0.5161290322580645</v>
      </c>
      <c r="R854" s="5">
        <v>2</v>
      </c>
    </row>
    <row r="855" spans="1:18" x14ac:dyDescent="0.35">
      <c r="A855" s="4">
        <v>42856</v>
      </c>
      <c r="B855" s="4">
        <v>44196</v>
      </c>
      <c r="C855" s="5">
        <v>201700134</v>
      </c>
      <c r="D855" s="6" t="s">
        <v>35</v>
      </c>
      <c r="E855" s="5">
        <v>201700012</v>
      </c>
      <c r="F855" s="6" t="s">
        <v>30</v>
      </c>
      <c r="G855" s="6" t="s">
        <v>21</v>
      </c>
      <c r="H855" s="5">
        <v>201707</v>
      </c>
      <c r="I855" s="4">
        <v>42933</v>
      </c>
      <c r="J855" s="5">
        <f t="shared" si="7"/>
        <v>7</v>
      </c>
      <c r="K855" s="5">
        <v>36</v>
      </c>
      <c r="L855" s="5">
        <v>25508</v>
      </c>
      <c r="M855" s="5">
        <v>7</v>
      </c>
      <c r="N855" s="5">
        <v>31</v>
      </c>
      <c r="O855" s="5">
        <v>23</v>
      </c>
      <c r="P855" s="5">
        <v>17</v>
      </c>
      <c r="Q855" s="7">
        <f t="shared" si="8"/>
        <v>0.47222222222222221</v>
      </c>
      <c r="R855" s="5">
        <v>2</v>
      </c>
    </row>
    <row r="856" spans="1:18" x14ac:dyDescent="0.35">
      <c r="A856" s="4">
        <v>42856</v>
      </c>
      <c r="B856" s="4">
        <v>44196</v>
      </c>
      <c r="C856" s="5">
        <v>201700134</v>
      </c>
      <c r="D856" s="6" t="s">
        <v>35</v>
      </c>
      <c r="E856" s="5">
        <v>201700012</v>
      </c>
      <c r="F856" s="6" t="s">
        <v>30</v>
      </c>
      <c r="G856" s="6" t="s">
        <v>21</v>
      </c>
      <c r="H856" s="5">
        <v>201707</v>
      </c>
      <c r="I856" s="4">
        <v>42934</v>
      </c>
      <c r="J856" s="5">
        <f t="shared" si="7"/>
        <v>7</v>
      </c>
      <c r="K856" s="5">
        <v>35</v>
      </c>
      <c r="L856" s="5">
        <v>25264</v>
      </c>
      <c r="M856" s="5">
        <v>9</v>
      </c>
      <c r="N856" s="5">
        <v>35</v>
      </c>
      <c r="O856" s="5">
        <v>24</v>
      </c>
      <c r="P856" s="5">
        <v>17</v>
      </c>
      <c r="Q856" s="7">
        <f t="shared" si="8"/>
        <v>0.48571428571428571</v>
      </c>
      <c r="R856" s="5">
        <v>2</v>
      </c>
    </row>
    <row r="857" spans="1:18" x14ac:dyDescent="0.35">
      <c r="A857" s="4">
        <v>42856</v>
      </c>
      <c r="B857" s="4">
        <v>44196</v>
      </c>
      <c r="C857" s="5">
        <v>201700134</v>
      </c>
      <c r="D857" s="6" t="s">
        <v>35</v>
      </c>
      <c r="E857" s="5">
        <v>201700012</v>
      </c>
      <c r="F857" s="6" t="s">
        <v>30</v>
      </c>
      <c r="G857" s="6" t="s">
        <v>21</v>
      </c>
      <c r="H857" s="5">
        <v>201707</v>
      </c>
      <c r="I857" s="4">
        <v>42935</v>
      </c>
      <c r="J857" s="5">
        <f t="shared" si="7"/>
        <v>7</v>
      </c>
      <c r="K857" s="5">
        <v>33</v>
      </c>
      <c r="L857" s="5">
        <v>24967</v>
      </c>
      <c r="M857" s="5">
        <v>8</v>
      </c>
      <c r="N857" s="5">
        <v>29</v>
      </c>
      <c r="O857" s="5">
        <v>21</v>
      </c>
      <c r="P857" s="5">
        <v>14</v>
      </c>
      <c r="Q857" s="7">
        <f t="shared" si="8"/>
        <v>0.42424242424242425</v>
      </c>
      <c r="R857" s="5">
        <v>2</v>
      </c>
    </row>
    <row r="858" spans="1:18" x14ac:dyDescent="0.35">
      <c r="A858" s="4">
        <v>42856</v>
      </c>
      <c r="B858" s="4">
        <v>44196</v>
      </c>
      <c r="C858" s="5">
        <v>201700134</v>
      </c>
      <c r="D858" s="6" t="s">
        <v>35</v>
      </c>
      <c r="E858" s="5">
        <v>201700012</v>
      </c>
      <c r="F858" s="6" t="s">
        <v>30</v>
      </c>
      <c r="G858" s="6" t="s">
        <v>21</v>
      </c>
      <c r="H858" s="5">
        <v>201707</v>
      </c>
      <c r="I858" s="4">
        <v>42937</v>
      </c>
      <c r="J858" s="5">
        <f t="shared" si="7"/>
        <v>7</v>
      </c>
      <c r="K858" s="5">
        <v>33</v>
      </c>
      <c r="L858" s="5">
        <v>24271</v>
      </c>
      <c r="M858" s="5">
        <v>8</v>
      </c>
      <c r="N858" s="5">
        <v>31</v>
      </c>
      <c r="O858" s="5">
        <v>21</v>
      </c>
      <c r="P858" s="5">
        <v>16</v>
      </c>
      <c r="Q858" s="7">
        <f t="shared" si="8"/>
        <v>0.48484848484848486</v>
      </c>
      <c r="R858" s="5">
        <v>2</v>
      </c>
    </row>
    <row r="859" spans="1:18" x14ac:dyDescent="0.35">
      <c r="A859" s="4">
        <v>42856</v>
      </c>
      <c r="B859" s="4">
        <v>44196</v>
      </c>
      <c r="C859" s="5">
        <v>201700134</v>
      </c>
      <c r="D859" s="6" t="s">
        <v>35</v>
      </c>
      <c r="E859" s="5">
        <v>201700012</v>
      </c>
      <c r="F859" s="6" t="s">
        <v>30</v>
      </c>
      <c r="G859" s="6" t="s">
        <v>21</v>
      </c>
      <c r="H859" s="5">
        <v>201707</v>
      </c>
      <c r="I859" s="4">
        <v>42938</v>
      </c>
      <c r="J859" s="5">
        <f t="shared" si="7"/>
        <v>7</v>
      </c>
      <c r="K859" s="5">
        <v>33</v>
      </c>
      <c r="L859" s="5">
        <v>24039</v>
      </c>
      <c r="M859" s="5">
        <v>8</v>
      </c>
      <c r="N859" s="5">
        <v>31</v>
      </c>
      <c r="O859" s="5">
        <v>24</v>
      </c>
      <c r="P859" s="5">
        <v>16</v>
      </c>
      <c r="Q859" s="7">
        <f t="shared" si="8"/>
        <v>0.48484848484848486</v>
      </c>
      <c r="R859" s="5">
        <v>2</v>
      </c>
    </row>
    <row r="860" spans="1:18" x14ac:dyDescent="0.35">
      <c r="A860" s="4">
        <v>42856</v>
      </c>
      <c r="B860" s="4">
        <v>44196</v>
      </c>
      <c r="C860" s="5">
        <v>201700134</v>
      </c>
      <c r="D860" s="6" t="s">
        <v>35</v>
      </c>
      <c r="E860" s="5">
        <v>201700012</v>
      </c>
      <c r="F860" s="6" t="s">
        <v>30</v>
      </c>
      <c r="G860" s="6" t="s">
        <v>21</v>
      </c>
      <c r="H860" s="5">
        <v>201707</v>
      </c>
      <c r="I860" s="4">
        <v>42940</v>
      </c>
      <c r="J860" s="5">
        <f t="shared" si="7"/>
        <v>7</v>
      </c>
      <c r="K860" s="5">
        <v>34</v>
      </c>
      <c r="L860" s="5">
        <v>25106</v>
      </c>
      <c r="M860" s="5">
        <v>7</v>
      </c>
      <c r="N860" s="5">
        <v>29</v>
      </c>
      <c r="O860" s="5">
        <v>25</v>
      </c>
      <c r="P860" s="5">
        <v>20</v>
      </c>
      <c r="Q860" s="7">
        <f t="shared" si="8"/>
        <v>0.58823529411764708</v>
      </c>
      <c r="R860" s="5">
        <v>2</v>
      </c>
    </row>
    <row r="861" spans="1:18" x14ac:dyDescent="0.35">
      <c r="A861" s="4">
        <v>42856</v>
      </c>
      <c r="B861" s="4">
        <v>44196</v>
      </c>
      <c r="C861" s="5">
        <v>201700134</v>
      </c>
      <c r="D861" s="6" t="s">
        <v>35</v>
      </c>
      <c r="E861" s="5">
        <v>201700012</v>
      </c>
      <c r="F861" s="6" t="s">
        <v>30</v>
      </c>
      <c r="G861" s="6" t="s">
        <v>21</v>
      </c>
      <c r="H861" s="5">
        <v>201707</v>
      </c>
      <c r="I861" s="4">
        <v>42941</v>
      </c>
      <c r="J861" s="5">
        <f t="shared" si="7"/>
        <v>7</v>
      </c>
      <c r="K861" s="5">
        <v>36</v>
      </c>
      <c r="L861" s="5">
        <v>25590</v>
      </c>
      <c r="M861" s="5">
        <v>7</v>
      </c>
      <c r="N861" s="5">
        <v>31</v>
      </c>
      <c r="O861" s="5">
        <v>26</v>
      </c>
      <c r="P861" s="5">
        <v>16</v>
      </c>
      <c r="Q861" s="7">
        <f t="shared" si="8"/>
        <v>0.44444444444444442</v>
      </c>
      <c r="R861" s="5">
        <v>3</v>
      </c>
    </row>
    <row r="862" spans="1:18" x14ac:dyDescent="0.35">
      <c r="A862" s="4">
        <v>42856</v>
      </c>
      <c r="B862" s="4">
        <v>44196</v>
      </c>
      <c r="C862" s="5">
        <v>201700134</v>
      </c>
      <c r="D862" s="6" t="s">
        <v>35</v>
      </c>
      <c r="E862" s="5">
        <v>201700012</v>
      </c>
      <c r="F862" s="6" t="s">
        <v>30</v>
      </c>
      <c r="G862" s="6" t="s">
        <v>21</v>
      </c>
      <c r="H862" s="5">
        <v>201707</v>
      </c>
      <c r="I862" s="4">
        <v>42942</v>
      </c>
      <c r="J862" s="5">
        <f t="shared" si="7"/>
        <v>7</v>
      </c>
      <c r="K862" s="5">
        <v>35</v>
      </c>
      <c r="L862" s="5">
        <v>25924</v>
      </c>
      <c r="M862" s="5">
        <v>6</v>
      </c>
      <c r="N862" s="5">
        <v>31</v>
      </c>
      <c r="O862" s="5">
        <v>23</v>
      </c>
      <c r="P862" s="5">
        <v>18</v>
      </c>
      <c r="Q862" s="7">
        <f t="shared" si="8"/>
        <v>0.51428571428571423</v>
      </c>
      <c r="R862" s="5">
        <v>2</v>
      </c>
    </row>
    <row r="863" spans="1:18" x14ac:dyDescent="0.35">
      <c r="A863" s="4">
        <v>42856</v>
      </c>
      <c r="B863" s="4">
        <v>44196</v>
      </c>
      <c r="C863" s="5">
        <v>201700134</v>
      </c>
      <c r="D863" s="6" t="s">
        <v>35</v>
      </c>
      <c r="E863" s="5">
        <v>201700012</v>
      </c>
      <c r="F863" s="6" t="s">
        <v>30</v>
      </c>
      <c r="G863" s="6" t="s">
        <v>21</v>
      </c>
      <c r="H863" s="5">
        <v>201707</v>
      </c>
      <c r="I863" s="4">
        <v>42944</v>
      </c>
      <c r="J863" s="5">
        <f t="shared" si="7"/>
        <v>7</v>
      </c>
      <c r="K863" s="5">
        <v>32</v>
      </c>
      <c r="L863" s="5">
        <v>24001</v>
      </c>
      <c r="M863" s="5">
        <v>8</v>
      </c>
      <c r="N863" s="5">
        <v>30</v>
      </c>
      <c r="O863" s="5">
        <v>23</v>
      </c>
      <c r="P863" s="5">
        <v>18</v>
      </c>
      <c r="Q863" s="7">
        <f t="shared" si="8"/>
        <v>0.5625</v>
      </c>
      <c r="R863" s="5">
        <v>2</v>
      </c>
    </row>
    <row r="864" spans="1:18" x14ac:dyDescent="0.35">
      <c r="A864" s="4">
        <v>42856</v>
      </c>
      <c r="B864" s="4">
        <v>44196</v>
      </c>
      <c r="C864" s="5">
        <v>201700134</v>
      </c>
      <c r="D864" s="6" t="s">
        <v>35</v>
      </c>
      <c r="E864" s="5">
        <v>201700012</v>
      </c>
      <c r="F864" s="6" t="s">
        <v>30</v>
      </c>
      <c r="G864" s="6" t="s">
        <v>21</v>
      </c>
      <c r="H864" s="5">
        <v>201707</v>
      </c>
      <c r="I864" s="4">
        <v>42945</v>
      </c>
      <c r="J864" s="5">
        <f t="shared" si="7"/>
        <v>7</v>
      </c>
      <c r="K864" s="5">
        <v>31</v>
      </c>
      <c r="L864" s="5">
        <v>24126</v>
      </c>
      <c r="M864" s="5">
        <v>5</v>
      </c>
      <c r="N864" s="5">
        <v>28</v>
      </c>
      <c r="O864" s="5">
        <v>22</v>
      </c>
      <c r="P864" s="5">
        <v>16</v>
      </c>
      <c r="Q864" s="7">
        <f t="shared" si="8"/>
        <v>0.5161290322580645</v>
      </c>
      <c r="R864" s="5">
        <v>2</v>
      </c>
    </row>
    <row r="865" spans="1:18" x14ac:dyDescent="0.35">
      <c r="A865" s="4">
        <v>42856</v>
      </c>
      <c r="B865" s="4">
        <v>44196</v>
      </c>
      <c r="C865" s="5">
        <v>201700134</v>
      </c>
      <c r="D865" s="6" t="s">
        <v>35</v>
      </c>
      <c r="E865" s="5">
        <v>201700012</v>
      </c>
      <c r="F865" s="6" t="s">
        <v>30</v>
      </c>
      <c r="G865" s="6" t="s">
        <v>21</v>
      </c>
      <c r="H865" s="5">
        <v>201707</v>
      </c>
      <c r="I865" s="4">
        <v>42947</v>
      </c>
      <c r="J865" s="5">
        <f t="shared" si="7"/>
        <v>7</v>
      </c>
      <c r="K865" s="5">
        <v>31</v>
      </c>
      <c r="L865" s="5">
        <v>25750</v>
      </c>
      <c r="M865" s="5">
        <v>5</v>
      </c>
      <c r="N865" s="5">
        <v>28</v>
      </c>
      <c r="O865" s="5">
        <v>18</v>
      </c>
      <c r="P865" s="5">
        <v>14</v>
      </c>
      <c r="Q865" s="7">
        <f t="shared" si="8"/>
        <v>0.45161290322580644</v>
      </c>
      <c r="R865" s="5">
        <v>2</v>
      </c>
    </row>
    <row r="866" spans="1:18" x14ac:dyDescent="0.35">
      <c r="A866" s="4">
        <v>42856</v>
      </c>
      <c r="B866" s="4">
        <v>44196</v>
      </c>
      <c r="C866" s="5">
        <v>201700134</v>
      </c>
      <c r="D866" s="6" t="s">
        <v>35</v>
      </c>
      <c r="E866" s="5">
        <v>201700012</v>
      </c>
      <c r="F866" s="6" t="s">
        <v>30</v>
      </c>
      <c r="G866" s="6" t="s">
        <v>21</v>
      </c>
      <c r="H866" s="5">
        <v>201708</v>
      </c>
      <c r="I866" s="4">
        <v>42948</v>
      </c>
      <c r="J866" s="5">
        <f t="shared" si="7"/>
        <v>8</v>
      </c>
      <c r="K866" s="5">
        <v>30</v>
      </c>
      <c r="L866" s="5">
        <v>24463</v>
      </c>
      <c r="M866" s="5">
        <v>6</v>
      </c>
      <c r="N866" s="5">
        <v>27</v>
      </c>
      <c r="O866" s="5">
        <v>23</v>
      </c>
      <c r="P866" s="5">
        <v>15</v>
      </c>
      <c r="Q866" s="7">
        <f t="shared" si="8"/>
        <v>0.5</v>
      </c>
      <c r="R866" s="5">
        <v>2</v>
      </c>
    </row>
    <row r="867" spans="1:18" x14ac:dyDescent="0.35">
      <c r="A867" s="4">
        <v>42856</v>
      </c>
      <c r="B867" s="4">
        <v>44196</v>
      </c>
      <c r="C867" s="5">
        <v>201700134</v>
      </c>
      <c r="D867" s="6" t="s">
        <v>35</v>
      </c>
      <c r="E867" s="5">
        <v>201700012</v>
      </c>
      <c r="F867" s="6" t="s">
        <v>30</v>
      </c>
      <c r="G867" s="6" t="s">
        <v>21</v>
      </c>
      <c r="H867" s="5">
        <v>201708</v>
      </c>
      <c r="I867" s="4">
        <v>42949</v>
      </c>
      <c r="J867" s="5">
        <f t="shared" si="7"/>
        <v>8</v>
      </c>
      <c r="K867" s="5">
        <v>32</v>
      </c>
      <c r="L867" s="5">
        <v>26000</v>
      </c>
      <c r="M867" s="5">
        <v>6</v>
      </c>
      <c r="N867" s="5">
        <v>29</v>
      </c>
      <c r="O867" s="5">
        <v>19</v>
      </c>
      <c r="P867" s="5">
        <v>12</v>
      </c>
      <c r="Q867" s="7">
        <f t="shared" si="8"/>
        <v>0.375</v>
      </c>
      <c r="R867" s="5">
        <v>2</v>
      </c>
    </row>
    <row r="868" spans="1:18" x14ac:dyDescent="0.35">
      <c r="A868" s="4">
        <v>42856</v>
      </c>
      <c r="B868" s="4">
        <v>44196</v>
      </c>
      <c r="C868" s="5">
        <v>201700134</v>
      </c>
      <c r="D868" s="6" t="s">
        <v>35</v>
      </c>
      <c r="E868" s="5">
        <v>201700012</v>
      </c>
      <c r="F868" s="6" t="s">
        <v>30</v>
      </c>
      <c r="G868" s="6" t="s">
        <v>21</v>
      </c>
      <c r="H868" s="5">
        <v>201708</v>
      </c>
      <c r="I868" s="4">
        <v>42951</v>
      </c>
      <c r="J868" s="5">
        <f t="shared" si="7"/>
        <v>8</v>
      </c>
      <c r="K868" s="5">
        <v>35</v>
      </c>
      <c r="L868" s="5">
        <v>25814</v>
      </c>
      <c r="M868" s="5">
        <v>7</v>
      </c>
      <c r="N868" s="5">
        <v>31</v>
      </c>
      <c r="O868" s="5">
        <v>24</v>
      </c>
      <c r="P868" s="5">
        <v>17</v>
      </c>
      <c r="Q868" s="7">
        <f t="shared" si="8"/>
        <v>0.48571428571428571</v>
      </c>
      <c r="R868" s="5">
        <v>2</v>
      </c>
    </row>
    <row r="869" spans="1:18" x14ac:dyDescent="0.35">
      <c r="A869" s="4">
        <v>42856</v>
      </c>
      <c r="B869" s="4">
        <v>44196</v>
      </c>
      <c r="C869" s="5">
        <v>201700134</v>
      </c>
      <c r="D869" s="6" t="s">
        <v>35</v>
      </c>
      <c r="E869" s="5">
        <v>201700012</v>
      </c>
      <c r="F869" s="6" t="s">
        <v>30</v>
      </c>
      <c r="G869" s="6" t="s">
        <v>21</v>
      </c>
      <c r="H869" s="5">
        <v>201708</v>
      </c>
      <c r="I869" s="4">
        <v>42956</v>
      </c>
      <c r="J869" s="5">
        <f t="shared" si="7"/>
        <v>8</v>
      </c>
      <c r="K869" s="5">
        <v>31</v>
      </c>
      <c r="L869" s="5">
        <v>24016</v>
      </c>
      <c r="M869" s="5">
        <v>8</v>
      </c>
      <c r="N869" s="5">
        <v>27</v>
      </c>
      <c r="O869" s="5">
        <v>21</v>
      </c>
      <c r="P869" s="5">
        <v>13</v>
      </c>
      <c r="Q869" s="7">
        <f t="shared" si="8"/>
        <v>0.41935483870967744</v>
      </c>
      <c r="R869" s="5">
        <v>2</v>
      </c>
    </row>
    <row r="870" spans="1:18" x14ac:dyDescent="0.35">
      <c r="A870" s="4">
        <v>42856</v>
      </c>
      <c r="B870" s="4">
        <v>44196</v>
      </c>
      <c r="C870" s="5">
        <v>201700134</v>
      </c>
      <c r="D870" s="6" t="s">
        <v>35</v>
      </c>
      <c r="E870" s="5">
        <v>201700012</v>
      </c>
      <c r="F870" s="6" t="s">
        <v>30</v>
      </c>
      <c r="G870" s="6" t="s">
        <v>21</v>
      </c>
      <c r="H870" s="5">
        <v>201708</v>
      </c>
      <c r="I870" s="4">
        <v>42958</v>
      </c>
      <c r="J870" s="5">
        <f t="shared" si="7"/>
        <v>8</v>
      </c>
      <c r="K870" s="5">
        <v>30</v>
      </c>
      <c r="L870" s="5">
        <v>24435</v>
      </c>
      <c r="M870" s="5">
        <v>5</v>
      </c>
      <c r="N870" s="5">
        <v>26</v>
      </c>
      <c r="O870" s="5">
        <v>22</v>
      </c>
      <c r="P870" s="5">
        <v>17</v>
      </c>
      <c r="Q870" s="7">
        <f t="shared" si="8"/>
        <v>0.56666666666666665</v>
      </c>
      <c r="R870" s="5">
        <v>2</v>
      </c>
    </row>
    <row r="871" spans="1:18" x14ac:dyDescent="0.35">
      <c r="A871" s="4">
        <v>42856</v>
      </c>
      <c r="B871" s="4">
        <v>44196</v>
      </c>
      <c r="C871" s="5">
        <v>201700134</v>
      </c>
      <c r="D871" s="6" t="s">
        <v>35</v>
      </c>
      <c r="E871" s="5">
        <v>201700012</v>
      </c>
      <c r="F871" s="6" t="s">
        <v>30</v>
      </c>
      <c r="G871" s="6" t="s">
        <v>21</v>
      </c>
      <c r="H871" s="5">
        <v>201708</v>
      </c>
      <c r="I871" s="4">
        <v>42959</v>
      </c>
      <c r="J871" s="5">
        <f t="shared" si="7"/>
        <v>8</v>
      </c>
      <c r="K871" s="5">
        <v>33</v>
      </c>
      <c r="L871" s="5">
        <v>25456</v>
      </c>
      <c r="M871" s="5">
        <v>6</v>
      </c>
      <c r="N871" s="5">
        <v>30</v>
      </c>
      <c r="O871" s="5">
        <v>23</v>
      </c>
      <c r="P871" s="5">
        <v>17</v>
      </c>
      <c r="Q871" s="7">
        <f t="shared" si="8"/>
        <v>0.51515151515151514</v>
      </c>
      <c r="R871" s="5">
        <v>2</v>
      </c>
    </row>
    <row r="872" spans="1:18" x14ac:dyDescent="0.35">
      <c r="A872" s="4">
        <v>42856</v>
      </c>
      <c r="B872" s="4">
        <v>44196</v>
      </c>
      <c r="C872" s="5">
        <v>201700134</v>
      </c>
      <c r="D872" s="6" t="s">
        <v>35</v>
      </c>
      <c r="E872" s="5">
        <v>201700012</v>
      </c>
      <c r="F872" s="6" t="s">
        <v>30</v>
      </c>
      <c r="G872" s="6" t="s">
        <v>21</v>
      </c>
      <c r="H872" s="5">
        <v>201708</v>
      </c>
      <c r="I872" s="4">
        <v>42961</v>
      </c>
      <c r="J872" s="5">
        <f t="shared" si="7"/>
        <v>8</v>
      </c>
      <c r="K872" s="5">
        <v>34</v>
      </c>
      <c r="L872" s="5">
        <v>24995</v>
      </c>
      <c r="M872" s="5">
        <v>7</v>
      </c>
      <c r="N872" s="5">
        <v>32</v>
      </c>
      <c r="O872" s="5">
        <v>22</v>
      </c>
      <c r="P872" s="5">
        <v>13</v>
      </c>
      <c r="Q872" s="7">
        <f t="shared" si="8"/>
        <v>0.38235294117647056</v>
      </c>
      <c r="R872" s="5">
        <v>2</v>
      </c>
    </row>
    <row r="873" spans="1:18" x14ac:dyDescent="0.35">
      <c r="A873" s="4">
        <v>42856</v>
      </c>
      <c r="B873" s="4">
        <v>44196</v>
      </c>
      <c r="C873" s="5">
        <v>201700134</v>
      </c>
      <c r="D873" s="6" t="s">
        <v>35</v>
      </c>
      <c r="E873" s="5">
        <v>201700012</v>
      </c>
      <c r="F873" s="6" t="s">
        <v>30</v>
      </c>
      <c r="G873" s="6" t="s">
        <v>21</v>
      </c>
      <c r="H873" s="5">
        <v>201708</v>
      </c>
      <c r="I873" s="4">
        <v>42962</v>
      </c>
      <c r="J873" s="5">
        <f t="shared" si="7"/>
        <v>8</v>
      </c>
      <c r="K873" s="5">
        <v>32</v>
      </c>
      <c r="L873" s="5">
        <v>25665</v>
      </c>
      <c r="M873" s="5">
        <v>7</v>
      </c>
      <c r="N873" s="5">
        <v>30</v>
      </c>
      <c r="O873" s="5">
        <v>24</v>
      </c>
      <c r="P873" s="5">
        <v>16</v>
      </c>
      <c r="Q873" s="7">
        <f t="shared" si="8"/>
        <v>0.5</v>
      </c>
      <c r="R873" s="5">
        <v>2</v>
      </c>
    </row>
    <row r="874" spans="1:18" x14ac:dyDescent="0.35">
      <c r="A874" s="4">
        <v>42856</v>
      </c>
      <c r="B874" s="4">
        <v>44196</v>
      </c>
      <c r="C874" s="5">
        <v>201700134</v>
      </c>
      <c r="D874" s="6" t="s">
        <v>35</v>
      </c>
      <c r="E874" s="5">
        <v>201700012</v>
      </c>
      <c r="F874" s="6" t="s">
        <v>30</v>
      </c>
      <c r="G874" s="6" t="s">
        <v>21</v>
      </c>
      <c r="H874" s="5">
        <v>201708</v>
      </c>
      <c r="I874" s="4">
        <v>42963</v>
      </c>
      <c r="J874" s="5">
        <f t="shared" si="7"/>
        <v>8</v>
      </c>
      <c r="K874" s="5">
        <v>31</v>
      </c>
      <c r="L874" s="5">
        <v>24136</v>
      </c>
      <c r="M874" s="5">
        <v>7</v>
      </c>
      <c r="N874" s="5">
        <v>28</v>
      </c>
      <c r="O874" s="5">
        <v>23</v>
      </c>
      <c r="P874" s="5">
        <v>15</v>
      </c>
      <c r="Q874" s="7">
        <f t="shared" si="8"/>
        <v>0.4838709677419355</v>
      </c>
      <c r="R874" s="5">
        <v>2</v>
      </c>
    </row>
    <row r="875" spans="1:18" x14ac:dyDescent="0.35">
      <c r="A875" s="4">
        <v>42856</v>
      </c>
      <c r="B875" s="4">
        <v>44196</v>
      </c>
      <c r="C875" s="5">
        <v>201700134</v>
      </c>
      <c r="D875" s="6" t="s">
        <v>35</v>
      </c>
      <c r="E875" s="5">
        <v>201700012</v>
      </c>
      <c r="F875" s="6" t="s">
        <v>30</v>
      </c>
      <c r="G875" s="6" t="s">
        <v>21</v>
      </c>
      <c r="H875" s="5">
        <v>201708</v>
      </c>
      <c r="I875" s="4">
        <v>42965</v>
      </c>
      <c r="J875" s="5">
        <f t="shared" si="7"/>
        <v>8</v>
      </c>
      <c r="K875" s="5">
        <v>35</v>
      </c>
      <c r="L875" s="5">
        <v>24559</v>
      </c>
      <c r="M875" s="5">
        <v>9</v>
      </c>
      <c r="N875" s="5">
        <v>33</v>
      </c>
      <c r="O875" s="5">
        <v>22</v>
      </c>
      <c r="P875" s="5">
        <v>17</v>
      </c>
      <c r="Q875" s="7">
        <f t="shared" si="8"/>
        <v>0.48571428571428571</v>
      </c>
      <c r="R875" s="5">
        <v>2</v>
      </c>
    </row>
    <row r="876" spans="1:18" x14ac:dyDescent="0.35">
      <c r="A876" s="4">
        <v>42856</v>
      </c>
      <c r="B876" s="4">
        <v>44196</v>
      </c>
      <c r="C876" s="5">
        <v>201700134</v>
      </c>
      <c r="D876" s="6" t="s">
        <v>35</v>
      </c>
      <c r="E876" s="5">
        <v>201700012</v>
      </c>
      <c r="F876" s="6" t="s">
        <v>30</v>
      </c>
      <c r="G876" s="6" t="s">
        <v>21</v>
      </c>
      <c r="H876" s="5">
        <v>201708</v>
      </c>
      <c r="I876" s="4">
        <v>42966</v>
      </c>
      <c r="J876" s="5">
        <f t="shared" si="7"/>
        <v>8</v>
      </c>
      <c r="K876" s="5">
        <v>36</v>
      </c>
      <c r="L876" s="5">
        <v>25256</v>
      </c>
      <c r="M876" s="5">
        <v>9</v>
      </c>
      <c r="N876" s="5">
        <v>36</v>
      </c>
      <c r="O876" s="5">
        <v>26</v>
      </c>
      <c r="P876" s="5">
        <v>21</v>
      </c>
      <c r="Q876" s="7">
        <f t="shared" si="8"/>
        <v>0.58333333333333337</v>
      </c>
      <c r="R876" s="5">
        <v>2</v>
      </c>
    </row>
    <row r="877" spans="1:18" x14ac:dyDescent="0.35">
      <c r="A877" s="4">
        <v>42856</v>
      </c>
      <c r="B877" s="4">
        <v>44196</v>
      </c>
      <c r="C877" s="5">
        <v>201700134</v>
      </c>
      <c r="D877" s="6" t="s">
        <v>35</v>
      </c>
      <c r="E877" s="5">
        <v>201700012</v>
      </c>
      <c r="F877" s="6" t="s">
        <v>30</v>
      </c>
      <c r="G877" s="6" t="s">
        <v>21</v>
      </c>
      <c r="H877" s="5">
        <v>201708</v>
      </c>
      <c r="I877" s="4">
        <v>42968</v>
      </c>
      <c r="J877" s="5">
        <f t="shared" si="7"/>
        <v>8</v>
      </c>
      <c r="K877" s="5">
        <v>35</v>
      </c>
      <c r="L877" s="5">
        <v>25367</v>
      </c>
      <c r="M877" s="5">
        <v>8</v>
      </c>
      <c r="N877" s="5">
        <v>35</v>
      </c>
      <c r="O877" s="5">
        <v>25</v>
      </c>
      <c r="P877" s="5">
        <v>20</v>
      </c>
      <c r="Q877" s="7">
        <f t="shared" si="8"/>
        <v>0.5714285714285714</v>
      </c>
      <c r="R877" s="5">
        <v>2</v>
      </c>
    </row>
    <row r="878" spans="1:18" x14ac:dyDescent="0.35">
      <c r="A878" s="4">
        <v>42856</v>
      </c>
      <c r="B878" s="4">
        <v>44196</v>
      </c>
      <c r="C878" s="5">
        <v>201700134</v>
      </c>
      <c r="D878" s="6" t="s">
        <v>35</v>
      </c>
      <c r="E878" s="5">
        <v>201700012</v>
      </c>
      <c r="F878" s="6" t="s">
        <v>30</v>
      </c>
      <c r="G878" s="6" t="s">
        <v>21</v>
      </c>
      <c r="H878" s="5">
        <v>201708</v>
      </c>
      <c r="I878" s="4">
        <v>42969</v>
      </c>
      <c r="J878" s="5">
        <f t="shared" si="7"/>
        <v>8</v>
      </c>
      <c r="K878" s="5">
        <v>35</v>
      </c>
      <c r="L878" s="5">
        <v>24161</v>
      </c>
      <c r="M878" s="5">
        <v>7</v>
      </c>
      <c r="N878" s="5">
        <v>30</v>
      </c>
      <c r="O878" s="5">
        <v>24</v>
      </c>
      <c r="P878" s="5">
        <v>17</v>
      </c>
      <c r="Q878" s="7">
        <f t="shared" si="8"/>
        <v>0.48571428571428571</v>
      </c>
      <c r="R878" s="5">
        <v>2</v>
      </c>
    </row>
    <row r="879" spans="1:18" x14ac:dyDescent="0.35">
      <c r="A879" s="4">
        <v>42856</v>
      </c>
      <c r="B879" s="4">
        <v>44196</v>
      </c>
      <c r="C879" s="5">
        <v>201700134</v>
      </c>
      <c r="D879" s="6" t="s">
        <v>35</v>
      </c>
      <c r="E879" s="5">
        <v>201700012</v>
      </c>
      <c r="F879" s="6" t="s">
        <v>30</v>
      </c>
      <c r="G879" s="6" t="s">
        <v>21</v>
      </c>
      <c r="H879" s="5">
        <v>201708</v>
      </c>
      <c r="I879" s="4">
        <v>42970</v>
      </c>
      <c r="J879" s="5">
        <f t="shared" si="7"/>
        <v>8</v>
      </c>
      <c r="K879" s="5">
        <v>32</v>
      </c>
      <c r="L879" s="5">
        <v>24953</v>
      </c>
      <c r="M879" s="5">
        <v>7</v>
      </c>
      <c r="N879" s="5">
        <v>30</v>
      </c>
      <c r="O879" s="5">
        <v>21</v>
      </c>
      <c r="P879" s="5">
        <v>14</v>
      </c>
      <c r="Q879" s="7">
        <f t="shared" si="8"/>
        <v>0.4375</v>
      </c>
      <c r="R879" s="5">
        <v>2</v>
      </c>
    </row>
    <row r="880" spans="1:18" x14ac:dyDescent="0.35">
      <c r="A880" s="4">
        <v>42856</v>
      </c>
      <c r="B880" s="4">
        <v>44196</v>
      </c>
      <c r="C880" s="5">
        <v>201700134</v>
      </c>
      <c r="D880" s="6" t="s">
        <v>35</v>
      </c>
      <c r="E880" s="5">
        <v>201700012</v>
      </c>
      <c r="F880" s="6" t="s">
        <v>30</v>
      </c>
      <c r="G880" s="6" t="s">
        <v>21</v>
      </c>
      <c r="H880" s="5">
        <v>201708</v>
      </c>
      <c r="I880" s="4">
        <v>42972</v>
      </c>
      <c r="J880" s="5">
        <f t="shared" si="7"/>
        <v>8</v>
      </c>
      <c r="K880" s="5">
        <v>32</v>
      </c>
      <c r="L880" s="5">
        <v>24940</v>
      </c>
      <c r="M880" s="5">
        <v>5</v>
      </c>
      <c r="N880" s="5">
        <v>29</v>
      </c>
      <c r="O880" s="5">
        <v>23</v>
      </c>
      <c r="P880" s="5">
        <v>18</v>
      </c>
      <c r="Q880" s="7">
        <f t="shared" si="8"/>
        <v>0.5625</v>
      </c>
      <c r="R880" s="5">
        <v>2</v>
      </c>
    </row>
    <row r="881" spans="1:18" x14ac:dyDescent="0.35">
      <c r="A881" s="4">
        <v>42856</v>
      </c>
      <c r="B881" s="4">
        <v>44196</v>
      </c>
      <c r="C881" s="5">
        <v>201700134</v>
      </c>
      <c r="D881" s="6" t="s">
        <v>35</v>
      </c>
      <c r="E881" s="5">
        <v>201700012</v>
      </c>
      <c r="F881" s="6" t="s">
        <v>30</v>
      </c>
      <c r="G881" s="6" t="s">
        <v>21</v>
      </c>
      <c r="H881" s="5">
        <v>201708</v>
      </c>
      <c r="I881" s="4">
        <v>42973</v>
      </c>
      <c r="J881" s="5">
        <f t="shared" si="7"/>
        <v>8</v>
      </c>
      <c r="K881" s="5">
        <v>33</v>
      </c>
      <c r="L881" s="5">
        <v>25718</v>
      </c>
      <c r="M881" s="5">
        <v>8</v>
      </c>
      <c r="N881" s="5">
        <v>33</v>
      </c>
      <c r="O881" s="5">
        <v>28</v>
      </c>
      <c r="P881" s="5">
        <v>20</v>
      </c>
      <c r="Q881" s="7">
        <f t="shared" si="8"/>
        <v>0.60606060606060608</v>
      </c>
      <c r="R881" s="5">
        <v>2</v>
      </c>
    </row>
    <row r="882" spans="1:18" x14ac:dyDescent="0.35">
      <c r="A882" s="4">
        <v>42856</v>
      </c>
      <c r="B882" s="4">
        <v>44196</v>
      </c>
      <c r="C882" s="5">
        <v>201700134</v>
      </c>
      <c r="D882" s="6" t="s">
        <v>35</v>
      </c>
      <c r="E882" s="5">
        <v>201700012</v>
      </c>
      <c r="F882" s="6" t="s">
        <v>30</v>
      </c>
      <c r="G882" s="6" t="s">
        <v>21</v>
      </c>
      <c r="H882" s="5">
        <v>201708</v>
      </c>
      <c r="I882" s="4">
        <v>42975</v>
      </c>
      <c r="J882" s="5">
        <f t="shared" si="7"/>
        <v>8</v>
      </c>
      <c r="K882" s="5">
        <v>34</v>
      </c>
      <c r="L882" s="5">
        <v>25322</v>
      </c>
      <c r="M882" s="5">
        <v>8</v>
      </c>
      <c r="N882" s="5">
        <v>30</v>
      </c>
      <c r="O882" s="5">
        <v>22</v>
      </c>
      <c r="P882" s="5">
        <v>17</v>
      </c>
      <c r="Q882" s="7">
        <f t="shared" si="8"/>
        <v>0.5</v>
      </c>
      <c r="R882" s="5">
        <v>2</v>
      </c>
    </row>
    <row r="883" spans="1:18" x14ac:dyDescent="0.35">
      <c r="A883" s="4">
        <v>42856</v>
      </c>
      <c r="B883" s="4">
        <v>44196</v>
      </c>
      <c r="C883" s="5">
        <v>201700134</v>
      </c>
      <c r="D883" s="6" t="s">
        <v>35</v>
      </c>
      <c r="E883" s="5">
        <v>201700012</v>
      </c>
      <c r="F883" s="6" t="s">
        <v>30</v>
      </c>
      <c r="G883" s="6" t="s">
        <v>21</v>
      </c>
      <c r="H883" s="5">
        <v>201708</v>
      </c>
      <c r="I883" s="4">
        <v>42976</v>
      </c>
      <c r="J883" s="5">
        <f t="shared" si="7"/>
        <v>8</v>
      </c>
      <c r="K883" s="5">
        <v>32</v>
      </c>
      <c r="L883" s="5">
        <v>24367</v>
      </c>
      <c r="M883" s="5">
        <v>5</v>
      </c>
      <c r="N883" s="5">
        <v>28</v>
      </c>
      <c r="O883" s="5">
        <v>20</v>
      </c>
      <c r="P883" s="5">
        <v>13</v>
      </c>
      <c r="Q883" s="7">
        <f t="shared" si="8"/>
        <v>0.40625</v>
      </c>
      <c r="R883" s="5">
        <v>2</v>
      </c>
    </row>
    <row r="884" spans="1:18" x14ac:dyDescent="0.35">
      <c r="A884" s="4">
        <v>42856</v>
      </c>
      <c r="B884" s="4">
        <v>44196</v>
      </c>
      <c r="C884" s="5">
        <v>201700134</v>
      </c>
      <c r="D884" s="6" t="s">
        <v>35</v>
      </c>
      <c r="E884" s="5">
        <v>201700012</v>
      </c>
      <c r="F884" s="6" t="s">
        <v>30</v>
      </c>
      <c r="G884" s="6" t="s">
        <v>21</v>
      </c>
      <c r="H884" s="5">
        <v>201708</v>
      </c>
      <c r="I884" s="4">
        <v>42977</v>
      </c>
      <c r="J884" s="5">
        <f t="shared" si="7"/>
        <v>8</v>
      </c>
      <c r="K884" s="5">
        <v>34</v>
      </c>
      <c r="L884" s="5">
        <v>25356</v>
      </c>
      <c r="M884" s="5">
        <v>6</v>
      </c>
      <c r="N884" s="5">
        <v>32</v>
      </c>
      <c r="O884" s="5">
        <v>25</v>
      </c>
      <c r="P884" s="5">
        <v>16</v>
      </c>
      <c r="Q884" s="7">
        <f t="shared" si="8"/>
        <v>0.47058823529411764</v>
      </c>
      <c r="R884" s="5">
        <v>2</v>
      </c>
    </row>
    <row r="885" spans="1:18" x14ac:dyDescent="0.35">
      <c r="A885" s="4">
        <v>42856</v>
      </c>
      <c r="B885" s="4">
        <v>44196</v>
      </c>
      <c r="C885" s="5">
        <v>201700135</v>
      </c>
      <c r="D885" s="6" t="s">
        <v>36</v>
      </c>
      <c r="E885" s="5">
        <v>201700012</v>
      </c>
      <c r="F885" s="6" t="s">
        <v>30</v>
      </c>
      <c r="G885" s="6" t="s">
        <v>21</v>
      </c>
      <c r="H885" s="5">
        <v>201706</v>
      </c>
      <c r="I885" s="4">
        <v>42888</v>
      </c>
      <c r="J885" s="5">
        <f t="shared" si="7"/>
        <v>6</v>
      </c>
      <c r="K885" s="5">
        <v>30</v>
      </c>
      <c r="L885" s="5">
        <v>24910</v>
      </c>
      <c r="M885" s="5">
        <v>7</v>
      </c>
      <c r="N885" s="5">
        <v>30</v>
      </c>
      <c r="O885" s="5">
        <v>23</v>
      </c>
      <c r="P885" s="5">
        <v>14</v>
      </c>
      <c r="Q885" s="7">
        <f t="shared" si="8"/>
        <v>0.46666666666666667</v>
      </c>
      <c r="R885" s="5">
        <v>2</v>
      </c>
    </row>
    <row r="886" spans="1:18" x14ac:dyDescent="0.35">
      <c r="A886" s="4">
        <v>42856</v>
      </c>
      <c r="B886" s="4">
        <v>44196</v>
      </c>
      <c r="C886" s="5">
        <v>201700135</v>
      </c>
      <c r="D886" s="6" t="s">
        <v>36</v>
      </c>
      <c r="E886" s="5">
        <v>201700012</v>
      </c>
      <c r="F886" s="6" t="s">
        <v>30</v>
      </c>
      <c r="G886" s="6" t="s">
        <v>21</v>
      </c>
      <c r="H886" s="5">
        <v>201706</v>
      </c>
      <c r="I886" s="4">
        <v>42889</v>
      </c>
      <c r="J886" s="5">
        <f t="shared" si="7"/>
        <v>6</v>
      </c>
      <c r="K886" s="5">
        <v>33</v>
      </c>
      <c r="L886" s="5">
        <v>24618</v>
      </c>
      <c r="M886" s="5">
        <v>8</v>
      </c>
      <c r="N886" s="5">
        <v>28</v>
      </c>
      <c r="O886" s="5">
        <v>21</v>
      </c>
      <c r="P886" s="5">
        <v>15</v>
      </c>
      <c r="Q886" s="7">
        <f t="shared" si="8"/>
        <v>0.45454545454545453</v>
      </c>
      <c r="R886" s="5">
        <v>2</v>
      </c>
    </row>
    <row r="887" spans="1:18" x14ac:dyDescent="0.35">
      <c r="A887" s="4">
        <v>42856</v>
      </c>
      <c r="B887" s="4">
        <v>44196</v>
      </c>
      <c r="C887" s="5">
        <v>201700135</v>
      </c>
      <c r="D887" s="6" t="s">
        <v>36</v>
      </c>
      <c r="E887" s="5">
        <v>201700012</v>
      </c>
      <c r="F887" s="6" t="s">
        <v>30</v>
      </c>
      <c r="G887" s="6" t="s">
        <v>21</v>
      </c>
      <c r="H887" s="5">
        <v>201706</v>
      </c>
      <c r="I887" s="4">
        <v>42891</v>
      </c>
      <c r="J887" s="5">
        <f t="shared" si="7"/>
        <v>6</v>
      </c>
      <c r="K887" s="5">
        <v>35</v>
      </c>
      <c r="L887" s="5">
        <v>24061</v>
      </c>
      <c r="M887" s="5">
        <v>8</v>
      </c>
      <c r="N887" s="5">
        <v>34</v>
      </c>
      <c r="O887" s="5">
        <v>27</v>
      </c>
      <c r="P887" s="5">
        <v>16</v>
      </c>
      <c r="Q887" s="7">
        <f t="shared" si="8"/>
        <v>0.45714285714285713</v>
      </c>
      <c r="R887" s="5">
        <v>4</v>
      </c>
    </row>
    <row r="888" spans="1:18" x14ac:dyDescent="0.35">
      <c r="A888" s="4">
        <v>42856</v>
      </c>
      <c r="B888" s="4">
        <v>44196</v>
      </c>
      <c r="C888" s="5">
        <v>201700135</v>
      </c>
      <c r="D888" s="6" t="s">
        <v>36</v>
      </c>
      <c r="E888" s="5">
        <v>201700012</v>
      </c>
      <c r="F888" s="6" t="s">
        <v>30</v>
      </c>
      <c r="G888" s="6" t="s">
        <v>21</v>
      </c>
      <c r="H888" s="5">
        <v>201706</v>
      </c>
      <c r="I888" s="4">
        <v>42892</v>
      </c>
      <c r="J888" s="5">
        <f t="shared" si="7"/>
        <v>6</v>
      </c>
      <c r="K888" s="5">
        <v>35</v>
      </c>
      <c r="L888" s="5">
        <v>24199</v>
      </c>
      <c r="M888" s="5">
        <v>7</v>
      </c>
      <c r="N888" s="5">
        <v>33</v>
      </c>
      <c r="O888" s="5">
        <v>26</v>
      </c>
      <c r="P888" s="5">
        <v>19</v>
      </c>
      <c r="Q888" s="7">
        <f t="shared" si="8"/>
        <v>0.54285714285714282</v>
      </c>
      <c r="R888" s="5">
        <v>3</v>
      </c>
    </row>
    <row r="889" spans="1:18" x14ac:dyDescent="0.35">
      <c r="A889" s="4">
        <v>42856</v>
      </c>
      <c r="B889" s="4">
        <v>44196</v>
      </c>
      <c r="C889" s="5">
        <v>201700135</v>
      </c>
      <c r="D889" s="6" t="s">
        <v>36</v>
      </c>
      <c r="E889" s="5">
        <v>201700012</v>
      </c>
      <c r="F889" s="6" t="s">
        <v>30</v>
      </c>
      <c r="G889" s="6" t="s">
        <v>21</v>
      </c>
      <c r="H889" s="5">
        <v>201706</v>
      </c>
      <c r="I889" s="4">
        <v>42893</v>
      </c>
      <c r="J889" s="5">
        <f t="shared" si="7"/>
        <v>6</v>
      </c>
      <c r="K889" s="5">
        <v>32</v>
      </c>
      <c r="L889" s="5">
        <v>25232</v>
      </c>
      <c r="M889" s="5">
        <v>7</v>
      </c>
      <c r="N889" s="5">
        <v>28</v>
      </c>
      <c r="O889" s="5">
        <v>22</v>
      </c>
      <c r="P889" s="5">
        <v>16</v>
      </c>
      <c r="Q889" s="7">
        <f t="shared" si="8"/>
        <v>0.5</v>
      </c>
      <c r="R889" s="5">
        <v>3</v>
      </c>
    </row>
    <row r="890" spans="1:18" x14ac:dyDescent="0.35">
      <c r="A890" s="4">
        <v>42856</v>
      </c>
      <c r="B890" s="4">
        <v>44196</v>
      </c>
      <c r="C890" s="5">
        <v>201700135</v>
      </c>
      <c r="D890" s="6" t="s">
        <v>36</v>
      </c>
      <c r="E890" s="5">
        <v>201700012</v>
      </c>
      <c r="F890" s="6" t="s">
        <v>30</v>
      </c>
      <c r="G890" s="6" t="s">
        <v>21</v>
      </c>
      <c r="H890" s="5">
        <v>201706</v>
      </c>
      <c r="I890" s="4">
        <v>42895</v>
      </c>
      <c r="J890" s="5">
        <f t="shared" si="7"/>
        <v>6</v>
      </c>
      <c r="K890" s="5">
        <v>35</v>
      </c>
      <c r="L890" s="5">
        <v>25156</v>
      </c>
      <c r="M890" s="5">
        <v>7</v>
      </c>
      <c r="N890" s="5">
        <v>33</v>
      </c>
      <c r="O890" s="5">
        <v>28</v>
      </c>
      <c r="P890" s="5">
        <v>19</v>
      </c>
      <c r="Q890" s="7">
        <f t="shared" si="8"/>
        <v>0.54285714285714282</v>
      </c>
      <c r="R890" s="5">
        <v>3</v>
      </c>
    </row>
    <row r="891" spans="1:18" x14ac:dyDescent="0.35">
      <c r="A891" s="4">
        <v>42856</v>
      </c>
      <c r="B891" s="4">
        <v>44196</v>
      </c>
      <c r="C891" s="5">
        <v>201700135</v>
      </c>
      <c r="D891" s="6" t="s">
        <v>36</v>
      </c>
      <c r="E891" s="5">
        <v>201700012</v>
      </c>
      <c r="F891" s="6" t="s">
        <v>30</v>
      </c>
      <c r="G891" s="6" t="s">
        <v>21</v>
      </c>
      <c r="H891" s="5">
        <v>201706</v>
      </c>
      <c r="I891" s="4">
        <v>42896</v>
      </c>
      <c r="J891" s="5">
        <f t="shared" si="7"/>
        <v>6</v>
      </c>
      <c r="K891" s="5">
        <v>33</v>
      </c>
      <c r="L891" s="5">
        <v>25032</v>
      </c>
      <c r="M891" s="5">
        <v>8</v>
      </c>
      <c r="N891" s="5">
        <v>33</v>
      </c>
      <c r="O891" s="5">
        <v>26</v>
      </c>
      <c r="P891" s="5">
        <v>16</v>
      </c>
      <c r="Q891" s="7">
        <f t="shared" si="8"/>
        <v>0.48484848484848486</v>
      </c>
      <c r="R891" s="5">
        <v>3</v>
      </c>
    </row>
    <row r="892" spans="1:18" x14ac:dyDescent="0.35">
      <c r="A892" s="4">
        <v>42856</v>
      </c>
      <c r="B892" s="4">
        <v>44196</v>
      </c>
      <c r="C892" s="5">
        <v>201700135</v>
      </c>
      <c r="D892" s="6" t="s">
        <v>36</v>
      </c>
      <c r="E892" s="5">
        <v>201700012</v>
      </c>
      <c r="F892" s="6" t="s">
        <v>30</v>
      </c>
      <c r="G892" s="6" t="s">
        <v>21</v>
      </c>
      <c r="H892" s="5">
        <v>201706</v>
      </c>
      <c r="I892" s="4">
        <v>42898</v>
      </c>
      <c r="J892" s="5">
        <f t="shared" si="7"/>
        <v>6</v>
      </c>
      <c r="K892" s="5">
        <v>31</v>
      </c>
      <c r="L892" s="5">
        <v>25601</v>
      </c>
      <c r="M892" s="5">
        <v>6</v>
      </c>
      <c r="N892" s="5">
        <v>31</v>
      </c>
      <c r="O892" s="5">
        <v>24</v>
      </c>
      <c r="P892" s="5">
        <v>16</v>
      </c>
      <c r="Q892" s="7">
        <f t="shared" si="8"/>
        <v>0.5161290322580645</v>
      </c>
      <c r="R892" s="5">
        <v>3</v>
      </c>
    </row>
    <row r="893" spans="1:18" x14ac:dyDescent="0.35">
      <c r="A893" s="4">
        <v>42856</v>
      </c>
      <c r="B893" s="4">
        <v>44196</v>
      </c>
      <c r="C893" s="5">
        <v>201700135</v>
      </c>
      <c r="D893" s="6" t="s">
        <v>36</v>
      </c>
      <c r="E893" s="5">
        <v>201700012</v>
      </c>
      <c r="F893" s="6" t="s">
        <v>30</v>
      </c>
      <c r="G893" s="6" t="s">
        <v>21</v>
      </c>
      <c r="H893" s="5">
        <v>201706</v>
      </c>
      <c r="I893" s="4">
        <v>42899</v>
      </c>
      <c r="J893" s="5">
        <f t="shared" si="7"/>
        <v>6</v>
      </c>
      <c r="K893" s="5">
        <v>32</v>
      </c>
      <c r="L893" s="5">
        <v>24521</v>
      </c>
      <c r="M893" s="5">
        <v>5</v>
      </c>
      <c r="N893" s="5">
        <v>32</v>
      </c>
      <c r="O893" s="5">
        <v>22</v>
      </c>
      <c r="P893" s="5">
        <v>17</v>
      </c>
      <c r="Q893" s="7">
        <f t="shared" si="8"/>
        <v>0.53125</v>
      </c>
      <c r="R893" s="5">
        <v>3</v>
      </c>
    </row>
    <row r="894" spans="1:18" x14ac:dyDescent="0.35">
      <c r="A894" s="4">
        <v>42856</v>
      </c>
      <c r="B894" s="4">
        <v>44196</v>
      </c>
      <c r="C894" s="5">
        <v>201700135</v>
      </c>
      <c r="D894" s="6" t="s">
        <v>36</v>
      </c>
      <c r="E894" s="5">
        <v>201700012</v>
      </c>
      <c r="F894" s="6" t="s">
        <v>30</v>
      </c>
      <c r="G894" s="6" t="s">
        <v>21</v>
      </c>
      <c r="H894" s="5">
        <v>201706</v>
      </c>
      <c r="I894" s="4">
        <v>42900</v>
      </c>
      <c r="J894" s="5">
        <f t="shared" si="7"/>
        <v>6</v>
      </c>
      <c r="K894" s="5">
        <v>31</v>
      </c>
      <c r="L894" s="5">
        <v>25379</v>
      </c>
      <c r="M894" s="5">
        <v>5</v>
      </c>
      <c r="N894" s="5">
        <v>29</v>
      </c>
      <c r="O894" s="5">
        <v>24</v>
      </c>
      <c r="P894" s="5">
        <v>15</v>
      </c>
      <c r="Q894" s="7">
        <f t="shared" si="8"/>
        <v>0.4838709677419355</v>
      </c>
      <c r="R894" s="5">
        <v>3</v>
      </c>
    </row>
    <row r="895" spans="1:18" x14ac:dyDescent="0.35">
      <c r="A895" s="4">
        <v>42856</v>
      </c>
      <c r="B895" s="4">
        <v>44196</v>
      </c>
      <c r="C895" s="5">
        <v>201700135</v>
      </c>
      <c r="D895" s="6" t="s">
        <v>36</v>
      </c>
      <c r="E895" s="5">
        <v>201700012</v>
      </c>
      <c r="F895" s="6" t="s">
        <v>30</v>
      </c>
      <c r="G895" s="6" t="s">
        <v>21</v>
      </c>
      <c r="H895" s="5">
        <v>201706</v>
      </c>
      <c r="I895" s="4">
        <v>42902</v>
      </c>
      <c r="J895" s="5">
        <f t="shared" si="7"/>
        <v>6</v>
      </c>
      <c r="K895" s="5">
        <v>35</v>
      </c>
      <c r="L895" s="5">
        <v>24439</v>
      </c>
      <c r="M895" s="5">
        <v>7</v>
      </c>
      <c r="N895" s="5">
        <v>31</v>
      </c>
      <c r="O895" s="5">
        <v>24</v>
      </c>
      <c r="P895" s="5">
        <v>19</v>
      </c>
      <c r="Q895" s="7">
        <f t="shared" si="8"/>
        <v>0.54285714285714282</v>
      </c>
      <c r="R895" s="5">
        <v>2</v>
      </c>
    </row>
    <row r="896" spans="1:18" x14ac:dyDescent="0.35">
      <c r="A896" s="4">
        <v>42856</v>
      </c>
      <c r="B896" s="4">
        <v>44196</v>
      </c>
      <c r="C896" s="5">
        <v>201700135</v>
      </c>
      <c r="D896" s="6" t="s">
        <v>36</v>
      </c>
      <c r="E896" s="5">
        <v>201700012</v>
      </c>
      <c r="F896" s="6" t="s">
        <v>30</v>
      </c>
      <c r="G896" s="6" t="s">
        <v>21</v>
      </c>
      <c r="H896" s="5">
        <v>201706</v>
      </c>
      <c r="I896" s="4">
        <v>42903</v>
      </c>
      <c r="J896" s="5">
        <f t="shared" si="7"/>
        <v>6</v>
      </c>
      <c r="K896" s="5">
        <v>31</v>
      </c>
      <c r="L896" s="5">
        <v>25658</v>
      </c>
      <c r="M896" s="5">
        <v>7</v>
      </c>
      <c r="N896" s="5">
        <v>29</v>
      </c>
      <c r="O896" s="5">
        <v>21</v>
      </c>
      <c r="P896" s="5">
        <v>14</v>
      </c>
      <c r="Q896" s="7">
        <f t="shared" si="8"/>
        <v>0.45161290322580644</v>
      </c>
      <c r="R896" s="5">
        <v>2</v>
      </c>
    </row>
    <row r="897" spans="1:18" x14ac:dyDescent="0.35">
      <c r="A897" s="4">
        <v>42856</v>
      </c>
      <c r="B897" s="4">
        <v>44196</v>
      </c>
      <c r="C897" s="5">
        <v>201700135</v>
      </c>
      <c r="D897" s="6" t="s">
        <v>36</v>
      </c>
      <c r="E897" s="5">
        <v>201700012</v>
      </c>
      <c r="F897" s="6" t="s">
        <v>30</v>
      </c>
      <c r="G897" s="6" t="s">
        <v>21</v>
      </c>
      <c r="H897" s="5">
        <v>201706</v>
      </c>
      <c r="I897" s="4">
        <v>42905</v>
      </c>
      <c r="J897" s="5">
        <f t="shared" si="7"/>
        <v>6</v>
      </c>
      <c r="K897" s="5">
        <v>34</v>
      </c>
      <c r="L897" s="5">
        <v>24894</v>
      </c>
      <c r="M897" s="5">
        <v>9</v>
      </c>
      <c r="N897" s="5">
        <v>32</v>
      </c>
      <c r="O897" s="5">
        <v>24</v>
      </c>
      <c r="P897" s="5">
        <v>15</v>
      </c>
      <c r="Q897" s="7">
        <f t="shared" si="8"/>
        <v>0.44117647058823528</v>
      </c>
      <c r="R897" s="5">
        <v>2</v>
      </c>
    </row>
    <row r="898" spans="1:18" x14ac:dyDescent="0.35">
      <c r="A898" s="4">
        <v>42856</v>
      </c>
      <c r="B898" s="4">
        <v>44196</v>
      </c>
      <c r="C898" s="5">
        <v>201700135</v>
      </c>
      <c r="D898" s="6" t="s">
        <v>36</v>
      </c>
      <c r="E898" s="5">
        <v>201700012</v>
      </c>
      <c r="F898" s="6" t="s">
        <v>30</v>
      </c>
      <c r="G898" s="6" t="s">
        <v>21</v>
      </c>
      <c r="H898" s="5">
        <v>201706</v>
      </c>
      <c r="I898" s="4">
        <v>42906</v>
      </c>
      <c r="J898" s="5">
        <f t="shared" si="7"/>
        <v>6</v>
      </c>
      <c r="K898" s="5">
        <v>32</v>
      </c>
      <c r="L898" s="5">
        <v>24094</v>
      </c>
      <c r="M898" s="5">
        <v>7</v>
      </c>
      <c r="N898" s="5">
        <v>28</v>
      </c>
      <c r="O898" s="5">
        <v>23</v>
      </c>
      <c r="P898" s="5">
        <v>17</v>
      </c>
      <c r="Q898" s="7">
        <f t="shared" si="8"/>
        <v>0.53125</v>
      </c>
      <c r="R898" s="5">
        <v>3</v>
      </c>
    </row>
    <row r="899" spans="1:18" x14ac:dyDescent="0.35">
      <c r="A899" s="4">
        <v>42856</v>
      </c>
      <c r="B899" s="4">
        <v>44196</v>
      </c>
      <c r="C899" s="5">
        <v>201700135</v>
      </c>
      <c r="D899" s="6" t="s">
        <v>36</v>
      </c>
      <c r="E899" s="5">
        <v>201700012</v>
      </c>
      <c r="F899" s="6" t="s">
        <v>30</v>
      </c>
      <c r="G899" s="6" t="s">
        <v>21</v>
      </c>
      <c r="H899" s="5">
        <v>201706</v>
      </c>
      <c r="I899" s="4">
        <v>42907</v>
      </c>
      <c r="J899" s="5">
        <f t="shared" si="7"/>
        <v>6</v>
      </c>
      <c r="K899" s="5">
        <v>33</v>
      </c>
      <c r="L899" s="5">
        <v>24263</v>
      </c>
      <c r="M899" s="5">
        <v>6</v>
      </c>
      <c r="N899" s="5">
        <v>32</v>
      </c>
      <c r="O899" s="5">
        <v>22</v>
      </c>
      <c r="P899" s="5">
        <v>16</v>
      </c>
      <c r="Q899" s="7">
        <f t="shared" si="8"/>
        <v>0.48484848484848486</v>
      </c>
      <c r="R899" s="5">
        <v>3</v>
      </c>
    </row>
    <row r="900" spans="1:18" x14ac:dyDescent="0.35">
      <c r="A900" s="4">
        <v>42856</v>
      </c>
      <c r="B900" s="4">
        <v>44196</v>
      </c>
      <c r="C900" s="5">
        <v>201700135</v>
      </c>
      <c r="D900" s="6" t="s">
        <v>36</v>
      </c>
      <c r="E900" s="5">
        <v>201700012</v>
      </c>
      <c r="F900" s="6" t="s">
        <v>30</v>
      </c>
      <c r="G900" s="6" t="s">
        <v>21</v>
      </c>
      <c r="H900" s="5">
        <v>201706</v>
      </c>
      <c r="I900" s="4">
        <v>42909</v>
      </c>
      <c r="J900" s="5">
        <f t="shared" si="7"/>
        <v>6</v>
      </c>
      <c r="K900" s="5">
        <v>31</v>
      </c>
      <c r="L900" s="5">
        <v>24889</v>
      </c>
      <c r="M900" s="5">
        <v>6</v>
      </c>
      <c r="N900" s="5">
        <v>28</v>
      </c>
      <c r="O900" s="5">
        <v>21</v>
      </c>
      <c r="P900" s="5">
        <v>16</v>
      </c>
      <c r="Q900" s="7">
        <f t="shared" si="8"/>
        <v>0.5161290322580645</v>
      </c>
      <c r="R900" s="5">
        <v>2</v>
      </c>
    </row>
    <row r="901" spans="1:18" x14ac:dyDescent="0.35">
      <c r="A901" s="4">
        <v>42856</v>
      </c>
      <c r="B901" s="4">
        <v>44196</v>
      </c>
      <c r="C901" s="5">
        <v>201700135</v>
      </c>
      <c r="D901" s="6" t="s">
        <v>36</v>
      </c>
      <c r="E901" s="5">
        <v>201700012</v>
      </c>
      <c r="F901" s="6" t="s">
        <v>30</v>
      </c>
      <c r="G901" s="6" t="s">
        <v>21</v>
      </c>
      <c r="H901" s="5">
        <v>201706</v>
      </c>
      <c r="I901" s="4">
        <v>42910</v>
      </c>
      <c r="J901" s="5">
        <f t="shared" si="7"/>
        <v>6</v>
      </c>
      <c r="K901" s="5">
        <v>32</v>
      </c>
      <c r="L901" s="5">
        <v>25947</v>
      </c>
      <c r="M901" s="5">
        <v>7</v>
      </c>
      <c r="N901" s="5">
        <v>32</v>
      </c>
      <c r="O901" s="5">
        <v>23</v>
      </c>
      <c r="P901" s="5">
        <v>18</v>
      </c>
      <c r="Q901" s="7">
        <f t="shared" si="8"/>
        <v>0.5625</v>
      </c>
      <c r="R901" s="5">
        <v>3</v>
      </c>
    </row>
    <row r="902" spans="1:18" x14ac:dyDescent="0.35">
      <c r="A902" s="4">
        <v>42856</v>
      </c>
      <c r="B902" s="4">
        <v>44196</v>
      </c>
      <c r="C902" s="5">
        <v>201700135</v>
      </c>
      <c r="D902" s="6" t="s">
        <v>36</v>
      </c>
      <c r="E902" s="5">
        <v>201700012</v>
      </c>
      <c r="F902" s="6" t="s">
        <v>30</v>
      </c>
      <c r="G902" s="6" t="s">
        <v>21</v>
      </c>
      <c r="H902" s="5">
        <v>201706</v>
      </c>
      <c r="I902" s="4">
        <v>42912</v>
      </c>
      <c r="J902" s="5">
        <f t="shared" si="7"/>
        <v>6</v>
      </c>
      <c r="K902" s="5">
        <v>31</v>
      </c>
      <c r="L902" s="5">
        <v>25916</v>
      </c>
      <c r="M902" s="5">
        <v>6</v>
      </c>
      <c r="N902" s="5">
        <v>27</v>
      </c>
      <c r="O902" s="5">
        <v>20</v>
      </c>
      <c r="P902" s="5">
        <v>14</v>
      </c>
      <c r="Q902" s="7">
        <f t="shared" si="8"/>
        <v>0.45161290322580644</v>
      </c>
      <c r="R902" s="5">
        <v>2</v>
      </c>
    </row>
    <row r="903" spans="1:18" x14ac:dyDescent="0.35">
      <c r="A903" s="4">
        <v>42856</v>
      </c>
      <c r="B903" s="4">
        <v>44196</v>
      </c>
      <c r="C903" s="5">
        <v>201700135</v>
      </c>
      <c r="D903" s="6" t="s">
        <v>36</v>
      </c>
      <c r="E903" s="5">
        <v>201700012</v>
      </c>
      <c r="F903" s="6" t="s">
        <v>30</v>
      </c>
      <c r="G903" s="6" t="s">
        <v>21</v>
      </c>
      <c r="H903" s="5">
        <v>201706</v>
      </c>
      <c r="I903" s="4">
        <v>42913</v>
      </c>
      <c r="J903" s="5">
        <f t="shared" si="7"/>
        <v>6</v>
      </c>
      <c r="K903" s="5">
        <v>30</v>
      </c>
      <c r="L903" s="5">
        <v>24035</v>
      </c>
      <c r="M903" s="5">
        <v>7</v>
      </c>
      <c r="N903" s="5">
        <v>27</v>
      </c>
      <c r="O903" s="5">
        <v>18</v>
      </c>
      <c r="P903" s="5">
        <v>11</v>
      </c>
      <c r="Q903" s="7">
        <f t="shared" si="8"/>
        <v>0.36666666666666664</v>
      </c>
      <c r="R903" s="5">
        <v>2</v>
      </c>
    </row>
    <row r="904" spans="1:18" x14ac:dyDescent="0.35">
      <c r="A904" s="4">
        <v>42856</v>
      </c>
      <c r="B904" s="4">
        <v>44196</v>
      </c>
      <c r="C904" s="5">
        <v>201700135</v>
      </c>
      <c r="D904" s="6" t="s">
        <v>36</v>
      </c>
      <c r="E904" s="5">
        <v>201700012</v>
      </c>
      <c r="F904" s="6" t="s">
        <v>30</v>
      </c>
      <c r="G904" s="6" t="s">
        <v>21</v>
      </c>
      <c r="H904" s="5">
        <v>201706</v>
      </c>
      <c r="I904" s="4">
        <v>42914</v>
      </c>
      <c r="J904" s="5">
        <f t="shared" si="7"/>
        <v>6</v>
      </c>
      <c r="K904" s="5">
        <v>31</v>
      </c>
      <c r="L904" s="5">
        <v>24811</v>
      </c>
      <c r="M904" s="5">
        <v>6</v>
      </c>
      <c r="N904" s="5">
        <v>30</v>
      </c>
      <c r="O904" s="5">
        <v>23</v>
      </c>
      <c r="P904" s="5">
        <v>16</v>
      </c>
      <c r="Q904" s="7">
        <f t="shared" si="8"/>
        <v>0.5161290322580645</v>
      </c>
      <c r="R904" s="5">
        <v>2</v>
      </c>
    </row>
    <row r="905" spans="1:18" x14ac:dyDescent="0.35">
      <c r="A905" s="4">
        <v>42856</v>
      </c>
      <c r="B905" s="4">
        <v>44196</v>
      </c>
      <c r="C905" s="5">
        <v>201700135</v>
      </c>
      <c r="D905" s="6" t="s">
        <v>36</v>
      </c>
      <c r="E905" s="5">
        <v>201700012</v>
      </c>
      <c r="F905" s="6" t="s">
        <v>30</v>
      </c>
      <c r="G905" s="6" t="s">
        <v>21</v>
      </c>
      <c r="H905" s="5">
        <v>201706</v>
      </c>
      <c r="I905" s="4">
        <v>42916</v>
      </c>
      <c r="J905" s="5">
        <f t="shared" si="7"/>
        <v>6</v>
      </c>
      <c r="K905" s="5">
        <v>33</v>
      </c>
      <c r="L905" s="5">
        <v>24581</v>
      </c>
      <c r="M905" s="5">
        <v>7</v>
      </c>
      <c r="N905" s="5">
        <v>31</v>
      </c>
      <c r="O905" s="5">
        <v>24</v>
      </c>
      <c r="P905" s="5">
        <v>15</v>
      </c>
      <c r="Q905" s="7">
        <f t="shared" si="8"/>
        <v>0.45454545454545453</v>
      </c>
      <c r="R905" s="5">
        <v>2</v>
      </c>
    </row>
    <row r="906" spans="1:18" x14ac:dyDescent="0.35">
      <c r="A906" s="4">
        <v>42856</v>
      </c>
      <c r="B906" s="4">
        <v>44196</v>
      </c>
      <c r="C906" s="5">
        <v>201700135</v>
      </c>
      <c r="D906" s="6" t="s">
        <v>36</v>
      </c>
      <c r="E906" s="5">
        <v>201700012</v>
      </c>
      <c r="F906" s="6" t="s">
        <v>30</v>
      </c>
      <c r="G906" s="6" t="s">
        <v>21</v>
      </c>
      <c r="H906" s="5">
        <v>201707</v>
      </c>
      <c r="I906" s="4">
        <v>42917</v>
      </c>
      <c r="J906" s="5">
        <f t="shared" si="7"/>
        <v>7</v>
      </c>
      <c r="K906" s="5">
        <v>36</v>
      </c>
      <c r="L906" s="5">
        <v>24865</v>
      </c>
      <c r="M906" s="5">
        <v>9</v>
      </c>
      <c r="N906" s="5">
        <v>32</v>
      </c>
      <c r="O906" s="5">
        <v>25</v>
      </c>
      <c r="P906" s="5">
        <v>16</v>
      </c>
      <c r="Q906" s="7">
        <f t="shared" si="8"/>
        <v>0.44444444444444442</v>
      </c>
      <c r="R906" s="5">
        <v>2</v>
      </c>
    </row>
    <row r="907" spans="1:18" x14ac:dyDescent="0.35">
      <c r="A907" s="4">
        <v>42856</v>
      </c>
      <c r="B907" s="4">
        <v>44196</v>
      </c>
      <c r="C907" s="5">
        <v>201700135</v>
      </c>
      <c r="D907" s="6" t="s">
        <v>36</v>
      </c>
      <c r="E907" s="5">
        <v>201700012</v>
      </c>
      <c r="F907" s="6" t="s">
        <v>30</v>
      </c>
      <c r="G907" s="6" t="s">
        <v>21</v>
      </c>
      <c r="H907" s="5">
        <v>201707</v>
      </c>
      <c r="I907" s="4">
        <v>42921</v>
      </c>
      <c r="J907" s="5">
        <f t="shared" si="7"/>
        <v>7</v>
      </c>
      <c r="K907" s="5">
        <v>34</v>
      </c>
      <c r="L907" s="5">
        <v>24856</v>
      </c>
      <c r="M907" s="5">
        <v>7</v>
      </c>
      <c r="N907" s="5">
        <v>31</v>
      </c>
      <c r="O907" s="5">
        <v>26</v>
      </c>
      <c r="P907" s="5">
        <v>16</v>
      </c>
      <c r="Q907" s="7">
        <f t="shared" si="8"/>
        <v>0.47058823529411764</v>
      </c>
      <c r="R907" s="5">
        <v>2</v>
      </c>
    </row>
    <row r="908" spans="1:18" x14ac:dyDescent="0.35">
      <c r="A908" s="4">
        <v>42856</v>
      </c>
      <c r="B908" s="4">
        <v>44196</v>
      </c>
      <c r="C908" s="5">
        <v>201700135</v>
      </c>
      <c r="D908" s="6" t="s">
        <v>36</v>
      </c>
      <c r="E908" s="5">
        <v>201700012</v>
      </c>
      <c r="F908" s="6" t="s">
        <v>30</v>
      </c>
      <c r="G908" s="6" t="s">
        <v>21</v>
      </c>
      <c r="H908" s="5">
        <v>201707</v>
      </c>
      <c r="I908" s="4">
        <v>42927</v>
      </c>
      <c r="J908" s="5">
        <f t="shared" si="7"/>
        <v>7</v>
      </c>
      <c r="K908" s="5">
        <v>33</v>
      </c>
      <c r="L908" s="5">
        <v>24906</v>
      </c>
      <c r="M908" s="5">
        <v>6</v>
      </c>
      <c r="N908" s="5">
        <v>29</v>
      </c>
      <c r="O908" s="5">
        <v>23</v>
      </c>
      <c r="P908" s="5">
        <v>18</v>
      </c>
      <c r="Q908" s="7">
        <f t="shared" si="8"/>
        <v>0.54545454545454541</v>
      </c>
      <c r="R908" s="5">
        <v>2</v>
      </c>
    </row>
    <row r="909" spans="1:18" x14ac:dyDescent="0.35">
      <c r="A909" s="4">
        <v>42856</v>
      </c>
      <c r="B909" s="4">
        <v>44196</v>
      </c>
      <c r="C909" s="5">
        <v>201700135</v>
      </c>
      <c r="D909" s="6" t="s">
        <v>36</v>
      </c>
      <c r="E909" s="5">
        <v>201700012</v>
      </c>
      <c r="F909" s="6" t="s">
        <v>30</v>
      </c>
      <c r="G909" s="6" t="s">
        <v>21</v>
      </c>
      <c r="H909" s="5">
        <v>201707</v>
      </c>
      <c r="I909" s="4">
        <v>42928</v>
      </c>
      <c r="J909" s="5">
        <f t="shared" si="7"/>
        <v>7</v>
      </c>
      <c r="K909" s="5">
        <v>31</v>
      </c>
      <c r="L909" s="5">
        <v>24699</v>
      </c>
      <c r="M909" s="5">
        <v>6</v>
      </c>
      <c r="N909" s="5">
        <v>28</v>
      </c>
      <c r="O909" s="5">
        <v>20</v>
      </c>
      <c r="P909" s="5">
        <v>14</v>
      </c>
      <c r="Q909" s="7">
        <f t="shared" si="8"/>
        <v>0.45161290322580644</v>
      </c>
      <c r="R909" s="5">
        <v>2</v>
      </c>
    </row>
    <row r="910" spans="1:18" x14ac:dyDescent="0.35">
      <c r="A910" s="4">
        <v>42856</v>
      </c>
      <c r="B910" s="4">
        <v>44196</v>
      </c>
      <c r="C910" s="5">
        <v>201700135</v>
      </c>
      <c r="D910" s="6" t="s">
        <v>36</v>
      </c>
      <c r="E910" s="5">
        <v>201700012</v>
      </c>
      <c r="F910" s="6" t="s">
        <v>30</v>
      </c>
      <c r="G910" s="6" t="s">
        <v>21</v>
      </c>
      <c r="H910" s="5">
        <v>201707</v>
      </c>
      <c r="I910" s="4">
        <v>42930</v>
      </c>
      <c r="J910" s="5">
        <f t="shared" si="7"/>
        <v>7</v>
      </c>
      <c r="K910" s="5">
        <v>34</v>
      </c>
      <c r="L910" s="5">
        <v>25779</v>
      </c>
      <c r="M910" s="5">
        <v>7</v>
      </c>
      <c r="N910" s="5">
        <v>32</v>
      </c>
      <c r="O910" s="5">
        <v>23</v>
      </c>
      <c r="P910" s="5">
        <v>17</v>
      </c>
      <c r="Q910" s="7">
        <f t="shared" si="8"/>
        <v>0.5</v>
      </c>
      <c r="R910" s="5">
        <v>2</v>
      </c>
    </row>
    <row r="911" spans="1:18" x14ac:dyDescent="0.35">
      <c r="A911" s="4">
        <v>42856</v>
      </c>
      <c r="B911" s="4">
        <v>44196</v>
      </c>
      <c r="C911" s="5">
        <v>201700135</v>
      </c>
      <c r="D911" s="6" t="s">
        <v>36</v>
      </c>
      <c r="E911" s="5">
        <v>201700012</v>
      </c>
      <c r="F911" s="6" t="s">
        <v>30</v>
      </c>
      <c r="G911" s="6" t="s">
        <v>21</v>
      </c>
      <c r="H911" s="5">
        <v>201707</v>
      </c>
      <c r="I911" s="4">
        <v>42931</v>
      </c>
      <c r="J911" s="5">
        <f t="shared" si="7"/>
        <v>7</v>
      </c>
      <c r="K911" s="5">
        <v>36</v>
      </c>
      <c r="L911" s="5">
        <v>24459</v>
      </c>
      <c r="M911" s="5">
        <v>7</v>
      </c>
      <c r="N911" s="5">
        <v>33</v>
      </c>
      <c r="O911" s="5">
        <v>23</v>
      </c>
      <c r="P911" s="5">
        <v>14</v>
      </c>
      <c r="Q911" s="7">
        <f t="shared" si="8"/>
        <v>0.3888888888888889</v>
      </c>
      <c r="R911" s="5">
        <v>3</v>
      </c>
    </row>
    <row r="912" spans="1:18" x14ac:dyDescent="0.35">
      <c r="A912" s="4">
        <v>42856</v>
      </c>
      <c r="B912" s="4">
        <v>44196</v>
      </c>
      <c r="C912" s="5">
        <v>201700135</v>
      </c>
      <c r="D912" s="6" t="s">
        <v>36</v>
      </c>
      <c r="E912" s="5">
        <v>201700012</v>
      </c>
      <c r="F912" s="6" t="s">
        <v>30</v>
      </c>
      <c r="G912" s="6" t="s">
        <v>21</v>
      </c>
      <c r="H912" s="5">
        <v>201707</v>
      </c>
      <c r="I912" s="4">
        <v>42933</v>
      </c>
      <c r="J912" s="5">
        <f t="shared" si="7"/>
        <v>7</v>
      </c>
      <c r="K912" s="5">
        <v>30</v>
      </c>
      <c r="L912" s="5">
        <v>25830</v>
      </c>
      <c r="M912" s="5">
        <v>7</v>
      </c>
      <c r="N912" s="5">
        <v>29</v>
      </c>
      <c r="O912" s="5">
        <v>20</v>
      </c>
      <c r="P912" s="5">
        <v>16</v>
      </c>
      <c r="Q912" s="7">
        <f t="shared" si="8"/>
        <v>0.53333333333333333</v>
      </c>
      <c r="R912" s="5">
        <v>2</v>
      </c>
    </row>
    <row r="913" spans="1:18" x14ac:dyDescent="0.35">
      <c r="A913" s="4">
        <v>42856</v>
      </c>
      <c r="B913" s="4">
        <v>44196</v>
      </c>
      <c r="C913" s="5">
        <v>201700135</v>
      </c>
      <c r="D913" s="6" t="s">
        <v>36</v>
      </c>
      <c r="E913" s="5">
        <v>201700012</v>
      </c>
      <c r="F913" s="6" t="s">
        <v>30</v>
      </c>
      <c r="G913" s="6" t="s">
        <v>21</v>
      </c>
      <c r="H913" s="5">
        <v>201707</v>
      </c>
      <c r="I913" s="4">
        <v>42934</v>
      </c>
      <c r="J913" s="5">
        <f t="shared" si="7"/>
        <v>7</v>
      </c>
      <c r="K913" s="5">
        <v>32</v>
      </c>
      <c r="L913" s="5">
        <v>25657</v>
      </c>
      <c r="M913" s="5">
        <v>5</v>
      </c>
      <c r="N913" s="5">
        <v>32</v>
      </c>
      <c r="O913" s="5">
        <v>25</v>
      </c>
      <c r="P913" s="5">
        <v>19</v>
      </c>
      <c r="Q913" s="7">
        <f t="shared" si="8"/>
        <v>0.59375</v>
      </c>
      <c r="R913" s="5">
        <v>2</v>
      </c>
    </row>
    <row r="914" spans="1:18" x14ac:dyDescent="0.35">
      <c r="A914" s="4">
        <v>42856</v>
      </c>
      <c r="B914" s="4">
        <v>44196</v>
      </c>
      <c r="C914" s="5">
        <v>201700135</v>
      </c>
      <c r="D914" s="6" t="s">
        <v>36</v>
      </c>
      <c r="E914" s="5">
        <v>201700012</v>
      </c>
      <c r="F914" s="6" t="s">
        <v>30</v>
      </c>
      <c r="G914" s="6" t="s">
        <v>21</v>
      </c>
      <c r="H914" s="5">
        <v>201707</v>
      </c>
      <c r="I914" s="4">
        <v>42935</v>
      </c>
      <c r="J914" s="5">
        <f t="shared" si="7"/>
        <v>7</v>
      </c>
      <c r="K914" s="5">
        <v>36</v>
      </c>
      <c r="L914" s="5">
        <v>24114</v>
      </c>
      <c r="M914" s="5">
        <v>6</v>
      </c>
      <c r="N914" s="5">
        <v>31</v>
      </c>
      <c r="O914" s="5">
        <v>24</v>
      </c>
      <c r="P914" s="5">
        <v>17</v>
      </c>
      <c r="Q914" s="7">
        <f t="shared" si="8"/>
        <v>0.47222222222222221</v>
      </c>
      <c r="R914" s="5">
        <v>2</v>
      </c>
    </row>
    <row r="915" spans="1:18" x14ac:dyDescent="0.35">
      <c r="A915" s="4">
        <v>42856</v>
      </c>
      <c r="B915" s="4">
        <v>44196</v>
      </c>
      <c r="C915" s="5">
        <v>201700135</v>
      </c>
      <c r="D915" s="6" t="s">
        <v>36</v>
      </c>
      <c r="E915" s="5">
        <v>201700012</v>
      </c>
      <c r="F915" s="6" t="s">
        <v>30</v>
      </c>
      <c r="G915" s="6" t="s">
        <v>21</v>
      </c>
      <c r="H915" s="5">
        <v>201707</v>
      </c>
      <c r="I915" s="4">
        <v>42937</v>
      </c>
      <c r="J915" s="5">
        <f t="shared" si="7"/>
        <v>7</v>
      </c>
      <c r="K915" s="5">
        <v>32</v>
      </c>
      <c r="L915" s="5">
        <v>24825</v>
      </c>
      <c r="M915" s="5">
        <v>5</v>
      </c>
      <c r="N915" s="5">
        <v>32</v>
      </c>
      <c r="O915" s="5">
        <v>21</v>
      </c>
      <c r="P915" s="5">
        <v>14</v>
      </c>
      <c r="Q915" s="7">
        <f t="shared" si="8"/>
        <v>0.4375</v>
      </c>
      <c r="R915" s="5">
        <v>2</v>
      </c>
    </row>
    <row r="916" spans="1:18" x14ac:dyDescent="0.35">
      <c r="A916" s="4">
        <v>42856</v>
      </c>
      <c r="B916" s="4">
        <v>44196</v>
      </c>
      <c r="C916" s="5">
        <v>201700135</v>
      </c>
      <c r="D916" s="6" t="s">
        <v>36</v>
      </c>
      <c r="E916" s="5">
        <v>201700012</v>
      </c>
      <c r="F916" s="6" t="s">
        <v>30</v>
      </c>
      <c r="G916" s="6" t="s">
        <v>21</v>
      </c>
      <c r="H916" s="5">
        <v>201707</v>
      </c>
      <c r="I916" s="4">
        <v>42938</v>
      </c>
      <c r="J916" s="5">
        <f t="shared" si="7"/>
        <v>7</v>
      </c>
      <c r="K916" s="5">
        <v>30</v>
      </c>
      <c r="L916" s="5">
        <v>25434</v>
      </c>
      <c r="M916" s="5">
        <v>7</v>
      </c>
      <c r="N916" s="5">
        <v>28</v>
      </c>
      <c r="O916" s="5">
        <v>21</v>
      </c>
      <c r="P916" s="5">
        <v>16</v>
      </c>
      <c r="Q916" s="7">
        <f t="shared" si="8"/>
        <v>0.53333333333333333</v>
      </c>
      <c r="R916" s="5">
        <v>2</v>
      </c>
    </row>
    <row r="917" spans="1:18" x14ac:dyDescent="0.35">
      <c r="A917" s="4">
        <v>42856</v>
      </c>
      <c r="B917" s="4">
        <v>44196</v>
      </c>
      <c r="C917" s="5">
        <v>201700135</v>
      </c>
      <c r="D917" s="6" t="s">
        <v>36</v>
      </c>
      <c r="E917" s="5">
        <v>201700012</v>
      </c>
      <c r="F917" s="6" t="s">
        <v>30</v>
      </c>
      <c r="G917" s="6" t="s">
        <v>21</v>
      </c>
      <c r="H917" s="5">
        <v>201707</v>
      </c>
      <c r="I917" s="4">
        <v>42940</v>
      </c>
      <c r="J917" s="5">
        <f t="shared" si="7"/>
        <v>7</v>
      </c>
      <c r="K917" s="5">
        <v>34</v>
      </c>
      <c r="L917" s="5">
        <v>24918</v>
      </c>
      <c r="M917" s="5">
        <v>5</v>
      </c>
      <c r="N917" s="5">
        <v>33</v>
      </c>
      <c r="O917" s="5">
        <v>24</v>
      </c>
      <c r="P917" s="5">
        <v>16</v>
      </c>
      <c r="Q917" s="7">
        <f t="shared" si="8"/>
        <v>0.47058823529411764</v>
      </c>
      <c r="R917" s="5">
        <v>2</v>
      </c>
    </row>
    <row r="918" spans="1:18" x14ac:dyDescent="0.35">
      <c r="A918" s="4">
        <v>42856</v>
      </c>
      <c r="B918" s="4">
        <v>44196</v>
      </c>
      <c r="C918" s="5">
        <v>201700135</v>
      </c>
      <c r="D918" s="6" t="s">
        <v>36</v>
      </c>
      <c r="E918" s="5">
        <v>201700012</v>
      </c>
      <c r="F918" s="6" t="s">
        <v>30</v>
      </c>
      <c r="G918" s="6" t="s">
        <v>21</v>
      </c>
      <c r="H918" s="5">
        <v>201707</v>
      </c>
      <c r="I918" s="4">
        <v>42941</v>
      </c>
      <c r="J918" s="5">
        <f t="shared" si="7"/>
        <v>7</v>
      </c>
      <c r="K918" s="5">
        <v>33</v>
      </c>
      <c r="L918" s="5">
        <v>24768</v>
      </c>
      <c r="M918" s="5">
        <v>5</v>
      </c>
      <c r="N918" s="5">
        <v>28</v>
      </c>
      <c r="O918" s="5">
        <v>23</v>
      </c>
      <c r="P918" s="5">
        <v>17</v>
      </c>
      <c r="Q918" s="7">
        <f t="shared" si="8"/>
        <v>0.51515151515151514</v>
      </c>
      <c r="R918" s="5">
        <v>2</v>
      </c>
    </row>
    <row r="919" spans="1:18" x14ac:dyDescent="0.35">
      <c r="A919" s="4">
        <v>42856</v>
      </c>
      <c r="B919" s="4">
        <v>44196</v>
      </c>
      <c r="C919" s="5">
        <v>201700135</v>
      </c>
      <c r="D919" s="6" t="s">
        <v>36</v>
      </c>
      <c r="E919" s="5">
        <v>201700012</v>
      </c>
      <c r="F919" s="6" t="s">
        <v>30</v>
      </c>
      <c r="G919" s="6" t="s">
        <v>21</v>
      </c>
      <c r="H919" s="5">
        <v>201707</v>
      </c>
      <c r="I919" s="4">
        <v>42942</v>
      </c>
      <c r="J919" s="5">
        <f t="shared" si="7"/>
        <v>7</v>
      </c>
      <c r="K919" s="5">
        <v>34</v>
      </c>
      <c r="L919" s="5">
        <v>25094</v>
      </c>
      <c r="M919" s="5">
        <v>6</v>
      </c>
      <c r="N919" s="5">
        <v>31</v>
      </c>
      <c r="O919" s="5">
        <v>22</v>
      </c>
      <c r="P919" s="5">
        <v>17</v>
      </c>
      <c r="Q919" s="7">
        <f t="shared" si="8"/>
        <v>0.5</v>
      </c>
      <c r="R919" s="5">
        <v>2</v>
      </c>
    </row>
    <row r="920" spans="1:18" x14ac:dyDescent="0.35">
      <c r="A920" s="4">
        <v>42856</v>
      </c>
      <c r="B920" s="4">
        <v>44196</v>
      </c>
      <c r="C920" s="5">
        <v>201700135</v>
      </c>
      <c r="D920" s="6" t="s">
        <v>36</v>
      </c>
      <c r="E920" s="5">
        <v>201700012</v>
      </c>
      <c r="F920" s="6" t="s">
        <v>30</v>
      </c>
      <c r="G920" s="6" t="s">
        <v>21</v>
      </c>
      <c r="H920" s="5">
        <v>201707</v>
      </c>
      <c r="I920" s="4">
        <v>42944</v>
      </c>
      <c r="J920" s="5">
        <f t="shared" si="7"/>
        <v>7</v>
      </c>
      <c r="K920" s="5">
        <v>32</v>
      </c>
      <c r="L920" s="5">
        <v>24028</v>
      </c>
      <c r="M920" s="5">
        <v>7</v>
      </c>
      <c r="N920" s="5">
        <v>31</v>
      </c>
      <c r="O920" s="5">
        <v>23</v>
      </c>
      <c r="P920" s="5">
        <v>15</v>
      </c>
      <c r="Q920" s="7">
        <f t="shared" si="8"/>
        <v>0.46875</v>
      </c>
      <c r="R920" s="5">
        <v>2</v>
      </c>
    </row>
    <row r="921" spans="1:18" x14ac:dyDescent="0.35">
      <c r="A921" s="4">
        <v>42856</v>
      </c>
      <c r="B921" s="4">
        <v>44196</v>
      </c>
      <c r="C921" s="5">
        <v>201700135</v>
      </c>
      <c r="D921" s="6" t="s">
        <v>36</v>
      </c>
      <c r="E921" s="5">
        <v>201700012</v>
      </c>
      <c r="F921" s="6" t="s">
        <v>30</v>
      </c>
      <c r="G921" s="6" t="s">
        <v>21</v>
      </c>
      <c r="H921" s="5">
        <v>201707</v>
      </c>
      <c r="I921" s="4">
        <v>42945</v>
      </c>
      <c r="J921" s="5">
        <f t="shared" si="7"/>
        <v>7</v>
      </c>
      <c r="K921" s="5">
        <v>33</v>
      </c>
      <c r="L921" s="5">
        <v>24055</v>
      </c>
      <c r="M921" s="5">
        <v>8</v>
      </c>
      <c r="N921" s="5">
        <v>32</v>
      </c>
      <c r="O921" s="5">
        <v>24</v>
      </c>
      <c r="P921" s="5">
        <v>19</v>
      </c>
      <c r="Q921" s="7">
        <f t="shared" si="8"/>
        <v>0.5757575757575758</v>
      </c>
      <c r="R921" s="5">
        <v>2</v>
      </c>
    </row>
    <row r="922" spans="1:18" x14ac:dyDescent="0.35">
      <c r="A922" s="4">
        <v>42856</v>
      </c>
      <c r="B922" s="4">
        <v>44196</v>
      </c>
      <c r="C922" s="5">
        <v>201700135</v>
      </c>
      <c r="D922" s="6" t="s">
        <v>36</v>
      </c>
      <c r="E922" s="5">
        <v>201700012</v>
      </c>
      <c r="F922" s="6" t="s">
        <v>30</v>
      </c>
      <c r="G922" s="6" t="s">
        <v>21</v>
      </c>
      <c r="H922" s="5">
        <v>201707</v>
      </c>
      <c r="I922" s="4">
        <v>42947</v>
      </c>
      <c r="J922" s="5">
        <f t="shared" si="7"/>
        <v>7</v>
      </c>
      <c r="K922" s="5">
        <v>32</v>
      </c>
      <c r="L922" s="5">
        <v>24854</v>
      </c>
      <c r="M922" s="5">
        <v>6</v>
      </c>
      <c r="N922" s="5">
        <v>28</v>
      </c>
      <c r="O922" s="5">
        <v>21</v>
      </c>
      <c r="P922" s="5">
        <v>16</v>
      </c>
      <c r="Q922" s="7">
        <f t="shared" si="8"/>
        <v>0.5</v>
      </c>
      <c r="R922" s="5">
        <v>2</v>
      </c>
    </row>
    <row r="923" spans="1:18" x14ac:dyDescent="0.35">
      <c r="A923" s="4">
        <v>42856</v>
      </c>
      <c r="B923" s="4">
        <v>44196</v>
      </c>
      <c r="C923" s="5">
        <v>201700135</v>
      </c>
      <c r="D923" s="6" t="s">
        <v>36</v>
      </c>
      <c r="E923" s="5">
        <v>201700012</v>
      </c>
      <c r="F923" s="6" t="s">
        <v>30</v>
      </c>
      <c r="G923" s="6" t="s">
        <v>21</v>
      </c>
      <c r="H923" s="5">
        <v>201708</v>
      </c>
      <c r="I923" s="4">
        <v>42948</v>
      </c>
      <c r="J923" s="5">
        <f t="shared" si="7"/>
        <v>8</v>
      </c>
      <c r="K923" s="5">
        <v>30</v>
      </c>
      <c r="L923" s="5">
        <v>25125</v>
      </c>
      <c r="M923" s="5">
        <v>6</v>
      </c>
      <c r="N923" s="5">
        <v>30</v>
      </c>
      <c r="O923" s="5">
        <v>21</v>
      </c>
      <c r="P923" s="5">
        <v>13</v>
      </c>
      <c r="Q923" s="7">
        <f t="shared" si="8"/>
        <v>0.43333333333333335</v>
      </c>
      <c r="R923" s="5">
        <v>2</v>
      </c>
    </row>
    <row r="924" spans="1:18" x14ac:dyDescent="0.35">
      <c r="A924" s="4">
        <v>42856</v>
      </c>
      <c r="B924" s="4">
        <v>44196</v>
      </c>
      <c r="C924" s="5">
        <v>201700135</v>
      </c>
      <c r="D924" s="6" t="s">
        <v>36</v>
      </c>
      <c r="E924" s="5">
        <v>201700012</v>
      </c>
      <c r="F924" s="6" t="s">
        <v>30</v>
      </c>
      <c r="G924" s="6" t="s">
        <v>21</v>
      </c>
      <c r="H924" s="5">
        <v>201708</v>
      </c>
      <c r="I924" s="4">
        <v>42949</v>
      </c>
      <c r="J924" s="5">
        <f t="shared" si="7"/>
        <v>8</v>
      </c>
      <c r="K924" s="5">
        <v>32</v>
      </c>
      <c r="L924" s="5">
        <v>24811</v>
      </c>
      <c r="M924" s="5">
        <v>5</v>
      </c>
      <c r="N924" s="5">
        <v>29</v>
      </c>
      <c r="O924" s="5">
        <v>19</v>
      </c>
      <c r="P924" s="5">
        <v>15</v>
      </c>
      <c r="Q924" s="7">
        <f t="shared" si="8"/>
        <v>0.46875</v>
      </c>
      <c r="R924" s="5">
        <v>2</v>
      </c>
    </row>
    <row r="925" spans="1:18" x14ac:dyDescent="0.35">
      <c r="A925" s="4">
        <v>42856</v>
      </c>
      <c r="B925" s="4">
        <v>44196</v>
      </c>
      <c r="C925" s="5">
        <v>201700135</v>
      </c>
      <c r="D925" s="6" t="s">
        <v>36</v>
      </c>
      <c r="E925" s="5">
        <v>201700012</v>
      </c>
      <c r="F925" s="6" t="s">
        <v>30</v>
      </c>
      <c r="G925" s="6" t="s">
        <v>21</v>
      </c>
      <c r="H925" s="5">
        <v>201708</v>
      </c>
      <c r="I925" s="4">
        <v>42951</v>
      </c>
      <c r="J925" s="5">
        <f t="shared" si="7"/>
        <v>8</v>
      </c>
      <c r="K925" s="5">
        <v>35</v>
      </c>
      <c r="L925" s="5">
        <v>24767</v>
      </c>
      <c r="M925" s="5">
        <v>7</v>
      </c>
      <c r="N925" s="5">
        <v>32</v>
      </c>
      <c r="O925" s="5">
        <v>26</v>
      </c>
      <c r="P925" s="5">
        <v>16</v>
      </c>
      <c r="Q925" s="7">
        <f t="shared" si="8"/>
        <v>0.45714285714285713</v>
      </c>
      <c r="R925" s="5">
        <v>2</v>
      </c>
    </row>
    <row r="926" spans="1:18" x14ac:dyDescent="0.35">
      <c r="A926" s="4">
        <v>42856</v>
      </c>
      <c r="B926" s="4">
        <v>44196</v>
      </c>
      <c r="C926" s="5">
        <v>201700135</v>
      </c>
      <c r="D926" s="6" t="s">
        <v>36</v>
      </c>
      <c r="E926" s="5">
        <v>201700012</v>
      </c>
      <c r="F926" s="6" t="s">
        <v>30</v>
      </c>
      <c r="G926" s="6" t="s">
        <v>21</v>
      </c>
      <c r="H926" s="5">
        <v>201708</v>
      </c>
      <c r="I926" s="4">
        <v>42952</v>
      </c>
      <c r="J926" s="5">
        <f t="shared" si="7"/>
        <v>8</v>
      </c>
      <c r="K926" s="5">
        <v>31</v>
      </c>
      <c r="L926" s="5">
        <v>25375</v>
      </c>
      <c r="M926" s="5">
        <v>5</v>
      </c>
      <c r="N926" s="5">
        <v>30</v>
      </c>
      <c r="O926" s="5">
        <v>25</v>
      </c>
      <c r="P926" s="5">
        <v>18</v>
      </c>
      <c r="Q926" s="7">
        <f t="shared" si="8"/>
        <v>0.58064516129032262</v>
      </c>
      <c r="R926" s="5">
        <v>2</v>
      </c>
    </row>
    <row r="927" spans="1:18" x14ac:dyDescent="0.35">
      <c r="A927" s="4">
        <v>42856</v>
      </c>
      <c r="B927" s="4">
        <v>44196</v>
      </c>
      <c r="C927" s="5">
        <v>201700135</v>
      </c>
      <c r="D927" s="6" t="s">
        <v>36</v>
      </c>
      <c r="E927" s="5">
        <v>201700012</v>
      </c>
      <c r="F927" s="6" t="s">
        <v>30</v>
      </c>
      <c r="G927" s="6" t="s">
        <v>21</v>
      </c>
      <c r="H927" s="5">
        <v>201708</v>
      </c>
      <c r="I927" s="4">
        <v>42954</v>
      </c>
      <c r="J927" s="5">
        <f t="shared" si="7"/>
        <v>8</v>
      </c>
      <c r="K927" s="5">
        <v>35</v>
      </c>
      <c r="L927" s="5">
        <v>25669</v>
      </c>
      <c r="M927" s="5">
        <v>5</v>
      </c>
      <c r="N927" s="5">
        <v>34</v>
      </c>
      <c r="O927" s="5">
        <v>24</v>
      </c>
      <c r="P927" s="5">
        <v>15</v>
      </c>
      <c r="Q927" s="7">
        <f t="shared" si="8"/>
        <v>0.42857142857142855</v>
      </c>
      <c r="R927" s="5">
        <v>2</v>
      </c>
    </row>
    <row r="928" spans="1:18" x14ac:dyDescent="0.35">
      <c r="A928" s="4">
        <v>42856</v>
      </c>
      <c r="B928" s="4">
        <v>44196</v>
      </c>
      <c r="C928" s="5">
        <v>201700135</v>
      </c>
      <c r="D928" s="6" t="s">
        <v>36</v>
      </c>
      <c r="E928" s="5">
        <v>201700012</v>
      </c>
      <c r="F928" s="6" t="s">
        <v>30</v>
      </c>
      <c r="G928" s="6" t="s">
        <v>21</v>
      </c>
      <c r="H928" s="5">
        <v>201708</v>
      </c>
      <c r="I928" s="4">
        <v>42955</v>
      </c>
      <c r="J928" s="5">
        <f t="shared" si="7"/>
        <v>8</v>
      </c>
      <c r="K928" s="5">
        <v>31</v>
      </c>
      <c r="L928" s="5">
        <v>24325</v>
      </c>
      <c r="M928" s="5">
        <v>7</v>
      </c>
      <c r="N928" s="5">
        <v>29</v>
      </c>
      <c r="O928" s="5">
        <v>22</v>
      </c>
      <c r="P928" s="5">
        <v>15</v>
      </c>
      <c r="Q928" s="7">
        <f t="shared" si="8"/>
        <v>0.4838709677419355</v>
      </c>
      <c r="R928" s="5">
        <v>2</v>
      </c>
    </row>
    <row r="929" spans="1:18" x14ac:dyDescent="0.35">
      <c r="A929" s="4">
        <v>42856</v>
      </c>
      <c r="B929" s="4">
        <v>44196</v>
      </c>
      <c r="C929" s="5">
        <v>201700135</v>
      </c>
      <c r="D929" s="6" t="s">
        <v>36</v>
      </c>
      <c r="E929" s="5">
        <v>201700012</v>
      </c>
      <c r="F929" s="6" t="s">
        <v>30</v>
      </c>
      <c r="G929" s="6" t="s">
        <v>21</v>
      </c>
      <c r="H929" s="5">
        <v>201708</v>
      </c>
      <c r="I929" s="4">
        <v>42956</v>
      </c>
      <c r="J929" s="5">
        <f t="shared" si="7"/>
        <v>8</v>
      </c>
      <c r="K929" s="5">
        <v>32</v>
      </c>
      <c r="L929" s="5">
        <v>25329</v>
      </c>
      <c r="M929" s="5">
        <v>7</v>
      </c>
      <c r="N929" s="5">
        <v>29</v>
      </c>
      <c r="O929" s="5">
        <v>21</v>
      </c>
      <c r="P929" s="5">
        <v>16</v>
      </c>
      <c r="Q929" s="7">
        <f t="shared" si="8"/>
        <v>0.5</v>
      </c>
      <c r="R929" s="5">
        <v>2</v>
      </c>
    </row>
    <row r="930" spans="1:18" x14ac:dyDescent="0.35">
      <c r="A930" s="4">
        <v>42856</v>
      </c>
      <c r="B930" s="4">
        <v>44196</v>
      </c>
      <c r="C930" s="5">
        <v>201700135</v>
      </c>
      <c r="D930" s="6" t="s">
        <v>36</v>
      </c>
      <c r="E930" s="5">
        <v>201700012</v>
      </c>
      <c r="F930" s="6" t="s">
        <v>30</v>
      </c>
      <c r="G930" s="6" t="s">
        <v>21</v>
      </c>
      <c r="H930" s="5">
        <v>201708</v>
      </c>
      <c r="I930" s="4">
        <v>42958</v>
      </c>
      <c r="J930" s="5">
        <f t="shared" si="7"/>
        <v>8</v>
      </c>
      <c r="K930" s="5">
        <v>36</v>
      </c>
      <c r="L930" s="5">
        <v>24659</v>
      </c>
      <c r="M930" s="5">
        <v>9</v>
      </c>
      <c r="N930" s="5">
        <v>33</v>
      </c>
      <c r="O930" s="5">
        <v>22</v>
      </c>
      <c r="P930" s="5">
        <v>15</v>
      </c>
      <c r="Q930" s="7">
        <f t="shared" si="8"/>
        <v>0.41666666666666669</v>
      </c>
      <c r="R930" s="5">
        <v>2</v>
      </c>
    </row>
    <row r="931" spans="1:18" x14ac:dyDescent="0.35">
      <c r="A931" s="4">
        <v>42856</v>
      </c>
      <c r="B931" s="4">
        <v>44196</v>
      </c>
      <c r="C931" s="5">
        <v>201700135</v>
      </c>
      <c r="D931" s="6" t="s">
        <v>36</v>
      </c>
      <c r="E931" s="5">
        <v>201700012</v>
      </c>
      <c r="F931" s="6" t="s">
        <v>30</v>
      </c>
      <c r="G931" s="6" t="s">
        <v>21</v>
      </c>
      <c r="H931" s="5">
        <v>201708</v>
      </c>
      <c r="I931" s="4">
        <v>42959</v>
      </c>
      <c r="J931" s="5">
        <f t="shared" si="7"/>
        <v>8</v>
      </c>
      <c r="K931" s="5">
        <v>36</v>
      </c>
      <c r="L931" s="5">
        <v>24592</v>
      </c>
      <c r="M931" s="5">
        <v>8</v>
      </c>
      <c r="N931" s="5">
        <v>33</v>
      </c>
      <c r="O931" s="5">
        <v>28</v>
      </c>
      <c r="P931" s="5">
        <v>18</v>
      </c>
      <c r="Q931" s="7">
        <f t="shared" si="8"/>
        <v>0.5</v>
      </c>
      <c r="R931" s="5">
        <v>2</v>
      </c>
    </row>
    <row r="932" spans="1:18" x14ac:dyDescent="0.35">
      <c r="A932" s="4">
        <v>42856</v>
      </c>
      <c r="B932" s="4">
        <v>44196</v>
      </c>
      <c r="C932" s="5">
        <v>201700135</v>
      </c>
      <c r="D932" s="6" t="s">
        <v>36</v>
      </c>
      <c r="E932" s="5">
        <v>201700012</v>
      </c>
      <c r="F932" s="6" t="s">
        <v>30</v>
      </c>
      <c r="G932" s="6" t="s">
        <v>21</v>
      </c>
      <c r="H932" s="5">
        <v>201708</v>
      </c>
      <c r="I932" s="4">
        <v>42961</v>
      </c>
      <c r="J932" s="5">
        <f t="shared" si="7"/>
        <v>8</v>
      </c>
      <c r="K932" s="5">
        <v>33</v>
      </c>
      <c r="L932" s="5">
        <v>24455</v>
      </c>
      <c r="M932" s="5">
        <v>7</v>
      </c>
      <c r="N932" s="5">
        <v>31</v>
      </c>
      <c r="O932" s="5">
        <v>24</v>
      </c>
      <c r="P932" s="5">
        <v>18</v>
      </c>
      <c r="Q932" s="7">
        <f t="shared" si="8"/>
        <v>0.54545454545454541</v>
      </c>
      <c r="R932" s="5">
        <v>2</v>
      </c>
    </row>
    <row r="933" spans="1:18" x14ac:dyDescent="0.35">
      <c r="A933" s="4">
        <v>42856</v>
      </c>
      <c r="B933" s="4">
        <v>44196</v>
      </c>
      <c r="C933" s="5">
        <v>201700135</v>
      </c>
      <c r="D933" s="6" t="s">
        <v>36</v>
      </c>
      <c r="E933" s="5">
        <v>201700012</v>
      </c>
      <c r="F933" s="6" t="s">
        <v>30</v>
      </c>
      <c r="G933" s="6" t="s">
        <v>21</v>
      </c>
      <c r="H933" s="5">
        <v>201708</v>
      </c>
      <c r="I933" s="4">
        <v>42962</v>
      </c>
      <c r="J933" s="5">
        <f t="shared" si="7"/>
        <v>8</v>
      </c>
      <c r="K933" s="5">
        <v>34</v>
      </c>
      <c r="L933" s="5">
        <v>25202</v>
      </c>
      <c r="M933" s="5">
        <v>6</v>
      </c>
      <c r="N933" s="5">
        <v>29</v>
      </c>
      <c r="O933" s="5">
        <v>21</v>
      </c>
      <c r="P933" s="5">
        <v>14</v>
      </c>
      <c r="Q933" s="7">
        <f t="shared" si="8"/>
        <v>0.41176470588235292</v>
      </c>
      <c r="R933" s="5">
        <v>2</v>
      </c>
    </row>
    <row r="934" spans="1:18" x14ac:dyDescent="0.35">
      <c r="A934" s="4">
        <v>42856</v>
      </c>
      <c r="B934" s="4">
        <v>44196</v>
      </c>
      <c r="C934" s="5">
        <v>201700135</v>
      </c>
      <c r="D934" s="6" t="s">
        <v>36</v>
      </c>
      <c r="E934" s="5">
        <v>201700012</v>
      </c>
      <c r="F934" s="6" t="s">
        <v>30</v>
      </c>
      <c r="G934" s="6" t="s">
        <v>21</v>
      </c>
      <c r="H934" s="5">
        <v>201708</v>
      </c>
      <c r="I934" s="4">
        <v>42963</v>
      </c>
      <c r="J934" s="5">
        <f t="shared" si="7"/>
        <v>8</v>
      </c>
      <c r="K934" s="5">
        <v>33</v>
      </c>
      <c r="L934" s="5">
        <v>24266</v>
      </c>
      <c r="M934" s="5">
        <v>6</v>
      </c>
      <c r="N934" s="5">
        <v>28</v>
      </c>
      <c r="O934" s="5">
        <v>21</v>
      </c>
      <c r="P934" s="5">
        <v>14</v>
      </c>
      <c r="Q934" s="7">
        <f t="shared" si="8"/>
        <v>0.42424242424242425</v>
      </c>
      <c r="R934" s="5">
        <v>2</v>
      </c>
    </row>
    <row r="935" spans="1:18" x14ac:dyDescent="0.35">
      <c r="A935" s="4">
        <v>42856</v>
      </c>
      <c r="B935" s="4">
        <v>44196</v>
      </c>
      <c r="C935" s="5">
        <v>201700135</v>
      </c>
      <c r="D935" s="6" t="s">
        <v>36</v>
      </c>
      <c r="E935" s="5">
        <v>201700012</v>
      </c>
      <c r="F935" s="6" t="s">
        <v>30</v>
      </c>
      <c r="G935" s="6" t="s">
        <v>21</v>
      </c>
      <c r="H935" s="5">
        <v>201708</v>
      </c>
      <c r="I935" s="4">
        <v>42965</v>
      </c>
      <c r="J935" s="5">
        <f t="shared" si="7"/>
        <v>8</v>
      </c>
      <c r="K935" s="5">
        <v>35</v>
      </c>
      <c r="L935" s="5">
        <v>24308</v>
      </c>
      <c r="M935" s="5">
        <v>8</v>
      </c>
      <c r="N935" s="5">
        <v>35</v>
      </c>
      <c r="O935" s="5">
        <v>25</v>
      </c>
      <c r="P935" s="5">
        <v>17</v>
      </c>
      <c r="Q935" s="7">
        <f t="shared" si="8"/>
        <v>0.48571428571428571</v>
      </c>
      <c r="R935" s="5">
        <v>2</v>
      </c>
    </row>
    <row r="936" spans="1:18" x14ac:dyDescent="0.35">
      <c r="A936" s="4">
        <v>42856</v>
      </c>
      <c r="B936" s="4">
        <v>44196</v>
      </c>
      <c r="C936" s="5">
        <v>201700135</v>
      </c>
      <c r="D936" s="6" t="s">
        <v>36</v>
      </c>
      <c r="E936" s="5">
        <v>201700012</v>
      </c>
      <c r="F936" s="6" t="s">
        <v>30</v>
      </c>
      <c r="G936" s="6" t="s">
        <v>21</v>
      </c>
      <c r="H936" s="5">
        <v>201708</v>
      </c>
      <c r="I936" s="4">
        <v>42966</v>
      </c>
      <c r="J936" s="5">
        <f t="shared" si="7"/>
        <v>8</v>
      </c>
      <c r="K936" s="5">
        <v>31</v>
      </c>
      <c r="L936" s="5">
        <v>24587</v>
      </c>
      <c r="M936" s="5">
        <v>6</v>
      </c>
      <c r="N936" s="5">
        <v>29</v>
      </c>
      <c r="O936" s="5">
        <v>21</v>
      </c>
      <c r="P936" s="5">
        <v>14</v>
      </c>
      <c r="Q936" s="7">
        <f t="shared" si="8"/>
        <v>0.45161290322580644</v>
      </c>
      <c r="R936" s="5">
        <v>2</v>
      </c>
    </row>
    <row r="937" spans="1:18" x14ac:dyDescent="0.35">
      <c r="A937" s="4">
        <v>42856</v>
      </c>
      <c r="B937" s="4">
        <v>44196</v>
      </c>
      <c r="C937" s="5">
        <v>201700135</v>
      </c>
      <c r="D937" s="6" t="s">
        <v>36</v>
      </c>
      <c r="E937" s="5">
        <v>201700012</v>
      </c>
      <c r="F937" s="6" t="s">
        <v>30</v>
      </c>
      <c r="G937" s="6" t="s">
        <v>21</v>
      </c>
      <c r="H937" s="5">
        <v>201708</v>
      </c>
      <c r="I937" s="4">
        <v>42968</v>
      </c>
      <c r="J937" s="5">
        <f t="shared" si="7"/>
        <v>8</v>
      </c>
      <c r="K937" s="5">
        <v>35</v>
      </c>
      <c r="L937" s="5">
        <v>24571</v>
      </c>
      <c r="M937" s="5">
        <v>8</v>
      </c>
      <c r="N937" s="5">
        <v>33</v>
      </c>
      <c r="O937" s="5">
        <v>26</v>
      </c>
      <c r="P937" s="5">
        <v>20</v>
      </c>
      <c r="Q937" s="7">
        <f t="shared" si="8"/>
        <v>0.5714285714285714</v>
      </c>
      <c r="R937" s="5">
        <v>2</v>
      </c>
    </row>
    <row r="938" spans="1:18" x14ac:dyDescent="0.35">
      <c r="A938" s="4">
        <v>42856</v>
      </c>
      <c r="B938" s="4">
        <v>44196</v>
      </c>
      <c r="C938" s="5">
        <v>201700135</v>
      </c>
      <c r="D938" s="6" t="s">
        <v>36</v>
      </c>
      <c r="E938" s="5">
        <v>201700012</v>
      </c>
      <c r="F938" s="6" t="s">
        <v>30</v>
      </c>
      <c r="G938" s="6" t="s">
        <v>21</v>
      </c>
      <c r="H938" s="5">
        <v>201708</v>
      </c>
      <c r="I938" s="4">
        <v>42969</v>
      </c>
      <c r="J938" s="5">
        <f t="shared" si="7"/>
        <v>8</v>
      </c>
      <c r="K938" s="5">
        <v>36</v>
      </c>
      <c r="L938" s="5">
        <v>24721</v>
      </c>
      <c r="M938" s="5">
        <v>7</v>
      </c>
      <c r="N938" s="5">
        <v>31</v>
      </c>
      <c r="O938" s="5">
        <v>20</v>
      </c>
      <c r="P938" s="5">
        <v>13</v>
      </c>
      <c r="Q938" s="7">
        <f t="shared" si="8"/>
        <v>0.3611111111111111</v>
      </c>
      <c r="R938" s="5">
        <v>2</v>
      </c>
    </row>
    <row r="939" spans="1:18" x14ac:dyDescent="0.35">
      <c r="A939" s="4">
        <v>42856</v>
      </c>
      <c r="B939" s="4">
        <v>44196</v>
      </c>
      <c r="C939" s="5">
        <v>201700135</v>
      </c>
      <c r="D939" s="6" t="s">
        <v>36</v>
      </c>
      <c r="E939" s="5">
        <v>201700012</v>
      </c>
      <c r="F939" s="6" t="s">
        <v>30</v>
      </c>
      <c r="G939" s="6" t="s">
        <v>21</v>
      </c>
      <c r="H939" s="5">
        <v>201708</v>
      </c>
      <c r="I939" s="4">
        <v>42970</v>
      </c>
      <c r="J939" s="5">
        <f t="shared" si="7"/>
        <v>8</v>
      </c>
      <c r="K939" s="5">
        <v>32</v>
      </c>
      <c r="L939" s="5">
        <v>24704</v>
      </c>
      <c r="M939" s="5">
        <v>8</v>
      </c>
      <c r="N939" s="5">
        <v>29</v>
      </c>
      <c r="O939" s="5">
        <v>23</v>
      </c>
      <c r="P939" s="5">
        <v>18</v>
      </c>
      <c r="Q939" s="7">
        <f t="shared" si="8"/>
        <v>0.5625</v>
      </c>
      <c r="R939" s="5">
        <v>2</v>
      </c>
    </row>
    <row r="940" spans="1:18" x14ac:dyDescent="0.35">
      <c r="A940" s="4">
        <v>42856</v>
      </c>
      <c r="B940" s="4">
        <v>44196</v>
      </c>
      <c r="C940" s="5">
        <v>201700135</v>
      </c>
      <c r="D940" s="6" t="s">
        <v>36</v>
      </c>
      <c r="E940" s="5">
        <v>201700012</v>
      </c>
      <c r="F940" s="6" t="s">
        <v>30</v>
      </c>
      <c r="G940" s="6" t="s">
        <v>21</v>
      </c>
      <c r="H940" s="5">
        <v>201708</v>
      </c>
      <c r="I940" s="4">
        <v>42972</v>
      </c>
      <c r="J940" s="5">
        <f t="shared" si="7"/>
        <v>8</v>
      </c>
      <c r="K940" s="5">
        <v>31</v>
      </c>
      <c r="L940" s="5">
        <v>25536</v>
      </c>
      <c r="M940" s="5">
        <v>7</v>
      </c>
      <c r="N940" s="5">
        <v>29</v>
      </c>
      <c r="O940" s="5">
        <v>23</v>
      </c>
      <c r="P940" s="5">
        <v>15</v>
      </c>
      <c r="Q940" s="7">
        <f t="shared" si="8"/>
        <v>0.4838709677419355</v>
      </c>
      <c r="R940" s="5">
        <v>2</v>
      </c>
    </row>
    <row r="941" spans="1:18" x14ac:dyDescent="0.35">
      <c r="A941" s="4">
        <v>42856</v>
      </c>
      <c r="B941" s="4">
        <v>44196</v>
      </c>
      <c r="C941" s="5">
        <v>201700135</v>
      </c>
      <c r="D941" s="6" t="s">
        <v>36</v>
      </c>
      <c r="E941" s="5">
        <v>201700012</v>
      </c>
      <c r="F941" s="6" t="s">
        <v>30</v>
      </c>
      <c r="G941" s="6" t="s">
        <v>21</v>
      </c>
      <c r="H941" s="5">
        <v>201708</v>
      </c>
      <c r="I941" s="4">
        <v>42973</v>
      </c>
      <c r="J941" s="5">
        <f t="shared" si="7"/>
        <v>8</v>
      </c>
      <c r="K941" s="5">
        <v>30</v>
      </c>
      <c r="L941" s="5">
        <v>24038</v>
      </c>
      <c r="M941" s="5">
        <v>5</v>
      </c>
      <c r="N941" s="5">
        <v>29</v>
      </c>
      <c r="O941" s="5">
        <v>24</v>
      </c>
      <c r="P941" s="5">
        <v>16</v>
      </c>
      <c r="Q941" s="7">
        <f t="shared" si="8"/>
        <v>0.53333333333333333</v>
      </c>
      <c r="R941" s="5">
        <v>2</v>
      </c>
    </row>
    <row r="942" spans="1:18" x14ac:dyDescent="0.35">
      <c r="A942" s="4">
        <v>42856</v>
      </c>
      <c r="B942" s="4">
        <v>44196</v>
      </c>
      <c r="C942" s="5">
        <v>201700135</v>
      </c>
      <c r="D942" s="6" t="s">
        <v>36</v>
      </c>
      <c r="E942" s="5">
        <v>201700012</v>
      </c>
      <c r="F942" s="6" t="s">
        <v>30</v>
      </c>
      <c r="G942" s="6" t="s">
        <v>21</v>
      </c>
      <c r="H942" s="5">
        <v>201708</v>
      </c>
      <c r="I942" s="4">
        <v>42975</v>
      </c>
      <c r="J942" s="5">
        <f t="shared" si="7"/>
        <v>8</v>
      </c>
      <c r="K942" s="5">
        <v>32</v>
      </c>
      <c r="L942" s="5">
        <v>25041</v>
      </c>
      <c r="M942" s="5">
        <v>5</v>
      </c>
      <c r="N942" s="5">
        <v>31</v>
      </c>
      <c r="O942" s="5">
        <v>23</v>
      </c>
      <c r="P942" s="5">
        <v>16</v>
      </c>
      <c r="Q942" s="7">
        <f t="shared" si="8"/>
        <v>0.5</v>
      </c>
      <c r="R942" s="5">
        <v>2</v>
      </c>
    </row>
    <row r="943" spans="1:18" x14ac:dyDescent="0.35">
      <c r="A943" s="4">
        <v>42856</v>
      </c>
      <c r="B943" s="4">
        <v>44196</v>
      </c>
      <c r="C943" s="5">
        <v>201700135</v>
      </c>
      <c r="D943" s="6" t="s">
        <v>36</v>
      </c>
      <c r="E943" s="5">
        <v>201700012</v>
      </c>
      <c r="F943" s="6" t="s">
        <v>30</v>
      </c>
      <c r="G943" s="6" t="s">
        <v>21</v>
      </c>
      <c r="H943" s="5">
        <v>201708</v>
      </c>
      <c r="I943" s="4">
        <v>42976</v>
      </c>
      <c r="J943" s="5">
        <f t="shared" si="7"/>
        <v>8</v>
      </c>
      <c r="K943" s="5">
        <v>32</v>
      </c>
      <c r="L943" s="5">
        <v>25475</v>
      </c>
      <c r="M943" s="5">
        <v>6</v>
      </c>
      <c r="N943" s="5">
        <v>31</v>
      </c>
      <c r="O943" s="5">
        <v>21</v>
      </c>
      <c r="P943" s="5">
        <v>14</v>
      </c>
      <c r="Q943" s="7">
        <f t="shared" si="8"/>
        <v>0.4375</v>
      </c>
      <c r="R943" s="5">
        <v>2</v>
      </c>
    </row>
    <row r="944" spans="1:18" x14ac:dyDescent="0.35">
      <c r="A944" s="4">
        <v>42856</v>
      </c>
      <c r="B944" s="4">
        <v>44196</v>
      </c>
      <c r="C944" s="5">
        <v>201700135</v>
      </c>
      <c r="D944" s="6" t="s">
        <v>36</v>
      </c>
      <c r="E944" s="5">
        <v>201700012</v>
      </c>
      <c r="F944" s="6" t="s">
        <v>30</v>
      </c>
      <c r="G944" s="6" t="s">
        <v>21</v>
      </c>
      <c r="H944" s="5">
        <v>201708</v>
      </c>
      <c r="I944" s="4">
        <v>42977</v>
      </c>
      <c r="J944" s="5">
        <f t="shared" si="7"/>
        <v>8</v>
      </c>
      <c r="K944" s="5">
        <v>35</v>
      </c>
      <c r="L944" s="5">
        <v>25806</v>
      </c>
      <c r="M944" s="5">
        <v>7</v>
      </c>
      <c r="N944" s="5">
        <v>33</v>
      </c>
      <c r="O944" s="5">
        <v>26</v>
      </c>
      <c r="P944" s="5">
        <v>16</v>
      </c>
      <c r="Q944" s="7">
        <f t="shared" si="8"/>
        <v>0.45714285714285713</v>
      </c>
      <c r="R944" s="5">
        <v>2</v>
      </c>
    </row>
    <row r="945" spans="1:18" x14ac:dyDescent="0.35">
      <c r="A945" s="4">
        <v>42856</v>
      </c>
      <c r="B945" s="4">
        <v>42931</v>
      </c>
      <c r="C945" s="5">
        <v>201700136</v>
      </c>
      <c r="D945" s="6" t="s">
        <v>37</v>
      </c>
      <c r="E945" s="5">
        <v>201700012</v>
      </c>
      <c r="F945" s="6" t="s">
        <v>30</v>
      </c>
      <c r="G945" s="6" t="s">
        <v>21</v>
      </c>
      <c r="H945" s="5">
        <v>201706</v>
      </c>
      <c r="I945" s="4">
        <v>42888</v>
      </c>
      <c r="J945" s="5">
        <f t="shared" si="7"/>
        <v>6</v>
      </c>
      <c r="K945" s="5">
        <v>35</v>
      </c>
      <c r="L945" s="5">
        <v>25382</v>
      </c>
      <c r="M945" s="5">
        <v>6</v>
      </c>
      <c r="N945" s="5">
        <v>34</v>
      </c>
      <c r="O945" s="5">
        <v>29</v>
      </c>
      <c r="P945" s="5">
        <v>19</v>
      </c>
      <c r="Q945" s="7">
        <f t="shared" si="8"/>
        <v>0.54285714285714282</v>
      </c>
      <c r="R945" s="5">
        <v>3</v>
      </c>
    </row>
    <row r="946" spans="1:18" x14ac:dyDescent="0.35">
      <c r="A946" s="4">
        <v>42856</v>
      </c>
      <c r="B946" s="4">
        <v>42931</v>
      </c>
      <c r="C946" s="5">
        <v>201700136</v>
      </c>
      <c r="D946" s="6" t="s">
        <v>37</v>
      </c>
      <c r="E946" s="5">
        <v>201700012</v>
      </c>
      <c r="F946" s="6" t="s">
        <v>30</v>
      </c>
      <c r="G946" s="6" t="s">
        <v>21</v>
      </c>
      <c r="H946" s="5">
        <v>201706</v>
      </c>
      <c r="I946" s="4">
        <v>42889</v>
      </c>
      <c r="J946" s="5">
        <f t="shared" si="7"/>
        <v>6</v>
      </c>
      <c r="K946" s="5">
        <v>36</v>
      </c>
      <c r="L946" s="5">
        <v>25225</v>
      </c>
      <c r="M946" s="5">
        <v>6</v>
      </c>
      <c r="N946" s="5">
        <v>31</v>
      </c>
      <c r="O946" s="5">
        <v>24</v>
      </c>
      <c r="P946" s="5">
        <v>14</v>
      </c>
      <c r="Q946" s="7">
        <f t="shared" si="8"/>
        <v>0.3888888888888889</v>
      </c>
      <c r="R946" s="5">
        <v>4</v>
      </c>
    </row>
    <row r="947" spans="1:18" x14ac:dyDescent="0.35">
      <c r="A947" s="4">
        <v>42856</v>
      </c>
      <c r="B947" s="4">
        <v>42931</v>
      </c>
      <c r="C947" s="5">
        <v>201700136</v>
      </c>
      <c r="D947" s="6" t="s">
        <v>37</v>
      </c>
      <c r="E947" s="5">
        <v>201700012</v>
      </c>
      <c r="F947" s="6" t="s">
        <v>30</v>
      </c>
      <c r="G947" s="6" t="s">
        <v>21</v>
      </c>
      <c r="H947" s="5">
        <v>201706</v>
      </c>
      <c r="I947" s="4">
        <v>42891</v>
      </c>
      <c r="J947" s="5">
        <f t="shared" si="7"/>
        <v>6</v>
      </c>
      <c r="K947" s="5">
        <v>31</v>
      </c>
      <c r="L947" s="5">
        <v>25985</v>
      </c>
      <c r="M947" s="5">
        <v>7</v>
      </c>
      <c r="N947" s="5">
        <v>26</v>
      </c>
      <c r="O947" s="5">
        <v>17</v>
      </c>
      <c r="P947" s="5">
        <v>13</v>
      </c>
      <c r="Q947" s="7">
        <f t="shared" si="8"/>
        <v>0.41935483870967744</v>
      </c>
      <c r="R947" s="5">
        <v>2</v>
      </c>
    </row>
    <row r="948" spans="1:18" x14ac:dyDescent="0.35">
      <c r="A948" s="4">
        <v>42856</v>
      </c>
      <c r="B948" s="4">
        <v>42931</v>
      </c>
      <c r="C948" s="5">
        <v>201700136</v>
      </c>
      <c r="D948" s="6" t="s">
        <v>37</v>
      </c>
      <c r="E948" s="5">
        <v>201700012</v>
      </c>
      <c r="F948" s="6" t="s">
        <v>30</v>
      </c>
      <c r="G948" s="6" t="s">
        <v>21</v>
      </c>
      <c r="H948" s="5">
        <v>201706</v>
      </c>
      <c r="I948" s="4">
        <v>42892</v>
      </c>
      <c r="J948" s="5">
        <f t="shared" si="7"/>
        <v>6</v>
      </c>
      <c r="K948" s="5">
        <v>34</v>
      </c>
      <c r="L948" s="5">
        <v>25768</v>
      </c>
      <c r="M948" s="5">
        <v>6</v>
      </c>
      <c r="N948" s="5">
        <v>32</v>
      </c>
      <c r="O948" s="5">
        <v>26</v>
      </c>
      <c r="P948" s="5">
        <v>18</v>
      </c>
      <c r="Q948" s="7">
        <f t="shared" si="8"/>
        <v>0.52941176470588236</v>
      </c>
      <c r="R948" s="5">
        <v>3</v>
      </c>
    </row>
    <row r="949" spans="1:18" x14ac:dyDescent="0.35">
      <c r="A949" s="4">
        <v>42856</v>
      </c>
      <c r="B949" s="4">
        <v>42931</v>
      </c>
      <c r="C949" s="5">
        <v>201700136</v>
      </c>
      <c r="D949" s="6" t="s">
        <v>37</v>
      </c>
      <c r="E949" s="5">
        <v>201700012</v>
      </c>
      <c r="F949" s="6" t="s">
        <v>30</v>
      </c>
      <c r="G949" s="6" t="s">
        <v>21</v>
      </c>
      <c r="H949" s="5">
        <v>201706</v>
      </c>
      <c r="I949" s="4">
        <v>42893</v>
      </c>
      <c r="J949" s="5">
        <f t="shared" si="7"/>
        <v>6</v>
      </c>
      <c r="K949" s="5">
        <v>33</v>
      </c>
      <c r="L949" s="5">
        <v>25329</v>
      </c>
      <c r="M949" s="5">
        <v>6</v>
      </c>
      <c r="N949" s="5">
        <v>29</v>
      </c>
      <c r="O949" s="5">
        <v>25</v>
      </c>
      <c r="P949" s="5">
        <v>19</v>
      </c>
      <c r="Q949" s="7">
        <f t="shared" si="8"/>
        <v>0.5757575757575758</v>
      </c>
      <c r="R949" s="5">
        <v>3</v>
      </c>
    </row>
    <row r="950" spans="1:18" x14ac:dyDescent="0.35">
      <c r="A950" s="4">
        <v>42856</v>
      </c>
      <c r="B950" s="4">
        <v>42931</v>
      </c>
      <c r="C950" s="5">
        <v>201700136</v>
      </c>
      <c r="D950" s="6" t="s">
        <v>37</v>
      </c>
      <c r="E950" s="5">
        <v>201700012</v>
      </c>
      <c r="F950" s="6" t="s">
        <v>30</v>
      </c>
      <c r="G950" s="6" t="s">
        <v>21</v>
      </c>
      <c r="H950" s="5">
        <v>201706</v>
      </c>
      <c r="I950" s="4">
        <v>42896</v>
      </c>
      <c r="J950" s="5">
        <f t="shared" si="7"/>
        <v>6</v>
      </c>
      <c r="K950" s="5">
        <v>30</v>
      </c>
      <c r="L950" s="5">
        <v>24653</v>
      </c>
      <c r="M950" s="5">
        <v>7</v>
      </c>
      <c r="N950" s="5">
        <v>26</v>
      </c>
      <c r="O950" s="5">
        <v>20</v>
      </c>
      <c r="P950" s="5">
        <v>16</v>
      </c>
      <c r="Q950" s="7">
        <f t="shared" si="8"/>
        <v>0.53333333333333333</v>
      </c>
      <c r="R950" s="5">
        <v>3</v>
      </c>
    </row>
    <row r="951" spans="1:18" x14ac:dyDescent="0.35">
      <c r="A951" s="4">
        <v>42856</v>
      </c>
      <c r="B951" s="4">
        <v>42931</v>
      </c>
      <c r="C951" s="5">
        <v>201700136</v>
      </c>
      <c r="D951" s="6" t="s">
        <v>37</v>
      </c>
      <c r="E951" s="5">
        <v>201700012</v>
      </c>
      <c r="F951" s="6" t="s">
        <v>30</v>
      </c>
      <c r="G951" s="6" t="s">
        <v>21</v>
      </c>
      <c r="H951" s="5">
        <v>201706</v>
      </c>
      <c r="I951" s="4">
        <v>42898</v>
      </c>
      <c r="J951" s="5">
        <f t="shared" si="7"/>
        <v>6</v>
      </c>
      <c r="K951" s="5">
        <v>30</v>
      </c>
      <c r="L951" s="5">
        <v>24575</v>
      </c>
      <c r="M951" s="5">
        <v>6</v>
      </c>
      <c r="N951" s="5">
        <v>29</v>
      </c>
      <c r="O951" s="5">
        <v>22</v>
      </c>
      <c r="P951" s="5">
        <v>16</v>
      </c>
      <c r="Q951" s="7">
        <f t="shared" si="8"/>
        <v>0.53333333333333333</v>
      </c>
      <c r="R951" s="5">
        <v>2</v>
      </c>
    </row>
    <row r="952" spans="1:18" x14ac:dyDescent="0.35">
      <c r="A952" s="4">
        <v>42856</v>
      </c>
      <c r="B952" s="4">
        <v>42931</v>
      </c>
      <c r="C952" s="5">
        <v>201700136</v>
      </c>
      <c r="D952" s="6" t="s">
        <v>37</v>
      </c>
      <c r="E952" s="5">
        <v>201700012</v>
      </c>
      <c r="F952" s="6" t="s">
        <v>30</v>
      </c>
      <c r="G952" s="6" t="s">
        <v>21</v>
      </c>
      <c r="H952" s="5">
        <v>201706</v>
      </c>
      <c r="I952" s="4">
        <v>42899</v>
      </c>
      <c r="J952" s="5">
        <f t="shared" si="7"/>
        <v>6</v>
      </c>
      <c r="K952" s="5">
        <v>33</v>
      </c>
      <c r="L952" s="5">
        <v>24136</v>
      </c>
      <c r="M952" s="5">
        <v>8</v>
      </c>
      <c r="N952" s="5">
        <v>31</v>
      </c>
      <c r="O952" s="5">
        <v>24</v>
      </c>
      <c r="P952" s="5">
        <v>16</v>
      </c>
      <c r="Q952" s="7">
        <f t="shared" si="8"/>
        <v>0.48484848484848486</v>
      </c>
      <c r="R952" s="5">
        <v>3</v>
      </c>
    </row>
    <row r="953" spans="1:18" x14ac:dyDescent="0.35">
      <c r="A953" s="4">
        <v>42856</v>
      </c>
      <c r="B953" s="4">
        <v>42931</v>
      </c>
      <c r="C953" s="5">
        <v>201700136</v>
      </c>
      <c r="D953" s="6" t="s">
        <v>37</v>
      </c>
      <c r="E953" s="5">
        <v>201700012</v>
      </c>
      <c r="F953" s="6" t="s">
        <v>30</v>
      </c>
      <c r="G953" s="6" t="s">
        <v>21</v>
      </c>
      <c r="H953" s="5">
        <v>201706</v>
      </c>
      <c r="I953" s="4">
        <v>42900</v>
      </c>
      <c r="J953" s="5">
        <f t="shared" si="7"/>
        <v>6</v>
      </c>
      <c r="K953" s="5">
        <v>34</v>
      </c>
      <c r="L953" s="5">
        <v>25106</v>
      </c>
      <c r="M953" s="5">
        <v>5</v>
      </c>
      <c r="N953" s="5">
        <v>32</v>
      </c>
      <c r="O953" s="5">
        <v>24</v>
      </c>
      <c r="P953" s="5">
        <v>16</v>
      </c>
      <c r="Q953" s="7">
        <f t="shared" si="8"/>
        <v>0.47058823529411764</v>
      </c>
      <c r="R953" s="5">
        <v>3</v>
      </c>
    </row>
    <row r="954" spans="1:18" x14ac:dyDescent="0.35">
      <c r="A954" s="4">
        <v>42856</v>
      </c>
      <c r="B954" s="4">
        <v>42931</v>
      </c>
      <c r="C954" s="5">
        <v>201700136</v>
      </c>
      <c r="D954" s="6" t="s">
        <v>37</v>
      </c>
      <c r="E954" s="5">
        <v>201700012</v>
      </c>
      <c r="F954" s="6" t="s">
        <v>30</v>
      </c>
      <c r="G954" s="6" t="s">
        <v>21</v>
      </c>
      <c r="H954" s="5">
        <v>201706</v>
      </c>
      <c r="I954" s="4">
        <v>42902</v>
      </c>
      <c r="J954" s="5">
        <f t="shared" si="7"/>
        <v>6</v>
      </c>
      <c r="K954" s="5">
        <v>36</v>
      </c>
      <c r="L954" s="5">
        <v>24333</v>
      </c>
      <c r="M954" s="5">
        <v>8</v>
      </c>
      <c r="N954" s="5">
        <v>35</v>
      </c>
      <c r="O954" s="5">
        <v>30</v>
      </c>
      <c r="P954" s="5">
        <v>23</v>
      </c>
      <c r="Q954" s="7">
        <f t="shared" si="8"/>
        <v>0.63888888888888884</v>
      </c>
      <c r="R954" s="5">
        <v>3</v>
      </c>
    </row>
    <row r="955" spans="1:18" x14ac:dyDescent="0.35">
      <c r="A955" s="4">
        <v>42856</v>
      </c>
      <c r="B955" s="4">
        <v>42931</v>
      </c>
      <c r="C955" s="5">
        <v>201700136</v>
      </c>
      <c r="D955" s="6" t="s">
        <v>37</v>
      </c>
      <c r="E955" s="5">
        <v>201700012</v>
      </c>
      <c r="F955" s="6" t="s">
        <v>30</v>
      </c>
      <c r="G955" s="6" t="s">
        <v>21</v>
      </c>
      <c r="H955" s="5">
        <v>201706</v>
      </c>
      <c r="I955" s="4">
        <v>42905</v>
      </c>
      <c r="J955" s="5">
        <f t="shared" si="7"/>
        <v>6</v>
      </c>
      <c r="K955" s="5">
        <v>36</v>
      </c>
      <c r="L955" s="5">
        <v>24064</v>
      </c>
      <c r="M955" s="5">
        <v>6</v>
      </c>
      <c r="N955" s="5">
        <v>34</v>
      </c>
      <c r="O955" s="5">
        <v>24</v>
      </c>
      <c r="P955" s="5">
        <v>15</v>
      </c>
      <c r="Q955" s="7">
        <f t="shared" si="8"/>
        <v>0.41666666666666669</v>
      </c>
      <c r="R955" s="5">
        <v>4</v>
      </c>
    </row>
    <row r="956" spans="1:18" x14ac:dyDescent="0.35">
      <c r="A956" s="4">
        <v>42856</v>
      </c>
      <c r="B956" s="4">
        <v>42931</v>
      </c>
      <c r="C956" s="5">
        <v>201700136</v>
      </c>
      <c r="D956" s="6" t="s">
        <v>37</v>
      </c>
      <c r="E956" s="5">
        <v>201700012</v>
      </c>
      <c r="F956" s="6" t="s">
        <v>30</v>
      </c>
      <c r="G956" s="6" t="s">
        <v>21</v>
      </c>
      <c r="H956" s="5">
        <v>201706</v>
      </c>
      <c r="I956" s="4">
        <v>42906</v>
      </c>
      <c r="J956" s="5">
        <f t="shared" si="7"/>
        <v>6</v>
      </c>
      <c r="K956" s="5">
        <v>30</v>
      </c>
      <c r="L956" s="5">
        <v>25474</v>
      </c>
      <c r="M956" s="5">
        <v>6</v>
      </c>
      <c r="N956" s="5">
        <v>30</v>
      </c>
      <c r="O956" s="5">
        <v>25</v>
      </c>
      <c r="P956" s="5">
        <v>17</v>
      </c>
      <c r="Q956" s="7">
        <f t="shared" si="8"/>
        <v>0.56666666666666665</v>
      </c>
      <c r="R956" s="5">
        <v>3</v>
      </c>
    </row>
    <row r="957" spans="1:18" x14ac:dyDescent="0.35">
      <c r="A957" s="4">
        <v>42856</v>
      </c>
      <c r="B957" s="4">
        <v>42931</v>
      </c>
      <c r="C957" s="5">
        <v>201700136</v>
      </c>
      <c r="D957" s="6" t="s">
        <v>37</v>
      </c>
      <c r="E957" s="5">
        <v>201700012</v>
      </c>
      <c r="F957" s="6" t="s">
        <v>30</v>
      </c>
      <c r="G957" s="6" t="s">
        <v>21</v>
      </c>
      <c r="H957" s="5">
        <v>201706</v>
      </c>
      <c r="I957" s="4">
        <v>42907</v>
      </c>
      <c r="J957" s="5">
        <f t="shared" si="7"/>
        <v>6</v>
      </c>
      <c r="K957" s="5">
        <v>33</v>
      </c>
      <c r="L957" s="5">
        <v>24495</v>
      </c>
      <c r="M957" s="5">
        <v>5</v>
      </c>
      <c r="N957" s="5">
        <v>29</v>
      </c>
      <c r="O957" s="5">
        <v>24</v>
      </c>
      <c r="P957" s="5">
        <v>19</v>
      </c>
      <c r="Q957" s="7">
        <f t="shared" si="8"/>
        <v>0.5757575757575758</v>
      </c>
      <c r="R957" s="5">
        <v>2</v>
      </c>
    </row>
    <row r="958" spans="1:18" x14ac:dyDescent="0.35">
      <c r="A958" s="4">
        <v>42856</v>
      </c>
      <c r="B958" s="4">
        <v>42931</v>
      </c>
      <c r="C958" s="5">
        <v>201700136</v>
      </c>
      <c r="D958" s="6" t="s">
        <v>37</v>
      </c>
      <c r="E958" s="5">
        <v>201700012</v>
      </c>
      <c r="F958" s="6" t="s">
        <v>30</v>
      </c>
      <c r="G958" s="6" t="s">
        <v>21</v>
      </c>
      <c r="H958" s="5">
        <v>201706</v>
      </c>
      <c r="I958" s="4">
        <v>42909</v>
      </c>
      <c r="J958" s="5">
        <f t="shared" si="7"/>
        <v>6</v>
      </c>
      <c r="K958" s="5">
        <v>34</v>
      </c>
      <c r="L958" s="5">
        <v>25640</v>
      </c>
      <c r="M958" s="5">
        <v>7</v>
      </c>
      <c r="N958" s="5">
        <v>34</v>
      </c>
      <c r="O958" s="5">
        <v>22</v>
      </c>
      <c r="P958" s="5">
        <v>13</v>
      </c>
      <c r="Q958" s="7">
        <f t="shared" si="8"/>
        <v>0.38235294117647056</v>
      </c>
      <c r="R958" s="5">
        <v>2</v>
      </c>
    </row>
    <row r="959" spans="1:18" x14ac:dyDescent="0.35">
      <c r="A959" s="4">
        <v>42856</v>
      </c>
      <c r="B959" s="4">
        <v>42931</v>
      </c>
      <c r="C959" s="5">
        <v>201700136</v>
      </c>
      <c r="D959" s="6" t="s">
        <v>37</v>
      </c>
      <c r="E959" s="5">
        <v>201700012</v>
      </c>
      <c r="F959" s="6" t="s">
        <v>30</v>
      </c>
      <c r="G959" s="6" t="s">
        <v>21</v>
      </c>
      <c r="H959" s="5">
        <v>201706</v>
      </c>
      <c r="I959" s="4">
        <v>42910</v>
      </c>
      <c r="J959" s="5">
        <f t="shared" si="7"/>
        <v>6</v>
      </c>
      <c r="K959" s="5">
        <v>30</v>
      </c>
      <c r="L959" s="5">
        <v>24198</v>
      </c>
      <c r="M959" s="5">
        <v>7</v>
      </c>
      <c r="N959" s="5">
        <v>26</v>
      </c>
      <c r="O959" s="5">
        <v>22</v>
      </c>
      <c r="P959" s="5">
        <v>13</v>
      </c>
      <c r="Q959" s="7">
        <f t="shared" si="8"/>
        <v>0.43333333333333335</v>
      </c>
      <c r="R959" s="5">
        <v>3</v>
      </c>
    </row>
    <row r="960" spans="1:18" x14ac:dyDescent="0.35">
      <c r="A960" s="4">
        <v>42856</v>
      </c>
      <c r="B960" s="4">
        <v>42931</v>
      </c>
      <c r="C960" s="5">
        <v>201700136</v>
      </c>
      <c r="D960" s="6" t="s">
        <v>37</v>
      </c>
      <c r="E960" s="5">
        <v>201700012</v>
      </c>
      <c r="F960" s="6" t="s">
        <v>30</v>
      </c>
      <c r="G960" s="6" t="s">
        <v>21</v>
      </c>
      <c r="H960" s="5">
        <v>201706</v>
      </c>
      <c r="I960" s="4">
        <v>42912</v>
      </c>
      <c r="J960" s="5">
        <f t="shared" si="7"/>
        <v>6</v>
      </c>
      <c r="K960" s="5">
        <v>30</v>
      </c>
      <c r="L960" s="5">
        <v>25268</v>
      </c>
      <c r="M960" s="5">
        <v>5</v>
      </c>
      <c r="N960" s="5">
        <v>30</v>
      </c>
      <c r="O960" s="5">
        <v>23</v>
      </c>
      <c r="P960" s="5">
        <v>14</v>
      </c>
      <c r="Q960" s="7">
        <f t="shared" si="8"/>
        <v>0.46666666666666667</v>
      </c>
      <c r="R960" s="5">
        <v>3</v>
      </c>
    </row>
    <row r="961" spans="1:18" x14ac:dyDescent="0.35">
      <c r="A961" s="4">
        <v>42856</v>
      </c>
      <c r="B961" s="4">
        <v>42931</v>
      </c>
      <c r="C961" s="5">
        <v>201700136</v>
      </c>
      <c r="D961" s="6" t="s">
        <v>37</v>
      </c>
      <c r="E961" s="5">
        <v>201700012</v>
      </c>
      <c r="F961" s="6" t="s">
        <v>30</v>
      </c>
      <c r="G961" s="6" t="s">
        <v>21</v>
      </c>
      <c r="H961" s="5">
        <v>201706</v>
      </c>
      <c r="I961" s="4">
        <v>42913</v>
      </c>
      <c r="J961" s="5">
        <f t="shared" si="7"/>
        <v>6</v>
      </c>
      <c r="K961" s="5">
        <v>30</v>
      </c>
      <c r="L961" s="5">
        <v>24043</v>
      </c>
      <c r="M961" s="5">
        <v>6</v>
      </c>
      <c r="N961" s="5">
        <v>29</v>
      </c>
      <c r="O961" s="5">
        <v>20</v>
      </c>
      <c r="P961" s="5">
        <v>13</v>
      </c>
      <c r="Q961" s="7">
        <f t="shared" si="8"/>
        <v>0.43333333333333335</v>
      </c>
      <c r="R961" s="5">
        <v>2</v>
      </c>
    </row>
    <row r="962" spans="1:18" x14ac:dyDescent="0.35">
      <c r="A962" s="4">
        <v>42856</v>
      </c>
      <c r="B962" s="4">
        <v>42931</v>
      </c>
      <c r="C962" s="5">
        <v>201700136</v>
      </c>
      <c r="D962" s="6" t="s">
        <v>37</v>
      </c>
      <c r="E962" s="5">
        <v>201700012</v>
      </c>
      <c r="F962" s="6" t="s">
        <v>30</v>
      </c>
      <c r="G962" s="6" t="s">
        <v>21</v>
      </c>
      <c r="H962" s="5">
        <v>201706</v>
      </c>
      <c r="I962" s="4">
        <v>42914</v>
      </c>
      <c r="J962" s="5">
        <f t="shared" si="7"/>
        <v>6</v>
      </c>
      <c r="K962" s="5">
        <v>30</v>
      </c>
      <c r="L962" s="5">
        <v>24926</v>
      </c>
      <c r="M962" s="5">
        <v>6</v>
      </c>
      <c r="N962" s="5">
        <v>29</v>
      </c>
      <c r="O962" s="5">
        <v>23</v>
      </c>
      <c r="P962" s="5">
        <v>18</v>
      </c>
      <c r="Q962" s="7">
        <f t="shared" si="8"/>
        <v>0.6</v>
      </c>
      <c r="R962" s="5">
        <v>2</v>
      </c>
    </row>
    <row r="963" spans="1:18" x14ac:dyDescent="0.35">
      <c r="A963" s="4">
        <v>42856</v>
      </c>
      <c r="B963" s="4">
        <v>42931</v>
      </c>
      <c r="C963" s="5">
        <v>201700136</v>
      </c>
      <c r="D963" s="6" t="s">
        <v>37</v>
      </c>
      <c r="E963" s="5">
        <v>201700012</v>
      </c>
      <c r="F963" s="6" t="s">
        <v>30</v>
      </c>
      <c r="G963" s="6" t="s">
        <v>21</v>
      </c>
      <c r="H963" s="5">
        <v>201706</v>
      </c>
      <c r="I963" s="4">
        <v>42916</v>
      </c>
      <c r="J963" s="5">
        <f t="shared" si="7"/>
        <v>6</v>
      </c>
      <c r="K963" s="5">
        <v>30</v>
      </c>
      <c r="L963" s="5">
        <v>25932</v>
      </c>
      <c r="M963" s="5">
        <v>6</v>
      </c>
      <c r="N963" s="5">
        <v>27</v>
      </c>
      <c r="O963" s="5">
        <v>18</v>
      </c>
      <c r="P963" s="5">
        <v>14</v>
      </c>
      <c r="Q963" s="7">
        <f t="shared" si="8"/>
        <v>0.46666666666666667</v>
      </c>
      <c r="R963" s="5">
        <v>2</v>
      </c>
    </row>
    <row r="964" spans="1:18" x14ac:dyDescent="0.35">
      <c r="A964" s="4">
        <v>42856</v>
      </c>
      <c r="B964" s="4">
        <v>42931</v>
      </c>
      <c r="C964" s="5">
        <v>201700136</v>
      </c>
      <c r="D964" s="6" t="s">
        <v>37</v>
      </c>
      <c r="E964" s="5">
        <v>201700012</v>
      </c>
      <c r="F964" s="6" t="s">
        <v>30</v>
      </c>
      <c r="G964" s="6" t="s">
        <v>21</v>
      </c>
      <c r="H964" s="5">
        <v>201707</v>
      </c>
      <c r="I964" s="4">
        <v>42921</v>
      </c>
      <c r="J964" s="5">
        <f t="shared" si="7"/>
        <v>7</v>
      </c>
      <c r="K964" s="5">
        <v>30</v>
      </c>
      <c r="L964" s="5">
        <v>24447</v>
      </c>
      <c r="M964" s="5">
        <v>5</v>
      </c>
      <c r="N964" s="5">
        <v>26</v>
      </c>
      <c r="O964" s="5">
        <v>18</v>
      </c>
      <c r="P964" s="5">
        <v>11</v>
      </c>
      <c r="Q964" s="7">
        <f t="shared" si="8"/>
        <v>0.36666666666666664</v>
      </c>
      <c r="R964" s="5">
        <v>2</v>
      </c>
    </row>
    <row r="965" spans="1:18" x14ac:dyDescent="0.35">
      <c r="A965" s="4">
        <v>42856</v>
      </c>
      <c r="B965" s="4">
        <v>42931</v>
      </c>
      <c r="C965" s="5">
        <v>201700136</v>
      </c>
      <c r="D965" s="6" t="s">
        <v>37</v>
      </c>
      <c r="E965" s="5">
        <v>201700012</v>
      </c>
      <c r="F965" s="6" t="s">
        <v>30</v>
      </c>
      <c r="G965" s="6" t="s">
        <v>21</v>
      </c>
      <c r="H965" s="5">
        <v>201707</v>
      </c>
      <c r="I965" s="4">
        <v>42927</v>
      </c>
      <c r="J965" s="5">
        <f t="shared" si="7"/>
        <v>7</v>
      </c>
      <c r="K965" s="5">
        <v>36</v>
      </c>
      <c r="L965" s="5">
        <v>24919</v>
      </c>
      <c r="M965" s="5">
        <v>8</v>
      </c>
      <c r="N965" s="5">
        <v>31</v>
      </c>
      <c r="O965" s="5">
        <v>26</v>
      </c>
      <c r="P965" s="5">
        <v>16</v>
      </c>
      <c r="Q965" s="7">
        <f t="shared" si="8"/>
        <v>0.44444444444444442</v>
      </c>
      <c r="R965" s="5">
        <v>3</v>
      </c>
    </row>
    <row r="966" spans="1:18" x14ac:dyDescent="0.35">
      <c r="A966" s="4">
        <v>42856</v>
      </c>
      <c r="B966" s="4">
        <v>42931</v>
      </c>
      <c r="C966" s="5">
        <v>201700136</v>
      </c>
      <c r="D966" s="6" t="s">
        <v>37</v>
      </c>
      <c r="E966" s="5">
        <v>201700012</v>
      </c>
      <c r="F966" s="6" t="s">
        <v>30</v>
      </c>
      <c r="G966" s="6" t="s">
        <v>21</v>
      </c>
      <c r="H966" s="5">
        <v>201707</v>
      </c>
      <c r="I966" s="4">
        <v>42928</v>
      </c>
      <c r="J966" s="5">
        <f t="shared" si="7"/>
        <v>7</v>
      </c>
      <c r="K966" s="5">
        <v>33</v>
      </c>
      <c r="L966" s="5">
        <v>25820</v>
      </c>
      <c r="M966" s="5">
        <v>7</v>
      </c>
      <c r="N966" s="5">
        <v>32</v>
      </c>
      <c r="O966" s="5">
        <v>22</v>
      </c>
      <c r="P966" s="5">
        <v>13</v>
      </c>
      <c r="Q966" s="7">
        <f t="shared" si="8"/>
        <v>0.39393939393939392</v>
      </c>
      <c r="R966" s="5">
        <v>2</v>
      </c>
    </row>
    <row r="967" spans="1:18" x14ac:dyDescent="0.35">
      <c r="A967" s="4">
        <v>42856</v>
      </c>
      <c r="B967" s="4">
        <v>42931</v>
      </c>
      <c r="C967" s="5">
        <v>201700136</v>
      </c>
      <c r="D967" s="6" t="s">
        <v>37</v>
      </c>
      <c r="E967" s="5">
        <v>201700012</v>
      </c>
      <c r="F967" s="6" t="s">
        <v>30</v>
      </c>
      <c r="G967" s="6" t="s">
        <v>21</v>
      </c>
      <c r="H967" s="5">
        <v>201707</v>
      </c>
      <c r="I967" s="4">
        <v>42930</v>
      </c>
      <c r="J967" s="5">
        <f t="shared" si="7"/>
        <v>7</v>
      </c>
      <c r="K967" s="5">
        <v>34</v>
      </c>
      <c r="L967" s="5">
        <v>24565</v>
      </c>
      <c r="M967" s="5">
        <v>6</v>
      </c>
      <c r="N967" s="5">
        <v>33</v>
      </c>
      <c r="O967" s="5">
        <v>22</v>
      </c>
      <c r="P967" s="5">
        <v>16</v>
      </c>
      <c r="Q967" s="7">
        <f t="shared" si="8"/>
        <v>0.47058823529411764</v>
      </c>
      <c r="R967" s="5">
        <v>2</v>
      </c>
    </row>
    <row r="968" spans="1:18" x14ac:dyDescent="0.35">
      <c r="A968" s="4">
        <v>42931</v>
      </c>
      <c r="B968" s="4">
        <v>44196</v>
      </c>
      <c r="C968" s="5">
        <v>201700137</v>
      </c>
      <c r="D968" s="6" t="s">
        <v>38</v>
      </c>
      <c r="E968" s="5">
        <v>201700012</v>
      </c>
      <c r="F968" s="6" t="s">
        <v>30</v>
      </c>
      <c r="G968" s="6" t="s">
        <v>21</v>
      </c>
      <c r="H968" s="5">
        <v>201707</v>
      </c>
      <c r="I968" s="4">
        <v>42931</v>
      </c>
      <c r="J968" s="5">
        <f t="shared" si="7"/>
        <v>7</v>
      </c>
      <c r="K968" s="5">
        <v>36</v>
      </c>
      <c r="L968" s="5">
        <v>25333</v>
      </c>
      <c r="M968" s="5">
        <v>9</v>
      </c>
      <c r="N968" s="5">
        <v>35</v>
      </c>
      <c r="O968" s="5">
        <v>27</v>
      </c>
      <c r="P968" s="5">
        <v>19</v>
      </c>
      <c r="Q968" s="7">
        <f t="shared" si="8"/>
        <v>0.52777777777777779</v>
      </c>
      <c r="R968" s="5">
        <v>2</v>
      </c>
    </row>
    <row r="969" spans="1:18" x14ac:dyDescent="0.35">
      <c r="A969" s="4">
        <v>42931</v>
      </c>
      <c r="B969" s="4">
        <v>44196</v>
      </c>
      <c r="C969" s="5">
        <v>201700137</v>
      </c>
      <c r="D969" s="6" t="s">
        <v>38</v>
      </c>
      <c r="E969" s="5">
        <v>201700012</v>
      </c>
      <c r="F969" s="6" t="s">
        <v>30</v>
      </c>
      <c r="G969" s="6" t="s">
        <v>21</v>
      </c>
      <c r="H969" s="5">
        <v>201707</v>
      </c>
      <c r="I969" s="4">
        <v>42933</v>
      </c>
      <c r="J969" s="5">
        <f t="shared" si="7"/>
        <v>7</v>
      </c>
      <c r="K969" s="5">
        <v>33</v>
      </c>
      <c r="L969" s="5">
        <v>25635</v>
      </c>
      <c r="M969" s="5">
        <v>7</v>
      </c>
      <c r="N969" s="5">
        <v>31</v>
      </c>
      <c r="O969" s="5">
        <v>23</v>
      </c>
      <c r="P969" s="5">
        <v>18</v>
      </c>
      <c r="Q969" s="7">
        <f t="shared" si="8"/>
        <v>0.54545454545454541</v>
      </c>
      <c r="R969" s="5">
        <v>2</v>
      </c>
    </row>
    <row r="970" spans="1:18" x14ac:dyDescent="0.35">
      <c r="A970" s="4">
        <v>42931</v>
      </c>
      <c r="B970" s="4">
        <v>44196</v>
      </c>
      <c r="C970" s="5">
        <v>201700137</v>
      </c>
      <c r="D970" s="6" t="s">
        <v>38</v>
      </c>
      <c r="E970" s="5">
        <v>201700012</v>
      </c>
      <c r="F970" s="6" t="s">
        <v>30</v>
      </c>
      <c r="G970" s="6" t="s">
        <v>21</v>
      </c>
      <c r="H970" s="5">
        <v>201707</v>
      </c>
      <c r="I970" s="4">
        <v>42934</v>
      </c>
      <c r="J970" s="5">
        <f t="shared" si="7"/>
        <v>7</v>
      </c>
      <c r="K970" s="5">
        <v>30</v>
      </c>
      <c r="L970" s="5">
        <v>24217</v>
      </c>
      <c r="M970" s="5">
        <v>5</v>
      </c>
      <c r="N970" s="5">
        <v>29</v>
      </c>
      <c r="O970" s="5">
        <v>19</v>
      </c>
      <c r="P970" s="5">
        <v>14</v>
      </c>
      <c r="Q970" s="7">
        <f t="shared" si="8"/>
        <v>0.46666666666666667</v>
      </c>
      <c r="R970" s="5">
        <v>2</v>
      </c>
    </row>
    <row r="971" spans="1:18" x14ac:dyDescent="0.35">
      <c r="A971" s="4">
        <v>42931</v>
      </c>
      <c r="B971" s="4">
        <v>44196</v>
      </c>
      <c r="C971" s="5">
        <v>201700137</v>
      </c>
      <c r="D971" s="6" t="s">
        <v>38</v>
      </c>
      <c r="E971" s="5">
        <v>201700012</v>
      </c>
      <c r="F971" s="6" t="s">
        <v>30</v>
      </c>
      <c r="G971" s="6" t="s">
        <v>21</v>
      </c>
      <c r="H971" s="5">
        <v>201707</v>
      </c>
      <c r="I971" s="4">
        <v>42935</v>
      </c>
      <c r="J971" s="5">
        <f t="shared" si="7"/>
        <v>7</v>
      </c>
      <c r="K971" s="5">
        <v>36</v>
      </c>
      <c r="L971" s="5">
        <v>25173</v>
      </c>
      <c r="M971" s="5">
        <v>5</v>
      </c>
      <c r="N971" s="5">
        <v>36</v>
      </c>
      <c r="O971" s="5">
        <v>24</v>
      </c>
      <c r="P971" s="5">
        <v>17</v>
      </c>
      <c r="Q971" s="7">
        <f t="shared" si="8"/>
        <v>0.47222222222222221</v>
      </c>
      <c r="R971" s="5">
        <v>3</v>
      </c>
    </row>
    <row r="972" spans="1:18" x14ac:dyDescent="0.35">
      <c r="A972" s="4">
        <v>42931</v>
      </c>
      <c r="B972" s="4">
        <v>44196</v>
      </c>
      <c r="C972" s="5">
        <v>201700137</v>
      </c>
      <c r="D972" s="6" t="s">
        <v>38</v>
      </c>
      <c r="E972" s="5">
        <v>201700012</v>
      </c>
      <c r="F972" s="6" t="s">
        <v>30</v>
      </c>
      <c r="G972" s="6" t="s">
        <v>21</v>
      </c>
      <c r="H972" s="5">
        <v>201707</v>
      </c>
      <c r="I972" s="4">
        <v>42937</v>
      </c>
      <c r="J972" s="5">
        <f t="shared" si="7"/>
        <v>7</v>
      </c>
      <c r="K972" s="5">
        <v>31</v>
      </c>
      <c r="L972" s="5">
        <v>25915</v>
      </c>
      <c r="M972" s="5">
        <v>7</v>
      </c>
      <c r="N972" s="5">
        <v>26</v>
      </c>
      <c r="O972" s="5">
        <v>19</v>
      </c>
      <c r="P972" s="5">
        <v>15</v>
      </c>
      <c r="Q972" s="7">
        <f t="shared" si="8"/>
        <v>0.4838709677419355</v>
      </c>
      <c r="R972" s="5">
        <v>2</v>
      </c>
    </row>
    <row r="973" spans="1:18" x14ac:dyDescent="0.35">
      <c r="A973" s="4">
        <v>42931</v>
      </c>
      <c r="B973" s="4">
        <v>44196</v>
      </c>
      <c r="C973" s="5">
        <v>201700137</v>
      </c>
      <c r="D973" s="6" t="s">
        <v>38</v>
      </c>
      <c r="E973" s="5">
        <v>201700012</v>
      </c>
      <c r="F973" s="6" t="s">
        <v>30</v>
      </c>
      <c r="G973" s="6" t="s">
        <v>21</v>
      </c>
      <c r="H973" s="5">
        <v>201707</v>
      </c>
      <c r="I973" s="4">
        <v>42938</v>
      </c>
      <c r="J973" s="5">
        <f t="shared" si="7"/>
        <v>7</v>
      </c>
      <c r="K973" s="5">
        <v>31</v>
      </c>
      <c r="L973" s="5">
        <v>24453</v>
      </c>
      <c r="M973" s="5">
        <v>8</v>
      </c>
      <c r="N973" s="5">
        <v>27</v>
      </c>
      <c r="O973" s="5">
        <v>23</v>
      </c>
      <c r="P973" s="5">
        <v>18</v>
      </c>
      <c r="Q973" s="7">
        <f t="shared" si="8"/>
        <v>0.58064516129032262</v>
      </c>
      <c r="R973" s="5">
        <v>2</v>
      </c>
    </row>
    <row r="974" spans="1:18" x14ac:dyDescent="0.35">
      <c r="A974" s="4">
        <v>42931</v>
      </c>
      <c r="B974" s="4">
        <v>44196</v>
      </c>
      <c r="C974" s="5">
        <v>201700137</v>
      </c>
      <c r="D974" s="6" t="s">
        <v>38</v>
      </c>
      <c r="E974" s="5">
        <v>201700012</v>
      </c>
      <c r="F974" s="6" t="s">
        <v>30</v>
      </c>
      <c r="G974" s="6" t="s">
        <v>21</v>
      </c>
      <c r="H974" s="5">
        <v>201707</v>
      </c>
      <c r="I974" s="4">
        <v>42940</v>
      </c>
      <c r="J974" s="5">
        <f t="shared" si="7"/>
        <v>7</v>
      </c>
      <c r="K974" s="5">
        <v>35</v>
      </c>
      <c r="L974" s="5">
        <v>25566</v>
      </c>
      <c r="M974" s="5">
        <v>8</v>
      </c>
      <c r="N974" s="5">
        <v>33</v>
      </c>
      <c r="O974" s="5">
        <v>22</v>
      </c>
      <c r="P974" s="5">
        <v>13</v>
      </c>
      <c r="Q974" s="7">
        <f t="shared" si="8"/>
        <v>0.37142857142857144</v>
      </c>
      <c r="R974" s="5">
        <v>2</v>
      </c>
    </row>
    <row r="975" spans="1:18" x14ac:dyDescent="0.35">
      <c r="A975" s="4">
        <v>42931</v>
      </c>
      <c r="B975" s="4">
        <v>44196</v>
      </c>
      <c r="C975" s="5">
        <v>201700137</v>
      </c>
      <c r="D975" s="6" t="s">
        <v>38</v>
      </c>
      <c r="E975" s="5">
        <v>201700012</v>
      </c>
      <c r="F975" s="6" t="s">
        <v>30</v>
      </c>
      <c r="G975" s="6" t="s">
        <v>21</v>
      </c>
      <c r="H975" s="5">
        <v>201707</v>
      </c>
      <c r="I975" s="4">
        <v>42941</v>
      </c>
      <c r="J975" s="5">
        <f t="shared" si="7"/>
        <v>7</v>
      </c>
      <c r="K975" s="5">
        <v>31</v>
      </c>
      <c r="L975" s="5">
        <v>24845</v>
      </c>
      <c r="M975" s="5">
        <v>7</v>
      </c>
      <c r="N975" s="5">
        <v>30</v>
      </c>
      <c r="O975" s="5">
        <v>23</v>
      </c>
      <c r="P975" s="5">
        <v>14</v>
      </c>
      <c r="Q975" s="7">
        <f t="shared" si="8"/>
        <v>0.45161290322580644</v>
      </c>
      <c r="R975" s="5">
        <v>2</v>
      </c>
    </row>
    <row r="976" spans="1:18" x14ac:dyDescent="0.35">
      <c r="A976" s="4">
        <v>42931</v>
      </c>
      <c r="B976" s="4">
        <v>44196</v>
      </c>
      <c r="C976" s="5">
        <v>201700137</v>
      </c>
      <c r="D976" s="6" t="s">
        <v>38</v>
      </c>
      <c r="E976" s="5">
        <v>201700012</v>
      </c>
      <c r="F976" s="6" t="s">
        <v>30</v>
      </c>
      <c r="G976" s="6" t="s">
        <v>21</v>
      </c>
      <c r="H976" s="5">
        <v>201707</v>
      </c>
      <c r="I976" s="4">
        <v>42942</v>
      </c>
      <c r="J976" s="5">
        <f t="shared" si="7"/>
        <v>7</v>
      </c>
      <c r="K976" s="5">
        <v>34</v>
      </c>
      <c r="L976" s="5">
        <v>25962</v>
      </c>
      <c r="M976" s="5">
        <v>6</v>
      </c>
      <c r="N976" s="5">
        <v>31</v>
      </c>
      <c r="O976" s="5">
        <v>22</v>
      </c>
      <c r="P976" s="5">
        <v>15</v>
      </c>
      <c r="Q976" s="7">
        <f t="shared" si="8"/>
        <v>0.44117647058823528</v>
      </c>
      <c r="R976" s="5">
        <v>2</v>
      </c>
    </row>
    <row r="977" spans="1:18" x14ac:dyDescent="0.35">
      <c r="A977" s="4">
        <v>42931</v>
      </c>
      <c r="B977" s="4">
        <v>44196</v>
      </c>
      <c r="C977" s="5">
        <v>201700137</v>
      </c>
      <c r="D977" s="6" t="s">
        <v>38</v>
      </c>
      <c r="E977" s="5">
        <v>201700012</v>
      </c>
      <c r="F977" s="6" t="s">
        <v>30</v>
      </c>
      <c r="G977" s="6" t="s">
        <v>21</v>
      </c>
      <c r="H977" s="5">
        <v>201707</v>
      </c>
      <c r="I977" s="4">
        <v>42944</v>
      </c>
      <c r="J977" s="5">
        <f t="shared" si="7"/>
        <v>7</v>
      </c>
      <c r="K977" s="5">
        <v>31</v>
      </c>
      <c r="L977" s="5">
        <v>25594</v>
      </c>
      <c r="M977" s="5">
        <v>5</v>
      </c>
      <c r="N977" s="5">
        <v>31</v>
      </c>
      <c r="O977" s="5">
        <v>26</v>
      </c>
      <c r="P977" s="5">
        <v>18</v>
      </c>
      <c r="Q977" s="7">
        <f t="shared" si="8"/>
        <v>0.58064516129032262</v>
      </c>
      <c r="R977" s="5">
        <v>2</v>
      </c>
    </row>
    <row r="978" spans="1:18" x14ac:dyDescent="0.35">
      <c r="A978" s="4">
        <v>42931</v>
      </c>
      <c r="B978" s="4">
        <v>44196</v>
      </c>
      <c r="C978" s="5">
        <v>201700137</v>
      </c>
      <c r="D978" s="6" t="s">
        <v>38</v>
      </c>
      <c r="E978" s="5">
        <v>201700012</v>
      </c>
      <c r="F978" s="6" t="s">
        <v>30</v>
      </c>
      <c r="G978" s="6" t="s">
        <v>21</v>
      </c>
      <c r="H978" s="5">
        <v>201707</v>
      </c>
      <c r="I978" s="4">
        <v>42945</v>
      </c>
      <c r="J978" s="5">
        <f t="shared" si="7"/>
        <v>7</v>
      </c>
      <c r="K978" s="5">
        <v>31</v>
      </c>
      <c r="L978" s="5">
        <v>24625</v>
      </c>
      <c r="M978" s="5">
        <v>6</v>
      </c>
      <c r="N978" s="5">
        <v>30</v>
      </c>
      <c r="O978" s="5">
        <v>23</v>
      </c>
      <c r="P978" s="5">
        <v>18</v>
      </c>
      <c r="Q978" s="7">
        <f t="shared" si="8"/>
        <v>0.58064516129032262</v>
      </c>
      <c r="R978" s="5">
        <v>2</v>
      </c>
    </row>
    <row r="979" spans="1:18" x14ac:dyDescent="0.35">
      <c r="A979" s="4">
        <v>42931</v>
      </c>
      <c r="B979" s="4">
        <v>44196</v>
      </c>
      <c r="C979" s="5">
        <v>201700137</v>
      </c>
      <c r="D979" s="6" t="s">
        <v>38</v>
      </c>
      <c r="E979" s="5">
        <v>201700012</v>
      </c>
      <c r="F979" s="6" t="s">
        <v>30</v>
      </c>
      <c r="G979" s="6" t="s">
        <v>21</v>
      </c>
      <c r="H979" s="5">
        <v>201707</v>
      </c>
      <c r="I979" s="4">
        <v>42947</v>
      </c>
      <c r="J979" s="5">
        <f t="shared" si="7"/>
        <v>7</v>
      </c>
      <c r="K979" s="5">
        <v>34</v>
      </c>
      <c r="L979" s="5">
        <v>24590</v>
      </c>
      <c r="M979" s="5">
        <v>7</v>
      </c>
      <c r="N979" s="5">
        <v>31</v>
      </c>
      <c r="O979" s="5">
        <v>26</v>
      </c>
      <c r="P979" s="5">
        <v>18</v>
      </c>
      <c r="Q979" s="7">
        <f t="shared" si="8"/>
        <v>0.52941176470588236</v>
      </c>
      <c r="R979" s="5">
        <v>2</v>
      </c>
    </row>
    <row r="980" spans="1:18" x14ac:dyDescent="0.35">
      <c r="A980" s="4">
        <v>42931</v>
      </c>
      <c r="B980" s="4">
        <v>44196</v>
      </c>
      <c r="C980" s="5">
        <v>201700137</v>
      </c>
      <c r="D980" s="6" t="s">
        <v>38</v>
      </c>
      <c r="E980" s="5">
        <v>201700012</v>
      </c>
      <c r="F980" s="6" t="s">
        <v>30</v>
      </c>
      <c r="G980" s="6" t="s">
        <v>21</v>
      </c>
      <c r="H980" s="5">
        <v>201708</v>
      </c>
      <c r="I980" s="4">
        <v>42948</v>
      </c>
      <c r="J980" s="5">
        <f t="shared" si="7"/>
        <v>8</v>
      </c>
      <c r="K980" s="5">
        <v>33</v>
      </c>
      <c r="L980" s="5">
        <v>24523</v>
      </c>
      <c r="M980" s="5">
        <v>8</v>
      </c>
      <c r="N980" s="5">
        <v>31</v>
      </c>
      <c r="O980" s="5">
        <v>24</v>
      </c>
      <c r="P980" s="5">
        <v>19</v>
      </c>
      <c r="Q980" s="7">
        <f t="shared" si="8"/>
        <v>0.5757575757575758</v>
      </c>
      <c r="R980" s="5">
        <v>2</v>
      </c>
    </row>
    <row r="981" spans="1:18" x14ac:dyDescent="0.35">
      <c r="A981" s="4">
        <v>42931</v>
      </c>
      <c r="B981" s="4">
        <v>44196</v>
      </c>
      <c r="C981" s="5">
        <v>201700137</v>
      </c>
      <c r="D981" s="6" t="s">
        <v>38</v>
      </c>
      <c r="E981" s="5">
        <v>201700012</v>
      </c>
      <c r="F981" s="6" t="s">
        <v>30</v>
      </c>
      <c r="G981" s="6" t="s">
        <v>21</v>
      </c>
      <c r="H981" s="5">
        <v>201708</v>
      </c>
      <c r="I981" s="4">
        <v>42949</v>
      </c>
      <c r="J981" s="5">
        <f t="shared" si="7"/>
        <v>8</v>
      </c>
      <c r="K981" s="5">
        <v>36</v>
      </c>
      <c r="L981" s="5">
        <v>25013</v>
      </c>
      <c r="M981" s="5">
        <v>6</v>
      </c>
      <c r="N981" s="5">
        <v>33</v>
      </c>
      <c r="O981" s="5">
        <v>21</v>
      </c>
      <c r="P981" s="5">
        <v>13</v>
      </c>
      <c r="Q981" s="7">
        <f t="shared" si="8"/>
        <v>0.3611111111111111</v>
      </c>
      <c r="R981" s="5">
        <v>2</v>
      </c>
    </row>
    <row r="982" spans="1:18" x14ac:dyDescent="0.35">
      <c r="A982" s="4">
        <v>42931</v>
      </c>
      <c r="B982" s="4">
        <v>44196</v>
      </c>
      <c r="C982" s="5">
        <v>201700137</v>
      </c>
      <c r="D982" s="6" t="s">
        <v>38</v>
      </c>
      <c r="E982" s="5">
        <v>201700012</v>
      </c>
      <c r="F982" s="6" t="s">
        <v>30</v>
      </c>
      <c r="G982" s="6" t="s">
        <v>21</v>
      </c>
      <c r="H982" s="5">
        <v>201708</v>
      </c>
      <c r="I982" s="4">
        <v>42951</v>
      </c>
      <c r="J982" s="5">
        <f t="shared" si="7"/>
        <v>8</v>
      </c>
      <c r="K982" s="5">
        <v>31</v>
      </c>
      <c r="L982" s="5">
        <v>25308</v>
      </c>
      <c r="M982" s="5">
        <v>8</v>
      </c>
      <c r="N982" s="5">
        <v>26</v>
      </c>
      <c r="O982" s="5">
        <v>17</v>
      </c>
      <c r="P982" s="5">
        <v>13</v>
      </c>
      <c r="Q982" s="7">
        <f t="shared" si="8"/>
        <v>0.41935483870967744</v>
      </c>
      <c r="R982" s="5">
        <v>2</v>
      </c>
    </row>
    <row r="983" spans="1:18" x14ac:dyDescent="0.35">
      <c r="A983" s="4">
        <v>42931</v>
      </c>
      <c r="B983" s="4">
        <v>44196</v>
      </c>
      <c r="C983" s="5">
        <v>201700137</v>
      </c>
      <c r="D983" s="6" t="s">
        <v>38</v>
      </c>
      <c r="E983" s="5">
        <v>201700012</v>
      </c>
      <c r="F983" s="6" t="s">
        <v>30</v>
      </c>
      <c r="G983" s="6" t="s">
        <v>21</v>
      </c>
      <c r="H983" s="5">
        <v>201708</v>
      </c>
      <c r="I983" s="4">
        <v>42952</v>
      </c>
      <c r="J983" s="5">
        <f t="shared" si="7"/>
        <v>8</v>
      </c>
      <c r="K983" s="5">
        <v>30</v>
      </c>
      <c r="L983" s="5">
        <v>24811</v>
      </c>
      <c r="M983" s="5">
        <v>6</v>
      </c>
      <c r="N983" s="5">
        <v>26</v>
      </c>
      <c r="O983" s="5">
        <v>20</v>
      </c>
      <c r="P983" s="5">
        <v>13</v>
      </c>
      <c r="Q983" s="7">
        <f t="shared" si="8"/>
        <v>0.43333333333333335</v>
      </c>
      <c r="R983" s="5">
        <v>2</v>
      </c>
    </row>
    <row r="984" spans="1:18" x14ac:dyDescent="0.35">
      <c r="A984" s="4">
        <v>42931</v>
      </c>
      <c r="B984" s="4">
        <v>44196</v>
      </c>
      <c r="C984" s="5">
        <v>201700137</v>
      </c>
      <c r="D984" s="6" t="s">
        <v>38</v>
      </c>
      <c r="E984" s="5">
        <v>201700012</v>
      </c>
      <c r="F984" s="6" t="s">
        <v>30</v>
      </c>
      <c r="G984" s="6" t="s">
        <v>21</v>
      </c>
      <c r="H984" s="5">
        <v>201708</v>
      </c>
      <c r="I984" s="4">
        <v>42954</v>
      </c>
      <c r="J984" s="5">
        <f t="shared" si="7"/>
        <v>8</v>
      </c>
      <c r="K984" s="5">
        <v>35</v>
      </c>
      <c r="L984" s="5">
        <v>25037</v>
      </c>
      <c r="M984" s="5">
        <v>8</v>
      </c>
      <c r="N984" s="5">
        <v>30</v>
      </c>
      <c r="O984" s="5">
        <v>21</v>
      </c>
      <c r="P984" s="5">
        <v>13</v>
      </c>
      <c r="Q984" s="7">
        <f t="shared" si="8"/>
        <v>0.37142857142857144</v>
      </c>
      <c r="R984" s="5">
        <v>2</v>
      </c>
    </row>
    <row r="985" spans="1:18" x14ac:dyDescent="0.35">
      <c r="A985" s="4">
        <v>42931</v>
      </c>
      <c r="B985" s="4">
        <v>44196</v>
      </c>
      <c r="C985" s="5">
        <v>201700137</v>
      </c>
      <c r="D985" s="6" t="s">
        <v>38</v>
      </c>
      <c r="E985" s="5">
        <v>201700012</v>
      </c>
      <c r="F985" s="6" t="s">
        <v>30</v>
      </c>
      <c r="G985" s="6" t="s">
        <v>21</v>
      </c>
      <c r="H985" s="5">
        <v>201708</v>
      </c>
      <c r="I985" s="4">
        <v>42955</v>
      </c>
      <c r="J985" s="5">
        <f t="shared" si="7"/>
        <v>8</v>
      </c>
      <c r="K985" s="5">
        <v>35</v>
      </c>
      <c r="L985" s="5">
        <v>25315</v>
      </c>
      <c r="M985" s="5">
        <v>6</v>
      </c>
      <c r="N985" s="5">
        <v>35</v>
      </c>
      <c r="O985" s="5">
        <v>24</v>
      </c>
      <c r="P985" s="5">
        <v>19</v>
      </c>
      <c r="Q985" s="7">
        <f t="shared" si="8"/>
        <v>0.54285714285714282</v>
      </c>
      <c r="R985" s="5">
        <v>2</v>
      </c>
    </row>
    <row r="986" spans="1:18" x14ac:dyDescent="0.35">
      <c r="A986" s="4">
        <v>42931</v>
      </c>
      <c r="B986" s="4">
        <v>44196</v>
      </c>
      <c r="C986" s="5">
        <v>201700137</v>
      </c>
      <c r="D986" s="6" t="s">
        <v>38</v>
      </c>
      <c r="E986" s="5">
        <v>201700012</v>
      </c>
      <c r="F986" s="6" t="s">
        <v>30</v>
      </c>
      <c r="G986" s="6" t="s">
        <v>21</v>
      </c>
      <c r="H986" s="5">
        <v>201708</v>
      </c>
      <c r="I986" s="4">
        <v>42956</v>
      </c>
      <c r="J986" s="5">
        <f t="shared" si="7"/>
        <v>8</v>
      </c>
      <c r="K986" s="5">
        <v>32</v>
      </c>
      <c r="L986" s="5">
        <v>25620</v>
      </c>
      <c r="M986" s="5">
        <v>6</v>
      </c>
      <c r="N986" s="5">
        <v>32</v>
      </c>
      <c r="O986" s="5">
        <v>24</v>
      </c>
      <c r="P986" s="5">
        <v>15</v>
      </c>
      <c r="Q986" s="7">
        <f t="shared" si="8"/>
        <v>0.46875</v>
      </c>
      <c r="R986" s="5">
        <v>2</v>
      </c>
    </row>
    <row r="987" spans="1:18" x14ac:dyDescent="0.35">
      <c r="A987" s="4">
        <v>42931</v>
      </c>
      <c r="B987" s="4">
        <v>44196</v>
      </c>
      <c r="C987" s="5">
        <v>201700137</v>
      </c>
      <c r="D987" s="6" t="s">
        <v>38</v>
      </c>
      <c r="E987" s="5">
        <v>201700012</v>
      </c>
      <c r="F987" s="6" t="s">
        <v>30</v>
      </c>
      <c r="G987" s="6" t="s">
        <v>21</v>
      </c>
      <c r="H987" s="5">
        <v>201708</v>
      </c>
      <c r="I987" s="4">
        <v>42958</v>
      </c>
      <c r="J987" s="5">
        <f t="shared" si="7"/>
        <v>8</v>
      </c>
      <c r="K987" s="5">
        <v>36</v>
      </c>
      <c r="L987" s="5">
        <v>24768</v>
      </c>
      <c r="M987" s="5">
        <v>6</v>
      </c>
      <c r="N987" s="5">
        <v>31</v>
      </c>
      <c r="O987" s="5">
        <v>20</v>
      </c>
      <c r="P987" s="5">
        <v>16</v>
      </c>
      <c r="Q987" s="7">
        <f t="shared" si="8"/>
        <v>0.44444444444444442</v>
      </c>
      <c r="R987" s="5">
        <v>2</v>
      </c>
    </row>
    <row r="988" spans="1:18" x14ac:dyDescent="0.35">
      <c r="A988" s="4">
        <v>42931</v>
      </c>
      <c r="B988" s="4">
        <v>44196</v>
      </c>
      <c r="C988" s="5">
        <v>201700137</v>
      </c>
      <c r="D988" s="6" t="s">
        <v>38</v>
      </c>
      <c r="E988" s="5">
        <v>201700012</v>
      </c>
      <c r="F988" s="6" t="s">
        <v>30</v>
      </c>
      <c r="G988" s="6" t="s">
        <v>21</v>
      </c>
      <c r="H988" s="5">
        <v>201708</v>
      </c>
      <c r="I988" s="4">
        <v>42959</v>
      </c>
      <c r="J988" s="5">
        <f t="shared" si="7"/>
        <v>8</v>
      </c>
      <c r="K988" s="5">
        <v>31</v>
      </c>
      <c r="L988" s="5">
        <v>24097</v>
      </c>
      <c r="M988" s="5">
        <v>5</v>
      </c>
      <c r="N988" s="5">
        <v>30</v>
      </c>
      <c r="O988" s="5">
        <v>25</v>
      </c>
      <c r="P988" s="5">
        <v>20</v>
      </c>
      <c r="Q988" s="7">
        <f t="shared" si="8"/>
        <v>0.64516129032258063</v>
      </c>
      <c r="R988" s="5">
        <v>2</v>
      </c>
    </row>
    <row r="989" spans="1:18" x14ac:dyDescent="0.35">
      <c r="A989" s="4">
        <v>42931</v>
      </c>
      <c r="B989" s="4">
        <v>44196</v>
      </c>
      <c r="C989" s="5">
        <v>201700137</v>
      </c>
      <c r="D989" s="6" t="s">
        <v>38</v>
      </c>
      <c r="E989" s="5">
        <v>201700012</v>
      </c>
      <c r="F989" s="6" t="s">
        <v>30</v>
      </c>
      <c r="G989" s="6" t="s">
        <v>21</v>
      </c>
      <c r="H989" s="5">
        <v>201708</v>
      </c>
      <c r="I989" s="4">
        <v>42961</v>
      </c>
      <c r="J989" s="5">
        <f t="shared" si="7"/>
        <v>8</v>
      </c>
      <c r="K989" s="5">
        <v>33</v>
      </c>
      <c r="L989" s="5">
        <v>25051</v>
      </c>
      <c r="M989" s="5">
        <v>5</v>
      </c>
      <c r="N989" s="5">
        <v>32</v>
      </c>
      <c r="O989" s="5">
        <v>22</v>
      </c>
      <c r="P989" s="5">
        <v>16</v>
      </c>
      <c r="Q989" s="7">
        <f t="shared" si="8"/>
        <v>0.48484848484848486</v>
      </c>
      <c r="R989" s="5">
        <v>2</v>
      </c>
    </row>
    <row r="990" spans="1:18" x14ac:dyDescent="0.35">
      <c r="A990" s="4">
        <v>42931</v>
      </c>
      <c r="B990" s="4">
        <v>44196</v>
      </c>
      <c r="C990" s="5">
        <v>201700137</v>
      </c>
      <c r="D990" s="6" t="s">
        <v>38</v>
      </c>
      <c r="E990" s="5">
        <v>201700012</v>
      </c>
      <c r="F990" s="6" t="s">
        <v>30</v>
      </c>
      <c r="G990" s="6" t="s">
        <v>21</v>
      </c>
      <c r="H990" s="5">
        <v>201708</v>
      </c>
      <c r="I990" s="4">
        <v>42962</v>
      </c>
      <c r="J990" s="5">
        <f t="shared" si="7"/>
        <v>8</v>
      </c>
      <c r="K990" s="5">
        <v>31</v>
      </c>
      <c r="L990" s="5">
        <v>25212</v>
      </c>
      <c r="M990" s="5">
        <v>6</v>
      </c>
      <c r="N990" s="5">
        <v>28</v>
      </c>
      <c r="O990" s="5">
        <v>21</v>
      </c>
      <c r="P990" s="5">
        <v>14</v>
      </c>
      <c r="Q990" s="7">
        <f t="shared" si="8"/>
        <v>0.45161290322580644</v>
      </c>
      <c r="R990" s="5">
        <v>2</v>
      </c>
    </row>
    <row r="991" spans="1:18" x14ac:dyDescent="0.35">
      <c r="A991" s="4">
        <v>42931</v>
      </c>
      <c r="B991" s="4">
        <v>44196</v>
      </c>
      <c r="C991" s="5">
        <v>201700137</v>
      </c>
      <c r="D991" s="6" t="s">
        <v>38</v>
      </c>
      <c r="E991" s="5">
        <v>201700012</v>
      </c>
      <c r="F991" s="6" t="s">
        <v>30</v>
      </c>
      <c r="G991" s="6" t="s">
        <v>21</v>
      </c>
      <c r="H991" s="5">
        <v>201708</v>
      </c>
      <c r="I991" s="4">
        <v>42963</v>
      </c>
      <c r="J991" s="5">
        <f t="shared" si="7"/>
        <v>8</v>
      </c>
      <c r="K991" s="5">
        <v>36</v>
      </c>
      <c r="L991" s="5">
        <v>24325</v>
      </c>
      <c r="M991" s="5">
        <v>8</v>
      </c>
      <c r="N991" s="5">
        <v>32</v>
      </c>
      <c r="O991" s="5">
        <v>22</v>
      </c>
      <c r="P991" s="5">
        <v>14</v>
      </c>
      <c r="Q991" s="7">
        <f t="shared" si="8"/>
        <v>0.3888888888888889</v>
      </c>
      <c r="R991" s="5">
        <v>2</v>
      </c>
    </row>
    <row r="992" spans="1:18" x14ac:dyDescent="0.35">
      <c r="A992" s="4">
        <v>42931</v>
      </c>
      <c r="B992" s="4">
        <v>44196</v>
      </c>
      <c r="C992" s="5">
        <v>201700137</v>
      </c>
      <c r="D992" s="6" t="s">
        <v>38</v>
      </c>
      <c r="E992" s="5">
        <v>201700012</v>
      </c>
      <c r="F992" s="6" t="s">
        <v>30</v>
      </c>
      <c r="G992" s="6" t="s">
        <v>21</v>
      </c>
      <c r="H992" s="5">
        <v>201708</v>
      </c>
      <c r="I992" s="4">
        <v>42965</v>
      </c>
      <c r="J992" s="5">
        <f t="shared" si="7"/>
        <v>8</v>
      </c>
      <c r="K992" s="5">
        <v>31</v>
      </c>
      <c r="L992" s="5">
        <v>24971</v>
      </c>
      <c r="M992" s="5">
        <v>7</v>
      </c>
      <c r="N992" s="5">
        <v>28</v>
      </c>
      <c r="O992" s="5">
        <v>23</v>
      </c>
      <c r="P992" s="5">
        <v>16</v>
      </c>
      <c r="Q992" s="7">
        <f t="shared" si="8"/>
        <v>0.5161290322580645</v>
      </c>
      <c r="R992" s="5">
        <v>2</v>
      </c>
    </row>
    <row r="993" spans="1:18" x14ac:dyDescent="0.35">
      <c r="A993" s="4">
        <v>42931</v>
      </c>
      <c r="B993" s="4">
        <v>44196</v>
      </c>
      <c r="C993" s="5">
        <v>201700137</v>
      </c>
      <c r="D993" s="6" t="s">
        <v>38</v>
      </c>
      <c r="E993" s="5">
        <v>201700012</v>
      </c>
      <c r="F993" s="6" t="s">
        <v>30</v>
      </c>
      <c r="G993" s="6" t="s">
        <v>21</v>
      </c>
      <c r="H993" s="5">
        <v>201708</v>
      </c>
      <c r="I993" s="4">
        <v>42966</v>
      </c>
      <c r="J993" s="5">
        <f t="shared" si="7"/>
        <v>8</v>
      </c>
      <c r="K993" s="5">
        <v>33</v>
      </c>
      <c r="L993" s="5">
        <v>25657</v>
      </c>
      <c r="M993" s="5">
        <v>6</v>
      </c>
      <c r="N993" s="5">
        <v>30</v>
      </c>
      <c r="O993" s="5">
        <v>22</v>
      </c>
      <c r="P993" s="5">
        <v>17</v>
      </c>
      <c r="Q993" s="7">
        <f t="shared" si="8"/>
        <v>0.51515151515151514</v>
      </c>
      <c r="R993" s="5">
        <v>2</v>
      </c>
    </row>
    <row r="994" spans="1:18" x14ac:dyDescent="0.35">
      <c r="A994" s="4">
        <v>42931</v>
      </c>
      <c r="B994" s="4">
        <v>44196</v>
      </c>
      <c r="C994" s="5">
        <v>201700137</v>
      </c>
      <c r="D994" s="6" t="s">
        <v>38</v>
      </c>
      <c r="E994" s="5">
        <v>201700012</v>
      </c>
      <c r="F994" s="6" t="s">
        <v>30</v>
      </c>
      <c r="G994" s="6" t="s">
        <v>21</v>
      </c>
      <c r="H994" s="5">
        <v>201708</v>
      </c>
      <c r="I994" s="4">
        <v>42968</v>
      </c>
      <c r="J994" s="5">
        <f t="shared" si="7"/>
        <v>8</v>
      </c>
      <c r="K994" s="5">
        <v>36</v>
      </c>
      <c r="L994" s="5">
        <v>25705</v>
      </c>
      <c r="M994" s="5">
        <v>8</v>
      </c>
      <c r="N994" s="5">
        <v>33</v>
      </c>
      <c r="O994" s="5">
        <v>25</v>
      </c>
      <c r="P994" s="5">
        <v>16</v>
      </c>
      <c r="Q994" s="7">
        <f t="shared" si="8"/>
        <v>0.44444444444444442</v>
      </c>
      <c r="R994" s="5">
        <v>2</v>
      </c>
    </row>
    <row r="995" spans="1:18" x14ac:dyDescent="0.35">
      <c r="A995" s="4">
        <v>42931</v>
      </c>
      <c r="B995" s="4">
        <v>44196</v>
      </c>
      <c r="C995" s="5">
        <v>201700137</v>
      </c>
      <c r="D995" s="6" t="s">
        <v>38</v>
      </c>
      <c r="E995" s="5">
        <v>201700012</v>
      </c>
      <c r="F995" s="6" t="s">
        <v>30</v>
      </c>
      <c r="G995" s="6" t="s">
        <v>21</v>
      </c>
      <c r="H995" s="5">
        <v>201708</v>
      </c>
      <c r="I995" s="4">
        <v>42969</v>
      </c>
      <c r="J995" s="5">
        <f t="shared" si="7"/>
        <v>8</v>
      </c>
      <c r="K995" s="5">
        <v>36</v>
      </c>
      <c r="L995" s="5">
        <v>24333</v>
      </c>
      <c r="M995" s="5">
        <v>9</v>
      </c>
      <c r="N995" s="5">
        <v>35</v>
      </c>
      <c r="O995" s="5">
        <v>27</v>
      </c>
      <c r="P995" s="5">
        <v>22</v>
      </c>
      <c r="Q995" s="7">
        <f t="shared" si="8"/>
        <v>0.61111111111111116</v>
      </c>
      <c r="R995" s="5">
        <v>2</v>
      </c>
    </row>
    <row r="996" spans="1:18" x14ac:dyDescent="0.35">
      <c r="A996" s="4">
        <v>42931</v>
      </c>
      <c r="B996" s="4">
        <v>44196</v>
      </c>
      <c r="C996" s="5">
        <v>201700137</v>
      </c>
      <c r="D996" s="6" t="s">
        <v>38</v>
      </c>
      <c r="E996" s="5">
        <v>201700012</v>
      </c>
      <c r="F996" s="6" t="s">
        <v>30</v>
      </c>
      <c r="G996" s="6" t="s">
        <v>21</v>
      </c>
      <c r="H996" s="5">
        <v>201708</v>
      </c>
      <c r="I996" s="4">
        <v>42970</v>
      </c>
      <c r="J996" s="5">
        <f t="shared" si="7"/>
        <v>8</v>
      </c>
      <c r="K996" s="5">
        <v>31</v>
      </c>
      <c r="L996" s="5">
        <v>24073</v>
      </c>
      <c r="M996" s="5">
        <v>6</v>
      </c>
      <c r="N996" s="5">
        <v>29</v>
      </c>
      <c r="O996" s="5">
        <v>19</v>
      </c>
      <c r="P996" s="5">
        <v>14</v>
      </c>
      <c r="Q996" s="7">
        <f t="shared" si="8"/>
        <v>0.45161290322580644</v>
      </c>
      <c r="R996" s="5">
        <v>2</v>
      </c>
    </row>
    <row r="997" spans="1:18" x14ac:dyDescent="0.35">
      <c r="A997" s="4">
        <v>42931</v>
      </c>
      <c r="B997" s="4">
        <v>44196</v>
      </c>
      <c r="C997" s="5">
        <v>201700137</v>
      </c>
      <c r="D997" s="6" t="s">
        <v>38</v>
      </c>
      <c r="E997" s="5">
        <v>201700012</v>
      </c>
      <c r="F997" s="6" t="s">
        <v>30</v>
      </c>
      <c r="G997" s="6" t="s">
        <v>21</v>
      </c>
      <c r="H997" s="5">
        <v>201708</v>
      </c>
      <c r="I997" s="4">
        <v>42972</v>
      </c>
      <c r="J997" s="5">
        <f t="shared" si="7"/>
        <v>8</v>
      </c>
      <c r="K997" s="5">
        <v>31</v>
      </c>
      <c r="L997" s="5">
        <v>25035</v>
      </c>
      <c r="M997" s="5">
        <v>7</v>
      </c>
      <c r="N997" s="5">
        <v>30</v>
      </c>
      <c r="O997" s="5">
        <v>25</v>
      </c>
      <c r="P997" s="5">
        <v>17</v>
      </c>
      <c r="Q997" s="7">
        <f t="shared" si="8"/>
        <v>0.54838709677419351</v>
      </c>
      <c r="R997" s="5">
        <v>2</v>
      </c>
    </row>
    <row r="998" spans="1:18" x14ac:dyDescent="0.35">
      <c r="A998" s="4">
        <v>42931</v>
      </c>
      <c r="B998" s="4">
        <v>44196</v>
      </c>
      <c r="C998" s="5">
        <v>201700137</v>
      </c>
      <c r="D998" s="6" t="s">
        <v>38</v>
      </c>
      <c r="E998" s="5">
        <v>201700012</v>
      </c>
      <c r="F998" s="6" t="s">
        <v>30</v>
      </c>
      <c r="G998" s="6" t="s">
        <v>21</v>
      </c>
      <c r="H998" s="5">
        <v>201708</v>
      </c>
      <c r="I998" s="4">
        <v>42975</v>
      </c>
      <c r="J998" s="5">
        <f t="shared" si="7"/>
        <v>8</v>
      </c>
      <c r="K998" s="5">
        <v>30</v>
      </c>
      <c r="L998" s="5">
        <v>25650</v>
      </c>
      <c r="M998" s="5">
        <v>8</v>
      </c>
      <c r="N998" s="5">
        <v>29</v>
      </c>
      <c r="O998" s="5">
        <v>20</v>
      </c>
      <c r="P998" s="5">
        <v>15</v>
      </c>
      <c r="Q998" s="7">
        <f t="shared" si="8"/>
        <v>0.5</v>
      </c>
      <c r="R998" s="5">
        <v>2</v>
      </c>
    </row>
    <row r="999" spans="1:18" x14ac:dyDescent="0.35">
      <c r="A999" s="4">
        <v>42931</v>
      </c>
      <c r="B999" s="4">
        <v>44196</v>
      </c>
      <c r="C999" s="5">
        <v>201700137</v>
      </c>
      <c r="D999" s="6" t="s">
        <v>38</v>
      </c>
      <c r="E999" s="5">
        <v>201700012</v>
      </c>
      <c r="F999" s="6" t="s">
        <v>30</v>
      </c>
      <c r="G999" s="6" t="s">
        <v>21</v>
      </c>
      <c r="H999" s="5">
        <v>201708</v>
      </c>
      <c r="I999" s="4">
        <v>42976</v>
      </c>
      <c r="J999" s="5">
        <f t="shared" si="7"/>
        <v>8</v>
      </c>
      <c r="K999" s="5">
        <v>34</v>
      </c>
      <c r="L999" s="5">
        <v>25922</v>
      </c>
      <c r="M999" s="5">
        <v>7</v>
      </c>
      <c r="N999" s="5">
        <v>32</v>
      </c>
      <c r="O999" s="5">
        <v>25</v>
      </c>
      <c r="P999" s="5">
        <v>16</v>
      </c>
      <c r="Q999" s="7">
        <f t="shared" si="8"/>
        <v>0.47058823529411764</v>
      </c>
      <c r="R999" s="5">
        <v>2</v>
      </c>
    </row>
    <row r="1000" spans="1:18" x14ac:dyDescent="0.35">
      <c r="A1000" s="4">
        <v>42931</v>
      </c>
      <c r="B1000" s="4">
        <v>44196</v>
      </c>
      <c r="C1000" s="5">
        <v>201700137</v>
      </c>
      <c r="D1000" s="6" t="s">
        <v>38</v>
      </c>
      <c r="E1000" s="5">
        <v>201700012</v>
      </c>
      <c r="F1000" s="6" t="s">
        <v>30</v>
      </c>
      <c r="G1000" s="6" t="s">
        <v>21</v>
      </c>
      <c r="H1000" s="5">
        <v>201708</v>
      </c>
      <c r="I1000" s="4">
        <v>42977</v>
      </c>
      <c r="J1000" s="5">
        <f t="shared" si="7"/>
        <v>8</v>
      </c>
      <c r="K1000" s="5">
        <v>36</v>
      </c>
      <c r="L1000" s="5">
        <v>24642</v>
      </c>
      <c r="M1000" s="5">
        <v>6</v>
      </c>
      <c r="N1000" s="5">
        <v>36</v>
      </c>
      <c r="O1000" s="5">
        <v>24</v>
      </c>
      <c r="P1000" s="5">
        <v>14</v>
      </c>
      <c r="Q1000" s="7">
        <f t="shared" si="8"/>
        <v>0.3888888888888889</v>
      </c>
      <c r="R1000" s="5">
        <v>2</v>
      </c>
    </row>
    <row r="1001" spans="1:18" x14ac:dyDescent="0.35">
      <c r="A1001" s="4">
        <v>42856</v>
      </c>
      <c r="B1001" s="4">
        <v>44196</v>
      </c>
      <c r="C1001" s="5">
        <v>201700138</v>
      </c>
      <c r="D1001" s="6" t="s">
        <v>39</v>
      </c>
      <c r="E1001" s="5">
        <v>201700013</v>
      </c>
      <c r="F1001" s="6" t="s">
        <v>40</v>
      </c>
      <c r="G1001" s="6" t="s">
        <v>21</v>
      </c>
      <c r="H1001" s="5">
        <v>201706</v>
      </c>
      <c r="I1001" s="4">
        <v>42887</v>
      </c>
      <c r="J1001" s="5">
        <f t="shared" si="7"/>
        <v>6</v>
      </c>
      <c r="K1001" s="5">
        <v>32</v>
      </c>
      <c r="L1001" s="5">
        <v>24269</v>
      </c>
      <c r="M1001" s="5">
        <v>6</v>
      </c>
      <c r="N1001" s="5">
        <v>27</v>
      </c>
      <c r="O1001" s="5">
        <v>17</v>
      </c>
      <c r="P1001" s="5">
        <v>10</v>
      </c>
      <c r="Q1001" s="7">
        <f t="shared" si="8"/>
        <v>0.3125</v>
      </c>
      <c r="R1001" s="5">
        <v>4</v>
      </c>
    </row>
    <row r="1002" spans="1:18" x14ac:dyDescent="0.35">
      <c r="A1002" s="4">
        <v>42856</v>
      </c>
      <c r="B1002" s="4">
        <v>44196</v>
      </c>
      <c r="C1002" s="5">
        <v>201700138</v>
      </c>
      <c r="D1002" s="6" t="s">
        <v>39</v>
      </c>
      <c r="E1002" s="5">
        <v>201700013</v>
      </c>
      <c r="F1002" s="6" t="s">
        <v>40</v>
      </c>
      <c r="G1002" s="6" t="s">
        <v>21</v>
      </c>
      <c r="H1002" s="5">
        <v>201706</v>
      </c>
      <c r="I1002" s="4">
        <v>42889</v>
      </c>
      <c r="J1002" s="5">
        <f t="shared" si="7"/>
        <v>6</v>
      </c>
      <c r="K1002" s="5">
        <v>28</v>
      </c>
      <c r="L1002" s="5">
        <v>25367</v>
      </c>
      <c r="M1002" s="5">
        <v>7</v>
      </c>
      <c r="N1002" s="5">
        <v>26</v>
      </c>
      <c r="O1002" s="5">
        <v>20</v>
      </c>
      <c r="P1002" s="5">
        <v>11</v>
      </c>
      <c r="Q1002" s="7">
        <f t="shared" si="8"/>
        <v>0.39285714285714285</v>
      </c>
      <c r="R1002" s="5">
        <v>3</v>
      </c>
    </row>
    <row r="1003" spans="1:18" x14ac:dyDescent="0.35">
      <c r="A1003" s="4">
        <v>42856</v>
      </c>
      <c r="B1003" s="4">
        <v>44196</v>
      </c>
      <c r="C1003" s="5">
        <v>201700138</v>
      </c>
      <c r="D1003" s="6" t="s">
        <v>39</v>
      </c>
      <c r="E1003" s="5">
        <v>201700013</v>
      </c>
      <c r="F1003" s="6" t="s">
        <v>40</v>
      </c>
      <c r="G1003" s="6" t="s">
        <v>21</v>
      </c>
      <c r="H1003" s="5">
        <v>201706</v>
      </c>
      <c r="I1003" s="4">
        <v>42891</v>
      </c>
      <c r="J1003" s="5">
        <f t="shared" si="7"/>
        <v>6</v>
      </c>
      <c r="K1003" s="5">
        <v>29</v>
      </c>
      <c r="L1003" s="5">
        <v>25760</v>
      </c>
      <c r="M1003" s="5">
        <v>7</v>
      </c>
      <c r="N1003" s="5">
        <v>26</v>
      </c>
      <c r="O1003" s="5">
        <v>17</v>
      </c>
      <c r="P1003" s="5">
        <v>8</v>
      </c>
      <c r="Q1003" s="7">
        <f t="shared" si="8"/>
        <v>0.27586206896551724</v>
      </c>
      <c r="R1003" s="5">
        <v>3</v>
      </c>
    </row>
    <row r="1004" spans="1:18" x14ac:dyDescent="0.35">
      <c r="A1004" s="4">
        <v>42856</v>
      </c>
      <c r="B1004" s="4">
        <v>44196</v>
      </c>
      <c r="C1004" s="5">
        <v>201700138</v>
      </c>
      <c r="D1004" s="6" t="s">
        <v>39</v>
      </c>
      <c r="E1004" s="5">
        <v>201700013</v>
      </c>
      <c r="F1004" s="6" t="s">
        <v>40</v>
      </c>
      <c r="G1004" s="6" t="s">
        <v>21</v>
      </c>
      <c r="H1004" s="5">
        <v>201706</v>
      </c>
      <c r="I1004" s="4">
        <v>42892</v>
      </c>
      <c r="J1004" s="5">
        <f t="shared" si="7"/>
        <v>6</v>
      </c>
      <c r="K1004" s="5">
        <v>33</v>
      </c>
      <c r="L1004" s="5">
        <v>24517</v>
      </c>
      <c r="M1004" s="5">
        <v>8</v>
      </c>
      <c r="N1004" s="5">
        <v>31</v>
      </c>
      <c r="O1004" s="5">
        <v>24</v>
      </c>
      <c r="P1004" s="5">
        <v>14</v>
      </c>
      <c r="Q1004" s="7">
        <f t="shared" si="8"/>
        <v>0.42424242424242425</v>
      </c>
      <c r="R1004" s="5">
        <v>3</v>
      </c>
    </row>
    <row r="1005" spans="1:18" x14ac:dyDescent="0.35">
      <c r="A1005" s="4">
        <v>42856</v>
      </c>
      <c r="B1005" s="4">
        <v>44196</v>
      </c>
      <c r="C1005" s="5">
        <v>201700138</v>
      </c>
      <c r="D1005" s="6" t="s">
        <v>39</v>
      </c>
      <c r="E1005" s="5">
        <v>201700013</v>
      </c>
      <c r="F1005" s="6" t="s">
        <v>40</v>
      </c>
      <c r="G1005" s="6" t="s">
        <v>21</v>
      </c>
      <c r="H1005" s="5">
        <v>201706</v>
      </c>
      <c r="I1005" s="4">
        <v>42893</v>
      </c>
      <c r="J1005" s="5">
        <f t="shared" si="7"/>
        <v>6</v>
      </c>
      <c r="K1005" s="5">
        <v>28</v>
      </c>
      <c r="L1005" s="5">
        <v>25789</v>
      </c>
      <c r="M1005" s="5">
        <v>6</v>
      </c>
      <c r="N1005" s="5">
        <v>26</v>
      </c>
      <c r="O1005" s="5">
        <v>20</v>
      </c>
      <c r="P1005" s="5">
        <v>10</v>
      </c>
      <c r="Q1005" s="7">
        <f t="shared" si="8"/>
        <v>0.35714285714285715</v>
      </c>
      <c r="R1005" s="5">
        <v>3</v>
      </c>
    </row>
    <row r="1006" spans="1:18" x14ac:dyDescent="0.35">
      <c r="A1006" s="4">
        <v>42856</v>
      </c>
      <c r="B1006" s="4">
        <v>44196</v>
      </c>
      <c r="C1006" s="5">
        <v>201700138</v>
      </c>
      <c r="D1006" s="6" t="s">
        <v>39</v>
      </c>
      <c r="E1006" s="5">
        <v>201700013</v>
      </c>
      <c r="F1006" s="6" t="s">
        <v>40</v>
      </c>
      <c r="G1006" s="6" t="s">
        <v>21</v>
      </c>
      <c r="H1006" s="5">
        <v>201706</v>
      </c>
      <c r="I1006" s="4">
        <v>42894</v>
      </c>
      <c r="J1006" s="5">
        <f t="shared" si="7"/>
        <v>6</v>
      </c>
      <c r="K1006" s="5">
        <v>30</v>
      </c>
      <c r="L1006" s="5">
        <v>25994</v>
      </c>
      <c r="M1006" s="5">
        <v>6</v>
      </c>
      <c r="N1006" s="5">
        <v>28</v>
      </c>
      <c r="O1006" s="5">
        <v>20</v>
      </c>
      <c r="P1006" s="5">
        <v>10</v>
      </c>
      <c r="Q1006" s="7">
        <f t="shared" si="8"/>
        <v>0.33333333333333331</v>
      </c>
      <c r="R1006" s="5">
        <v>3</v>
      </c>
    </row>
    <row r="1007" spans="1:18" x14ac:dyDescent="0.35">
      <c r="A1007" s="4">
        <v>42856</v>
      </c>
      <c r="B1007" s="4">
        <v>44196</v>
      </c>
      <c r="C1007" s="5">
        <v>201700138</v>
      </c>
      <c r="D1007" s="6" t="s">
        <v>39</v>
      </c>
      <c r="E1007" s="5">
        <v>201700013</v>
      </c>
      <c r="F1007" s="6" t="s">
        <v>40</v>
      </c>
      <c r="G1007" s="6" t="s">
        <v>21</v>
      </c>
      <c r="H1007" s="5">
        <v>201706</v>
      </c>
      <c r="I1007" s="4">
        <v>42896</v>
      </c>
      <c r="J1007" s="5">
        <f t="shared" si="7"/>
        <v>6</v>
      </c>
      <c r="K1007" s="5">
        <v>29</v>
      </c>
      <c r="L1007" s="5">
        <v>24115</v>
      </c>
      <c r="M1007" s="5">
        <v>6</v>
      </c>
      <c r="N1007" s="5">
        <v>26</v>
      </c>
      <c r="O1007" s="5">
        <v>21</v>
      </c>
      <c r="P1007" s="5">
        <v>12</v>
      </c>
      <c r="Q1007" s="7">
        <f t="shared" si="8"/>
        <v>0.41379310344827586</v>
      </c>
      <c r="R1007" s="5">
        <v>3</v>
      </c>
    </row>
    <row r="1008" spans="1:18" x14ac:dyDescent="0.35">
      <c r="A1008" s="4">
        <v>42856</v>
      </c>
      <c r="B1008" s="4">
        <v>44196</v>
      </c>
      <c r="C1008" s="5">
        <v>201700138</v>
      </c>
      <c r="D1008" s="6" t="s">
        <v>39</v>
      </c>
      <c r="E1008" s="5">
        <v>201700013</v>
      </c>
      <c r="F1008" s="6" t="s">
        <v>40</v>
      </c>
      <c r="G1008" s="6" t="s">
        <v>21</v>
      </c>
      <c r="H1008" s="5">
        <v>201706</v>
      </c>
      <c r="I1008" s="4">
        <v>42898</v>
      </c>
      <c r="J1008" s="5">
        <f t="shared" si="7"/>
        <v>6</v>
      </c>
      <c r="K1008" s="5">
        <v>32</v>
      </c>
      <c r="L1008" s="5">
        <v>24390</v>
      </c>
      <c r="M1008" s="5">
        <v>9</v>
      </c>
      <c r="N1008" s="5">
        <v>29</v>
      </c>
      <c r="O1008" s="5">
        <v>19</v>
      </c>
      <c r="P1008" s="5">
        <v>12</v>
      </c>
      <c r="Q1008" s="7">
        <f t="shared" si="8"/>
        <v>0.375</v>
      </c>
      <c r="R1008" s="5">
        <v>4</v>
      </c>
    </row>
    <row r="1009" spans="1:18" x14ac:dyDescent="0.35">
      <c r="A1009" s="4">
        <v>42856</v>
      </c>
      <c r="B1009" s="4">
        <v>44196</v>
      </c>
      <c r="C1009" s="5">
        <v>201700138</v>
      </c>
      <c r="D1009" s="6" t="s">
        <v>39</v>
      </c>
      <c r="E1009" s="5">
        <v>201700013</v>
      </c>
      <c r="F1009" s="6" t="s">
        <v>40</v>
      </c>
      <c r="G1009" s="6" t="s">
        <v>21</v>
      </c>
      <c r="H1009" s="5">
        <v>201706</v>
      </c>
      <c r="I1009" s="4">
        <v>42899</v>
      </c>
      <c r="J1009" s="5">
        <f t="shared" si="7"/>
        <v>6</v>
      </c>
      <c r="K1009" s="5">
        <v>28</v>
      </c>
      <c r="L1009" s="5">
        <v>25248</v>
      </c>
      <c r="M1009" s="5">
        <v>7</v>
      </c>
      <c r="N1009" s="5">
        <v>25</v>
      </c>
      <c r="O1009" s="5">
        <v>16</v>
      </c>
      <c r="P1009" s="5">
        <v>7</v>
      </c>
      <c r="Q1009" s="7">
        <f t="shared" si="8"/>
        <v>0.25</v>
      </c>
      <c r="R1009" s="5">
        <v>3</v>
      </c>
    </row>
    <row r="1010" spans="1:18" x14ac:dyDescent="0.35">
      <c r="A1010" s="4">
        <v>42856</v>
      </c>
      <c r="B1010" s="4">
        <v>44196</v>
      </c>
      <c r="C1010" s="5">
        <v>201700138</v>
      </c>
      <c r="D1010" s="6" t="s">
        <v>39</v>
      </c>
      <c r="E1010" s="5">
        <v>201700013</v>
      </c>
      <c r="F1010" s="6" t="s">
        <v>40</v>
      </c>
      <c r="G1010" s="6" t="s">
        <v>21</v>
      </c>
      <c r="H1010" s="5">
        <v>201706</v>
      </c>
      <c r="I1010" s="4">
        <v>42900</v>
      </c>
      <c r="J1010" s="5">
        <f t="shared" si="7"/>
        <v>6</v>
      </c>
      <c r="K1010" s="5">
        <v>29</v>
      </c>
      <c r="L1010" s="5">
        <v>25780</v>
      </c>
      <c r="M1010" s="5">
        <v>7</v>
      </c>
      <c r="N1010" s="5">
        <v>26</v>
      </c>
      <c r="O1010" s="5">
        <v>17</v>
      </c>
      <c r="P1010" s="5">
        <v>11</v>
      </c>
      <c r="Q1010" s="7">
        <f t="shared" si="8"/>
        <v>0.37931034482758619</v>
      </c>
      <c r="R1010" s="5">
        <v>3</v>
      </c>
    </row>
    <row r="1011" spans="1:18" x14ac:dyDescent="0.35">
      <c r="A1011" s="4">
        <v>42856</v>
      </c>
      <c r="B1011" s="4">
        <v>44196</v>
      </c>
      <c r="C1011" s="5">
        <v>201700138</v>
      </c>
      <c r="D1011" s="6" t="s">
        <v>39</v>
      </c>
      <c r="E1011" s="5">
        <v>201700013</v>
      </c>
      <c r="F1011" s="6" t="s">
        <v>40</v>
      </c>
      <c r="G1011" s="6" t="s">
        <v>21</v>
      </c>
      <c r="H1011" s="5">
        <v>201706</v>
      </c>
      <c r="I1011" s="4">
        <v>42901</v>
      </c>
      <c r="J1011" s="5">
        <f t="shared" si="7"/>
        <v>6</v>
      </c>
      <c r="K1011" s="5">
        <v>30</v>
      </c>
      <c r="L1011" s="5">
        <v>24928</v>
      </c>
      <c r="M1011" s="5">
        <v>6</v>
      </c>
      <c r="N1011" s="5">
        <v>27</v>
      </c>
      <c r="O1011" s="5">
        <v>18</v>
      </c>
      <c r="P1011" s="5">
        <v>10</v>
      </c>
      <c r="Q1011" s="7">
        <f t="shared" si="8"/>
        <v>0.33333333333333331</v>
      </c>
      <c r="R1011" s="5">
        <v>4</v>
      </c>
    </row>
    <row r="1012" spans="1:18" x14ac:dyDescent="0.35">
      <c r="A1012" s="4">
        <v>42856</v>
      </c>
      <c r="B1012" s="4">
        <v>44196</v>
      </c>
      <c r="C1012" s="5">
        <v>201700138</v>
      </c>
      <c r="D1012" s="6" t="s">
        <v>39</v>
      </c>
      <c r="E1012" s="5">
        <v>201700013</v>
      </c>
      <c r="F1012" s="6" t="s">
        <v>40</v>
      </c>
      <c r="G1012" s="6" t="s">
        <v>21</v>
      </c>
      <c r="H1012" s="5">
        <v>201706</v>
      </c>
      <c r="I1012" s="4">
        <v>42905</v>
      </c>
      <c r="J1012" s="5">
        <f t="shared" si="7"/>
        <v>6</v>
      </c>
      <c r="K1012" s="5">
        <v>28</v>
      </c>
      <c r="L1012" s="5">
        <v>24476</v>
      </c>
      <c r="M1012" s="5">
        <v>8</v>
      </c>
      <c r="N1012" s="5">
        <v>24</v>
      </c>
      <c r="O1012" s="5">
        <v>17</v>
      </c>
      <c r="P1012" s="5">
        <v>10</v>
      </c>
      <c r="Q1012" s="7">
        <f t="shared" si="8"/>
        <v>0.35714285714285715</v>
      </c>
      <c r="R1012" s="5">
        <v>3</v>
      </c>
    </row>
    <row r="1013" spans="1:18" x14ac:dyDescent="0.35">
      <c r="A1013" s="4">
        <v>42856</v>
      </c>
      <c r="B1013" s="4">
        <v>44196</v>
      </c>
      <c r="C1013" s="5">
        <v>201700138</v>
      </c>
      <c r="D1013" s="6" t="s">
        <v>39</v>
      </c>
      <c r="E1013" s="5">
        <v>201700013</v>
      </c>
      <c r="F1013" s="6" t="s">
        <v>40</v>
      </c>
      <c r="G1013" s="6" t="s">
        <v>21</v>
      </c>
      <c r="H1013" s="5">
        <v>201706</v>
      </c>
      <c r="I1013" s="4">
        <v>42906</v>
      </c>
      <c r="J1013" s="5">
        <f t="shared" si="7"/>
        <v>6</v>
      </c>
      <c r="K1013" s="5">
        <v>32</v>
      </c>
      <c r="L1013" s="5">
        <v>25351</v>
      </c>
      <c r="M1013" s="5">
        <v>7</v>
      </c>
      <c r="N1013" s="5">
        <v>29</v>
      </c>
      <c r="O1013" s="5">
        <v>20</v>
      </c>
      <c r="P1013" s="5">
        <v>9</v>
      </c>
      <c r="Q1013" s="7">
        <f t="shared" si="8"/>
        <v>0.28125</v>
      </c>
      <c r="R1013" s="5">
        <v>4</v>
      </c>
    </row>
    <row r="1014" spans="1:18" x14ac:dyDescent="0.35">
      <c r="A1014" s="4">
        <v>42856</v>
      </c>
      <c r="B1014" s="4">
        <v>44196</v>
      </c>
      <c r="C1014" s="5">
        <v>201700138</v>
      </c>
      <c r="D1014" s="6" t="s">
        <v>39</v>
      </c>
      <c r="E1014" s="5">
        <v>201700013</v>
      </c>
      <c r="F1014" s="6" t="s">
        <v>40</v>
      </c>
      <c r="G1014" s="6" t="s">
        <v>21</v>
      </c>
      <c r="H1014" s="5">
        <v>201706</v>
      </c>
      <c r="I1014" s="4">
        <v>42907</v>
      </c>
      <c r="J1014" s="5">
        <f t="shared" si="7"/>
        <v>6</v>
      </c>
      <c r="K1014" s="5">
        <v>31</v>
      </c>
      <c r="L1014" s="5">
        <v>24503</v>
      </c>
      <c r="M1014" s="5">
        <v>8</v>
      </c>
      <c r="N1014" s="5">
        <v>27</v>
      </c>
      <c r="O1014" s="5">
        <v>19</v>
      </c>
      <c r="P1014" s="5">
        <v>8</v>
      </c>
      <c r="Q1014" s="7">
        <f t="shared" si="8"/>
        <v>0.25806451612903225</v>
      </c>
      <c r="R1014" s="5">
        <v>3</v>
      </c>
    </row>
    <row r="1015" spans="1:18" x14ac:dyDescent="0.35">
      <c r="A1015" s="4">
        <v>42856</v>
      </c>
      <c r="B1015" s="4">
        <v>44196</v>
      </c>
      <c r="C1015" s="5">
        <v>201700138</v>
      </c>
      <c r="D1015" s="6" t="s">
        <v>39</v>
      </c>
      <c r="E1015" s="5">
        <v>201700013</v>
      </c>
      <c r="F1015" s="6" t="s">
        <v>40</v>
      </c>
      <c r="G1015" s="6" t="s">
        <v>21</v>
      </c>
      <c r="H1015" s="5">
        <v>201706</v>
      </c>
      <c r="I1015" s="4">
        <v>42908</v>
      </c>
      <c r="J1015" s="5">
        <f t="shared" si="7"/>
        <v>6</v>
      </c>
      <c r="K1015" s="5">
        <v>32</v>
      </c>
      <c r="L1015" s="5">
        <v>25871</v>
      </c>
      <c r="M1015" s="5">
        <v>9</v>
      </c>
      <c r="N1015" s="5">
        <v>30</v>
      </c>
      <c r="O1015" s="5">
        <v>18</v>
      </c>
      <c r="P1015" s="5">
        <v>12</v>
      </c>
      <c r="Q1015" s="7">
        <f t="shared" si="8"/>
        <v>0.375</v>
      </c>
      <c r="R1015" s="5">
        <v>4</v>
      </c>
    </row>
    <row r="1016" spans="1:18" x14ac:dyDescent="0.35">
      <c r="A1016" s="4">
        <v>42856</v>
      </c>
      <c r="B1016" s="4">
        <v>44196</v>
      </c>
      <c r="C1016" s="5">
        <v>201700138</v>
      </c>
      <c r="D1016" s="6" t="s">
        <v>39</v>
      </c>
      <c r="E1016" s="5">
        <v>201700013</v>
      </c>
      <c r="F1016" s="6" t="s">
        <v>40</v>
      </c>
      <c r="G1016" s="6" t="s">
        <v>21</v>
      </c>
      <c r="H1016" s="5">
        <v>201706</v>
      </c>
      <c r="I1016" s="4">
        <v>42910</v>
      </c>
      <c r="J1016" s="5">
        <f t="shared" si="7"/>
        <v>6</v>
      </c>
      <c r="K1016" s="5">
        <v>31</v>
      </c>
      <c r="L1016" s="5">
        <v>25735</v>
      </c>
      <c r="M1016" s="5">
        <v>8</v>
      </c>
      <c r="N1016" s="5">
        <v>29</v>
      </c>
      <c r="O1016" s="5">
        <v>22</v>
      </c>
      <c r="P1016" s="5">
        <v>13</v>
      </c>
      <c r="Q1016" s="7">
        <f t="shared" si="8"/>
        <v>0.41935483870967744</v>
      </c>
      <c r="R1016" s="5">
        <v>4</v>
      </c>
    </row>
    <row r="1017" spans="1:18" x14ac:dyDescent="0.35">
      <c r="A1017" s="4">
        <v>42856</v>
      </c>
      <c r="B1017" s="4">
        <v>44196</v>
      </c>
      <c r="C1017" s="5">
        <v>201700138</v>
      </c>
      <c r="D1017" s="6" t="s">
        <v>39</v>
      </c>
      <c r="E1017" s="5">
        <v>201700013</v>
      </c>
      <c r="F1017" s="6" t="s">
        <v>40</v>
      </c>
      <c r="G1017" s="6" t="s">
        <v>21</v>
      </c>
      <c r="H1017" s="5">
        <v>201706</v>
      </c>
      <c r="I1017" s="4">
        <v>42912</v>
      </c>
      <c r="J1017" s="5">
        <f t="shared" si="7"/>
        <v>6</v>
      </c>
      <c r="K1017" s="5">
        <v>31</v>
      </c>
      <c r="L1017" s="5">
        <v>25213</v>
      </c>
      <c r="M1017" s="5">
        <v>9</v>
      </c>
      <c r="N1017" s="5">
        <v>27</v>
      </c>
      <c r="O1017" s="5">
        <v>17</v>
      </c>
      <c r="P1017" s="5">
        <v>10</v>
      </c>
      <c r="Q1017" s="7">
        <f t="shared" si="8"/>
        <v>0.32258064516129031</v>
      </c>
      <c r="R1017" s="5">
        <v>3</v>
      </c>
    </row>
    <row r="1018" spans="1:18" x14ac:dyDescent="0.35">
      <c r="A1018" s="4">
        <v>42856</v>
      </c>
      <c r="B1018" s="4">
        <v>44196</v>
      </c>
      <c r="C1018" s="5">
        <v>201700138</v>
      </c>
      <c r="D1018" s="6" t="s">
        <v>39</v>
      </c>
      <c r="E1018" s="5">
        <v>201700013</v>
      </c>
      <c r="F1018" s="6" t="s">
        <v>40</v>
      </c>
      <c r="G1018" s="6" t="s">
        <v>21</v>
      </c>
      <c r="H1018" s="5">
        <v>201706</v>
      </c>
      <c r="I1018" s="4">
        <v>42913</v>
      </c>
      <c r="J1018" s="5">
        <f t="shared" si="7"/>
        <v>6</v>
      </c>
      <c r="K1018" s="5">
        <v>31</v>
      </c>
      <c r="L1018" s="5">
        <v>25543</v>
      </c>
      <c r="M1018" s="5">
        <v>8</v>
      </c>
      <c r="N1018" s="5">
        <v>27</v>
      </c>
      <c r="O1018" s="5">
        <v>19</v>
      </c>
      <c r="P1018" s="5">
        <v>13</v>
      </c>
      <c r="Q1018" s="7">
        <f t="shared" si="8"/>
        <v>0.41935483870967744</v>
      </c>
      <c r="R1018" s="5">
        <v>3</v>
      </c>
    </row>
    <row r="1019" spans="1:18" x14ac:dyDescent="0.35">
      <c r="A1019" s="4">
        <v>42856</v>
      </c>
      <c r="B1019" s="4">
        <v>44196</v>
      </c>
      <c r="C1019" s="5">
        <v>201700138</v>
      </c>
      <c r="D1019" s="6" t="s">
        <v>39</v>
      </c>
      <c r="E1019" s="5">
        <v>201700013</v>
      </c>
      <c r="F1019" s="6" t="s">
        <v>40</v>
      </c>
      <c r="G1019" s="6" t="s">
        <v>21</v>
      </c>
      <c r="H1019" s="5">
        <v>201706</v>
      </c>
      <c r="I1019" s="4">
        <v>42914</v>
      </c>
      <c r="J1019" s="5">
        <f t="shared" si="7"/>
        <v>6</v>
      </c>
      <c r="K1019" s="5">
        <v>33</v>
      </c>
      <c r="L1019" s="5">
        <v>25205</v>
      </c>
      <c r="M1019" s="5">
        <v>9</v>
      </c>
      <c r="N1019" s="5">
        <v>29</v>
      </c>
      <c r="O1019" s="5">
        <v>20</v>
      </c>
      <c r="P1019" s="5">
        <v>14</v>
      </c>
      <c r="Q1019" s="7">
        <f t="shared" si="8"/>
        <v>0.42424242424242425</v>
      </c>
      <c r="R1019" s="5">
        <v>4</v>
      </c>
    </row>
    <row r="1020" spans="1:18" x14ac:dyDescent="0.35">
      <c r="A1020" s="4">
        <v>42856</v>
      </c>
      <c r="B1020" s="4">
        <v>44196</v>
      </c>
      <c r="C1020" s="5">
        <v>201700138</v>
      </c>
      <c r="D1020" s="6" t="s">
        <v>39</v>
      </c>
      <c r="E1020" s="5">
        <v>201700013</v>
      </c>
      <c r="F1020" s="6" t="s">
        <v>40</v>
      </c>
      <c r="G1020" s="6" t="s">
        <v>21</v>
      </c>
      <c r="H1020" s="5">
        <v>201707</v>
      </c>
      <c r="I1020" s="4">
        <v>42917</v>
      </c>
      <c r="J1020" s="5">
        <f t="shared" si="7"/>
        <v>7</v>
      </c>
      <c r="K1020" s="5">
        <v>31</v>
      </c>
      <c r="L1020" s="5">
        <v>24385</v>
      </c>
      <c r="M1020" s="5">
        <v>7</v>
      </c>
      <c r="N1020" s="5">
        <v>27</v>
      </c>
      <c r="O1020" s="5">
        <v>16</v>
      </c>
      <c r="P1020" s="5">
        <v>11</v>
      </c>
      <c r="Q1020" s="7">
        <f t="shared" si="8"/>
        <v>0.35483870967741937</v>
      </c>
      <c r="R1020" s="5">
        <v>3</v>
      </c>
    </row>
    <row r="1021" spans="1:18" x14ac:dyDescent="0.35">
      <c r="A1021" s="4">
        <v>42856</v>
      </c>
      <c r="B1021" s="4">
        <v>44196</v>
      </c>
      <c r="C1021" s="5">
        <v>201700138</v>
      </c>
      <c r="D1021" s="6" t="s">
        <v>39</v>
      </c>
      <c r="E1021" s="5">
        <v>201700013</v>
      </c>
      <c r="F1021" s="6" t="s">
        <v>40</v>
      </c>
      <c r="G1021" s="6" t="s">
        <v>21</v>
      </c>
      <c r="H1021" s="5">
        <v>201707</v>
      </c>
      <c r="I1021" s="4">
        <v>42921</v>
      </c>
      <c r="J1021" s="5">
        <f t="shared" si="7"/>
        <v>7</v>
      </c>
      <c r="K1021" s="5">
        <v>29</v>
      </c>
      <c r="L1021" s="5">
        <v>25071</v>
      </c>
      <c r="M1021" s="5">
        <v>9</v>
      </c>
      <c r="N1021" s="5">
        <v>25</v>
      </c>
      <c r="O1021" s="5">
        <v>18</v>
      </c>
      <c r="P1021" s="5">
        <v>9</v>
      </c>
      <c r="Q1021" s="7">
        <f t="shared" si="8"/>
        <v>0.31034482758620691</v>
      </c>
      <c r="R1021" s="5">
        <v>4</v>
      </c>
    </row>
    <row r="1022" spans="1:18" x14ac:dyDescent="0.35">
      <c r="A1022" s="4">
        <v>42856</v>
      </c>
      <c r="B1022" s="4">
        <v>44196</v>
      </c>
      <c r="C1022" s="5">
        <v>201700138</v>
      </c>
      <c r="D1022" s="6" t="s">
        <v>39</v>
      </c>
      <c r="E1022" s="5">
        <v>201700013</v>
      </c>
      <c r="F1022" s="6" t="s">
        <v>40</v>
      </c>
      <c r="G1022" s="6" t="s">
        <v>21</v>
      </c>
      <c r="H1022" s="5">
        <v>201707</v>
      </c>
      <c r="I1022" s="4">
        <v>42922</v>
      </c>
      <c r="J1022" s="5">
        <f t="shared" ref="J1022:J2546" si="9">MONTH(I1022)</f>
        <v>7</v>
      </c>
      <c r="K1022" s="5">
        <v>28</v>
      </c>
      <c r="L1022" s="5">
        <v>24491</v>
      </c>
      <c r="M1022" s="5">
        <v>7</v>
      </c>
      <c r="N1022" s="5">
        <v>24</v>
      </c>
      <c r="O1022" s="5">
        <v>18</v>
      </c>
      <c r="P1022" s="5">
        <v>10</v>
      </c>
      <c r="Q1022" s="7">
        <f t="shared" ref="Q1022:Q2546" si="10">P1022/K1022</f>
        <v>0.35714285714285715</v>
      </c>
      <c r="R1022" s="5">
        <v>3</v>
      </c>
    </row>
    <row r="1023" spans="1:18" x14ac:dyDescent="0.35">
      <c r="A1023" s="4">
        <v>42856</v>
      </c>
      <c r="B1023" s="4">
        <v>44196</v>
      </c>
      <c r="C1023" s="5">
        <v>201700138</v>
      </c>
      <c r="D1023" s="6" t="s">
        <v>39</v>
      </c>
      <c r="E1023" s="5">
        <v>201700013</v>
      </c>
      <c r="F1023" s="6" t="s">
        <v>40</v>
      </c>
      <c r="G1023" s="6" t="s">
        <v>21</v>
      </c>
      <c r="H1023" s="5">
        <v>201707</v>
      </c>
      <c r="I1023" s="4">
        <v>42924</v>
      </c>
      <c r="J1023" s="5">
        <f t="shared" si="9"/>
        <v>7</v>
      </c>
      <c r="K1023" s="5">
        <v>31</v>
      </c>
      <c r="L1023" s="5">
        <v>24121</v>
      </c>
      <c r="M1023" s="5">
        <v>9</v>
      </c>
      <c r="N1023" s="5">
        <v>29</v>
      </c>
      <c r="O1023" s="5">
        <v>18</v>
      </c>
      <c r="P1023" s="5">
        <v>12</v>
      </c>
      <c r="Q1023" s="7">
        <f t="shared" si="10"/>
        <v>0.38709677419354838</v>
      </c>
      <c r="R1023" s="5">
        <v>3</v>
      </c>
    </row>
    <row r="1024" spans="1:18" x14ac:dyDescent="0.35">
      <c r="A1024" s="4">
        <v>42856</v>
      </c>
      <c r="B1024" s="4">
        <v>44196</v>
      </c>
      <c r="C1024" s="5">
        <v>201700138</v>
      </c>
      <c r="D1024" s="6" t="s">
        <v>39</v>
      </c>
      <c r="E1024" s="5">
        <v>201700013</v>
      </c>
      <c r="F1024" s="6" t="s">
        <v>40</v>
      </c>
      <c r="G1024" s="6" t="s">
        <v>21</v>
      </c>
      <c r="H1024" s="5">
        <v>201707</v>
      </c>
      <c r="I1024" s="4">
        <v>42926</v>
      </c>
      <c r="J1024" s="5">
        <f t="shared" si="9"/>
        <v>7</v>
      </c>
      <c r="K1024" s="5">
        <v>32</v>
      </c>
      <c r="L1024" s="5">
        <v>24969</v>
      </c>
      <c r="M1024" s="5">
        <v>9</v>
      </c>
      <c r="N1024" s="5">
        <v>29</v>
      </c>
      <c r="O1024" s="5">
        <v>18</v>
      </c>
      <c r="P1024" s="5">
        <v>12</v>
      </c>
      <c r="Q1024" s="7">
        <f t="shared" si="10"/>
        <v>0.375</v>
      </c>
      <c r="R1024" s="5">
        <v>4</v>
      </c>
    </row>
    <row r="1025" spans="1:18" x14ac:dyDescent="0.35">
      <c r="A1025" s="4">
        <v>42856</v>
      </c>
      <c r="B1025" s="4">
        <v>44196</v>
      </c>
      <c r="C1025" s="5">
        <v>201700138</v>
      </c>
      <c r="D1025" s="6" t="s">
        <v>39</v>
      </c>
      <c r="E1025" s="5">
        <v>201700013</v>
      </c>
      <c r="F1025" s="6" t="s">
        <v>40</v>
      </c>
      <c r="G1025" s="6" t="s">
        <v>21</v>
      </c>
      <c r="H1025" s="5">
        <v>201707</v>
      </c>
      <c r="I1025" s="4">
        <v>42927</v>
      </c>
      <c r="J1025" s="5">
        <f t="shared" si="9"/>
        <v>7</v>
      </c>
      <c r="K1025" s="5">
        <v>30</v>
      </c>
      <c r="L1025" s="5">
        <v>24875</v>
      </c>
      <c r="M1025" s="5">
        <v>6</v>
      </c>
      <c r="N1025" s="5">
        <v>29</v>
      </c>
      <c r="O1025" s="5">
        <v>22</v>
      </c>
      <c r="P1025" s="5">
        <v>12</v>
      </c>
      <c r="Q1025" s="7">
        <f t="shared" si="10"/>
        <v>0.4</v>
      </c>
      <c r="R1025" s="5">
        <v>3</v>
      </c>
    </row>
    <row r="1026" spans="1:18" x14ac:dyDescent="0.35">
      <c r="A1026" s="4">
        <v>42856</v>
      </c>
      <c r="B1026" s="4">
        <v>44196</v>
      </c>
      <c r="C1026" s="5">
        <v>201700138</v>
      </c>
      <c r="D1026" s="6" t="s">
        <v>39</v>
      </c>
      <c r="E1026" s="5">
        <v>201700013</v>
      </c>
      <c r="F1026" s="6" t="s">
        <v>40</v>
      </c>
      <c r="G1026" s="6" t="s">
        <v>21</v>
      </c>
      <c r="H1026" s="5">
        <v>201707</v>
      </c>
      <c r="I1026" s="4">
        <v>42928</v>
      </c>
      <c r="J1026" s="5">
        <f t="shared" si="9"/>
        <v>7</v>
      </c>
      <c r="K1026" s="5">
        <v>29</v>
      </c>
      <c r="L1026" s="5">
        <v>25807</v>
      </c>
      <c r="M1026" s="5">
        <v>9</v>
      </c>
      <c r="N1026" s="5">
        <v>26</v>
      </c>
      <c r="O1026" s="5">
        <v>20</v>
      </c>
      <c r="P1026" s="5">
        <v>13</v>
      </c>
      <c r="Q1026" s="7">
        <f t="shared" si="10"/>
        <v>0.44827586206896552</v>
      </c>
      <c r="R1026" s="5">
        <v>4</v>
      </c>
    </row>
    <row r="1027" spans="1:18" x14ac:dyDescent="0.35">
      <c r="A1027" s="4">
        <v>42856</v>
      </c>
      <c r="B1027" s="4">
        <v>44196</v>
      </c>
      <c r="C1027" s="5">
        <v>201700138</v>
      </c>
      <c r="D1027" s="6" t="s">
        <v>39</v>
      </c>
      <c r="E1027" s="5">
        <v>201700013</v>
      </c>
      <c r="F1027" s="6" t="s">
        <v>40</v>
      </c>
      <c r="G1027" s="6" t="s">
        <v>21</v>
      </c>
      <c r="H1027" s="5">
        <v>201707</v>
      </c>
      <c r="I1027" s="4">
        <v>42931</v>
      </c>
      <c r="J1027" s="5">
        <f t="shared" si="9"/>
        <v>7</v>
      </c>
      <c r="K1027" s="5">
        <v>33</v>
      </c>
      <c r="L1027" s="5">
        <v>25859</v>
      </c>
      <c r="M1027" s="5">
        <v>7</v>
      </c>
      <c r="N1027" s="5">
        <v>31</v>
      </c>
      <c r="O1027" s="5">
        <v>22</v>
      </c>
      <c r="P1027" s="5">
        <v>14</v>
      </c>
      <c r="Q1027" s="7">
        <f t="shared" si="10"/>
        <v>0.42424242424242425</v>
      </c>
      <c r="R1027" s="5">
        <v>3</v>
      </c>
    </row>
    <row r="1028" spans="1:18" x14ac:dyDescent="0.35">
      <c r="A1028" s="4">
        <v>42856</v>
      </c>
      <c r="B1028" s="4">
        <v>44196</v>
      </c>
      <c r="C1028" s="5">
        <v>201700138</v>
      </c>
      <c r="D1028" s="6" t="s">
        <v>39</v>
      </c>
      <c r="E1028" s="5">
        <v>201700013</v>
      </c>
      <c r="F1028" s="6" t="s">
        <v>40</v>
      </c>
      <c r="G1028" s="6" t="s">
        <v>21</v>
      </c>
      <c r="H1028" s="5">
        <v>201707</v>
      </c>
      <c r="I1028" s="4">
        <v>42933</v>
      </c>
      <c r="J1028" s="5">
        <f t="shared" si="9"/>
        <v>7</v>
      </c>
      <c r="K1028" s="5">
        <v>29</v>
      </c>
      <c r="L1028" s="5">
        <v>24652</v>
      </c>
      <c r="M1028" s="5">
        <v>7</v>
      </c>
      <c r="N1028" s="5">
        <v>25</v>
      </c>
      <c r="O1028" s="5">
        <v>16</v>
      </c>
      <c r="P1028" s="5">
        <v>8</v>
      </c>
      <c r="Q1028" s="7">
        <f t="shared" si="10"/>
        <v>0.27586206896551724</v>
      </c>
      <c r="R1028" s="5">
        <v>4</v>
      </c>
    </row>
    <row r="1029" spans="1:18" x14ac:dyDescent="0.35">
      <c r="A1029" s="4">
        <v>42856</v>
      </c>
      <c r="B1029" s="4">
        <v>44196</v>
      </c>
      <c r="C1029" s="5">
        <v>201700138</v>
      </c>
      <c r="D1029" s="6" t="s">
        <v>39</v>
      </c>
      <c r="E1029" s="5">
        <v>201700013</v>
      </c>
      <c r="F1029" s="6" t="s">
        <v>40</v>
      </c>
      <c r="G1029" s="6" t="s">
        <v>21</v>
      </c>
      <c r="H1029" s="5">
        <v>201707</v>
      </c>
      <c r="I1029" s="4">
        <v>42934</v>
      </c>
      <c r="J1029" s="5">
        <f t="shared" si="9"/>
        <v>7</v>
      </c>
      <c r="K1029" s="5">
        <v>28</v>
      </c>
      <c r="L1029" s="5">
        <v>24145</v>
      </c>
      <c r="M1029" s="5">
        <v>8</v>
      </c>
      <c r="N1029" s="5">
        <v>26</v>
      </c>
      <c r="O1029" s="5">
        <v>17</v>
      </c>
      <c r="P1029" s="5">
        <v>11</v>
      </c>
      <c r="Q1029" s="7">
        <f t="shared" si="10"/>
        <v>0.39285714285714285</v>
      </c>
      <c r="R1029" s="5">
        <v>3</v>
      </c>
    </row>
    <row r="1030" spans="1:18" x14ac:dyDescent="0.35">
      <c r="A1030" s="4">
        <v>42856</v>
      </c>
      <c r="B1030" s="4">
        <v>44196</v>
      </c>
      <c r="C1030" s="5">
        <v>201700138</v>
      </c>
      <c r="D1030" s="6" t="s">
        <v>39</v>
      </c>
      <c r="E1030" s="5">
        <v>201700013</v>
      </c>
      <c r="F1030" s="6" t="s">
        <v>40</v>
      </c>
      <c r="G1030" s="6" t="s">
        <v>21</v>
      </c>
      <c r="H1030" s="5">
        <v>201707</v>
      </c>
      <c r="I1030" s="4">
        <v>42935</v>
      </c>
      <c r="J1030" s="5">
        <f t="shared" si="9"/>
        <v>7</v>
      </c>
      <c r="K1030" s="5">
        <v>33</v>
      </c>
      <c r="L1030" s="5">
        <v>24311</v>
      </c>
      <c r="M1030" s="5">
        <v>7</v>
      </c>
      <c r="N1030" s="5">
        <v>30</v>
      </c>
      <c r="O1030" s="5">
        <v>18</v>
      </c>
      <c r="P1030" s="5">
        <v>12</v>
      </c>
      <c r="Q1030" s="7">
        <f t="shared" si="10"/>
        <v>0.36363636363636365</v>
      </c>
      <c r="R1030" s="5">
        <v>4</v>
      </c>
    </row>
    <row r="1031" spans="1:18" x14ac:dyDescent="0.35">
      <c r="A1031" s="4">
        <v>42856</v>
      </c>
      <c r="B1031" s="4">
        <v>44196</v>
      </c>
      <c r="C1031" s="5">
        <v>201700138</v>
      </c>
      <c r="D1031" s="6" t="s">
        <v>39</v>
      </c>
      <c r="E1031" s="5">
        <v>201700013</v>
      </c>
      <c r="F1031" s="6" t="s">
        <v>40</v>
      </c>
      <c r="G1031" s="6" t="s">
        <v>21</v>
      </c>
      <c r="H1031" s="5">
        <v>201707</v>
      </c>
      <c r="I1031" s="4">
        <v>42940</v>
      </c>
      <c r="J1031" s="5">
        <f t="shared" si="9"/>
        <v>7</v>
      </c>
      <c r="K1031" s="5">
        <v>33</v>
      </c>
      <c r="L1031" s="5">
        <v>24249</v>
      </c>
      <c r="M1031" s="5">
        <v>9</v>
      </c>
      <c r="N1031" s="5">
        <v>28</v>
      </c>
      <c r="O1031" s="5">
        <v>19</v>
      </c>
      <c r="P1031" s="5">
        <v>12</v>
      </c>
      <c r="Q1031" s="7">
        <f t="shared" si="10"/>
        <v>0.36363636363636365</v>
      </c>
      <c r="R1031" s="5">
        <v>3</v>
      </c>
    </row>
    <row r="1032" spans="1:18" x14ac:dyDescent="0.35">
      <c r="A1032" s="4">
        <v>42856</v>
      </c>
      <c r="B1032" s="4">
        <v>44196</v>
      </c>
      <c r="C1032" s="5">
        <v>201700138</v>
      </c>
      <c r="D1032" s="6" t="s">
        <v>39</v>
      </c>
      <c r="E1032" s="5">
        <v>201700013</v>
      </c>
      <c r="F1032" s="6" t="s">
        <v>40</v>
      </c>
      <c r="G1032" s="6" t="s">
        <v>21</v>
      </c>
      <c r="H1032" s="5">
        <v>201707</v>
      </c>
      <c r="I1032" s="4">
        <v>42941</v>
      </c>
      <c r="J1032" s="5">
        <f t="shared" si="9"/>
        <v>7</v>
      </c>
      <c r="K1032" s="5">
        <v>31</v>
      </c>
      <c r="L1032" s="5">
        <v>25252</v>
      </c>
      <c r="M1032" s="5">
        <v>8</v>
      </c>
      <c r="N1032" s="5">
        <v>29</v>
      </c>
      <c r="O1032" s="5">
        <v>22</v>
      </c>
      <c r="P1032" s="5">
        <v>13</v>
      </c>
      <c r="Q1032" s="7">
        <f t="shared" si="10"/>
        <v>0.41935483870967744</v>
      </c>
      <c r="R1032" s="5">
        <v>3</v>
      </c>
    </row>
    <row r="1033" spans="1:18" x14ac:dyDescent="0.35">
      <c r="A1033" s="4">
        <v>42856</v>
      </c>
      <c r="B1033" s="4">
        <v>44196</v>
      </c>
      <c r="C1033" s="5">
        <v>201700138</v>
      </c>
      <c r="D1033" s="6" t="s">
        <v>39</v>
      </c>
      <c r="E1033" s="5">
        <v>201700013</v>
      </c>
      <c r="F1033" s="6" t="s">
        <v>40</v>
      </c>
      <c r="G1033" s="6" t="s">
        <v>21</v>
      </c>
      <c r="H1033" s="5">
        <v>201707</v>
      </c>
      <c r="I1033" s="4">
        <v>42942</v>
      </c>
      <c r="J1033" s="5">
        <f t="shared" si="9"/>
        <v>7</v>
      </c>
      <c r="K1033" s="5">
        <v>33</v>
      </c>
      <c r="L1033" s="5">
        <v>24409</v>
      </c>
      <c r="M1033" s="5">
        <v>9</v>
      </c>
      <c r="N1033" s="5">
        <v>30</v>
      </c>
      <c r="O1033" s="5">
        <v>22</v>
      </c>
      <c r="P1033" s="5">
        <v>15</v>
      </c>
      <c r="Q1033" s="7">
        <f t="shared" si="10"/>
        <v>0.45454545454545453</v>
      </c>
      <c r="R1033" s="5">
        <v>4</v>
      </c>
    </row>
    <row r="1034" spans="1:18" x14ac:dyDescent="0.35">
      <c r="A1034" s="4">
        <v>42856</v>
      </c>
      <c r="B1034" s="4">
        <v>44196</v>
      </c>
      <c r="C1034" s="5">
        <v>201700138</v>
      </c>
      <c r="D1034" s="6" t="s">
        <v>39</v>
      </c>
      <c r="E1034" s="5">
        <v>201700013</v>
      </c>
      <c r="F1034" s="6" t="s">
        <v>40</v>
      </c>
      <c r="G1034" s="6" t="s">
        <v>21</v>
      </c>
      <c r="H1034" s="5">
        <v>201707</v>
      </c>
      <c r="I1034" s="4">
        <v>42943</v>
      </c>
      <c r="J1034" s="5">
        <f t="shared" si="9"/>
        <v>7</v>
      </c>
      <c r="K1034" s="5">
        <v>33</v>
      </c>
      <c r="L1034" s="5">
        <v>24236</v>
      </c>
      <c r="M1034" s="5">
        <v>10</v>
      </c>
      <c r="N1034" s="5">
        <v>29</v>
      </c>
      <c r="O1034" s="5">
        <v>22</v>
      </c>
      <c r="P1034" s="5">
        <v>15</v>
      </c>
      <c r="Q1034" s="7">
        <f t="shared" si="10"/>
        <v>0.45454545454545453</v>
      </c>
      <c r="R1034" s="5">
        <v>4</v>
      </c>
    </row>
    <row r="1035" spans="1:18" x14ac:dyDescent="0.35">
      <c r="A1035" s="4">
        <v>42856</v>
      </c>
      <c r="B1035" s="4">
        <v>44196</v>
      </c>
      <c r="C1035" s="5">
        <v>201700138</v>
      </c>
      <c r="D1035" s="6" t="s">
        <v>39</v>
      </c>
      <c r="E1035" s="5">
        <v>201700013</v>
      </c>
      <c r="F1035" s="6" t="s">
        <v>40</v>
      </c>
      <c r="G1035" s="6" t="s">
        <v>21</v>
      </c>
      <c r="H1035" s="5">
        <v>201707</v>
      </c>
      <c r="I1035" s="4">
        <v>42945</v>
      </c>
      <c r="J1035" s="5">
        <f t="shared" si="9"/>
        <v>7</v>
      </c>
      <c r="K1035" s="5">
        <v>28</v>
      </c>
      <c r="L1035" s="5">
        <v>25658</v>
      </c>
      <c r="M1035" s="5">
        <v>7</v>
      </c>
      <c r="N1035" s="5">
        <v>25</v>
      </c>
      <c r="O1035" s="5">
        <v>18</v>
      </c>
      <c r="P1035" s="5">
        <v>11</v>
      </c>
      <c r="Q1035" s="7">
        <f t="shared" si="10"/>
        <v>0.39285714285714285</v>
      </c>
      <c r="R1035" s="5">
        <v>3</v>
      </c>
    </row>
    <row r="1036" spans="1:18" x14ac:dyDescent="0.35">
      <c r="A1036" s="4">
        <v>42856</v>
      </c>
      <c r="B1036" s="4">
        <v>44196</v>
      </c>
      <c r="C1036" s="5">
        <v>201700138</v>
      </c>
      <c r="D1036" s="6" t="s">
        <v>39</v>
      </c>
      <c r="E1036" s="5">
        <v>201700013</v>
      </c>
      <c r="F1036" s="6" t="s">
        <v>40</v>
      </c>
      <c r="G1036" s="6" t="s">
        <v>21</v>
      </c>
      <c r="H1036" s="5">
        <v>201707</v>
      </c>
      <c r="I1036" s="4">
        <v>42947</v>
      </c>
      <c r="J1036" s="5">
        <f t="shared" si="9"/>
        <v>7</v>
      </c>
      <c r="K1036" s="5">
        <v>33</v>
      </c>
      <c r="L1036" s="5">
        <v>25761</v>
      </c>
      <c r="M1036" s="5">
        <v>9</v>
      </c>
      <c r="N1036" s="5">
        <v>30</v>
      </c>
      <c r="O1036" s="5">
        <v>23</v>
      </c>
      <c r="P1036" s="5">
        <v>12</v>
      </c>
      <c r="Q1036" s="7">
        <f t="shared" si="10"/>
        <v>0.36363636363636365</v>
      </c>
      <c r="R1036" s="5">
        <v>3</v>
      </c>
    </row>
    <row r="1037" spans="1:18" x14ac:dyDescent="0.35">
      <c r="A1037" s="4">
        <v>42856</v>
      </c>
      <c r="B1037" s="4">
        <v>44196</v>
      </c>
      <c r="C1037" s="5">
        <v>201700138</v>
      </c>
      <c r="D1037" s="6" t="s">
        <v>39</v>
      </c>
      <c r="E1037" s="5">
        <v>201700013</v>
      </c>
      <c r="F1037" s="6" t="s">
        <v>40</v>
      </c>
      <c r="G1037" s="6" t="s">
        <v>21</v>
      </c>
      <c r="H1037" s="5">
        <v>201708</v>
      </c>
      <c r="I1037" s="4">
        <v>42948</v>
      </c>
      <c r="J1037" s="5">
        <f t="shared" si="9"/>
        <v>8</v>
      </c>
      <c r="K1037" s="5">
        <v>30</v>
      </c>
      <c r="L1037" s="5">
        <v>25530</v>
      </c>
      <c r="M1037" s="5">
        <v>9</v>
      </c>
      <c r="N1037" s="5">
        <v>26</v>
      </c>
      <c r="O1037" s="5">
        <v>16</v>
      </c>
      <c r="P1037" s="5">
        <v>9</v>
      </c>
      <c r="Q1037" s="7">
        <f t="shared" si="10"/>
        <v>0.3</v>
      </c>
      <c r="R1037" s="5">
        <v>4</v>
      </c>
    </row>
    <row r="1038" spans="1:18" x14ac:dyDescent="0.35">
      <c r="A1038" s="4">
        <v>42856</v>
      </c>
      <c r="B1038" s="4">
        <v>44196</v>
      </c>
      <c r="C1038" s="5">
        <v>201700138</v>
      </c>
      <c r="D1038" s="6" t="s">
        <v>39</v>
      </c>
      <c r="E1038" s="5">
        <v>201700013</v>
      </c>
      <c r="F1038" s="6" t="s">
        <v>40</v>
      </c>
      <c r="G1038" s="6" t="s">
        <v>21</v>
      </c>
      <c r="H1038" s="5">
        <v>201708</v>
      </c>
      <c r="I1038" s="4">
        <v>42949</v>
      </c>
      <c r="J1038" s="5">
        <f t="shared" si="9"/>
        <v>8</v>
      </c>
      <c r="K1038" s="5">
        <v>30</v>
      </c>
      <c r="L1038" s="5">
        <v>24308</v>
      </c>
      <c r="M1038" s="5">
        <v>8</v>
      </c>
      <c r="N1038" s="5">
        <v>26</v>
      </c>
      <c r="O1038" s="5">
        <v>21</v>
      </c>
      <c r="P1038" s="5">
        <v>11</v>
      </c>
      <c r="Q1038" s="7">
        <f t="shared" si="10"/>
        <v>0.36666666666666664</v>
      </c>
      <c r="R1038" s="5">
        <v>4</v>
      </c>
    </row>
    <row r="1039" spans="1:18" x14ac:dyDescent="0.35">
      <c r="A1039" s="4">
        <v>42856</v>
      </c>
      <c r="B1039" s="4">
        <v>44196</v>
      </c>
      <c r="C1039" s="5">
        <v>201700138</v>
      </c>
      <c r="D1039" s="6" t="s">
        <v>39</v>
      </c>
      <c r="E1039" s="5">
        <v>201700013</v>
      </c>
      <c r="F1039" s="6" t="s">
        <v>40</v>
      </c>
      <c r="G1039" s="6" t="s">
        <v>21</v>
      </c>
      <c r="H1039" s="5">
        <v>201708</v>
      </c>
      <c r="I1039" s="4">
        <v>42950</v>
      </c>
      <c r="J1039" s="5">
        <f t="shared" si="9"/>
        <v>8</v>
      </c>
      <c r="K1039" s="5">
        <v>33</v>
      </c>
      <c r="L1039" s="5">
        <v>25292</v>
      </c>
      <c r="M1039" s="5">
        <v>9</v>
      </c>
      <c r="N1039" s="5">
        <v>29</v>
      </c>
      <c r="O1039" s="5">
        <v>21</v>
      </c>
      <c r="P1039" s="5">
        <v>14</v>
      </c>
      <c r="Q1039" s="7">
        <f t="shared" si="10"/>
        <v>0.42424242424242425</v>
      </c>
      <c r="R1039" s="5">
        <v>4</v>
      </c>
    </row>
    <row r="1040" spans="1:18" x14ac:dyDescent="0.35">
      <c r="A1040" s="4">
        <v>42856</v>
      </c>
      <c r="B1040" s="4">
        <v>44196</v>
      </c>
      <c r="C1040" s="5">
        <v>201700138</v>
      </c>
      <c r="D1040" s="6" t="s">
        <v>39</v>
      </c>
      <c r="E1040" s="5">
        <v>201700013</v>
      </c>
      <c r="F1040" s="6" t="s">
        <v>40</v>
      </c>
      <c r="G1040" s="6" t="s">
        <v>21</v>
      </c>
      <c r="H1040" s="5">
        <v>201708</v>
      </c>
      <c r="I1040" s="4">
        <v>42952</v>
      </c>
      <c r="J1040" s="5">
        <f t="shared" si="9"/>
        <v>8</v>
      </c>
      <c r="K1040" s="5">
        <v>32</v>
      </c>
      <c r="L1040" s="5">
        <v>24577</v>
      </c>
      <c r="M1040" s="5">
        <v>7</v>
      </c>
      <c r="N1040" s="5">
        <v>30</v>
      </c>
      <c r="O1040" s="5">
        <v>24</v>
      </c>
      <c r="P1040" s="5">
        <v>17</v>
      </c>
      <c r="Q1040" s="7">
        <f t="shared" si="10"/>
        <v>0.53125</v>
      </c>
      <c r="R1040" s="5">
        <v>4</v>
      </c>
    </row>
    <row r="1041" spans="1:18" x14ac:dyDescent="0.35">
      <c r="A1041" s="4">
        <v>42856</v>
      </c>
      <c r="B1041" s="4">
        <v>44196</v>
      </c>
      <c r="C1041" s="5">
        <v>201700138</v>
      </c>
      <c r="D1041" s="6" t="s">
        <v>39</v>
      </c>
      <c r="E1041" s="5">
        <v>201700013</v>
      </c>
      <c r="F1041" s="6" t="s">
        <v>40</v>
      </c>
      <c r="G1041" s="6" t="s">
        <v>21</v>
      </c>
      <c r="H1041" s="5">
        <v>201708</v>
      </c>
      <c r="I1041" s="4">
        <v>42954</v>
      </c>
      <c r="J1041" s="5">
        <f t="shared" si="9"/>
        <v>8</v>
      </c>
      <c r="K1041" s="5">
        <v>30</v>
      </c>
      <c r="L1041" s="5">
        <v>25908</v>
      </c>
      <c r="M1041" s="5">
        <v>6</v>
      </c>
      <c r="N1041" s="5">
        <v>27</v>
      </c>
      <c r="O1041" s="5">
        <v>17</v>
      </c>
      <c r="P1041" s="5">
        <v>9</v>
      </c>
      <c r="Q1041" s="7">
        <f t="shared" si="10"/>
        <v>0.3</v>
      </c>
      <c r="R1041" s="5">
        <v>3</v>
      </c>
    </row>
    <row r="1042" spans="1:18" x14ac:dyDescent="0.35">
      <c r="A1042" s="4">
        <v>42856</v>
      </c>
      <c r="B1042" s="4">
        <v>44196</v>
      </c>
      <c r="C1042" s="5">
        <v>201700138</v>
      </c>
      <c r="D1042" s="6" t="s">
        <v>39</v>
      </c>
      <c r="E1042" s="5">
        <v>201700013</v>
      </c>
      <c r="F1042" s="6" t="s">
        <v>40</v>
      </c>
      <c r="G1042" s="6" t="s">
        <v>21</v>
      </c>
      <c r="H1042" s="5">
        <v>201708</v>
      </c>
      <c r="I1042" s="4">
        <v>42955</v>
      </c>
      <c r="J1042" s="5">
        <f t="shared" si="9"/>
        <v>8</v>
      </c>
      <c r="K1042" s="5">
        <v>33</v>
      </c>
      <c r="L1042" s="5">
        <v>24664</v>
      </c>
      <c r="M1042" s="5">
        <v>7</v>
      </c>
      <c r="N1042" s="5">
        <v>29</v>
      </c>
      <c r="O1042" s="5">
        <v>21</v>
      </c>
      <c r="P1042" s="5">
        <v>15</v>
      </c>
      <c r="Q1042" s="7">
        <f t="shared" si="10"/>
        <v>0.45454545454545453</v>
      </c>
      <c r="R1042" s="5">
        <v>4</v>
      </c>
    </row>
    <row r="1043" spans="1:18" x14ac:dyDescent="0.35">
      <c r="A1043" s="4">
        <v>42856</v>
      </c>
      <c r="B1043" s="4">
        <v>44196</v>
      </c>
      <c r="C1043" s="5">
        <v>201700138</v>
      </c>
      <c r="D1043" s="6" t="s">
        <v>39</v>
      </c>
      <c r="E1043" s="5">
        <v>201700013</v>
      </c>
      <c r="F1043" s="6" t="s">
        <v>40</v>
      </c>
      <c r="G1043" s="6" t="s">
        <v>21</v>
      </c>
      <c r="H1043" s="5">
        <v>201708</v>
      </c>
      <c r="I1043" s="4">
        <v>42957</v>
      </c>
      <c r="J1043" s="5">
        <f t="shared" si="9"/>
        <v>8</v>
      </c>
      <c r="K1043" s="5">
        <v>33</v>
      </c>
      <c r="L1043" s="5">
        <v>25258</v>
      </c>
      <c r="M1043" s="5">
        <v>8</v>
      </c>
      <c r="N1043" s="5">
        <v>30</v>
      </c>
      <c r="O1043" s="5">
        <v>23</v>
      </c>
      <c r="P1043" s="5">
        <v>14</v>
      </c>
      <c r="Q1043" s="7">
        <f t="shared" si="10"/>
        <v>0.42424242424242425</v>
      </c>
      <c r="R1043" s="5">
        <v>4</v>
      </c>
    </row>
    <row r="1044" spans="1:18" x14ac:dyDescent="0.35">
      <c r="A1044" s="4">
        <v>42856</v>
      </c>
      <c r="B1044" s="4">
        <v>44196</v>
      </c>
      <c r="C1044" s="5">
        <v>201700138</v>
      </c>
      <c r="D1044" s="6" t="s">
        <v>39</v>
      </c>
      <c r="E1044" s="5">
        <v>201700013</v>
      </c>
      <c r="F1044" s="6" t="s">
        <v>40</v>
      </c>
      <c r="G1044" s="6" t="s">
        <v>21</v>
      </c>
      <c r="H1044" s="5">
        <v>201708</v>
      </c>
      <c r="I1044" s="4">
        <v>42959</v>
      </c>
      <c r="J1044" s="5">
        <f t="shared" si="9"/>
        <v>8</v>
      </c>
      <c r="K1044" s="5">
        <v>30</v>
      </c>
      <c r="L1044" s="5">
        <v>25949</v>
      </c>
      <c r="M1044" s="5">
        <v>8</v>
      </c>
      <c r="N1044" s="5">
        <v>26</v>
      </c>
      <c r="O1044" s="5">
        <v>19</v>
      </c>
      <c r="P1044" s="5">
        <v>13</v>
      </c>
      <c r="Q1044" s="7">
        <f t="shared" si="10"/>
        <v>0.43333333333333335</v>
      </c>
      <c r="R1044" s="5">
        <v>3</v>
      </c>
    </row>
    <row r="1045" spans="1:18" x14ac:dyDescent="0.35">
      <c r="A1045" s="4">
        <v>42856</v>
      </c>
      <c r="B1045" s="4">
        <v>44196</v>
      </c>
      <c r="C1045" s="5">
        <v>201700138</v>
      </c>
      <c r="D1045" s="6" t="s">
        <v>39</v>
      </c>
      <c r="E1045" s="5">
        <v>201700013</v>
      </c>
      <c r="F1045" s="6" t="s">
        <v>40</v>
      </c>
      <c r="G1045" s="6" t="s">
        <v>21</v>
      </c>
      <c r="H1045" s="5">
        <v>201708</v>
      </c>
      <c r="I1045" s="4">
        <v>42961</v>
      </c>
      <c r="J1045" s="5">
        <f t="shared" si="9"/>
        <v>8</v>
      </c>
      <c r="K1045" s="5">
        <v>30</v>
      </c>
      <c r="L1045" s="5">
        <v>24682</v>
      </c>
      <c r="M1045" s="5">
        <v>8</v>
      </c>
      <c r="N1045" s="5">
        <v>26</v>
      </c>
      <c r="O1045" s="5">
        <v>17</v>
      </c>
      <c r="P1045" s="5">
        <v>9</v>
      </c>
      <c r="Q1045" s="7">
        <f t="shared" si="10"/>
        <v>0.3</v>
      </c>
      <c r="R1045" s="5">
        <v>3</v>
      </c>
    </row>
    <row r="1046" spans="1:18" x14ac:dyDescent="0.35">
      <c r="A1046" s="4">
        <v>42856</v>
      </c>
      <c r="B1046" s="4">
        <v>44196</v>
      </c>
      <c r="C1046" s="5">
        <v>201700138</v>
      </c>
      <c r="D1046" s="6" t="s">
        <v>39</v>
      </c>
      <c r="E1046" s="5">
        <v>201700013</v>
      </c>
      <c r="F1046" s="6" t="s">
        <v>40</v>
      </c>
      <c r="G1046" s="6" t="s">
        <v>21</v>
      </c>
      <c r="H1046" s="5">
        <v>201708</v>
      </c>
      <c r="I1046" s="4">
        <v>42962</v>
      </c>
      <c r="J1046" s="5">
        <f t="shared" si="9"/>
        <v>8</v>
      </c>
      <c r="K1046" s="5">
        <v>30</v>
      </c>
      <c r="L1046" s="5">
        <v>24531</v>
      </c>
      <c r="M1046" s="5">
        <v>8</v>
      </c>
      <c r="N1046" s="5">
        <v>26</v>
      </c>
      <c r="O1046" s="5">
        <v>21</v>
      </c>
      <c r="P1046" s="5">
        <v>14</v>
      </c>
      <c r="Q1046" s="7">
        <f t="shared" si="10"/>
        <v>0.46666666666666667</v>
      </c>
      <c r="R1046" s="5">
        <v>4</v>
      </c>
    </row>
    <row r="1047" spans="1:18" x14ac:dyDescent="0.35">
      <c r="A1047" s="4">
        <v>42856</v>
      </c>
      <c r="B1047" s="4">
        <v>44196</v>
      </c>
      <c r="C1047" s="5">
        <v>201700138</v>
      </c>
      <c r="D1047" s="6" t="s">
        <v>39</v>
      </c>
      <c r="E1047" s="5">
        <v>201700013</v>
      </c>
      <c r="F1047" s="6" t="s">
        <v>40</v>
      </c>
      <c r="G1047" s="6" t="s">
        <v>21</v>
      </c>
      <c r="H1047" s="5">
        <v>201708</v>
      </c>
      <c r="I1047" s="4">
        <v>42963</v>
      </c>
      <c r="J1047" s="5">
        <f t="shared" si="9"/>
        <v>8</v>
      </c>
      <c r="K1047" s="5">
        <v>28</v>
      </c>
      <c r="L1047" s="5">
        <v>24668</v>
      </c>
      <c r="M1047" s="5">
        <v>6</v>
      </c>
      <c r="N1047" s="5">
        <v>27</v>
      </c>
      <c r="O1047" s="5">
        <v>16</v>
      </c>
      <c r="P1047" s="5">
        <v>10</v>
      </c>
      <c r="Q1047" s="7">
        <f t="shared" si="10"/>
        <v>0.35714285714285715</v>
      </c>
      <c r="R1047" s="5">
        <v>4</v>
      </c>
    </row>
    <row r="1048" spans="1:18" x14ac:dyDescent="0.35">
      <c r="A1048" s="4">
        <v>42856</v>
      </c>
      <c r="B1048" s="4">
        <v>44196</v>
      </c>
      <c r="C1048" s="5">
        <v>201700138</v>
      </c>
      <c r="D1048" s="6" t="s">
        <v>39</v>
      </c>
      <c r="E1048" s="5">
        <v>201700013</v>
      </c>
      <c r="F1048" s="6" t="s">
        <v>40</v>
      </c>
      <c r="G1048" s="6" t="s">
        <v>21</v>
      </c>
      <c r="H1048" s="5">
        <v>201708</v>
      </c>
      <c r="I1048" s="4">
        <v>42964</v>
      </c>
      <c r="J1048" s="5">
        <f t="shared" si="9"/>
        <v>8</v>
      </c>
      <c r="K1048" s="5">
        <v>28</v>
      </c>
      <c r="L1048" s="5">
        <v>25791</v>
      </c>
      <c r="M1048" s="5">
        <v>7</v>
      </c>
      <c r="N1048" s="5">
        <v>25</v>
      </c>
      <c r="O1048" s="5">
        <v>16</v>
      </c>
      <c r="P1048" s="5">
        <v>10</v>
      </c>
      <c r="Q1048" s="7">
        <f t="shared" si="10"/>
        <v>0.35714285714285715</v>
      </c>
      <c r="R1048" s="5">
        <v>3</v>
      </c>
    </row>
    <row r="1049" spans="1:18" x14ac:dyDescent="0.35">
      <c r="A1049" s="4">
        <v>42856</v>
      </c>
      <c r="B1049" s="4">
        <v>44196</v>
      </c>
      <c r="C1049" s="5">
        <v>201700138</v>
      </c>
      <c r="D1049" s="6" t="s">
        <v>39</v>
      </c>
      <c r="E1049" s="5">
        <v>201700013</v>
      </c>
      <c r="F1049" s="6" t="s">
        <v>40</v>
      </c>
      <c r="G1049" s="6" t="s">
        <v>21</v>
      </c>
      <c r="H1049" s="5">
        <v>201708</v>
      </c>
      <c r="I1049" s="4">
        <v>42966</v>
      </c>
      <c r="J1049" s="5">
        <f t="shared" si="9"/>
        <v>8</v>
      </c>
      <c r="K1049" s="5">
        <v>32</v>
      </c>
      <c r="L1049" s="5">
        <v>24189</v>
      </c>
      <c r="M1049" s="5">
        <v>6</v>
      </c>
      <c r="N1049" s="5">
        <v>27</v>
      </c>
      <c r="O1049" s="5">
        <v>21</v>
      </c>
      <c r="P1049" s="5">
        <v>13</v>
      </c>
      <c r="Q1049" s="7">
        <f t="shared" si="10"/>
        <v>0.40625</v>
      </c>
      <c r="R1049" s="5">
        <v>4</v>
      </c>
    </row>
    <row r="1050" spans="1:18" x14ac:dyDescent="0.35">
      <c r="A1050" s="4">
        <v>42856</v>
      </c>
      <c r="B1050" s="4">
        <v>44196</v>
      </c>
      <c r="C1050" s="5">
        <v>201700138</v>
      </c>
      <c r="D1050" s="6" t="s">
        <v>39</v>
      </c>
      <c r="E1050" s="5">
        <v>201700013</v>
      </c>
      <c r="F1050" s="6" t="s">
        <v>40</v>
      </c>
      <c r="G1050" s="6" t="s">
        <v>21</v>
      </c>
      <c r="H1050" s="5">
        <v>201708</v>
      </c>
      <c r="I1050" s="4">
        <v>42968</v>
      </c>
      <c r="J1050" s="5">
        <f t="shared" si="9"/>
        <v>8</v>
      </c>
      <c r="K1050" s="5">
        <v>30</v>
      </c>
      <c r="L1050" s="5">
        <v>25966</v>
      </c>
      <c r="M1050" s="5">
        <v>9</v>
      </c>
      <c r="N1050" s="5">
        <v>28</v>
      </c>
      <c r="O1050" s="5">
        <v>19</v>
      </c>
      <c r="P1050" s="5">
        <v>11</v>
      </c>
      <c r="Q1050" s="7">
        <f t="shared" si="10"/>
        <v>0.36666666666666664</v>
      </c>
      <c r="R1050" s="5">
        <v>4</v>
      </c>
    </row>
    <row r="1051" spans="1:18" x14ac:dyDescent="0.35">
      <c r="A1051" s="4">
        <v>42856</v>
      </c>
      <c r="B1051" s="4">
        <v>44196</v>
      </c>
      <c r="C1051" s="5">
        <v>201700138</v>
      </c>
      <c r="D1051" s="6" t="s">
        <v>39</v>
      </c>
      <c r="E1051" s="5">
        <v>201700013</v>
      </c>
      <c r="F1051" s="6" t="s">
        <v>40</v>
      </c>
      <c r="G1051" s="6" t="s">
        <v>21</v>
      </c>
      <c r="H1051" s="5">
        <v>201708</v>
      </c>
      <c r="I1051" s="4">
        <v>42969</v>
      </c>
      <c r="J1051" s="5">
        <f t="shared" si="9"/>
        <v>8</v>
      </c>
      <c r="K1051" s="5">
        <v>28</v>
      </c>
      <c r="L1051" s="5">
        <v>25278</v>
      </c>
      <c r="M1051" s="5">
        <v>6</v>
      </c>
      <c r="N1051" s="5">
        <v>24</v>
      </c>
      <c r="O1051" s="5">
        <v>17</v>
      </c>
      <c r="P1051" s="5">
        <v>9</v>
      </c>
      <c r="Q1051" s="7">
        <f t="shared" si="10"/>
        <v>0.32142857142857145</v>
      </c>
      <c r="R1051" s="5">
        <v>3</v>
      </c>
    </row>
    <row r="1052" spans="1:18" x14ac:dyDescent="0.35">
      <c r="A1052" s="4">
        <v>42856</v>
      </c>
      <c r="B1052" s="4">
        <v>44196</v>
      </c>
      <c r="C1052" s="5">
        <v>201700138</v>
      </c>
      <c r="D1052" s="6" t="s">
        <v>39</v>
      </c>
      <c r="E1052" s="5">
        <v>201700013</v>
      </c>
      <c r="F1052" s="6" t="s">
        <v>40</v>
      </c>
      <c r="G1052" s="6" t="s">
        <v>21</v>
      </c>
      <c r="H1052" s="5">
        <v>201708</v>
      </c>
      <c r="I1052" s="4">
        <v>42970</v>
      </c>
      <c r="J1052" s="5">
        <f t="shared" si="9"/>
        <v>8</v>
      </c>
      <c r="K1052" s="5">
        <v>29</v>
      </c>
      <c r="L1052" s="5">
        <v>25369</v>
      </c>
      <c r="M1052" s="5">
        <v>7</v>
      </c>
      <c r="N1052" s="5">
        <v>26</v>
      </c>
      <c r="O1052" s="5">
        <v>17</v>
      </c>
      <c r="P1052" s="5">
        <v>9</v>
      </c>
      <c r="Q1052" s="7">
        <f t="shared" si="10"/>
        <v>0.31034482758620691</v>
      </c>
      <c r="R1052" s="5">
        <v>3</v>
      </c>
    </row>
    <row r="1053" spans="1:18" x14ac:dyDescent="0.35">
      <c r="A1053" s="4">
        <v>42856</v>
      </c>
      <c r="B1053" s="4">
        <v>44196</v>
      </c>
      <c r="C1053" s="5">
        <v>201700138</v>
      </c>
      <c r="D1053" s="6" t="s">
        <v>39</v>
      </c>
      <c r="E1053" s="5">
        <v>201700013</v>
      </c>
      <c r="F1053" s="6" t="s">
        <v>40</v>
      </c>
      <c r="G1053" s="6" t="s">
        <v>21</v>
      </c>
      <c r="H1053" s="5">
        <v>201708</v>
      </c>
      <c r="I1053" s="4">
        <v>42971</v>
      </c>
      <c r="J1053" s="5">
        <f t="shared" si="9"/>
        <v>8</v>
      </c>
      <c r="K1053" s="5">
        <v>28</v>
      </c>
      <c r="L1053" s="5">
        <v>25798</v>
      </c>
      <c r="M1053" s="5">
        <v>7</v>
      </c>
      <c r="N1053" s="5">
        <v>25</v>
      </c>
      <c r="O1053" s="5">
        <v>16</v>
      </c>
      <c r="P1053" s="5">
        <v>9</v>
      </c>
      <c r="Q1053" s="7">
        <f t="shared" si="10"/>
        <v>0.32142857142857145</v>
      </c>
      <c r="R1053" s="5">
        <v>3</v>
      </c>
    </row>
    <row r="1054" spans="1:18" x14ac:dyDescent="0.35">
      <c r="A1054" s="4">
        <v>42856</v>
      </c>
      <c r="B1054" s="4">
        <v>44196</v>
      </c>
      <c r="C1054" s="5">
        <v>201700138</v>
      </c>
      <c r="D1054" s="6" t="s">
        <v>39</v>
      </c>
      <c r="E1054" s="5">
        <v>201700013</v>
      </c>
      <c r="F1054" s="6" t="s">
        <v>40</v>
      </c>
      <c r="G1054" s="6" t="s">
        <v>21</v>
      </c>
      <c r="H1054" s="5">
        <v>201708</v>
      </c>
      <c r="I1054" s="4">
        <v>42973</v>
      </c>
      <c r="J1054" s="5">
        <f t="shared" si="9"/>
        <v>8</v>
      </c>
      <c r="K1054" s="5">
        <v>28</v>
      </c>
      <c r="L1054" s="5">
        <v>25839</v>
      </c>
      <c r="M1054" s="5">
        <v>6</v>
      </c>
      <c r="N1054" s="5">
        <v>24</v>
      </c>
      <c r="O1054" s="5">
        <v>19</v>
      </c>
      <c r="P1054" s="5">
        <v>12</v>
      </c>
      <c r="Q1054" s="7">
        <f t="shared" si="10"/>
        <v>0.42857142857142855</v>
      </c>
      <c r="R1054" s="5">
        <v>4</v>
      </c>
    </row>
    <row r="1055" spans="1:18" x14ac:dyDescent="0.35">
      <c r="A1055" s="4">
        <v>42856</v>
      </c>
      <c r="B1055" s="4">
        <v>44196</v>
      </c>
      <c r="C1055" s="5">
        <v>201700138</v>
      </c>
      <c r="D1055" s="6" t="s">
        <v>39</v>
      </c>
      <c r="E1055" s="5">
        <v>201700013</v>
      </c>
      <c r="F1055" s="6" t="s">
        <v>40</v>
      </c>
      <c r="G1055" s="6" t="s">
        <v>21</v>
      </c>
      <c r="H1055" s="5">
        <v>201708</v>
      </c>
      <c r="I1055" s="4">
        <v>42975</v>
      </c>
      <c r="J1055" s="5">
        <f t="shared" si="9"/>
        <v>8</v>
      </c>
      <c r="K1055" s="5">
        <v>32</v>
      </c>
      <c r="L1055" s="5">
        <v>25473</v>
      </c>
      <c r="M1055" s="5">
        <v>6</v>
      </c>
      <c r="N1055" s="5">
        <v>30</v>
      </c>
      <c r="O1055" s="5">
        <v>22</v>
      </c>
      <c r="P1055" s="5">
        <v>15</v>
      </c>
      <c r="Q1055" s="7">
        <f t="shared" si="10"/>
        <v>0.46875</v>
      </c>
      <c r="R1055" s="5">
        <v>3</v>
      </c>
    </row>
    <row r="1056" spans="1:18" x14ac:dyDescent="0.35">
      <c r="A1056" s="4">
        <v>42856</v>
      </c>
      <c r="B1056" s="4">
        <v>44196</v>
      </c>
      <c r="C1056" s="5">
        <v>201700138</v>
      </c>
      <c r="D1056" s="6" t="s">
        <v>39</v>
      </c>
      <c r="E1056" s="5">
        <v>201700013</v>
      </c>
      <c r="F1056" s="6" t="s">
        <v>40</v>
      </c>
      <c r="G1056" s="6" t="s">
        <v>21</v>
      </c>
      <c r="H1056" s="5">
        <v>201708</v>
      </c>
      <c r="I1056" s="4">
        <v>42976</v>
      </c>
      <c r="J1056" s="5">
        <f t="shared" si="9"/>
        <v>8</v>
      </c>
      <c r="K1056" s="5">
        <v>29</v>
      </c>
      <c r="L1056" s="5">
        <v>24796</v>
      </c>
      <c r="M1056" s="5">
        <v>8</v>
      </c>
      <c r="N1056" s="5">
        <v>28</v>
      </c>
      <c r="O1056" s="5">
        <v>19</v>
      </c>
      <c r="P1056" s="5">
        <v>13</v>
      </c>
      <c r="Q1056" s="7">
        <f t="shared" si="10"/>
        <v>0.44827586206896552</v>
      </c>
      <c r="R1056" s="5">
        <v>3</v>
      </c>
    </row>
    <row r="1057" spans="1:18" x14ac:dyDescent="0.35">
      <c r="A1057" s="4">
        <v>42856</v>
      </c>
      <c r="B1057" s="4">
        <v>44196</v>
      </c>
      <c r="C1057" s="5">
        <v>201700138</v>
      </c>
      <c r="D1057" s="6" t="s">
        <v>39</v>
      </c>
      <c r="E1057" s="5">
        <v>201700013</v>
      </c>
      <c r="F1057" s="6" t="s">
        <v>40</v>
      </c>
      <c r="G1057" s="6" t="s">
        <v>21</v>
      </c>
      <c r="H1057" s="5">
        <v>201708</v>
      </c>
      <c r="I1057" s="4">
        <v>42977</v>
      </c>
      <c r="J1057" s="5">
        <f t="shared" si="9"/>
        <v>8</v>
      </c>
      <c r="K1057" s="5">
        <v>30</v>
      </c>
      <c r="L1057" s="5">
        <v>25142</v>
      </c>
      <c r="M1057" s="5">
        <v>9</v>
      </c>
      <c r="N1057" s="5">
        <v>27</v>
      </c>
      <c r="O1057" s="5">
        <v>22</v>
      </c>
      <c r="P1057" s="5">
        <v>11</v>
      </c>
      <c r="Q1057" s="7">
        <f t="shared" si="10"/>
        <v>0.36666666666666664</v>
      </c>
      <c r="R1057" s="5">
        <v>3</v>
      </c>
    </row>
    <row r="1058" spans="1:18" x14ac:dyDescent="0.35">
      <c r="A1058" s="4">
        <v>42856</v>
      </c>
      <c r="B1058" s="4">
        <v>44196</v>
      </c>
      <c r="C1058" s="5">
        <v>201700138</v>
      </c>
      <c r="D1058" s="6" t="s">
        <v>39</v>
      </c>
      <c r="E1058" s="5">
        <v>201700013</v>
      </c>
      <c r="F1058" s="6" t="s">
        <v>40</v>
      </c>
      <c r="G1058" s="6" t="s">
        <v>21</v>
      </c>
      <c r="H1058" s="5">
        <v>201708</v>
      </c>
      <c r="I1058" s="4">
        <v>42978</v>
      </c>
      <c r="J1058" s="5">
        <f t="shared" si="9"/>
        <v>8</v>
      </c>
      <c r="K1058" s="5">
        <v>30</v>
      </c>
      <c r="L1058" s="5">
        <v>25569</v>
      </c>
      <c r="M1058" s="5">
        <v>7</v>
      </c>
      <c r="N1058" s="5">
        <v>28</v>
      </c>
      <c r="O1058" s="5">
        <v>17</v>
      </c>
      <c r="P1058" s="5">
        <v>10</v>
      </c>
      <c r="Q1058" s="7">
        <f t="shared" si="10"/>
        <v>0.33333333333333331</v>
      </c>
      <c r="R1058" s="5">
        <v>3</v>
      </c>
    </row>
    <row r="1059" spans="1:18" x14ac:dyDescent="0.35">
      <c r="A1059" s="4">
        <v>42856</v>
      </c>
      <c r="B1059" s="4">
        <v>44196</v>
      </c>
      <c r="C1059" s="5">
        <v>201700139</v>
      </c>
      <c r="D1059" s="6" t="s">
        <v>41</v>
      </c>
      <c r="E1059" s="5">
        <v>201700013</v>
      </c>
      <c r="F1059" s="6" t="s">
        <v>40</v>
      </c>
      <c r="G1059" s="6" t="s">
        <v>21</v>
      </c>
      <c r="H1059" s="5">
        <v>201706</v>
      </c>
      <c r="I1059" s="4">
        <v>42887</v>
      </c>
      <c r="J1059" s="5">
        <f t="shared" si="9"/>
        <v>6</v>
      </c>
      <c r="K1059" s="5">
        <v>32</v>
      </c>
      <c r="L1059" s="5">
        <v>24107</v>
      </c>
      <c r="M1059" s="5">
        <v>9</v>
      </c>
      <c r="N1059" s="5">
        <v>28</v>
      </c>
      <c r="O1059" s="5">
        <v>21</v>
      </c>
      <c r="P1059" s="5">
        <v>9</v>
      </c>
      <c r="Q1059" s="7">
        <f t="shared" si="10"/>
        <v>0.28125</v>
      </c>
      <c r="R1059" s="5">
        <v>3</v>
      </c>
    </row>
    <row r="1060" spans="1:18" x14ac:dyDescent="0.35">
      <c r="A1060" s="4">
        <v>42856</v>
      </c>
      <c r="B1060" s="4">
        <v>44196</v>
      </c>
      <c r="C1060" s="5">
        <v>201700139</v>
      </c>
      <c r="D1060" s="6" t="s">
        <v>41</v>
      </c>
      <c r="E1060" s="5">
        <v>201700013</v>
      </c>
      <c r="F1060" s="6" t="s">
        <v>40</v>
      </c>
      <c r="G1060" s="6" t="s">
        <v>21</v>
      </c>
      <c r="H1060" s="5">
        <v>201706</v>
      </c>
      <c r="I1060" s="4">
        <v>42889</v>
      </c>
      <c r="J1060" s="5">
        <f t="shared" si="9"/>
        <v>6</v>
      </c>
      <c r="K1060" s="5">
        <v>33</v>
      </c>
      <c r="L1060" s="5">
        <v>24788</v>
      </c>
      <c r="M1060" s="5">
        <v>8</v>
      </c>
      <c r="N1060" s="5">
        <v>29</v>
      </c>
      <c r="O1060" s="5">
        <v>18</v>
      </c>
      <c r="P1060" s="5">
        <v>11</v>
      </c>
      <c r="Q1060" s="7">
        <f t="shared" si="10"/>
        <v>0.33333333333333331</v>
      </c>
      <c r="R1060" s="5">
        <v>4</v>
      </c>
    </row>
    <row r="1061" spans="1:18" x14ac:dyDescent="0.35">
      <c r="A1061" s="4">
        <v>42856</v>
      </c>
      <c r="B1061" s="4">
        <v>44196</v>
      </c>
      <c r="C1061" s="5">
        <v>201700139</v>
      </c>
      <c r="D1061" s="6" t="s">
        <v>41</v>
      </c>
      <c r="E1061" s="5">
        <v>201700013</v>
      </c>
      <c r="F1061" s="6" t="s">
        <v>40</v>
      </c>
      <c r="G1061" s="6" t="s">
        <v>21</v>
      </c>
      <c r="H1061" s="5">
        <v>201706</v>
      </c>
      <c r="I1061" s="4">
        <v>42891</v>
      </c>
      <c r="J1061" s="5">
        <f t="shared" si="9"/>
        <v>6</v>
      </c>
      <c r="K1061" s="5">
        <v>28</v>
      </c>
      <c r="L1061" s="5">
        <v>25354</v>
      </c>
      <c r="M1061" s="5">
        <v>8</v>
      </c>
      <c r="N1061" s="5">
        <v>27</v>
      </c>
      <c r="O1061" s="5">
        <v>21</v>
      </c>
      <c r="P1061" s="5">
        <v>15</v>
      </c>
      <c r="Q1061" s="7">
        <f t="shared" si="10"/>
        <v>0.5357142857142857</v>
      </c>
      <c r="R1061" s="5">
        <v>3</v>
      </c>
    </row>
    <row r="1062" spans="1:18" x14ac:dyDescent="0.35">
      <c r="A1062" s="4">
        <v>42856</v>
      </c>
      <c r="B1062" s="4">
        <v>44196</v>
      </c>
      <c r="C1062" s="5">
        <v>201700139</v>
      </c>
      <c r="D1062" s="6" t="s">
        <v>41</v>
      </c>
      <c r="E1062" s="5">
        <v>201700013</v>
      </c>
      <c r="F1062" s="6" t="s">
        <v>40</v>
      </c>
      <c r="G1062" s="6" t="s">
        <v>21</v>
      </c>
      <c r="H1062" s="5">
        <v>201706</v>
      </c>
      <c r="I1062" s="4">
        <v>42892</v>
      </c>
      <c r="J1062" s="5">
        <f t="shared" si="9"/>
        <v>6</v>
      </c>
      <c r="K1062" s="5">
        <v>29</v>
      </c>
      <c r="L1062" s="5">
        <v>24563</v>
      </c>
      <c r="M1062" s="5">
        <v>8</v>
      </c>
      <c r="N1062" s="5">
        <v>25</v>
      </c>
      <c r="O1062" s="5">
        <v>19</v>
      </c>
      <c r="P1062" s="5">
        <v>9</v>
      </c>
      <c r="Q1062" s="7">
        <f t="shared" si="10"/>
        <v>0.31034482758620691</v>
      </c>
      <c r="R1062" s="5">
        <v>3</v>
      </c>
    </row>
    <row r="1063" spans="1:18" x14ac:dyDescent="0.35">
      <c r="A1063" s="4">
        <v>42856</v>
      </c>
      <c r="B1063" s="4">
        <v>44196</v>
      </c>
      <c r="C1063" s="5">
        <v>201700139</v>
      </c>
      <c r="D1063" s="6" t="s">
        <v>41</v>
      </c>
      <c r="E1063" s="5">
        <v>201700013</v>
      </c>
      <c r="F1063" s="6" t="s">
        <v>40</v>
      </c>
      <c r="G1063" s="6" t="s">
        <v>21</v>
      </c>
      <c r="H1063" s="5">
        <v>201706</v>
      </c>
      <c r="I1063" s="4">
        <v>42893</v>
      </c>
      <c r="J1063" s="5">
        <f t="shared" si="9"/>
        <v>6</v>
      </c>
      <c r="K1063" s="5">
        <v>31</v>
      </c>
      <c r="L1063" s="5">
        <v>24294</v>
      </c>
      <c r="M1063" s="5">
        <v>9</v>
      </c>
      <c r="N1063" s="5">
        <v>27</v>
      </c>
      <c r="O1063" s="5">
        <v>20</v>
      </c>
      <c r="P1063" s="5">
        <v>10</v>
      </c>
      <c r="Q1063" s="7">
        <f t="shared" si="10"/>
        <v>0.32258064516129031</v>
      </c>
      <c r="R1063" s="5">
        <v>4</v>
      </c>
    </row>
    <row r="1064" spans="1:18" x14ac:dyDescent="0.35">
      <c r="A1064" s="4">
        <v>42856</v>
      </c>
      <c r="B1064" s="4">
        <v>44196</v>
      </c>
      <c r="C1064" s="5">
        <v>201700139</v>
      </c>
      <c r="D1064" s="6" t="s">
        <v>41</v>
      </c>
      <c r="E1064" s="5">
        <v>201700013</v>
      </c>
      <c r="F1064" s="6" t="s">
        <v>40</v>
      </c>
      <c r="G1064" s="6" t="s">
        <v>21</v>
      </c>
      <c r="H1064" s="5">
        <v>201706</v>
      </c>
      <c r="I1064" s="4">
        <v>42894</v>
      </c>
      <c r="J1064" s="5">
        <f t="shared" si="9"/>
        <v>6</v>
      </c>
      <c r="K1064" s="5">
        <v>31</v>
      </c>
      <c r="L1064" s="5">
        <v>25647</v>
      </c>
      <c r="M1064" s="5">
        <v>8</v>
      </c>
      <c r="N1064" s="5">
        <v>28</v>
      </c>
      <c r="O1064" s="5">
        <v>17</v>
      </c>
      <c r="P1064" s="5">
        <v>7</v>
      </c>
      <c r="Q1064" s="7">
        <f t="shared" si="10"/>
        <v>0.22580645161290322</v>
      </c>
      <c r="R1064" s="5">
        <v>3</v>
      </c>
    </row>
    <row r="1065" spans="1:18" x14ac:dyDescent="0.35">
      <c r="A1065" s="4">
        <v>42856</v>
      </c>
      <c r="B1065" s="4">
        <v>44196</v>
      </c>
      <c r="C1065" s="5">
        <v>201700139</v>
      </c>
      <c r="D1065" s="6" t="s">
        <v>41</v>
      </c>
      <c r="E1065" s="5">
        <v>201700013</v>
      </c>
      <c r="F1065" s="6" t="s">
        <v>40</v>
      </c>
      <c r="G1065" s="6" t="s">
        <v>21</v>
      </c>
      <c r="H1065" s="5">
        <v>201706</v>
      </c>
      <c r="I1065" s="4">
        <v>42896</v>
      </c>
      <c r="J1065" s="5">
        <f t="shared" si="9"/>
        <v>6</v>
      </c>
      <c r="K1065" s="5">
        <v>32</v>
      </c>
      <c r="L1065" s="5">
        <v>25632</v>
      </c>
      <c r="M1065" s="5">
        <v>8</v>
      </c>
      <c r="N1065" s="5">
        <v>30</v>
      </c>
      <c r="O1065" s="5">
        <v>22</v>
      </c>
      <c r="P1065" s="5">
        <v>12</v>
      </c>
      <c r="Q1065" s="7">
        <f t="shared" si="10"/>
        <v>0.375</v>
      </c>
      <c r="R1065" s="5">
        <v>3</v>
      </c>
    </row>
    <row r="1066" spans="1:18" x14ac:dyDescent="0.35">
      <c r="A1066" s="4">
        <v>42856</v>
      </c>
      <c r="B1066" s="4">
        <v>44196</v>
      </c>
      <c r="C1066" s="5">
        <v>201700139</v>
      </c>
      <c r="D1066" s="6" t="s">
        <v>41</v>
      </c>
      <c r="E1066" s="5">
        <v>201700013</v>
      </c>
      <c r="F1066" s="6" t="s">
        <v>40</v>
      </c>
      <c r="G1066" s="6" t="s">
        <v>21</v>
      </c>
      <c r="H1066" s="5">
        <v>201706</v>
      </c>
      <c r="I1066" s="4">
        <v>42898</v>
      </c>
      <c r="J1066" s="5">
        <f t="shared" si="9"/>
        <v>6</v>
      </c>
      <c r="K1066" s="5">
        <v>28</v>
      </c>
      <c r="L1066" s="5">
        <v>24771</v>
      </c>
      <c r="M1066" s="5">
        <v>7</v>
      </c>
      <c r="N1066" s="5">
        <v>25</v>
      </c>
      <c r="O1066" s="5">
        <v>16</v>
      </c>
      <c r="P1066" s="5">
        <v>7</v>
      </c>
      <c r="Q1066" s="7">
        <f t="shared" si="10"/>
        <v>0.25</v>
      </c>
      <c r="R1066" s="5">
        <v>3</v>
      </c>
    </row>
    <row r="1067" spans="1:18" x14ac:dyDescent="0.35">
      <c r="A1067" s="4">
        <v>42856</v>
      </c>
      <c r="B1067" s="4">
        <v>44196</v>
      </c>
      <c r="C1067" s="5">
        <v>201700139</v>
      </c>
      <c r="D1067" s="6" t="s">
        <v>41</v>
      </c>
      <c r="E1067" s="5">
        <v>201700013</v>
      </c>
      <c r="F1067" s="6" t="s">
        <v>40</v>
      </c>
      <c r="G1067" s="6" t="s">
        <v>21</v>
      </c>
      <c r="H1067" s="5">
        <v>201706</v>
      </c>
      <c r="I1067" s="4">
        <v>42899</v>
      </c>
      <c r="J1067" s="5">
        <f t="shared" si="9"/>
        <v>6</v>
      </c>
      <c r="K1067" s="5">
        <v>33</v>
      </c>
      <c r="L1067" s="5">
        <v>24509</v>
      </c>
      <c r="M1067" s="5">
        <v>9</v>
      </c>
      <c r="N1067" s="5">
        <v>29</v>
      </c>
      <c r="O1067" s="5">
        <v>20</v>
      </c>
      <c r="P1067" s="5">
        <v>11</v>
      </c>
      <c r="Q1067" s="7">
        <f t="shared" si="10"/>
        <v>0.33333333333333331</v>
      </c>
      <c r="R1067" s="5">
        <v>4</v>
      </c>
    </row>
    <row r="1068" spans="1:18" x14ac:dyDescent="0.35">
      <c r="A1068" s="4">
        <v>42856</v>
      </c>
      <c r="B1068" s="4">
        <v>44196</v>
      </c>
      <c r="C1068" s="5">
        <v>201700139</v>
      </c>
      <c r="D1068" s="6" t="s">
        <v>41</v>
      </c>
      <c r="E1068" s="5">
        <v>201700013</v>
      </c>
      <c r="F1068" s="6" t="s">
        <v>40</v>
      </c>
      <c r="G1068" s="6" t="s">
        <v>21</v>
      </c>
      <c r="H1068" s="5">
        <v>201706</v>
      </c>
      <c r="I1068" s="4">
        <v>42900</v>
      </c>
      <c r="J1068" s="5">
        <f t="shared" si="9"/>
        <v>6</v>
      </c>
      <c r="K1068" s="5">
        <v>32</v>
      </c>
      <c r="L1068" s="5">
        <v>24071</v>
      </c>
      <c r="M1068" s="5">
        <v>8</v>
      </c>
      <c r="N1068" s="5">
        <v>28</v>
      </c>
      <c r="O1068" s="5">
        <v>21</v>
      </c>
      <c r="P1068" s="5">
        <v>8</v>
      </c>
      <c r="Q1068" s="7">
        <f t="shared" si="10"/>
        <v>0.25</v>
      </c>
      <c r="R1068" s="5">
        <v>3</v>
      </c>
    </row>
    <row r="1069" spans="1:18" x14ac:dyDescent="0.35">
      <c r="A1069" s="4">
        <v>42856</v>
      </c>
      <c r="B1069" s="4">
        <v>44196</v>
      </c>
      <c r="C1069" s="5">
        <v>201700139</v>
      </c>
      <c r="D1069" s="6" t="s">
        <v>41</v>
      </c>
      <c r="E1069" s="5">
        <v>201700013</v>
      </c>
      <c r="F1069" s="6" t="s">
        <v>40</v>
      </c>
      <c r="G1069" s="6" t="s">
        <v>21</v>
      </c>
      <c r="H1069" s="5">
        <v>201706</v>
      </c>
      <c r="I1069" s="4">
        <v>42901</v>
      </c>
      <c r="J1069" s="5">
        <f t="shared" si="9"/>
        <v>6</v>
      </c>
      <c r="K1069" s="5">
        <v>30</v>
      </c>
      <c r="L1069" s="5">
        <v>25292</v>
      </c>
      <c r="M1069" s="5">
        <v>7</v>
      </c>
      <c r="N1069" s="5">
        <v>27</v>
      </c>
      <c r="O1069" s="5">
        <v>21</v>
      </c>
      <c r="P1069" s="5">
        <v>10</v>
      </c>
      <c r="Q1069" s="7">
        <f t="shared" si="10"/>
        <v>0.33333333333333331</v>
      </c>
      <c r="R1069" s="5">
        <v>3</v>
      </c>
    </row>
    <row r="1070" spans="1:18" x14ac:dyDescent="0.35">
      <c r="A1070" s="4">
        <v>42856</v>
      </c>
      <c r="B1070" s="4">
        <v>44196</v>
      </c>
      <c r="C1070" s="5">
        <v>201700139</v>
      </c>
      <c r="D1070" s="6" t="s">
        <v>41</v>
      </c>
      <c r="E1070" s="5">
        <v>201700013</v>
      </c>
      <c r="F1070" s="6" t="s">
        <v>40</v>
      </c>
      <c r="G1070" s="6" t="s">
        <v>21</v>
      </c>
      <c r="H1070" s="5">
        <v>201706</v>
      </c>
      <c r="I1070" s="4">
        <v>42903</v>
      </c>
      <c r="J1070" s="5">
        <f t="shared" si="9"/>
        <v>6</v>
      </c>
      <c r="K1070" s="5">
        <v>33</v>
      </c>
      <c r="L1070" s="5">
        <v>24736</v>
      </c>
      <c r="M1070" s="5">
        <v>10</v>
      </c>
      <c r="N1070" s="5">
        <v>30</v>
      </c>
      <c r="O1070" s="5">
        <v>22</v>
      </c>
      <c r="P1070" s="5">
        <v>10</v>
      </c>
      <c r="Q1070" s="7">
        <f t="shared" si="10"/>
        <v>0.30303030303030304</v>
      </c>
      <c r="R1070" s="5">
        <v>4</v>
      </c>
    </row>
    <row r="1071" spans="1:18" x14ac:dyDescent="0.35">
      <c r="A1071" s="4">
        <v>42856</v>
      </c>
      <c r="B1071" s="4">
        <v>44196</v>
      </c>
      <c r="C1071" s="5">
        <v>201700139</v>
      </c>
      <c r="D1071" s="6" t="s">
        <v>41</v>
      </c>
      <c r="E1071" s="5">
        <v>201700013</v>
      </c>
      <c r="F1071" s="6" t="s">
        <v>40</v>
      </c>
      <c r="G1071" s="6" t="s">
        <v>21</v>
      </c>
      <c r="H1071" s="5">
        <v>201706</v>
      </c>
      <c r="I1071" s="4">
        <v>42905</v>
      </c>
      <c r="J1071" s="5">
        <f t="shared" si="9"/>
        <v>6</v>
      </c>
      <c r="K1071" s="5">
        <v>29</v>
      </c>
      <c r="L1071" s="5">
        <v>25706</v>
      </c>
      <c r="M1071" s="5">
        <v>7</v>
      </c>
      <c r="N1071" s="5">
        <v>25</v>
      </c>
      <c r="O1071" s="5">
        <v>17</v>
      </c>
      <c r="P1071" s="5">
        <v>9</v>
      </c>
      <c r="Q1071" s="7">
        <f t="shared" si="10"/>
        <v>0.31034482758620691</v>
      </c>
      <c r="R1071" s="5">
        <v>3</v>
      </c>
    </row>
    <row r="1072" spans="1:18" x14ac:dyDescent="0.35">
      <c r="A1072" s="4">
        <v>42856</v>
      </c>
      <c r="B1072" s="4">
        <v>44196</v>
      </c>
      <c r="C1072" s="5">
        <v>201700139</v>
      </c>
      <c r="D1072" s="6" t="s">
        <v>41</v>
      </c>
      <c r="E1072" s="5">
        <v>201700013</v>
      </c>
      <c r="F1072" s="6" t="s">
        <v>40</v>
      </c>
      <c r="G1072" s="6" t="s">
        <v>21</v>
      </c>
      <c r="H1072" s="5">
        <v>201706</v>
      </c>
      <c r="I1072" s="4">
        <v>42906</v>
      </c>
      <c r="J1072" s="5">
        <f t="shared" si="9"/>
        <v>6</v>
      </c>
      <c r="K1072" s="5">
        <v>33</v>
      </c>
      <c r="L1072" s="5">
        <v>25249</v>
      </c>
      <c r="M1072" s="5">
        <v>8</v>
      </c>
      <c r="N1072" s="5">
        <v>29</v>
      </c>
      <c r="O1072" s="5">
        <v>22</v>
      </c>
      <c r="P1072" s="5">
        <v>15</v>
      </c>
      <c r="Q1072" s="7">
        <f t="shared" si="10"/>
        <v>0.45454545454545453</v>
      </c>
      <c r="R1072" s="5">
        <v>3</v>
      </c>
    </row>
    <row r="1073" spans="1:18" x14ac:dyDescent="0.35">
      <c r="A1073" s="4">
        <v>42856</v>
      </c>
      <c r="B1073" s="4">
        <v>44196</v>
      </c>
      <c r="C1073" s="5">
        <v>201700139</v>
      </c>
      <c r="D1073" s="6" t="s">
        <v>41</v>
      </c>
      <c r="E1073" s="5">
        <v>201700013</v>
      </c>
      <c r="F1073" s="6" t="s">
        <v>40</v>
      </c>
      <c r="G1073" s="6" t="s">
        <v>21</v>
      </c>
      <c r="H1073" s="5">
        <v>201706</v>
      </c>
      <c r="I1073" s="4">
        <v>42907</v>
      </c>
      <c r="J1073" s="5">
        <f t="shared" si="9"/>
        <v>6</v>
      </c>
      <c r="K1073" s="5">
        <v>33</v>
      </c>
      <c r="L1073" s="5">
        <v>24739</v>
      </c>
      <c r="M1073" s="5">
        <v>8</v>
      </c>
      <c r="N1073" s="5">
        <v>29</v>
      </c>
      <c r="O1073" s="5">
        <v>22</v>
      </c>
      <c r="P1073" s="5">
        <v>15</v>
      </c>
      <c r="Q1073" s="7">
        <f t="shared" si="10"/>
        <v>0.45454545454545453</v>
      </c>
      <c r="R1073" s="5">
        <v>3</v>
      </c>
    </row>
    <row r="1074" spans="1:18" x14ac:dyDescent="0.35">
      <c r="A1074" s="4">
        <v>42856</v>
      </c>
      <c r="B1074" s="4">
        <v>44196</v>
      </c>
      <c r="C1074" s="5">
        <v>201700139</v>
      </c>
      <c r="D1074" s="6" t="s">
        <v>41</v>
      </c>
      <c r="E1074" s="5">
        <v>201700013</v>
      </c>
      <c r="F1074" s="6" t="s">
        <v>40</v>
      </c>
      <c r="G1074" s="6" t="s">
        <v>21</v>
      </c>
      <c r="H1074" s="5">
        <v>201706</v>
      </c>
      <c r="I1074" s="4">
        <v>42908</v>
      </c>
      <c r="J1074" s="5">
        <f t="shared" si="9"/>
        <v>6</v>
      </c>
      <c r="K1074" s="5">
        <v>28</v>
      </c>
      <c r="L1074" s="5">
        <v>24942</v>
      </c>
      <c r="M1074" s="5">
        <v>6</v>
      </c>
      <c r="N1074" s="5">
        <v>26</v>
      </c>
      <c r="O1074" s="5">
        <v>21</v>
      </c>
      <c r="P1074" s="5">
        <v>9</v>
      </c>
      <c r="Q1074" s="7">
        <f t="shared" si="10"/>
        <v>0.32142857142857145</v>
      </c>
      <c r="R1074" s="5">
        <v>3</v>
      </c>
    </row>
    <row r="1075" spans="1:18" x14ac:dyDescent="0.35">
      <c r="A1075" s="4">
        <v>42856</v>
      </c>
      <c r="B1075" s="4">
        <v>44196</v>
      </c>
      <c r="C1075" s="5">
        <v>201700139</v>
      </c>
      <c r="D1075" s="6" t="s">
        <v>41</v>
      </c>
      <c r="E1075" s="5">
        <v>201700013</v>
      </c>
      <c r="F1075" s="6" t="s">
        <v>40</v>
      </c>
      <c r="G1075" s="6" t="s">
        <v>21</v>
      </c>
      <c r="H1075" s="5">
        <v>201706</v>
      </c>
      <c r="I1075" s="4">
        <v>42910</v>
      </c>
      <c r="J1075" s="5">
        <f t="shared" si="9"/>
        <v>6</v>
      </c>
      <c r="K1075" s="5">
        <v>32</v>
      </c>
      <c r="L1075" s="5">
        <v>24243</v>
      </c>
      <c r="M1075" s="5">
        <v>6</v>
      </c>
      <c r="N1075" s="5">
        <v>28</v>
      </c>
      <c r="O1075" s="5">
        <v>18</v>
      </c>
      <c r="P1075" s="5">
        <v>10</v>
      </c>
      <c r="Q1075" s="7">
        <f t="shared" si="10"/>
        <v>0.3125</v>
      </c>
      <c r="R1075" s="5">
        <v>4</v>
      </c>
    </row>
    <row r="1076" spans="1:18" x14ac:dyDescent="0.35">
      <c r="A1076" s="4">
        <v>42856</v>
      </c>
      <c r="B1076" s="4">
        <v>44196</v>
      </c>
      <c r="C1076" s="5">
        <v>201700139</v>
      </c>
      <c r="D1076" s="6" t="s">
        <v>41</v>
      </c>
      <c r="E1076" s="5">
        <v>201700013</v>
      </c>
      <c r="F1076" s="6" t="s">
        <v>40</v>
      </c>
      <c r="G1076" s="6" t="s">
        <v>21</v>
      </c>
      <c r="H1076" s="5">
        <v>201706</v>
      </c>
      <c r="I1076" s="4">
        <v>42912</v>
      </c>
      <c r="J1076" s="5">
        <f t="shared" si="9"/>
        <v>6</v>
      </c>
      <c r="K1076" s="5">
        <v>33</v>
      </c>
      <c r="L1076" s="5">
        <v>25340</v>
      </c>
      <c r="M1076" s="5">
        <v>7</v>
      </c>
      <c r="N1076" s="5">
        <v>31</v>
      </c>
      <c r="O1076" s="5">
        <v>20</v>
      </c>
      <c r="P1076" s="5">
        <v>8</v>
      </c>
      <c r="Q1076" s="7">
        <f t="shared" si="10"/>
        <v>0.24242424242424243</v>
      </c>
      <c r="R1076" s="5">
        <v>4</v>
      </c>
    </row>
    <row r="1077" spans="1:18" x14ac:dyDescent="0.35">
      <c r="A1077" s="4">
        <v>42856</v>
      </c>
      <c r="B1077" s="4">
        <v>44196</v>
      </c>
      <c r="C1077" s="5">
        <v>201700139</v>
      </c>
      <c r="D1077" s="6" t="s">
        <v>41</v>
      </c>
      <c r="E1077" s="5">
        <v>201700013</v>
      </c>
      <c r="F1077" s="6" t="s">
        <v>40</v>
      </c>
      <c r="G1077" s="6" t="s">
        <v>21</v>
      </c>
      <c r="H1077" s="5">
        <v>201706</v>
      </c>
      <c r="I1077" s="4">
        <v>42913</v>
      </c>
      <c r="J1077" s="5">
        <f t="shared" si="9"/>
        <v>6</v>
      </c>
      <c r="K1077" s="5">
        <v>30</v>
      </c>
      <c r="L1077" s="5">
        <v>24313</v>
      </c>
      <c r="M1077" s="5">
        <v>9</v>
      </c>
      <c r="N1077" s="5">
        <v>27</v>
      </c>
      <c r="O1077" s="5">
        <v>20</v>
      </c>
      <c r="P1077" s="5">
        <v>12</v>
      </c>
      <c r="Q1077" s="7">
        <f t="shared" si="10"/>
        <v>0.4</v>
      </c>
      <c r="R1077" s="5">
        <v>4</v>
      </c>
    </row>
    <row r="1078" spans="1:18" x14ac:dyDescent="0.35">
      <c r="A1078" s="4">
        <v>42856</v>
      </c>
      <c r="B1078" s="4">
        <v>44196</v>
      </c>
      <c r="C1078" s="5">
        <v>201700139</v>
      </c>
      <c r="D1078" s="6" t="s">
        <v>41</v>
      </c>
      <c r="E1078" s="5">
        <v>201700013</v>
      </c>
      <c r="F1078" s="6" t="s">
        <v>40</v>
      </c>
      <c r="G1078" s="6" t="s">
        <v>21</v>
      </c>
      <c r="H1078" s="5">
        <v>201706</v>
      </c>
      <c r="I1078" s="4">
        <v>42914</v>
      </c>
      <c r="J1078" s="5">
        <f t="shared" si="9"/>
        <v>6</v>
      </c>
      <c r="K1078" s="5">
        <v>32</v>
      </c>
      <c r="L1078" s="5">
        <v>25874</v>
      </c>
      <c r="M1078" s="5">
        <v>7</v>
      </c>
      <c r="N1078" s="5">
        <v>28</v>
      </c>
      <c r="O1078" s="5">
        <v>18</v>
      </c>
      <c r="P1078" s="5">
        <v>13</v>
      </c>
      <c r="Q1078" s="7">
        <f t="shared" si="10"/>
        <v>0.40625</v>
      </c>
      <c r="R1078" s="5">
        <v>4</v>
      </c>
    </row>
    <row r="1079" spans="1:18" x14ac:dyDescent="0.35">
      <c r="A1079" s="4">
        <v>42856</v>
      </c>
      <c r="B1079" s="4">
        <v>44196</v>
      </c>
      <c r="C1079" s="5">
        <v>201700139</v>
      </c>
      <c r="D1079" s="6" t="s">
        <v>41</v>
      </c>
      <c r="E1079" s="5">
        <v>201700013</v>
      </c>
      <c r="F1079" s="6" t="s">
        <v>40</v>
      </c>
      <c r="G1079" s="6" t="s">
        <v>21</v>
      </c>
      <c r="H1079" s="5">
        <v>201706</v>
      </c>
      <c r="I1079" s="4">
        <v>42915</v>
      </c>
      <c r="J1079" s="5">
        <f t="shared" si="9"/>
        <v>6</v>
      </c>
      <c r="K1079" s="5">
        <v>30</v>
      </c>
      <c r="L1079" s="5">
        <v>24160</v>
      </c>
      <c r="M1079" s="5">
        <v>6</v>
      </c>
      <c r="N1079" s="5">
        <v>27</v>
      </c>
      <c r="O1079" s="5">
        <v>21</v>
      </c>
      <c r="P1079" s="5">
        <v>13</v>
      </c>
      <c r="Q1079" s="7">
        <f t="shared" si="10"/>
        <v>0.43333333333333335</v>
      </c>
      <c r="R1079" s="5">
        <v>3</v>
      </c>
    </row>
    <row r="1080" spans="1:18" x14ac:dyDescent="0.35">
      <c r="A1080" s="4">
        <v>42856</v>
      </c>
      <c r="B1080" s="4">
        <v>44196</v>
      </c>
      <c r="C1080" s="5">
        <v>201700139</v>
      </c>
      <c r="D1080" s="6" t="s">
        <v>41</v>
      </c>
      <c r="E1080" s="5">
        <v>201700013</v>
      </c>
      <c r="F1080" s="6" t="s">
        <v>40</v>
      </c>
      <c r="G1080" s="6" t="s">
        <v>21</v>
      </c>
      <c r="H1080" s="5">
        <v>201707</v>
      </c>
      <c r="I1080" s="4">
        <v>42917</v>
      </c>
      <c r="J1080" s="5">
        <f t="shared" si="9"/>
        <v>7</v>
      </c>
      <c r="K1080" s="5">
        <v>30</v>
      </c>
      <c r="L1080" s="5">
        <v>25377</v>
      </c>
      <c r="M1080" s="5">
        <v>7</v>
      </c>
      <c r="N1080" s="5">
        <v>26</v>
      </c>
      <c r="O1080" s="5">
        <v>19</v>
      </c>
      <c r="P1080" s="5">
        <v>11</v>
      </c>
      <c r="Q1080" s="7">
        <f t="shared" si="10"/>
        <v>0.36666666666666664</v>
      </c>
      <c r="R1080" s="5">
        <v>3</v>
      </c>
    </row>
    <row r="1081" spans="1:18" x14ac:dyDescent="0.35">
      <c r="A1081" s="4">
        <v>42856</v>
      </c>
      <c r="B1081" s="4">
        <v>44196</v>
      </c>
      <c r="C1081" s="5">
        <v>201700139</v>
      </c>
      <c r="D1081" s="6" t="s">
        <v>41</v>
      </c>
      <c r="E1081" s="5">
        <v>201700013</v>
      </c>
      <c r="F1081" s="6" t="s">
        <v>40</v>
      </c>
      <c r="G1081" s="6" t="s">
        <v>21</v>
      </c>
      <c r="H1081" s="5">
        <v>201707</v>
      </c>
      <c r="I1081" s="4">
        <v>42921</v>
      </c>
      <c r="J1081" s="5">
        <f t="shared" si="9"/>
        <v>7</v>
      </c>
      <c r="K1081" s="5">
        <v>32</v>
      </c>
      <c r="L1081" s="5">
        <v>25795</v>
      </c>
      <c r="M1081" s="5">
        <v>8</v>
      </c>
      <c r="N1081" s="5">
        <v>30</v>
      </c>
      <c r="O1081" s="5">
        <v>19</v>
      </c>
      <c r="P1081" s="5">
        <v>12</v>
      </c>
      <c r="Q1081" s="7">
        <f t="shared" si="10"/>
        <v>0.375</v>
      </c>
      <c r="R1081" s="5">
        <v>3</v>
      </c>
    </row>
    <row r="1082" spans="1:18" x14ac:dyDescent="0.35">
      <c r="A1082" s="4">
        <v>42856</v>
      </c>
      <c r="B1082" s="4">
        <v>44196</v>
      </c>
      <c r="C1082" s="5">
        <v>201700139</v>
      </c>
      <c r="D1082" s="6" t="s">
        <v>41</v>
      </c>
      <c r="E1082" s="5">
        <v>201700013</v>
      </c>
      <c r="F1082" s="6" t="s">
        <v>40</v>
      </c>
      <c r="G1082" s="6" t="s">
        <v>21</v>
      </c>
      <c r="H1082" s="5">
        <v>201707</v>
      </c>
      <c r="I1082" s="4">
        <v>42922</v>
      </c>
      <c r="J1082" s="5">
        <f t="shared" si="9"/>
        <v>7</v>
      </c>
      <c r="K1082" s="5">
        <v>29</v>
      </c>
      <c r="L1082" s="5">
        <v>25460</v>
      </c>
      <c r="M1082" s="5">
        <v>6</v>
      </c>
      <c r="N1082" s="5">
        <v>28</v>
      </c>
      <c r="O1082" s="5">
        <v>19</v>
      </c>
      <c r="P1082" s="5">
        <v>11</v>
      </c>
      <c r="Q1082" s="7">
        <f t="shared" si="10"/>
        <v>0.37931034482758619</v>
      </c>
      <c r="R1082" s="5">
        <v>4</v>
      </c>
    </row>
    <row r="1083" spans="1:18" x14ac:dyDescent="0.35">
      <c r="A1083" s="4">
        <v>42856</v>
      </c>
      <c r="B1083" s="4">
        <v>44196</v>
      </c>
      <c r="C1083" s="5">
        <v>201700139</v>
      </c>
      <c r="D1083" s="6" t="s">
        <v>41</v>
      </c>
      <c r="E1083" s="5">
        <v>201700013</v>
      </c>
      <c r="F1083" s="6" t="s">
        <v>40</v>
      </c>
      <c r="G1083" s="6" t="s">
        <v>21</v>
      </c>
      <c r="H1083" s="5">
        <v>201707</v>
      </c>
      <c r="I1083" s="4">
        <v>42924</v>
      </c>
      <c r="J1083" s="5">
        <f t="shared" si="9"/>
        <v>7</v>
      </c>
      <c r="K1083" s="5">
        <v>29</v>
      </c>
      <c r="L1083" s="5">
        <v>25970</v>
      </c>
      <c r="M1083" s="5">
        <v>8</v>
      </c>
      <c r="N1083" s="5">
        <v>27</v>
      </c>
      <c r="O1083" s="5">
        <v>21</v>
      </c>
      <c r="P1083" s="5">
        <v>14</v>
      </c>
      <c r="Q1083" s="7">
        <f t="shared" si="10"/>
        <v>0.48275862068965519</v>
      </c>
      <c r="R1083" s="5">
        <v>3</v>
      </c>
    </row>
    <row r="1084" spans="1:18" x14ac:dyDescent="0.35">
      <c r="A1084" s="4">
        <v>42856</v>
      </c>
      <c r="B1084" s="4">
        <v>44196</v>
      </c>
      <c r="C1084" s="5">
        <v>201700139</v>
      </c>
      <c r="D1084" s="6" t="s">
        <v>41</v>
      </c>
      <c r="E1084" s="5">
        <v>201700013</v>
      </c>
      <c r="F1084" s="6" t="s">
        <v>40</v>
      </c>
      <c r="G1084" s="6" t="s">
        <v>21</v>
      </c>
      <c r="H1084" s="5">
        <v>201707</v>
      </c>
      <c r="I1084" s="4">
        <v>42926</v>
      </c>
      <c r="J1084" s="5">
        <f t="shared" si="9"/>
        <v>7</v>
      </c>
      <c r="K1084" s="5">
        <v>31</v>
      </c>
      <c r="L1084" s="5">
        <v>25104</v>
      </c>
      <c r="M1084" s="5">
        <v>7</v>
      </c>
      <c r="N1084" s="5">
        <v>29</v>
      </c>
      <c r="O1084" s="5">
        <v>22</v>
      </c>
      <c r="P1084" s="5">
        <v>12</v>
      </c>
      <c r="Q1084" s="7">
        <f t="shared" si="10"/>
        <v>0.38709677419354838</v>
      </c>
      <c r="R1084" s="5">
        <v>3</v>
      </c>
    </row>
    <row r="1085" spans="1:18" x14ac:dyDescent="0.35">
      <c r="A1085" s="4">
        <v>42856</v>
      </c>
      <c r="B1085" s="4">
        <v>44196</v>
      </c>
      <c r="C1085" s="5">
        <v>201700139</v>
      </c>
      <c r="D1085" s="6" t="s">
        <v>41</v>
      </c>
      <c r="E1085" s="5">
        <v>201700013</v>
      </c>
      <c r="F1085" s="6" t="s">
        <v>40</v>
      </c>
      <c r="G1085" s="6" t="s">
        <v>21</v>
      </c>
      <c r="H1085" s="5">
        <v>201707</v>
      </c>
      <c r="I1085" s="4">
        <v>42927</v>
      </c>
      <c r="J1085" s="5">
        <f t="shared" si="9"/>
        <v>7</v>
      </c>
      <c r="K1085" s="5">
        <v>32</v>
      </c>
      <c r="L1085" s="5">
        <v>24471</v>
      </c>
      <c r="M1085" s="5">
        <v>6</v>
      </c>
      <c r="N1085" s="5">
        <v>30</v>
      </c>
      <c r="O1085" s="5">
        <v>18</v>
      </c>
      <c r="P1085" s="5">
        <v>13</v>
      </c>
      <c r="Q1085" s="7">
        <f t="shared" si="10"/>
        <v>0.40625</v>
      </c>
      <c r="R1085" s="5">
        <v>3</v>
      </c>
    </row>
    <row r="1086" spans="1:18" x14ac:dyDescent="0.35">
      <c r="A1086" s="4">
        <v>42856</v>
      </c>
      <c r="B1086" s="4">
        <v>44196</v>
      </c>
      <c r="C1086" s="5">
        <v>201700139</v>
      </c>
      <c r="D1086" s="6" t="s">
        <v>41</v>
      </c>
      <c r="E1086" s="5">
        <v>201700013</v>
      </c>
      <c r="F1086" s="6" t="s">
        <v>40</v>
      </c>
      <c r="G1086" s="6" t="s">
        <v>21</v>
      </c>
      <c r="H1086" s="5">
        <v>201707</v>
      </c>
      <c r="I1086" s="4">
        <v>42928</v>
      </c>
      <c r="J1086" s="5">
        <f t="shared" si="9"/>
        <v>7</v>
      </c>
      <c r="K1086" s="5">
        <v>32</v>
      </c>
      <c r="L1086" s="5">
        <v>25767</v>
      </c>
      <c r="M1086" s="5">
        <v>7</v>
      </c>
      <c r="N1086" s="5">
        <v>27</v>
      </c>
      <c r="O1086" s="5">
        <v>20</v>
      </c>
      <c r="P1086" s="5">
        <v>13</v>
      </c>
      <c r="Q1086" s="7">
        <f t="shared" si="10"/>
        <v>0.40625</v>
      </c>
      <c r="R1086" s="5">
        <v>3</v>
      </c>
    </row>
    <row r="1087" spans="1:18" x14ac:dyDescent="0.35">
      <c r="A1087" s="4">
        <v>42856</v>
      </c>
      <c r="B1087" s="4">
        <v>44196</v>
      </c>
      <c r="C1087" s="5">
        <v>201700139</v>
      </c>
      <c r="D1087" s="6" t="s">
        <v>41</v>
      </c>
      <c r="E1087" s="5">
        <v>201700013</v>
      </c>
      <c r="F1087" s="6" t="s">
        <v>40</v>
      </c>
      <c r="G1087" s="6" t="s">
        <v>21</v>
      </c>
      <c r="H1087" s="5">
        <v>201707</v>
      </c>
      <c r="I1087" s="4">
        <v>42929</v>
      </c>
      <c r="J1087" s="5">
        <f t="shared" si="9"/>
        <v>7</v>
      </c>
      <c r="K1087" s="5">
        <v>29</v>
      </c>
      <c r="L1087" s="5">
        <v>25341</v>
      </c>
      <c r="M1087" s="5">
        <v>8</v>
      </c>
      <c r="N1087" s="5">
        <v>26</v>
      </c>
      <c r="O1087" s="5">
        <v>20</v>
      </c>
      <c r="P1087" s="5">
        <v>11</v>
      </c>
      <c r="Q1087" s="7">
        <f t="shared" si="10"/>
        <v>0.37931034482758619</v>
      </c>
      <c r="R1087" s="5">
        <v>3</v>
      </c>
    </row>
    <row r="1088" spans="1:18" x14ac:dyDescent="0.35">
      <c r="A1088" s="4">
        <v>42856</v>
      </c>
      <c r="B1088" s="4">
        <v>44196</v>
      </c>
      <c r="C1088" s="5">
        <v>201700139</v>
      </c>
      <c r="D1088" s="6" t="s">
        <v>41</v>
      </c>
      <c r="E1088" s="5">
        <v>201700013</v>
      </c>
      <c r="F1088" s="6" t="s">
        <v>40</v>
      </c>
      <c r="G1088" s="6" t="s">
        <v>21</v>
      </c>
      <c r="H1088" s="5">
        <v>201707</v>
      </c>
      <c r="I1088" s="4">
        <v>42931</v>
      </c>
      <c r="J1088" s="5">
        <f t="shared" si="9"/>
        <v>7</v>
      </c>
      <c r="K1088" s="5">
        <v>28</v>
      </c>
      <c r="L1088" s="5">
        <v>25988</v>
      </c>
      <c r="M1088" s="5">
        <v>8</v>
      </c>
      <c r="N1088" s="5">
        <v>26</v>
      </c>
      <c r="O1088" s="5">
        <v>16</v>
      </c>
      <c r="P1088" s="5">
        <v>11</v>
      </c>
      <c r="Q1088" s="7">
        <f t="shared" si="10"/>
        <v>0.39285714285714285</v>
      </c>
      <c r="R1088" s="5">
        <v>3</v>
      </c>
    </row>
    <row r="1089" spans="1:18" x14ac:dyDescent="0.35">
      <c r="A1089" s="4">
        <v>42856</v>
      </c>
      <c r="B1089" s="4">
        <v>44196</v>
      </c>
      <c r="C1089" s="5">
        <v>201700139</v>
      </c>
      <c r="D1089" s="6" t="s">
        <v>41</v>
      </c>
      <c r="E1089" s="5">
        <v>201700013</v>
      </c>
      <c r="F1089" s="6" t="s">
        <v>40</v>
      </c>
      <c r="G1089" s="6" t="s">
        <v>21</v>
      </c>
      <c r="H1089" s="5">
        <v>201707</v>
      </c>
      <c r="I1089" s="4">
        <v>42933</v>
      </c>
      <c r="J1089" s="5">
        <f t="shared" si="9"/>
        <v>7</v>
      </c>
      <c r="K1089" s="5">
        <v>30</v>
      </c>
      <c r="L1089" s="5">
        <v>24393</v>
      </c>
      <c r="M1089" s="5">
        <v>6</v>
      </c>
      <c r="N1089" s="5">
        <v>27</v>
      </c>
      <c r="O1089" s="5">
        <v>21</v>
      </c>
      <c r="P1089" s="5">
        <v>14</v>
      </c>
      <c r="Q1089" s="7">
        <f t="shared" si="10"/>
        <v>0.46666666666666667</v>
      </c>
      <c r="R1089" s="5">
        <v>4</v>
      </c>
    </row>
    <row r="1090" spans="1:18" x14ac:dyDescent="0.35">
      <c r="A1090" s="4">
        <v>42856</v>
      </c>
      <c r="B1090" s="4">
        <v>44196</v>
      </c>
      <c r="C1090" s="5">
        <v>201700139</v>
      </c>
      <c r="D1090" s="6" t="s">
        <v>41</v>
      </c>
      <c r="E1090" s="5">
        <v>201700013</v>
      </c>
      <c r="F1090" s="6" t="s">
        <v>40</v>
      </c>
      <c r="G1090" s="6" t="s">
        <v>21</v>
      </c>
      <c r="H1090" s="5">
        <v>201707</v>
      </c>
      <c r="I1090" s="4">
        <v>42934</v>
      </c>
      <c r="J1090" s="5">
        <f t="shared" si="9"/>
        <v>7</v>
      </c>
      <c r="K1090" s="5">
        <v>32</v>
      </c>
      <c r="L1090" s="5">
        <v>25920</v>
      </c>
      <c r="M1090" s="5">
        <v>7</v>
      </c>
      <c r="N1090" s="5">
        <v>28</v>
      </c>
      <c r="O1090" s="5">
        <v>18</v>
      </c>
      <c r="P1090" s="5">
        <v>12</v>
      </c>
      <c r="Q1090" s="7">
        <f t="shared" si="10"/>
        <v>0.375</v>
      </c>
      <c r="R1090" s="5">
        <v>4</v>
      </c>
    </row>
    <row r="1091" spans="1:18" x14ac:dyDescent="0.35">
      <c r="A1091" s="4">
        <v>42856</v>
      </c>
      <c r="B1091" s="4">
        <v>44196</v>
      </c>
      <c r="C1091" s="5">
        <v>201700139</v>
      </c>
      <c r="D1091" s="6" t="s">
        <v>41</v>
      </c>
      <c r="E1091" s="5">
        <v>201700013</v>
      </c>
      <c r="F1091" s="6" t="s">
        <v>40</v>
      </c>
      <c r="G1091" s="6" t="s">
        <v>21</v>
      </c>
      <c r="H1091" s="5">
        <v>201707</v>
      </c>
      <c r="I1091" s="4">
        <v>42935</v>
      </c>
      <c r="J1091" s="5">
        <f t="shared" si="9"/>
        <v>7</v>
      </c>
      <c r="K1091" s="5">
        <v>33</v>
      </c>
      <c r="L1091" s="5">
        <v>25658</v>
      </c>
      <c r="M1091" s="5">
        <v>7</v>
      </c>
      <c r="N1091" s="5">
        <v>30</v>
      </c>
      <c r="O1091" s="5">
        <v>19</v>
      </c>
      <c r="P1091" s="5">
        <v>12</v>
      </c>
      <c r="Q1091" s="7">
        <f t="shared" si="10"/>
        <v>0.36363636363636365</v>
      </c>
      <c r="R1091" s="5">
        <v>4</v>
      </c>
    </row>
    <row r="1092" spans="1:18" x14ac:dyDescent="0.35">
      <c r="A1092" s="4">
        <v>42856</v>
      </c>
      <c r="B1092" s="4">
        <v>44196</v>
      </c>
      <c r="C1092" s="5">
        <v>201700139</v>
      </c>
      <c r="D1092" s="6" t="s">
        <v>41</v>
      </c>
      <c r="E1092" s="5">
        <v>201700013</v>
      </c>
      <c r="F1092" s="6" t="s">
        <v>40</v>
      </c>
      <c r="G1092" s="6" t="s">
        <v>21</v>
      </c>
      <c r="H1092" s="5">
        <v>201707</v>
      </c>
      <c r="I1092" s="4">
        <v>42936</v>
      </c>
      <c r="J1092" s="5">
        <f t="shared" si="9"/>
        <v>7</v>
      </c>
      <c r="K1092" s="5">
        <v>32</v>
      </c>
      <c r="L1092" s="5">
        <v>25611</v>
      </c>
      <c r="M1092" s="5">
        <v>7</v>
      </c>
      <c r="N1092" s="5">
        <v>29</v>
      </c>
      <c r="O1092" s="5">
        <v>17</v>
      </c>
      <c r="P1092" s="5">
        <v>11</v>
      </c>
      <c r="Q1092" s="7">
        <f t="shared" si="10"/>
        <v>0.34375</v>
      </c>
      <c r="R1092" s="5">
        <v>3</v>
      </c>
    </row>
    <row r="1093" spans="1:18" x14ac:dyDescent="0.35">
      <c r="A1093" s="4">
        <v>42856</v>
      </c>
      <c r="B1093" s="4">
        <v>44196</v>
      </c>
      <c r="C1093" s="5">
        <v>201700139</v>
      </c>
      <c r="D1093" s="6" t="s">
        <v>41</v>
      </c>
      <c r="E1093" s="5">
        <v>201700013</v>
      </c>
      <c r="F1093" s="6" t="s">
        <v>40</v>
      </c>
      <c r="G1093" s="6" t="s">
        <v>21</v>
      </c>
      <c r="H1093" s="5">
        <v>201707</v>
      </c>
      <c r="I1093" s="4">
        <v>42938</v>
      </c>
      <c r="J1093" s="5">
        <f t="shared" si="9"/>
        <v>7</v>
      </c>
      <c r="K1093" s="5">
        <v>32</v>
      </c>
      <c r="L1093" s="5">
        <v>24673</v>
      </c>
      <c r="M1093" s="5">
        <v>9</v>
      </c>
      <c r="N1093" s="5">
        <v>28</v>
      </c>
      <c r="O1093" s="5">
        <v>17</v>
      </c>
      <c r="P1093" s="5">
        <v>12</v>
      </c>
      <c r="Q1093" s="7">
        <f t="shared" si="10"/>
        <v>0.375</v>
      </c>
      <c r="R1093" s="5">
        <v>4</v>
      </c>
    </row>
    <row r="1094" spans="1:18" x14ac:dyDescent="0.35">
      <c r="A1094" s="4">
        <v>42856</v>
      </c>
      <c r="B1094" s="4">
        <v>44196</v>
      </c>
      <c r="C1094" s="5">
        <v>201700139</v>
      </c>
      <c r="D1094" s="6" t="s">
        <v>41</v>
      </c>
      <c r="E1094" s="5">
        <v>201700013</v>
      </c>
      <c r="F1094" s="6" t="s">
        <v>40</v>
      </c>
      <c r="G1094" s="6" t="s">
        <v>21</v>
      </c>
      <c r="H1094" s="5">
        <v>201707</v>
      </c>
      <c r="I1094" s="4">
        <v>42940</v>
      </c>
      <c r="J1094" s="5">
        <f t="shared" si="9"/>
        <v>7</v>
      </c>
      <c r="K1094" s="5">
        <v>29</v>
      </c>
      <c r="L1094" s="5">
        <v>25044</v>
      </c>
      <c r="M1094" s="5">
        <v>8</v>
      </c>
      <c r="N1094" s="5">
        <v>26</v>
      </c>
      <c r="O1094" s="5">
        <v>20</v>
      </c>
      <c r="P1094" s="5">
        <v>13</v>
      </c>
      <c r="Q1094" s="7">
        <f t="shared" si="10"/>
        <v>0.44827586206896552</v>
      </c>
      <c r="R1094" s="5">
        <v>3</v>
      </c>
    </row>
    <row r="1095" spans="1:18" x14ac:dyDescent="0.35">
      <c r="A1095" s="4">
        <v>42856</v>
      </c>
      <c r="B1095" s="4">
        <v>44196</v>
      </c>
      <c r="C1095" s="5">
        <v>201700139</v>
      </c>
      <c r="D1095" s="6" t="s">
        <v>41</v>
      </c>
      <c r="E1095" s="5">
        <v>201700013</v>
      </c>
      <c r="F1095" s="6" t="s">
        <v>40</v>
      </c>
      <c r="G1095" s="6" t="s">
        <v>21</v>
      </c>
      <c r="H1095" s="5">
        <v>201707</v>
      </c>
      <c r="I1095" s="4">
        <v>42941</v>
      </c>
      <c r="J1095" s="5">
        <f t="shared" si="9"/>
        <v>7</v>
      </c>
      <c r="K1095" s="5">
        <v>28</v>
      </c>
      <c r="L1095" s="5">
        <v>25450</v>
      </c>
      <c r="M1095" s="5">
        <v>6</v>
      </c>
      <c r="N1095" s="5">
        <v>24</v>
      </c>
      <c r="O1095" s="5">
        <v>17</v>
      </c>
      <c r="P1095" s="5">
        <v>9</v>
      </c>
      <c r="Q1095" s="7">
        <f t="shared" si="10"/>
        <v>0.32142857142857145</v>
      </c>
      <c r="R1095" s="5">
        <v>3</v>
      </c>
    </row>
    <row r="1096" spans="1:18" x14ac:dyDescent="0.35">
      <c r="A1096" s="4">
        <v>42856</v>
      </c>
      <c r="B1096" s="4">
        <v>44196</v>
      </c>
      <c r="C1096" s="5">
        <v>201700139</v>
      </c>
      <c r="D1096" s="6" t="s">
        <v>41</v>
      </c>
      <c r="E1096" s="5">
        <v>201700013</v>
      </c>
      <c r="F1096" s="6" t="s">
        <v>40</v>
      </c>
      <c r="G1096" s="6" t="s">
        <v>21</v>
      </c>
      <c r="H1096" s="5">
        <v>201707</v>
      </c>
      <c r="I1096" s="4">
        <v>42942</v>
      </c>
      <c r="J1096" s="5">
        <f t="shared" si="9"/>
        <v>7</v>
      </c>
      <c r="K1096" s="5">
        <v>28</v>
      </c>
      <c r="L1096" s="5">
        <v>24080</v>
      </c>
      <c r="M1096" s="5">
        <v>7</v>
      </c>
      <c r="N1096" s="5">
        <v>25</v>
      </c>
      <c r="O1096" s="5">
        <v>18</v>
      </c>
      <c r="P1096" s="5">
        <v>12</v>
      </c>
      <c r="Q1096" s="7">
        <f t="shared" si="10"/>
        <v>0.42857142857142855</v>
      </c>
      <c r="R1096" s="5">
        <v>4</v>
      </c>
    </row>
    <row r="1097" spans="1:18" x14ac:dyDescent="0.35">
      <c r="A1097" s="4">
        <v>42856</v>
      </c>
      <c r="B1097" s="4">
        <v>44196</v>
      </c>
      <c r="C1097" s="5">
        <v>201700139</v>
      </c>
      <c r="D1097" s="6" t="s">
        <v>41</v>
      </c>
      <c r="E1097" s="5">
        <v>201700013</v>
      </c>
      <c r="F1097" s="6" t="s">
        <v>40</v>
      </c>
      <c r="G1097" s="6" t="s">
        <v>21</v>
      </c>
      <c r="H1097" s="5">
        <v>201707</v>
      </c>
      <c r="I1097" s="4">
        <v>42943</v>
      </c>
      <c r="J1097" s="5">
        <f t="shared" si="9"/>
        <v>7</v>
      </c>
      <c r="K1097" s="5">
        <v>30</v>
      </c>
      <c r="L1097" s="5">
        <v>25150</v>
      </c>
      <c r="M1097" s="5">
        <v>6</v>
      </c>
      <c r="N1097" s="5">
        <v>27</v>
      </c>
      <c r="O1097" s="5">
        <v>16</v>
      </c>
      <c r="P1097" s="5">
        <v>11</v>
      </c>
      <c r="Q1097" s="7">
        <f t="shared" si="10"/>
        <v>0.36666666666666664</v>
      </c>
      <c r="R1097" s="5">
        <v>4</v>
      </c>
    </row>
    <row r="1098" spans="1:18" x14ac:dyDescent="0.35">
      <c r="A1098" s="4">
        <v>42856</v>
      </c>
      <c r="B1098" s="4">
        <v>44196</v>
      </c>
      <c r="C1098" s="5">
        <v>201700139</v>
      </c>
      <c r="D1098" s="6" t="s">
        <v>41</v>
      </c>
      <c r="E1098" s="5">
        <v>201700013</v>
      </c>
      <c r="F1098" s="6" t="s">
        <v>40</v>
      </c>
      <c r="G1098" s="6" t="s">
        <v>21</v>
      </c>
      <c r="H1098" s="5">
        <v>201707</v>
      </c>
      <c r="I1098" s="4">
        <v>42945</v>
      </c>
      <c r="J1098" s="5">
        <f t="shared" si="9"/>
        <v>7</v>
      </c>
      <c r="K1098" s="5">
        <v>32</v>
      </c>
      <c r="L1098" s="5">
        <v>25856</v>
      </c>
      <c r="M1098" s="5">
        <v>10</v>
      </c>
      <c r="N1098" s="5">
        <v>30</v>
      </c>
      <c r="O1098" s="5">
        <v>21</v>
      </c>
      <c r="P1098" s="5">
        <v>13</v>
      </c>
      <c r="Q1098" s="7">
        <f t="shared" si="10"/>
        <v>0.40625</v>
      </c>
      <c r="R1098" s="5">
        <v>4</v>
      </c>
    </row>
    <row r="1099" spans="1:18" x14ac:dyDescent="0.35">
      <c r="A1099" s="4">
        <v>42856</v>
      </c>
      <c r="B1099" s="4">
        <v>44196</v>
      </c>
      <c r="C1099" s="5">
        <v>201700139</v>
      </c>
      <c r="D1099" s="6" t="s">
        <v>41</v>
      </c>
      <c r="E1099" s="5">
        <v>201700013</v>
      </c>
      <c r="F1099" s="6" t="s">
        <v>40</v>
      </c>
      <c r="G1099" s="6" t="s">
        <v>21</v>
      </c>
      <c r="H1099" s="5">
        <v>201707</v>
      </c>
      <c r="I1099" s="4">
        <v>42947</v>
      </c>
      <c r="J1099" s="5">
        <f t="shared" si="9"/>
        <v>7</v>
      </c>
      <c r="K1099" s="5">
        <v>28</v>
      </c>
      <c r="L1099" s="5">
        <v>25152</v>
      </c>
      <c r="M1099" s="5">
        <v>6</v>
      </c>
      <c r="N1099" s="5">
        <v>24</v>
      </c>
      <c r="O1099" s="5">
        <v>17</v>
      </c>
      <c r="P1099" s="5">
        <v>10</v>
      </c>
      <c r="Q1099" s="7">
        <f t="shared" si="10"/>
        <v>0.35714285714285715</v>
      </c>
      <c r="R1099" s="5">
        <v>4</v>
      </c>
    </row>
    <row r="1100" spans="1:18" x14ac:dyDescent="0.35">
      <c r="A1100" s="4">
        <v>42856</v>
      </c>
      <c r="B1100" s="4">
        <v>44196</v>
      </c>
      <c r="C1100" s="5">
        <v>201700139</v>
      </c>
      <c r="D1100" s="6" t="s">
        <v>41</v>
      </c>
      <c r="E1100" s="5">
        <v>201700013</v>
      </c>
      <c r="F1100" s="6" t="s">
        <v>40</v>
      </c>
      <c r="G1100" s="6" t="s">
        <v>21</v>
      </c>
      <c r="H1100" s="5">
        <v>201708</v>
      </c>
      <c r="I1100" s="4">
        <v>42948</v>
      </c>
      <c r="J1100" s="5">
        <f t="shared" si="9"/>
        <v>8</v>
      </c>
      <c r="K1100" s="5">
        <v>31</v>
      </c>
      <c r="L1100" s="5">
        <v>25885</v>
      </c>
      <c r="M1100" s="5">
        <v>7</v>
      </c>
      <c r="N1100" s="5">
        <v>26</v>
      </c>
      <c r="O1100" s="5">
        <v>16</v>
      </c>
      <c r="P1100" s="5">
        <v>9</v>
      </c>
      <c r="Q1100" s="7">
        <f t="shared" si="10"/>
        <v>0.29032258064516131</v>
      </c>
      <c r="R1100" s="5">
        <v>4</v>
      </c>
    </row>
    <row r="1101" spans="1:18" x14ac:dyDescent="0.35">
      <c r="A1101" s="4">
        <v>42856</v>
      </c>
      <c r="B1101" s="4">
        <v>44196</v>
      </c>
      <c r="C1101" s="5">
        <v>201700139</v>
      </c>
      <c r="D1101" s="6" t="s">
        <v>41</v>
      </c>
      <c r="E1101" s="5">
        <v>201700013</v>
      </c>
      <c r="F1101" s="6" t="s">
        <v>40</v>
      </c>
      <c r="G1101" s="6" t="s">
        <v>21</v>
      </c>
      <c r="H1101" s="5">
        <v>201708</v>
      </c>
      <c r="I1101" s="4">
        <v>42949</v>
      </c>
      <c r="J1101" s="5">
        <f t="shared" si="9"/>
        <v>8</v>
      </c>
      <c r="K1101" s="5">
        <v>33</v>
      </c>
      <c r="L1101" s="5">
        <v>25244</v>
      </c>
      <c r="M1101" s="5">
        <v>7</v>
      </c>
      <c r="N1101" s="5">
        <v>28</v>
      </c>
      <c r="O1101" s="5">
        <v>17</v>
      </c>
      <c r="P1101" s="5">
        <v>11</v>
      </c>
      <c r="Q1101" s="7">
        <f t="shared" si="10"/>
        <v>0.33333333333333331</v>
      </c>
      <c r="R1101" s="5">
        <v>3</v>
      </c>
    </row>
    <row r="1102" spans="1:18" x14ac:dyDescent="0.35">
      <c r="A1102" s="4">
        <v>42856</v>
      </c>
      <c r="B1102" s="4">
        <v>44196</v>
      </c>
      <c r="C1102" s="5">
        <v>201700139</v>
      </c>
      <c r="D1102" s="6" t="s">
        <v>41</v>
      </c>
      <c r="E1102" s="5">
        <v>201700013</v>
      </c>
      <c r="F1102" s="6" t="s">
        <v>40</v>
      </c>
      <c r="G1102" s="6" t="s">
        <v>21</v>
      </c>
      <c r="H1102" s="5">
        <v>201708</v>
      </c>
      <c r="I1102" s="4">
        <v>42950</v>
      </c>
      <c r="J1102" s="5">
        <f t="shared" si="9"/>
        <v>8</v>
      </c>
      <c r="K1102" s="5">
        <v>33</v>
      </c>
      <c r="L1102" s="5">
        <v>25040</v>
      </c>
      <c r="M1102" s="5">
        <v>8</v>
      </c>
      <c r="N1102" s="5">
        <v>31</v>
      </c>
      <c r="O1102" s="5">
        <v>20</v>
      </c>
      <c r="P1102" s="5">
        <v>12</v>
      </c>
      <c r="Q1102" s="7">
        <f t="shared" si="10"/>
        <v>0.36363636363636365</v>
      </c>
      <c r="R1102" s="5">
        <v>3</v>
      </c>
    </row>
    <row r="1103" spans="1:18" x14ac:dyDescent="0.35">
      <c r="A1103" s="4">
        <v>42856</v>
      </c>
      <c r="B1103" s="4">
        <v>44196</v>
      </c>
      <c r="C1103" s="5">
        <v>201700139</v>
      </c>
      <c r="D1103" s="6" t="s">
        <v>41</v>
      </c>
      <c r="E1103" s="5">
        <v>201700013</v>
      </c>
      <c r="F1103" s="6" t="s">
        <v>40</v>
      </c>
      <c r="G1103" s="6" t="s">
        <v>21</v>
      </c>
      <c r="H1103" s="5">
        <v>201708</v>
      </c>
      <c r="I1103" s="4">
        <v>42952</v>
      </c>
      <c r="J1103" s="5">
        <f t="shared" si="9"/>
        <v>8</v>
      </c>
      <c r="K1103" s="5">
        <v>28</v>
      </c>
      <c r="L1103" s="5">
        <v>25493</v>
      </c>
      <c r="M1103" s="5">
        <v>6</v>
      </c>
      <c r="N1103" s="5">
        <v>25</v>
      </c>
      <c r="O1103" s="5">
        <v>17</v>
      </c>
      <c r="P1103" s="5">
        <v>10</v>
      </c>
      <c r="Q1103" s="7">
        <f t="shared" si="10"/>
        <v>0.35714285714285715</v>
      </c>
      <c r="R1103" s="5">
        <v>3</v>
      </c>
    </row>
    <row r="1104" spans="1:18" x14ac:dyDescent="0.35">
      <c r="A1104" s="4">
        <v>42856</v>
      </c>
      <c r="B1104" s="4">
        <v>44196</v>
      </c>
      <c r="C1104" s="5">
        <v>201700139</v>
      </c>
      <c r="D1104" s="6" t="s">
        <v>41</v>
      </c>
      <c r="E1104" s="5">
        <v>201700013</v>
      </c>
      <c r="F1104" s="6" t="s">
        <v>40</v>
      </c>
      <c r="G1104" s="6" t="s">
        <v>21</v>
      </c>
      <c r="H1104" s="5">
        <v>201708</v>
      </c>
      <c r="I1104" s="4">
        <v>42954</v>
      </c>
      <c r="J1104" s="5">
        <f t="shared" si="9"/>
        <v>8</v>
      </c>
      <c r="K1104" s="5">
        <v>32</v>
      </c>
      <c r="L1104" s="5">
        <v>24382</v>
      </c>
      <c r="M1104" s="5">
        <v>8</v>
      </c>
      <c r="N1104" s="5">
        <v>28</v>
      </c>
      <c r="O1104" s="5">
        <v>18</v>
      </c>
      <c r="P1104" s="5">
        <v>10</v>
      </c>
      <c r="Q1104" s="7">
        <f t="shared" si="10"/>
        <v>0.3125</v>
      </c>
      <c r="R1104" s="5">
        <v>4</v>
      </c>
    </row>
    <row r="1105" spans="1:18" x14ac:dyDescent="0.35">
      <c r="A1105" s="4">
        <v>42856</v>
      </c>
      <c r="B1105" s="4">
        <v>44196</v>
      </c>
      <c r="C1105" s="5">
        <v>201700139</v>
      </c>
      <c r="D1105" s="6" t="s">
        <v>41</v>
      </c>
      <c r="E1105" s="5">
        <v>201700013</v>
      </c>
      <c r="F1105" s="6" t="s">
        <v>40</v>
      </c>
      <c r="G1105" s="6" t="s">
        <v>21</v>
      </c>
      <c r="H1105" s="5">
        <v>201708</v>
      </c>
      <c r="I1105" s="4">
        <v>42955</v>
      </c>
      <c r="J1105" s="5">
        <f t="shared" si="9"/>
        <v>8</v>
      </c>
      <c r="K1105" s="5">
        <v>33</v>
      </c>
      <c r="L1105" s="5">
        <v>24853</v>
      </c>
      <c r="M1105" s="5">
        <v>9</v>
      </c>
      <c r="N1105" s="5">
        <v>31</v>
      </c>
      <c r="O1105" s="5">
        <v>19</v>
      </c>
      <c r="P1105" s="5">
        <v>14</v>
      </c>
      <c r="Q1105" s="7">
        <f t="shared" si="10"/>
        <v>0.42424242424242425</v>
      </c>
      <c r="R1105" s="5">
        <v>4</v>
      </c>
    </row>
    <row r="1106" spans="1:18" x14ac:dyDescent="0.35">
      <c r="A1106" s="4">
        <v>42856</v>
      </c>
      <c r="B1106" s="4">
        <v>44196</v>
      </c>
      <c r="C1106" s="5">
        <v>201700139</v>
      </c>
      <c r="D1106" s="6" t="s">
        <v>41</v>
      </c>
      <c r="E1106" s="5">
        <v>201700013</v>
      </c>
      <c r="F1106" s="6" t="s">
        <v>40</v>
      </c>
      <c r="G1106" s="6" t="s">
        <v>21</v>
      </c>
      <c r="H1106" s="5">
        <v>201708</v>
      </c>
      <c r="I1106" s="4">
        <v>42957</v>
      </c>
      <c r="J1106" s="5">
        <f t="shared" si="9"/>
        <v>8</v>
      </c>
      <c r="K1106" s="5">
        <v>31</v>
      </c>
      <c r="L1106" s="5">
        <v>24415</v>
      </c>
      <c r="M1106" s="5">
        <v>9</v>
      </c>
      <c r="N1106" s="5">
        <v>29</v>
      </c>
      <c r="O1106" s="5">
        <v>19</v>
      </c>
      <c r="P1106" s="5">
        <v>10</v>
      </c>
      <c r="Q1106" s="7">
        <f t="shared" si="10"/>
        <v>0.32258064516129031</v>
      </c>
      <c r="R1106" s="5">
        <v>3</v>
      </c>
    </row>
    <row r="1107" spans="1:18" x14ac:dyDescent="0.35">
      <c r="A1107" s="4">
        <v>42856</v>
      </c>
      <c r="B1107" s="4">
        <v>44196</v>
      </c>
      <c r="C1107" s="5">
        <v>201700139</v>
      </c>
      <c r="D1107" s="6" t="s">
        <v>41</v>
      </c>
      <c r="E1107" s="5">
        <v>201700013</v>
      </c>
      <c r="F1107" s="6" t="s">
        <v>40</v>
      </c>
      <c r="G1107" s="6" t="s">
        <v>21</v>
      </c>
      <c r="H1107" s="5">
        <v>201708</v>
      </c>
      <c r="I1107" s="4">
        <v>42959</v>
      </c>
      <c r="J1107" s="5">
        <f t="shared" si="9"/>
        <v>8</v>
      </c>
      <c r="K1107" s="5">
        <v>28</v>
      </c>
      <c r="L1107" s="5">
        <v>25848</v>
      </c>
      <c r="M1107" s="5">
        <v>8</v>
      </c>
      <c r="N1107" s="5">
        <v>25</v>
      </c>
      <c r="O1107" s="5">
        <v>19</v>
      </c>
      <c r="P1107" s="5">
        <v>13</v>
      </c>
      <c r="Q1107" s="7">
        <f t="shared" si="10"/>
        <v>0.4642857142857143</v>
      </c>
      <c r="R1107" s="5">
        <v>3</v>
      </c>
    </row>
    <row r="1108" spans="1:18" x14ac:dyDescent="0.35">
      <c r="A1108" s="4">
        <v>42856</v>
      </c>
      <c r="B1108" s="4">
        <v>44196</v>
      </c>
      <c r="C1108" s="5">
        <v>201700139</v>
      </c>
      <c r="D1108" s="6" t="s">
        <v>41</v>
      </c>
      <c r="E1108" s="5">
        <v>201700013</v>
      </c>
      <c r="F1108" s="6" t="s">
        <v>40</v>
      </c>
      <c r="G1108" s="6" t="s">
        <v>21</v>
      </c>
      <c r="H1108" s="5">
        <v>201708</v>
      </c>
      <c r="I1108" s="4">
        <v>42961</v>
      </c>
      <c r="J1108" s="5">
        <f t="shared" si="9"/>
        <v>8</v>
      </c>
      <c r="K1108" s="5">
        <v>33</v>
      </c>
      <c r="L1108" s="5">
        <v>25400</v>
      </c>
      <c r="M1108" s="5">
        <v>9</v>
      </c>
      <c r="N1108" s="5">
        <v>31</v>
      </c>
      <c r="O1108" s="5">
        <v>23</v>
      </c>
      <c r="P1108" s="5">
        <v>15</v>
      </c>
      <c r="Q1108" s="7">
        <f t="shared" si="10"/>
        <v>0.45454545454545453</v>
      </c>
      <c r="R1108" s="5">
        <v>4</v>
      </c>
    </row>
    <row r="1109" spans="1:18" x14ac:dyDescent="0.35">
      <c r="A1109" s="4">
        <v>42856</v>
      </c>
      <c r="B1109" s="4">
        <v>44196</v>
      </c>
      <c r="C1109" s="5">
        <v>201700139</v>
      </c>
      <c r="D1109" s="6" t="s">
        <v>41</v>
      </c>
      <c r="E1109" s="5">
        <v>201700013</v>
      </c>
      <c r="F1109" s="6" t="s">
        <v>40</v>
      </c>
      <c r="G1109" s="6" t="s">
        <v>21</v>
      </c>
      <c r="H1109" s="5">
        <v>201708</v>
      </c>
      <c r="I1109" s="4">
        <v>42962</v>
      </c>
      <c r="J1109" s="5">
        <f t="shared" si="9"/>
        <v>8</v>
      </c>
      <c r="K1109" s="5">
        <v>28</v>
      </c>
      <c r="L1109" s="5">
        <v>24630</v>
      </c>
      <c r="M1109" s="5">
        <v>8</v>
      </c>
      <c r="N1109" s="5">
        <v>26</v>
      </c>
      <c r="O1109" s="5">
        <v>20</v>
      </c>
      <c r="P1109" s="5">
        <v>12</v>
      </c>
      <c r="Q1109" s="7">
        <f t="shared" si="10"/>
        <v>0.42857142857142855</v>
      </c>
      <c r="R1109" s="5">
        <v>3</v>
      </c>
    </row>
    <row r="1110" spans="1:18" x14ac:dyDescent="0.35">
      <c r="A1110" s="4">
        <v>42856</v>
      </c>
      <c r="B1110" s="4">
        <v>44196</v>
      </c>
      <c r="C1110" s="5">
        <v>201700139</v>
      </c>
      <c r="D1110" s="6" t="s">
        <v>41</v>
      </c>
      <c r="E1110" s="5">
        <v>201700013</v>
      </c>
      <c r="F1110" s="6" t="s">
        <v>40</v>
      </c>
      <c r="G1110" s="6" t="s">
        <v>21</v>
      </c>
      <c r="H1110" s="5">
        <v>201708</v>
      </c>
      <c r="I1110" s="4">
        <v>42963</v>
      </c>
      <c r="J1110" s="5">
        <f t="shared" si="9"/>
        <v>8</v>
      </c>
      <c r="K1110" s="5">
        <v>28</v>
      </c>
      <c r="L1110" s="5">
        <v>25079</v>
      </c>
      <c r="M1110" s="5">
        <v>6</v>
      </c>
      <c r="N1110" s="5">
        <v>27</v>
      </c>
      <c r="O1110" s="5">
        <v>17</v>
      </c>
      <c r="P1110" s="5">
        <v>10</v>
      </c>
      <c r="Q1110" s="7">
        <f t="shared" si="10"/>
        <v>0.35714285714285715</v>
      </c>
      <c r="R1110" s="5">
        <v>4</v>
      </c>
    </row>
    <row r="1111" spans="1:18" x14ac:dyDescent="0.35">
      <c r="A1111" s="4">
        <v>42856</v>
      </c>
      <c r="B1111" s="4">
        <v>44196</v>
      </c>
      <c r="C1111" s="5">
        <v>201700139</v>
      </c>
      <c r="D1111" s="6" t="s">
        <v>41</v>
      </c>
      <c r="E1111" s="5">
        <v>201700013</v>
      </c>
      <c r="F1111" s="6" t="s">
        <v>40</v>
      </c>
      <c r="G1111" s="6" t="s">
        <v>21</v>
      </c>
      <c r="H1111" s="5">
        <v>201708</v>
      </c>
      <c r="I1111" s="4">
        <v>42964</v>
      </c>
      <c r="J1111" s="5">
        <f t="shared" si="9"/>
        <v>8</v>
      </c>
      <c r="K1111" s="5">
        <v>30</v>
      </c>
      <c r="L1111" s="5">
        <v>24669</v>
      </c>
      <c r="M1111" s="5">
        <v>6</v>
      </c>
      <c r="N1111" s="5">
        <v>27</v>
      </c>
      <c r="O1111" s="5">
        <v>17</v>
      </c>
      <c r="P1111" s="5">
        <v>10</v>
      </c>
      <c r="Q1111" s="7">
        <f t="shared" si="10"/>
        <v>0.33333333333333331</v>
      </c>
      <c r="R1111" s="5">
        <v>3</v>
      </c>
    </row>
    <row r="1112" spans="1:18" x14ac:dyDescent="0.35">
      <c r="A1112" s="4">
        <v>42856</v>
      </c>
      <c r="B1112" s="4">
        <v>44196</v>
      </c>
      <c r="C1112" s="5">
        <v>201700139</v>
      </c>
      <c r="D1112" s="6" t="s">
        <v>41</v>
      </c>
      <c r="E1112" s="5">
        <v>201700013</v>
      </c>
      <c r="F1112" s="6" t="s">
        <v>40</v>
      </c>
      <c r="G1112" s="6" t="s">
        <v>21</v>
      </c>
      <c r="H1112" s="5">
        <v>201708</v>
      </c>
      <c r="I1112" s="4">
        <v>42966</v>
      </c>
      <c r="J1112" s="5">
        <f t="shared" si="9"/>
        <v>8</v>
      </c>
      <c r="K1112" s="5">
        <v>29</v>
      </c>
      <c r="L1112" s="5">
        <v>24732</v>
      </c>
      <c r="M1112" s="5">
        <v>7</v>
      </c>
      <c r="N1112" s="5">
        <v>26</v>
      </c>
      <c r="O1112" s="5">
        <v>20</v>
      </c>
      <c r="P1112" s="5">
        <v>11</v>
      </c>
      <c r="Q1112" s="7">
        <f t="shared" si="10"/>
        <v>0.37931034482758619</v>
      </c>
      <c r="R1112" s="5">
        <v>3</v>
      </c>
    </row>
    <row r="1113" spans="1:18" x14ac:dyDescent="0.35">
      <c r="A1113" s="4">
        <v>42856</v>
      </c>
      <c r="B1113" s="4">
        <v>44196</v>
      </c>
      <c r="C1113" s="5">
        <v>201700139</v>
      </c>
      <c r="D1113" s="6" t="s">
        <v>41</v>
      </c>
      <c r="E1113" s="5">
        <v>201700013</v>
      </c>
      <c r="F1113" s="6" t="s">
        <v>40</v>
      </c>
      <c r="G1113" s="6" t="s">
        <v>21</v>
      </c>
      <c r="H1113" s="5">
        <v>201708</v>
      </c>
      <c r="I1113" s="4">
        <v>42968</v>
      </c>
      <c r="J1113" s="5">
        <f t="shared" si="9"/>
        <v>8</v>
      </c>
      <c r="K1113" s="5">
        <v>28</v>
      </c>
      <c r="L1113" s="5">
        <v>24097</v>
      </c>
      <c r="M1113" s="5">
        <v>7</v>
      </c>
      <c r="N1113" s="5">
        <v>26</v>
      </c>
      <c r="O1113" s="5">
        <v>17</v>
      </c>
      <c r="P1113" s="5">
        <v>12</v>
      </c>
      <c r="Q1113" s="7">
        <f t="shared" si="10"/>
        <v>0.42857142857142855</v>
      </c>
      <c r="R1113" s="5">
        <v>4</v>
      </c>
    </row>
    <row r="1114" spans="1:18" x14ac:dyDescent="0.35">
      <c r="A1114" s="4">
        <v>42856</v>
      </c>
      <c r="B1114" s="4">
        <v>44196</v>
      </c>
      <c r="C1114" s="5">
        <v>201700139</v>
      </c>
      <c r="D1114" s="6" t="s">
        <v>41</v>
      </c>
      <c r="E1114" s="5">
        <v>201700013</v>
      </c>
      <c r="F1114" s="6" t="s">
        <v>40</v>
      </c>
      <c r="G1114" s="6" t="s">
        <v>21</v>
      </c>
      <c r="H1114" s="5">
        <v>201708</v>
      </c>
      <c r="I1114" s="4">
        <v>42969</v>
      </c>
      <c r="J1114" s="5">
        <f t="shared" si="9"/>
        <v>8</v>
      </c>
      <c r="K1114" s="5">
        <v>28</v>
      </c>
      <c r="L1114" s="5">
        <v>25972</v>
      </c>
      <c r="M1114" s="5">
        <v>8</v>
      </c>
      <c r="N1114" s="5">
        <v>25</v>
      </c>
      <c r="O1114" s="5">
        <v>15</v>
      </c>
      <c r="P1114" s="5">
        <v>10</v>
      </c>
      <c r="Q1114" s="7">
        <f t="shared" si="10"/>
        <v>0.35714285714285715</v>
      </c>
      <c r="R1114" s="5">
        <v>3</v>
      </c>
    </row>
    <row r="1115" spans="1:18" x14ac:dyDescent="0.35">
      <c r="A1115" s="4">
        <v>42856</v>
      </c>
      <c r="B1115" s="4">
        <v>44196</v>
      </c>
      <c r="C1115" s="5">
        <v>201700139</v>
      </c>
      <c r="D1115" s="6" t="s">
        <v>41</v>
      </c>
      <c r="E1115" s="5">
        <v>201700013</v>
      </c>
      <c r="F1115" s="6" t="s">
        <v>40</v>
      </c>
      <c r="G1115" s="6" t="s">
        <v>21</v>
      </c>
      <c r="H1115" s="5">
        <v>201708</v>
      </c>
      <c r="I1115" s="4">
        <v>42970</v>
      </c>
      <c r="J1115" s="5">
        <f t="shared" si="9"/>
        <v>8</v>
      </c>
      <c r="K1115" s="5">
        <v>28</v>
      </c>
      <c r="L1115" s="5">
        <v>24867</v>
      </c>
      <c r="M1115" s="5">
        <v>6</v>
      </c>
      <c r="N1115" s="5">
        <v>24</v>
      </c>
      <c r="O1115" s="5">
        <v>17</v>
      </c>
      <c r="P1115" s="5">
        <v>9</v>
      </c>
      <c r="Q1115" s="7">
        <f t="shared" si="10"/>
        <v>0.32142857142857145</v>
      </c>
      <c r="R1115" s="5">
        <v>3</v>
      </c>
    </row>
    <row r="1116" spans="1:18" x14ac:dyDescent="0.35">
      <c r="A1116" s="4">
        <v>42856</v>
      </c>
      <c r="B1116" s="4">
        <v>44196</v>
      </c>
      <c r="C1116" s="5">
        <v>201700139</v>
      </c>
      <c r="D1116" s="6" t="s">
        <v>41</v>
      </c>
      <c r="E1116" s="5">
        <v>201700013</v>
      </c>
      <c r="F1116" s="6" t="s">
        <v>40</v>
      </c>
      <c r="G1116" s="6" t="s">
        <v>21</v>
      </c>
      <c r="H1116" s="5">
        <v>201708</v>
      </c>
      <c r="I1116" s="4">
        <v>42971</v>
      </c>
      <c r="J1116" s="5">
        <f t="shared" si="9"/>
        <v>8</v>
      </c>
      <c r="K1116" s="5">
        <v>29</v>
      </c>
      <c r="L1116" s="5">
        <v>24029</v>
      </c>
      <c r="M1116" s="5">
        <v>6</v>
      </c>
      <c r="N1116" s="5">
        <v>27</v>
      </c>
      <c r="O1116" s="5">
        <v>17</v>
      </c>
      <c r="P1116" s="5">
        <v>12</v>
      </c>
      <c r="Q1116" s="7">
        <f t="shared" si="10"/>
        <v>0.41379310344827586</v>
      </c>
      <c r="R1116" s="5">
        <v>3</v>
      </c>
    </row>
    <row r="1117" spans="1:18" x14ac:dyDescent="0.35">
      <c r="A1117" s="4">
        <v>42856</v>
      </c>
      <c r="B1117" s="4">
        <v>44196</v>
      </c>
      <c r="C1117" s="5">
        <v>201700139</v>
      </c>
      <c r="D1117" s="6" t="s">
        <v>41</v>
      </c>
      <c r="E1117" s="5">
        <v>201700013</v>
      </c>
      <c r="F1117" s="6" t="s">
        <v>40</v>
      </c>
      <c r="G1117" s="6" t="s">
        <v>21</v>
      </c>
      <c r="H1117" s="5">
        <v>201708</v>
      </c>
      <c r="I1117" s="4">
        <v>42973</v>
      </c>
      <c r="J1117" s="5">
        <f t="shared" si="9"/>
        <v>8</v>
      </c>
      <c r="K1117" s="5">
        <v>32</v>
      </c>
      <c r="L1117" s="5">
        <v>25500</v>
      </c>
      <c r="M1117" s="5">
        <v>9</v>
      </c>
      <c r="N1117" s="5">
        <v>27</v>
      </c>
      <c r="O1117" s="5">
        <v>19</v>
      </c>
      <c r="P1117" s="5">
        <v>10</v>
      </c>
      <c r="Q1117" s="7">
        <f t="shared" si="10"/>
        <v>0.3125</v>
      </c>
      <c r="R1117" s="5">
        <v>4</v>
      </c>
    </row>
    <row r="1118" spans="1:18" x14ac:dyDescent="0.35">
      <c r="A1118" s="4">
        <v>42856</v>
      </c>
      <c r="B1118" s="4">
        <v>44196</v>
      </c>
      <c r="C1118" s="5">
        <v>201700139</v>
      </c>
      <c r="D1118" s="6" t="s">
        <v>41</v>
      </c>
      <c r="E1118" s="5">
        <v>201700013</v>
      </c>
      <c r="F1118" s="6" t="s">
        <v>40</v>
      </c>
      <c r="G1118" s="6" t="s">
        <v>21</v>
      </c>
      <c r="H1118" s="5">
        <v>201708</v>
      </c>
      <c r="I1118" s="4">
        <v>42975</v>
      </c>
      <c r="J1118" s="5">
        <f t="shared" si="9"/>
        <v>8</v>
      </c>
      <c r="K1118" s="5">
        <v>30</v>
      </c>
      <c r="L1118" s="5">
        <v>25554</v>
      </c>
      <c r="M1118" s="5">
        <v>7</v>
      </c>
      <c r="N1118" s="5">
        <v>26</v>
      </c>
      <c r="O1118" s="5">
        <v>17</v>
      </c>
      <c r="P1118" s="5">
        <v>12</v>
      </c>
      <c r="Q1118" s="7">
        <f t="shared" si="10"/>
        <v>0.4</v>
      </c>
      <c r="R1118" s="5">
        <v>4</v>
      </c>
    </row>
    <row r="1119" spans="1:18" x14ac:dyDescent="0.35">
      <c r="A1119" s="4">
        <v>42856</v>
      </c>
      <c r="B1119" s="4">
        <v>44196</v>
      </c>
      <c r="C1119" s="5">
        <v>201700139</v>
      </c>
      <c r="D1119" s="6" t="s">
        <v>41</v>
      </c>
      <c r="E1119" s="5">
        <v>201700013</v>
      </c>
      <c r="F1119" s="6" t="s">
        <v>40</v>
      </c>
      <c r="G1119" s="6" t="s">
        <v>21</v>
      </c>
      <c r="H1119" s="5">
        <v>201708</v>
      </c>
      <c r="I1119" s="4">
        <v>42976</v>
      </c>
      <c r="J1119" s="5">
        <f t="shared" si="9"/>
        <v>8</v>
      </c>
      <c r="K1119" s="5">
        <v>28</v>
      </c>
      <c r="L1119" s="5">
        <v>24915</v>
      </c>
      <c r="M1119" s="5">
        <v>6</v>
      </c>
      <c r="N1119" s="5">
        <v>24</v>
      </c>
      <c r="O1119" s="5">
        <v>15</v>
      </c>
      <c r="P1119" s="5">
        <v>8</v>
      </c>
      <c r="Q1119" s="7">
        <f t="shared" si="10"/>
        <v>0.2857142857142857</v>
      </c>
      <c r="R1119" s="5">
        <v>3</v>
      </c>
    </row>
    <row r="1120" spans="1:18" x14ac:dyDescent="0.35">
      <c r="A1120" s="4">
        <v>42856</v>
      </c>
      <c r="B1120" s="4">
        <v>44196</v>
      </c>
      <c r="C1120" s="5">
        <v>201700139</v>
      </c>
      <c r="D1120" s="6" t="s">
        <v>41</v>
      </c>
      <c r="E1120" s="5">
        <v>201700013</v>
      </c>
      <c r="F1120" s="6" t="s">
        <v>40</v>
      </c>
      <c r="G1120" s="6" t="s">
        <v>21</v>
      </c>
      <c r="H1120" s="5">
        <v>201708</v>
      </c>
      <c r="I1120" s="4">
        <v>42977</v>
      </c>
      <c r="J1120" s="5">
        <f t="shared" si="9"/>
        <v>8</v>
      </c>
      <c r="K1120" s="5">
        <v>31</v>
      </c>
      <c r="L1120" s="5">
        <v>25317</v>
      </c>
      <c r="M1120" s="5">
        <v>6</v>
      </c>
      <c r="N1120" s="5">
        <v>29</v>
      </c>
      <c r="O1120" s="5">
        <v>20</v>
      </c>
      <c r="P1120" s="5">
        <v>12</v>
      </c>
      <c r="Q1120" s="7">
        <f t="shared" si="10"/>
        <v>0.38709677419354838</v>
      </c>
      <c r="R1120" s="5">
        <v>4</v>
      </c>
    </row>
    <row r="1121" spans="1:18" x14ac:dyDescent="0.35">
      <c r="A1121" s="4">
        <v>42856</v>
      </c>
      <c r="B1121" s="4">
        <v>44196</v>
      </c>
      <c r="C1121" s="5">
        <v>201700139</v>
      </c>
      <c r="D1121" s="6" t="s">
        <v>41</v>
      </c>
      <c r="E1121" s="5">
        <v>201700013</v>
      </c>
      <c r="F1121" s="6" t="s">
        <v>40</v>
      </c>
      <c r="G1121" s="6" t="s">
        <v>21</v>
      </c>
      <c r="H1121" s="5">
        <v>201708</v>
      </c>
      <c r="I1121" s="4">
        <v>42978</v>
      </c>
      <c r="J1121" s="5">
        <f t="shared" si="9"/>
        <v>8</v>
      </c>
      <c r="K1121" s="5">
        <v>29</v>
      </c>
      <c r="L1121" s="5">
        <v>24637</v>
      </c>
      <c r="M1121" s="5">
        <v>6</v>
      </c>
      <c r="N1121" s="5">
        <v>27</v>
      </c>
      <c r="O1121" s="5">
        <v>19</v>
      </c>
      <c r="P1121" s="5">
        <v>12</v>
      </c>
      <c r="Q1121" s="7">
        <f t="shared" si="10"/>
        <v>0.41379310344827586</v>
      </c>
      <c r="R1121" s="5">
        <v>3</v>
      </c>
    </row>
    <row r="1122" spans="1:18" x14ac:dyDescent="0.35">
      <c r="A1122" s="4">
        <v>42856</v>
      </c>
      <c r="B1122" s="4">
        <v>44196</v>
      </c>
      <c r="C1122" s="5">
        <v>201700140</v>
      </c>
      <c r="D1122" s="6" t="s">
        <v>42</v>
      </c>
      <c r="E1122" s="5">
        <v>201700013</v>
      </c>
      <c r="F1122" s="6" t="s">
        <v>40</v>
      </c>
      <c r="G1122" s="6" t="s">
        <v>21</v>
      </c>
      <c r="H1122" s="5">
        <v>201706</v>
      </c>
      <c r="I1122" s="4">
        <v>42887</v>
      </c>
      <c r="J1122" s="5">
        <f t="shared" si="9"/>
        <v>6</v>
      </c>
      <c r="K1122" s="5">
        <v>30</v>
      </c>
      <c r="L1122" s="5">
        <v>24842</v>
      </c>
      <c r="M1122" s="5">
        <v>7</v>
      </c>
      <c r="N1122" s="5">
        <v>27</v>
      </c>
      <c r="O1122" s="5">
        <v>18</v>
      </c>
      <c r="P1122" s="5">
        <v>8</v>
      </c>
      <c r="Q1122" s="7">
        <f t="shared" si="10"/>
        <v>0.26666666666666666</v>
      </c>
      <c r="R1122" s="5">
        <v>3</v>
      </c>
    </row>
    <row r="1123" spans="1:18" x14ac:dyDescent="0.35">
      <c r="A1123" s="4">
        <v>42856</v>
      </c>
      <c r="B1123" s="4">
        <v>44196</v>
      </c>
      <c r="C1123" s="5">
        <v>201700140</v>
      </c>
      <c r="D1123" s="6" t="s">
        <v>42</v>
      </c>
      <c r="E1123" s="5">
        <v>201700013</v>
      </c>
      <c r="F1123" s="6" t="s">
        <v>40</v>
      </c>
      <c r="G1123" s="6" t="s">
        <v>21</v>
      </c>
      <c r="H1123" s="5">
        <v>201706</v>
      </c>
      <c r="I1123" s="4">
        <v>42889</v>
      </c>
      <c r="J1123" s="5">
        <f t="shared" si="9"/>
        <v>6</v>
      </c>
      <c r="K1123" s="5">
        <v>31</v>
      </c>
      <c r="L1123" s="5">
        <v>24869</v>
      </c>
      <c r="M1123" s="5">
        <v>7</v>
      </c>
      <c r="N1123" s="5">
        <v>28</v>
      </c>
      <c r="O1123" s="5">
        <v>22</v>
      </c>
      <c r="P1123" s="5">
        <v>13</v>
      </c>
      <c r="Q1123" s="7">
        <f t="shared" si="10"/>
        <v>0.41935483870967744</v>
      </c>
      <c r="R1123" s="5">
        <v>3</v>
      </c>
    </row>
    <row r="1124" spans="1:18" x14ac:dyDescent="0.35">
      <c r="A1124" s="4">
        <v>42856</v>
      </c>
      <c r="B1124" s="4">
        <v>44196</v>
      </c>
      <c r="C1124" s="5">
        <v>201700140</v>
      </c>
      <c r="D1124" s="6" t="s">
        <v>42</v>
      </c>
      <c r="E1124" s="5">
        <v>201700013</v>
      </c>
      <c r="F1124" s="6" t="s">
        <v>40</v>
      </c>
      <c r="G1124" s="6" t="s">
        <v>21</v>
      </c>
      <c r="H1124" s="5">
        <v>201706</v>
      </c>
      <c r="I1124" s="4">
        <v>42891</v>
      </c>
      <c r="J1124" s="5">
        <f t="shared" si="9"/>
        <v>6</v>
      </c>
      <c r="K1124" s="5">
        <v>29</v>
      </c>
      <c r="L1124" s="5">
        <v>25769</v>
      </c>
      <c r="M1124" s="5">
        <v>7</v>
      </c>
      <c r="N1124" s="5">
        <v>25</v>
      </c>
      <c r="O1124" s="5">
        <v>17</v>
      </c>
      <c r="P1124" s="5">
        <v>9</v>
      </c>
      <c r="Q1124" s="7">
        <f t="shared" si="10"/>
        <v>0.31034482758620691</v>
      </c>
      <c r="R1124" s="5">
        <v>3</v>
      </c>
    </row>
    <row r="1125" spans="1:18" x14ac:dyDescent="0.35">
      <c r="A1125" s="4">
        <v>42856</v>
      </c>
      <c r="B1125" s="4">
        <v>44196</v>
      </c>
      <c r="C1125" s="5">
        <v>201700140</v>
      </c>
      <c r="D1125" s="6" t="s">
        <v>42</v>
      </c>
      <c r="E1125" s="5">
        <v>201700013</v>
      </c>
      <c r="F1125" s="6" t="s">
        <v>40</v>
      </c>
      <c r="G1125" s="6" t="s">
        <v>21</v>
      </c>
      <c r="H1125" s="5">
        <v>201706</v>
      </c>
      <c r="I1125" s="4">
        <v>42892</v>
      </c>
      <c r="J1125" s="5">
        <f t="shared" si="9"/>
        <v>6</v>
      </c>
      <c r="K1125" s="5">
        <v>28</v>
      </c>
      <c r="L1125" s="5">
        <v>24515</v>
      </c>
      <c r="M1125" s="5">
        <v>8</v>
      </c>
      <c r="N1125" s="5">
        <v>25</v>
      </c>
      <c r="O1125" s="5">
        <v>20</v>
      </c>
      <c r="P1125" s="5">
        <v>9</v>
      </c>
      <c r="Q1125" s="7">
        <f t="shared" si="10"/>
        <v>0.32142857142857145</v>
      </c>
      <c r="R1125" s="5">
        <v>3</v>
      </c>
    </row>
    <row r="1126" spans="1:18" x14ac:dyDescent="0.35">
      <c r="A1126" s="4">
        <v>42856</v>
      </c>
      <c r="B1126" s="4">
        <v>44196</v>
      </c>
      <c r="C1126" s="5">
        <v>201700140</v>
      </c>
      <c r="D1126" s="6" t="s">
        <v>42</v>
      </c>
      <c r="E1126" s="5">
        <v>201700013</v>
      </c>
      <c r="F1126" s="6" t="s">
        <v>40</v>
      </c>
      <c r="G1126" s="6" t="s">
        <v>21</v>
      </c>
      <c r="H1126" s="5">
        <v>201706</v>
      </c>
      <c r="I1126" s="4">
        <v>42893</v>
      </c>
      <c r="J1126" s="5">
        <f t="shared" si="9"/>
        <v>6</v>
      </c>
      <c r="K1126" s="5">
        <v>33</v>
      </c>
      <c r="L1126" s="5">
        <v>24591</v>
      </c>
      <c r="M1126" s="5">
        <v>8</v>
      </c>
      <c r="N1126" s="5">
        <v>28</v>
      </c>
      <c r="O1126" s="5">
        <v>18</v>
      </c>
      <c r="P1126" s="5">
        <v>12</v>
      </c>
      <c r="Q1126" s="7">
        <f t="shared" si="10"/>
        <v>0.36363636363636365</v>
      </c>
      <c r="R1126" s="5">
        <v>3</v>
      </c>
    </row>
    <row r="1127" spans="1:18" x14ac:dyDescent="0.35">
      <c r="A1127" s="4">
        <v>42856</v>
      </c>
      <c r="B1127" s="4">
        <v>44196</v>
      </c>
      <c r="C1127" s="5">
        <v>201700140</v>
      </c>
      <c r="D1127" s="6" t="s">
        <v>42</v>
      </c>
      <c r="E1127" s="5">
        <v>201700013</v>
      </c>
      <c r="F1127" s="6" t="s">
        <v>40</v>
      </c>
      <c r="G1127" s="6" t="s">
        <v>21</v>
      </c>
      <c r="H1127" s="5">
        <v>201706</v>
      </c>
      <c r="I1127" s="4">
        <v>42894</v>
      </c>
      <c r="J1127" s="5">
        <f t="shared" si="9"/>
        <v>6</v>
      </c>
      <c r="K1127" s="5">
        <v>31</v>
      </c>
      <c r="L1127" s="5">
        <v>24408</v>
      </c>
      <c r="M1127" s="5">
        <v>7</v>
      </c>
      <c r="N1127" s="5">
        <v>28</v>
      </c>
      <c r="O1127" s="5">
        <v>22</v>
      </c>
      <c r="P1127" s="5">
        <v>15</v>
      </c>
      <c r="Q1127" s="7">
        <f t="shared" si="10"/>
        <v>0.4838709677419355</v>
      </c>
      <c r="R1127" s="5">
        <v>4</v>
      </c>
    </row>
    <row r="1128" spans="1:18" x14ac:dyDescent="0.35">
      <c r="A1128" s="4">
        <v>42856</v>
      </c>
      <c r="B1128" s="4">
        <v>44196</v>
      </c>
      <c r="C1128" s="5">
        <v>201700140</v>
      </c>
      <c r="D1128" s="6" t="s">
        <v>42</v>
      </c>
      <c r="E1128" s="5">
        <v>201700013</v>
      </c>
      <c r="F1128" s="6" t="s">
        <v>40</v>
      </c>
      <c r="G1128" s="6" t="s">
        <v>21</v>
      </c>
      <c r="H1128" s="5">
        <v>201706</v>
      </c>
      <c r="I1128" s="4">
        <v>42896</v>
      </c>
      <c r="J1128" s="5">
        <f t="shared" si="9"/>
        <v>6</v>
      </c>
      <c r="K1128" s="5">
        <v>32</v>
      </c>
      <c r="L1128" s="5">
        <v>25800</v>
      </c>
      <c r="M1128" s="5">
        <v>10</v>
      </c>
      <c r="N1128" s="5">
        <v>28</v>
      </c>
      <c r="O1128" s="5">
        <v>21</v>
      </c>
      <c r="P1128" s="5">
        <v>10</v>
      </c>
      <c r="Q1128" s="7">
        <f t="shared" si="10"/>
        <v>0.3125</v>
      </c>
      <c r="R1128" s="5">
        <v>4</v>
      </c>
    </row>
    <row r="1129" spans="1:18" x14ac:dyDescent="0.35">
      <c r="A1129" s="4">
        <v>42856</v>
      </c>
      <c r="B1129" s="4">
        <v>44196</v>
      </c>
      <c r="C1129" s="5">
        <v>201700140</v>
      </c>
      <c r="D1129" s="6" t="s">
        <v>42</v>
      </c>
      <c r="E1129" s="5">
        <v>201700013</v>
      </c>
      <c r="F1129" s="6" t="s">
        <v>40</v>
      </c>
      <c r="G1129" s="6" t="s">
        <v>21</v>
      </c>
      <c r="H1129" s="5">
        <v>201706</v>
      </c>
      <c r="I1129" s="4">
        <v>42898</v>
      </c>
      <c r="J1129" s="5">
        <f t="shared" si="9"/>
        <v>6</v>
      </c>
      <c r="K1129" s="5">
        <v>30</v>
      </c>
      <c r="L1129" s="5">
        <v>25938</v>
      </c>
      <c r="M1129" s="5">
        <v>8</v>
      </c>
      <c r="N1129" s="5">
        <v>28</v>
      </c>
      <c r="O1129" s="5">
        <v>18</v>
      </c>
      <c r="P1129" s="5">
        <v>9</v>
      </c>
      <c r="Q1129" s="7">
        <f t="shared" si="10"/>
        <v>0.3</v>
      </c>
      <c r="R1129" s="5">
        <v>4</v>
      </c>
    </row>
    <row r="1130" spans="1:18" x14ac:dyDescent="0.35">
      <c r="A1130" s="4">
        <v>42856</v>
      </c>
      <c r="B1130" s="4">
        <v>44196</v>
      </c>
      <c r="C1130" s="5">
        <v>201700140</v>
      </c>
      <c r="D1130" s="6" t="s">
        <v>42</v>
      </c>
      <c r="E1130" s="5">
        <v>201700013</v>
      </c>
      <c r="F1130" s="6" t="s">
        <v>40</v>
      </c>
      <c r="G1130" s="6" t="s">
        <v>21</v>
      </c>
      <c r="H1130" s="5">
        <v>201706</v>
      </c>
      <c r="I1130" s="4">
        <v>42899</v>
      </c>
      <c r="J1130" s="5">
        <f t="shared" si="9"/>
        <v>6</v>
      </c>
      <c r="K1130" s="5">
        <v>30</v>
      </c>
      <c r="L1130" s="5">
        <v>25099</v>
      </c>
      <c r="M1130" s="5">
        <v>7</v>
      </c>
      <c r="N1130" s="5">
        <v>29</v>
      </c>
      <c r="O1130" s="5">
        <v>21</v>
      </c>
      <c r="P1130" s="5">
        <v>12</v>
      </c>
      <c r="Q1130" s="7">
        <f t="shared" si="10"/>
        <v>0.4</v>
      </c>
      <c r="R1130" s="5">
        <v>3</v>
      </c>
    </row>
    <row r="1131" spans="1:18" x14ac:dyDescent="0.35">
      <c r="A1131" s="4">
        <v>42856</v>
      </c>
      <c r="B1131" s="4">
        <v>44196</v>
      </c>
      <c r="C1131" s="5">
        <v>201700140</v>
      </c>
      <c r="D1131" s="6" t="s">
        <v>42</v>
      </c>
      <c r="E1131" s="5">
        <v>201700013</v>
      </c>
      <c r="F1131" s="6" t="s">
        <v>40</v>
      </c>
      <c r="G1131" s="6" t="s">
        <v>21</v>
      </c>
      <c r="H1131" s="5">
        <v>201706</v>
      </c>
      <c r="I1131" s="4">
        <v>42900</v>
      </c>
      <c r="J1131" s="5">
        <f t="shared" si="9"/>
        <v>6</v>
      </c>
      <c r="K1131" s="5">
        <v>30</v>
      </c>
      <c r="L1131" s="5">
        <v>25430</v>
      </c>
      <c r="M1131" s="5">
        <v>6</v>
      </c>
      <c r="N1131" s="5">
        <v>26</v>
      </c>
      <c r="O1131" s="5">
        <v>21</v>
      </c>
      <c r="P1131" s="5">
        <v>15</v>
      </c>
      <c r="Q1131" s="7">
        <f t="shared" si="10"/>
        <v>0.5</v>
      </c>
      <c r="R1131" s="5">
        <v>4</v>
      </c>
    </row>
    <row r="1132" spans="1:18" x14ac:dyDescent="0.35">
      <c r="A1132" s="4">
        <v>42856</v>
      </c>
      <c r="B1132" s="4">
        <v>44196</v>
      </c>
      <c r="C1132" s="5">
        <v>201700140</v>
      </c>
      <c r="D1132" s="6" t="s">
        <v>42</v>
      </c>
      <c r="E1132" s="5">
        <v>201700013</v>
      </c>
      <c r="F1132" s="6" t="s">
        <v>40</v>
      </c>
      <c r="G1132" s="6" t="s">
        <v>21</v>
      </c>
      <c r="H1132" s="5">
        <v>201706</v>
      </c>
      <c r="I1132" s="4">
        <v>42901</v>
      </c>
      <c r="J1132" s="5">
        <f t="shared" si="9"/>
        <v>6</v>
      </c>
      <c r="K1132" s="5">
        <v>30</v>
      </c>
      <c r="L1132" s="5">
        <v>24578</v>
      </c>
      <c r="M1132" s="5">
        <v>8</v>
      </c>
      <c r="N1132" s="5">
        <v>27</v>
      </c>
      <c r="O1132" s="5">
        <v>20</v>
      </c>
      <c r="P1132" s="5">
        <v>13</v>
      </c>
      <c r="Q1132" s="7">
        <f t="shared" si="10"/>
        <v>0.43333333333333335</v>
      </c>
      <c r="R1132" s="5">
        <v>4</v>
      </c>
    </row>
    <row r="1133" spans="1:18" x14ac:dyDescent="0.35">
      <c r="A1133" s="4">
        <v>42856</v>
      </c>
      <c r="B1133" s="4">
        <v>44196</v>
      </c>
      <c r="C1133" s="5">
        <v>201700140</v>
      </c>
      <c r="D1133" s="6" t="s">
        <v>42</v>
      </c>
      <c r="E1133" s="5">
        <v>201700013</v>
      </c>
      <c r="F1133" s="6" t="s">
        <v>40</v>
      </c>
      <c r="G1133" s="6" t="s">
        <v>21</v>
      </c>
      <c r="H1133" s="5">
        <v>201706</v>
      </c>
      <c r="I1133" s="4">
        <v>42903</v>
      </c>
      <c r="J1133" s="5">
        <f t="shared" si="9"/>
        <v>6</v>
      </c>
      <c r="K1133" s="5">
        <v>28</v>
      </c>
      <c r="L1133" s="5">
        <v>25057</v>
      </c>
      <c r="M1133" s="5">
        <v>6</v>
      </c>
      <c r="N1133" s="5">
        <v>25</v>
      </c>
      <c r="O1133" s="5">
        <v>15</v>
      </c>
      <c r="P1133" s="5">
        <v>9</v>
      </c>
      <c r="Q1133" s="7">
        <f t="shared" si="10"/>
        <v>0.32142857142857145</v>
      </c>
      <c r="R1133" s="5">
        <v>3</v>
      </c>
    </row>
    <row r="1134" spans="1:18" x14ac:dyDescent="0.35">
      <c r="A1134" s="4">
        <v>42856</v>
      </c>
      <c r="B1134" s="4">
        <v>44196</v>
      </c>
      <c r="C1134" s="5">
        <v>201700140</v>
      </c>
      <c r="D1134" s="6" t="s">
        <v>42</v>
      </c>
      <c r="E1134" s="5">
        <v>201700013</v>
      </c>
      <c r="F1134" s="6" t="s">
        <v>40</v>
      </c>
      <c r="G1134" s="6" t="s">
        <v>21</v>
      </c>
      <c r="H1134" s="5">
        <v>201706</v>
      </c>
      <c r="I1134" s="4">
        <v>42905</v>
      </c>
      <c r="J1134" s="5">
        <f t="shared" si="9"/>
        <v>6</v>
      </c>
      <c r="K1134" s="5">
        <v>28</v>
      </c>
      <c r="L1134" s="5">
        <v>25330</v>
      </c>
      <c r="M1134" s="5">
        <v>7</v>
      </c>
      <c r="N1134" s="5">
        <v>25</v>
      </c>
      <c r="O1134" s="5">
        <v>17</v>
      </c>
      <c r="P1134" s="5">
        <v>10</v>
      </c>
      <c r="Q1134" s="7">
        <f t="shared" si="10"/>
        <v>0.35714285714285715</v>
      </c>
      <c r="R1134" s="5">
        <v>3</v>
      </c>
    </row>
    <row r="1135" spans="1:18" x14ac:dyDescent="0.35">
      <c r="A1135" s="4">
        <v>42856</v>
      </c>
      <c r="B1135" s="4">
        <v>44196</v>
      </c>
      <c r="C1135" s="5">
        <v>201700140</v>
      </c>
      <c r="D1135" s="6" t="s">
        <v>42</v>
      </c>
      <c r="E1135" s="5">
        <v>201700013</v>
      </c>
      <c r="F1135" s="6" t="s">
        <v>40</v>
      </c>
      <c r="G1135" s="6" t="s">
        <v>21</v>
      </c>
      <c r="H1135" s="5">
        <v>201706</v>
      </c>
      <c r="I1135" s="4">
        <v>42906</v>
      </c>
      <c r="J1135" s="5">
        <f t="shared" si="9"/>
        <v>6</v>
      </c>
      <c r="K1135" s="5">
        <v>32</v>
      </c>
      <c r="L1135" s="5">
        <v>24314</v>
      </c>
      <c r="M1135" s="5">
        <v>8</v>
      </c>
      <c r="N1135" s="5">
        <v>30</v>
      </c>
      <c r="O1135" s="5">
        <v>24</v>
      </c>
      <c r="P1135" s="5">
        <v>13</v>
      </c>
      <c r="Q1135" s="7">
        <f t="shared" si="10"/>
        <v>0.40625</v>
      </c>
      <c r="R1135" s="5">
        <v>3</v>
      </c>
    </row>
    <row r="1136" spans="1:18" x14ac:dyDescent="0.35">
      <c r="A1136" s="4">
        <v>42856</v>
      </c>
      <c r="B1136" s="4">
        <v>44196</v>
      </c>
      <c r="C1136" s="5">
        <v>201700140</v>
      </c>
      <c r="D1136" s="6" t="s">
        <v>42</v>
      </c>
      <c r="E1136" s="5">
        <v>201700013</v>
      </c>
      <c r="F1136" s="6" t="s">
        <v>40</v>
      </c>
      <c r="G1136" s="6" t="s">
        <v>21</v>
      </c>
      <c r="H1136" s="5">
        <v>201706</v>
      </c>
      <c r="I1136" s="4">
        <v>42907</v>
      </c>
      <c r="J1136" s="5">
        <f t="shared" si="9"/>
        <v>6</v>
      </c>
      <c r="K1136" s="5">
        <v>30</v>
      </c>
      <c r="L1136" s="5">
        <v>25861</v>
      </c>
      <c r="M1136" s="5">
        <v>6</v>
      </c>
      <c r="N1136" s="5">
        <v>26</v>
      </c>
      <c r="O1136" s="5">
        <v>19</v>
      </c>
      <c r="P1136" s="5">
        <v>8</v>
      </c>
      <c r="Q1136" s="7">
        <f t="shared" si="10"/>
        <v>0.26666666666666666</v>
      </c>
      <c r="R1136" s="5">
        <v>3</v>
      </c>
    </row>
    <row r="1137" spans="1:18" x14ac:dyDescent="0.35">
      <c r="A1137" s="4">
        <v>42856</v>
      </c>
      <c r="B1137" s="4">
        <v>44196</v>
      </c>
      <c r="C1137" s="5">
        <v>201700140</v>
      </c>
      <c r="D1137" s="6" t="s">
        <v>42</v>
      </c>
      <c r="E1137" s="5">
        <v>201700013</v>
      </c>
      <c r="F1137" s="6" t="s">
        <v>40</v>
      </c>
      <c r="G1137" s="6" t="s">
        <v>21</v>
      </c>
      <c r="H1137" s="5">
        <v>201706</v>
      </c>
      <c r="I1137" s="4">
        <v>42908</v>
      </c>
      <c r="J1137" s="5">
        <f t="shared" si="9"/>
        <v>6</v>
      </c>
      <c r="K1137" s="5">
        <v>32</v>
      </c>
      <c r="L1137" s="5">
        <v>24610</v>
      </c>
      <c r="M1137" s="5">
        <v>9</v>
      </c>
      <c r="N1137" s="5">
        <v>29</v>
      </c>
      <c r="O1137" s="5">
        <v>17</v>
      </c>
      <c r="P1137" s="5">
        <v>8</v>
      </c>
      <c r="Q1137" s="7">
        <f t="shared" si="10"/>
        <v>0.25</v>
      </c>
      <c r="R1137" s="5">
        <v>4</v>
      </c>
    </row>
    <row r="1138" spans="1:18" x14ac:dyDescent="0.35">
      <c r="A1138" s="4">
        <v>42856</v>
      </c>
      <c r="B1138" s="4">
        <v>44196</v>
      </c>
      <c r="C1138" s="5">
        <v>201700140</v>
      </c>
      <c r="D1138" s="6" t="s">
        <v>42</v>
      </c>
      <c r="E1138" s="5">
        <v>201700013</v>
      </c>
      <c r="F1138" s="6" t="s">
        <v>40</v>
      </c>
      <c r="G1138" s="6" t="s">
        <v>21</v>
      </c>
      <c r="H1138" s="5">
        <v>201706</v>
      </c>
      <c r="I1138" s="4">
        <v>42910</v>
      </c>
      <c r="J1138" s="5">
        <f t="shared" si="9"/>
        <v>6</v>
      </c>
      <c r="K1138" s="5">
        <v>28</v>
      </c>
      <c r="L1138" s="5">
        <v>24632</v>
      </c>
      <c r="M1138" s="5">
        <v>6</v>
      </c>
      <c r="N1138" s="5">
        <v>25</v>
      </c>
      <c r="O1138" s="5">
        <v>18</v>
      </c>
      <c r="P1138" s="5">
        <v>9</v>
      </c>
      <c r="Q1138" s="7">
        <f t="shared" si="10"/>
        <v>0.32142857142857145</v>
      </c>
      <c r="R1138" s="5">
        <v>3</v>
      </c>
    </row>
    <row r="1139" spans="1:18" x14ac:dyDescent="0.35">
      <c r="A1139" s="4">
        <v>42856</v>
      </c>
      <c r="B1139" s="4">
        <v>44196</v>
      </c>
      <c r="C1139" s="5">
        <v>201700140</v>
      </c>
      <c r="D1139" s="6" t="s">
        <v>42</v>
      </c>
      <c r="E1139" s="5">
        <v>201700013</v>
      </c>
      <c r="F1139" s="6" t="s">
        <v>40</v>
      </c>
      <c r="G1139" s="6" t="s">
        <v>21</v>
      </c>
      <c r="H1139" s="5">
        <v>201706</v>
      </c>
      <c r="I1139" s="4">
        <v>42912</v>
      </c>
      <c r="J1139" s="5">
        <f t="shared" si="9"/>
        <v>6</v>
      </c>
      <c r="K1139" s="5">
        <v>29</v>
      </c>
      <c r="L1139" s="5">
        <v>24320</v>
      </c>
      <c r="M1139" s="5">
        <v>6</v>
      </c>
      <c r="N1139" s="5">
        <v>26</v>
      </c>
      <c r="O1139" s="5">
        <v>16</v>
      </c>
      <c r="P1139" s="5">
        <v>9</v>
      </c>
      <c r="Q1139" s="7">
        <f t="shared" si="10"/>
        <v>0.31034482758620691</v>
      </c>
      <c r="R1139" s="5">
        <v>3</v>
      </c>
    </row>
    <row r="1140" spans="1:18" x14ac:dyDescent="0.35">
      <c r="A1140" s="4">
        <v>42856</v>
      </c>
      <c r="B1140" s="4">
        <v>44196</v>
      </c>
      <c r="C1140" s="5">
        <v>201700140</v>
      </c>
      <c r="D1140" s="6" t="s">
        <v>42</v>
      </c>
      <c r="E1140" s="5">
        <v>201700013</v>
      </c>
      <c r="F1140" s="6" t="s">
        <v>40</v>
      </c>
      <c r="G1140" s="6" t="s">
        <v>21</v>
      </c>
      <c r="H1140" s="5">
        <v>201706</v>
      </c>
      <c r="I1140" s="4">
        <v>42913</v>
      </c>
      <c r="J1140" s="5">
        <f t="shared" si="9"/>
        <v>6</v>
      </c>
      <c r="K1140" s="5">
        <v>29</v>
      </c>
      <c r="L1140" s="5">
        <v>24609</v>
      </c>
      <c r="M1140" s="5">
        <v>6</v>
      </c>
      <c r="N1140" s="5">
        <v>25</v>
      </c>
      <c r="O1140" s="5">
        <v>17</v>
      </c>
      <c r="P1140" s="5">
        <v>12</v>
      </c>
      <c r="Q1140" s="7">
        <f t="shared" si="10"/>
        <v>0.41379310344827586</v>
      </c>
      <c r="R1140" s="5">
        <v>3</v>
      </c>
    </row>
    <row r="1141" spans="1:18" x14ac:dyDescent="0.35">
      <c r="A1141" s="4">
        <v>42856</v>
      </c>
      <c r="B1141" s="4">
        <v>44196</v>
      </c>
      <c r="C1141" s="5">
        <v>201700140</v>
      </c>
      <c r="D1141" s="6" t="s">
        <v>42</v>
      </c>
      <c r="E1141" s="5">
        <v>201700013</v>
      </c>
      <c r="F1141" s="6" t="s">
        <v>40</v>
      </c>
      <c r="G1141" s="6" t="s">
        <v>21</v>
      </c>
      <c r="H1141" s="5">
        <v>201706</v>
      </c>
      <c r="I1141" s="4">
        <v>42914</v>
      </c>
      <c r="J1141" s="5">
        <f t="shared" si="9"/>
        <v>6</v>
      </c>
      <c r="K1141" s="5">
        <v>28</v>
      </c>
      <c r="L1141" s="5">
        <v>24836</v>
      </c>
      <c r="M1141" s="5">
        <v>7</v>
      </c>
      <c r="N1141" s="5">
        <v>26</v>
      </c>
      <c r="O1141" s="5">
        <v>19</v>
      </c>
      <c r="P1141" s="5">
        <v>13</v>
      </c>
      <c r="Q1141" s="7">
        <f t="shared" si="10"/>
        <v>0.4642857142857143</v>
      </c>
      <c r="R1141" s="5">
        <v>3</v>
      </c>
    </row>
    <row r="1142" spans="1:18" x14ac:dyDescent="0.35">
      <c r="A1142" s="4">
        <v>42856</v>
      </c>
      <c r="B1142" s="4">
        <v>44196</v>
      </c>
      <c r="C1142" s="5">
        <v>201700140</v>
      </c>
      <c r="D1142" s="6" t="s">
        <v>42</v>
      </c>
      <c r="E1142" s="5">
        <v>201700013</v>
      </c>
      <c r="F1142" s="6" t="s">
        <v>40</v>
      </c>
      <c r="G1142" s="6" t="s">
        <v>21</v>
      </c>
      <c r="H1142" s="5">
        <v>201706</v>
      </c>
      <c r="I1142" s="4">
        <v>42915</v>
      </c>
      <c r="J1142" s="5">
        <f t="shared" si="9"/>
        <v>6</v>
      </c>
      <c r="K1142" s="5">
        <v>31</v>
      </c>
      <c r="L1142" s="5">
        <v>24062</v>
      </c>
      <c r="M1142" s="5">
        <v>6</v>
      </c>
      <c r="N1142" s="5">
        <v>29</v>
      </c>
      <c r="O1142" s="5">
        <v>20</v>
      </c>
      <c r="P1142" s="5">
        <v>10</v>
      </c>
      <c r="Q1142" s="7">
        <f t="shared" si="10"/>
        <v>0.32258064516129031</v>
      </c>
      <c r="R1142" s="5">
        <v>4</v>
      </c>
    </row>
    <row r="1143" spans="1:18" x14ac:dyDescent="0.35">
      <c r="A1143" s="4">
        <v>42856</v>
      </c>
      <c r="B1143" s="4">
        <v>44196</v>
      </c>
      <c r="C1143" s="5">
        <v>201700140</v>
      </c>
      <c r="D1143" s="6" t="s">
        <v>42</v>
      </c>
      <c r="E1143" s="5">
        <v>201700013</v>
      </c>
      <c r="F1143" s="6" t="s">
        <v>40</v>
      </c>
      <c r="G1143" s="6" t="s">
        <v>21</v>
      </c>
      <c r="H1143" s="5">
        <v>201707</v>
      </c>
      <c r="I1143" s="4">
        <v>42917</v>
      </c>
      <c r="J1143" s="5">
        <f t="shared" si="9"/>
        <v>7</v>
      </c>
      <c r="K1143" s="5">
        <v>29</v>
      </c>
      <c r="L1143" s="5">
        <v>25892</v>
      </c>
      <c r="M1143" s="5">
        <v>8</v>
      </c>
      <c r="N1143" s="5">
        <v>25</v>
      </c>
      <c r="O1143" s="5">
        <v>17</v>
      </c>
      <c r="P1143" s="5">
        <v>9</v>
      </c>
      <c r="Q1143" s="7">
        <f t="shared" si="10"/>
        <v>0.31034482758620691</v>
      </c>
      <c r="R1143" s="5">
        <v>3</v>
      </c>
    </row>
    <row r="1144" spans="1:18" x14ac:dyDescent="0.35">
      <c r="A1144" s="4">
        <v>42856</v>
      </c>
      <c r="B1144" s="4">
        <v>44196</v>
      </c>
      <c r="C1144" s="5">
        <v>201700140</v>
      </c>
      <c r="D1144" s="6" t="s">
        <v>42</v>
      </c>
      <c r="E1144" s="5">
        <v>201700013</v>
      </c>
      <c r="F1144" s="6" t="s">
        <v>40</v>
      </c>
      <c r="G1144" s="6" t="s">
        <v>21</v>
      </c>
      <c r="H1144" s="5">
        <v>201707</v>
      </c>
      <c r="I1144" s="4">
        <v>42921</v>
      </c>
      <c r="J1144" s="5">
        <f t="shared" si="9"/>
        <v>7</v>
      </c>
      <c r="K1144" s="5">
        <v>32</v>
      </c>
      <c r="L1144" s="5">
        <v>25907</v>
      </c>
      <c r="M1144" s="5">
        <v>8</v>
      </c>
      <c r="N1144" s="5">
        <v>30</v>
      </c>
      <c r="O1144" s="5">
        <v>18</v>
      </c>
      <c r="P1144" s="5">
        <v>13</v>
      </c>
      <c r="Q1144" s="7">
        <f t="shared" si="10"/>
        <v>0.40625</v>
      </c>
      <c r="R1144" s="5">
        <v>4</v>
      </c>
    </row>
    <row r="1145" spans="1:18" x14ac:dyDescent="0.35">
      <c r="A1145" s="4">
        <v>42856</v>
      </c>
      <c r="B1145" s="4">
        <v>44196</v>
      </c>
      <c r="C1145" s="5">
        <v>201700140</v>
      </c>
      <c r="D1145" s="6" t="s">
        <v>42</v>
      </c>
      <c r="E1145" s="5">
        <v>201700013</v>
      </c>
      <c r="F1145" s="6" t="s">
        <v>40</v>
      </c>
      <c r="G1145" s="6" t="s">
        <v>21</v>
      </c>
      <c r="H1145" s="5">
        <v>201707</v>
      </c>
      <c r="I1145" s="4">
        <v>42922</v>
      </c>
      <c r="J1145" s="5">
        <f t="shared" si="9"/>
        <v>7</v>
      </c>
      <c r="K1145" s="5">
        <v>33</v>
      </c>
      <c r="L1145" s="5">
        <v>25894</v>
      </c>
      <c r="M1145" s="5">
        <v>9</v>
      </c>
      <c r="N1145" s="5">
        <v>29</v>
      </c>
      <c r="O1145" s="5">
        <v>22</v>
      </c>
      <c r="P1145" s="5">
        <v>16</v>
      </c>
      <c r="Q1145" s="7">
        <f t="shared" si="10"/>
        <v>0.48484848484848486</v>
      </c>
      <c r="R1145" s="5">
        <v>4</v>
      </c>
    </row>
    <row r="1146" spans="1:18" x14ac:dyDescent="0.35">
      <c r="A1146" s="4">
        <v>42856</v>
      </c>
      <c r="B1146" s="4">
        <v>44196</v>
      </c>
      <c r="C1146" s="5">
        <v>201700140</v>
      </c>
      <c r="D1146" s="6" t="s">
        <v>42</v>
      </c>
      <c r="E1146" s="5">
        <v>201700013</v>
      </c>
      <c r="F1146" s="6" t="s">
        <v>40</v>
      </c>
      <c r="G1146" s="6" t="s">
        <v>21</v>
      </c>
      <c r="H1146" s="5">
        <v>201707</v>
      </c>
      <c r="I1146" s="4">
        <v>42924</v>
      </c>
      <c r="J1146" s="5">
        <f t="shared" si="9"/>
        <v>7</v>
      </c>
      <c r="K1146" s="5">
        <v>32</v>
      </c>
      <c r="L1146" s="5">
        <v>25123</v>
      </c>
      <c r="M1146" s="5">
        <v>9</v>
      </c>
      <c r="N1146" s="5">
        <v>28</v>
      </c>
      <c r="O1146" s="5">
        <v>18</v>
      </c>
      <c r="P1146" s="5">
        <v>13</v>
      </c>
      <c r="Q1146" s="7">
        <f t="shared" si="10"/>
        <v>0.40625</v>
      </c>
      <c r="R1146" s="5">
        <v>4</v>
      </c>
    </row>
    <row r="1147" spans="1:18" x14ac:dyDescent="0.35">
      <c r="A1147" s="4">
        <v>42856</v>
      </c>
      <c r="B1147" s="4">
        <v>44196</v>
      </c>
      <c r="C1147" s="5">
        <v>201700140</v>
      </c>
      <c r="D1147" s="6" t="s">
        <v>42</v>
      </c>
      <c r="E1147" s="5">
        <v>201700013</v>
      </c>
      <c r="F1147" s="6" t="s">
        <v>40</v>
      </c>
      <c r="G1147" s="6" t="s">
        <v>21</v>
      </c>
      <c r="H1147" s="5">
        <v>201707</v>
      </c>
      <c r="I1147" s="4">
        <v>42926</v>
      </c>
      <c r="J1147" s="5">
        <f t="shared" si="9"/>
        <v>7</v>
      </c>
      <c r="K1147" s="5">
        <v>30</v>
      </c>
      <c r="L1147" s="5">
        <v>25161</v>
      </c>
      <c r="M1147" s="5">
        <v>7</v>
      </c>
      <c r="N1147" s="5">
        <v>27</v>
      </c>
      <c r="O1147" s="5">
        <v>18</v>
      </c>
      <c r="P1147" s="5">
        <v>9</v>
      </c>
      <c r="Q1147" s="7">
        <f t="shared" si="10"/>
        <v>0.3</v>
      </c>
      <c r="R1147" s="5">
        <v>4</v>
      </c>
    </row>
    <row r="1148" spans="1:18" x14ac:dyDescent="0.35">
      <c r="A1148" s="4">
        <v>42856</v>
      </c>
      <c r="B1148" s="4">
        <v>44196</v>
      </c>
      <c r="C1148" s="5">
        <v>201700140</v>
      </c>
      <c r="D1148" s="6" t="s">
        <v>42</v>
      </c>
      <c r="E1148" s="5">
        <v>201700013</v>
      </c>
      <c r="F1148" s="6" t="s">
        <v>40</v>
      </c>
      <c r="G1148" s="6" t="s">
        <v>21</v>
      </c>
      <c r="H1148" s="5">
        <v>201707</v>
      </c>
      <c r="I1148" s="4">
        <v>42927</v>
      </c>
      <c r="J1148" s="5">
        <f t="shared" si="9"/>
        <v>7</v>
      </c>
      <c r="K1148" s="5">
        <v>28</v>
      </c>
      <c r="L1148" s="5">
        <v>25375</v>
      </c>
      <c r="M1148" s="5">
        <v>8</v>
      </c>
      <c r="N1148" s="5">
        <v>26</v>
      </c>
      <c r="O1148" s="5">
        <v>18</v>
      </c>
      <c r="P1148" s="5">
        <v>9</v>
      </c>
      <c r="Q1148" s="7">
        <f t="shared" si="10"/>
        <v>0.32142857142857145</v>
      </c>
      <c r="R1148" s="5">
        <v>3</v>
      </c>
    </row>
    <row r="1149" spans="1:18" x14ac:dyDescent="0.35">
      <c r="A1149" s="4">
        <v>42856</v>
      </c>
      <c r="B1149" s="4">
        <v>44196</v>
      </c>
      <c r="C1149" s="5">
        <v>201700140</v>
      </c>
      <c r="D1149" s="6" t="s">
        <v>42</v>
      </c>
      <c r="E1149" s="5">
        <v>201700013</v>
      </c>
      <c r="F1149" s="6" t="s">
        <v>40</v>
      </c>
      <c r="G1149" s="6" t="s">
        <v>21</v>
      </c>
      <c r="H1149" s="5">
        <v>201707</v>
      </c>
      <c r="I1149" s="4">
        <v>42928</v>
      </c>
      <c r="J1149" s="5">
        <f t="shared" si="9"/>
        <v>7</v>
      </c>
      <c r="K1149" s="5">
        <v>32</v>
      </c>
      <c r="L1149" s="5">
        <v>25682</v>
      </c>
      <c r="M1149" s="5">
        <v>6</v>
      </c>
      <c r="N1149" s="5">
        <v>29</v>
      </c>
      <c r="O1149" s="5">
        <v>23</v>
      </c>
      <c r="P1149" s="5">
        <v>15</v>
      </c>
      <c r="Q1149" s="7">
        <f t="shared" si="10"/>
        <v>0.46875</v>
      </c>
      <c r="R1149" s="5">
        <v>3</v>
      </c>
    </row>
    <row r="1150" spans="1:18" x14ac:dyDescent="0.35">
      <c r="A1150" s="4">
        <v>42856</v>
      </c>
      <c r="B1150" s="4">
        <v>44196</v>
      </c>
      <c r="C1150" s="5">
        <v>201700140</v>
      </c>
      <c r="D1150" s="6" t="s">
        <v>42</v>
      </c>
      <c r="E1150" s="5">
        <v>201700013</v>
      </c>
      <c r="F1150" s="6" t="s">
        <v>40</v>
      </c>
      <c r="G1150" s="6" t="s">
        <v>21</v>
      </c>
      <c r="H1150" s="5">
        <v>201707</v>
      </c>
      <c r="I1150" s="4">
        <v>42929</v>
      </c>
      <c r="J1150" s="5">
        <f t="shared" si="9"/>
        <v>7</v>
      </c>
      <c r="K1150" s="5">
        <v>32</v>
      </c>
      <c r="L1150" s="5">
        <v>24049</v>
      </c>
      <c r="M1150" s="5">
        <v>7</v>
      </c>
      <c r="N1150" s="5">
        <v>27</v>
      </c>
      <c r="O1150" s="5">
        <v>21</v>
      </c>
      <c r="P1150" s="5">
        <v>11</v>
      </c>
      <c r="Q1150" s="7">
        <f t="shared" si="10"/>
        <v>0.34375</v>
      </c>
      <c r="R1150" s="5">
        <v>3</v>
      </c>
    </row>
    <row r="1151" spans="1:18" x14ac:dyDescent="0.35">
      <c r="A1151" s="4">
        <v>42856</v>
      </c>
      <c r="B1151" s="4">
        <v>44196</v>
      </c>
      <c r="C1151" s="5">
        <v>201700140</v>
      </c>
      <c r="D1151" s="6" t="s">
        <v>42</v>
      </c>
      <c r="E1151" s="5">
        <v>201700013</v>
      </c>
      <c r="F1151" s="6" t="s">
        <v>40</v>
      </c>
      <c r="G1151" s="6" t="s">
        <v>21</v>
      </c>
      <c r="H1151" s="5">
        <v>201707</v>
      </c>
      <c r="I1151" s="4">
        <v>42931</v>
      </c>
      <c r="J1151" s="5">
        <f t="shared" si="9"/>
        <v>7</v>
      </c>
      <c r="K1151" s="5">
        <v>30</v>
      </c>
      <c r="L1151" s="5">
        <v>24283</v>
      </c>
      <c r="M1151" s="5">
        <v>9</v>
      </c>
      <c r="N1151" s="5">
        <v>26</v>
      </c>
      <c r="O1151" s="5">
        <v>20</v>
      </c>
      <c r="P1151" s="5">
        <v>10</v>
      </c>
      <c r="Q1151" s="7">
        <f t="shared" si="10"/>
        <v>0.33333333333333331</v>
      </c>
      <c r="R1151" s="5">
        <v>3</v>
      </c>
    </row>
    <row r="1152" spans="1:18" x14ac:dyDescent="0.35">
      <c r="A1152" s="4">
        <v>42856</v>
      </c>
      <c r="B1152" s="4">
        <v>44196</v>
      </c>
      <c r="C1152" s="5">
        <v>201700140</v>
      </c>
      <c r="D1152" s="6" t="s">
        <v>42</v>
      </c>
      <c r="E1152" s="5">
        <v>201700013</v>
      </c>
      <c r="F1152" s="6" t="s">
        <v>40</v>
      </c>
      <c r="G1152" s="6" t="s">
        <v>21</v>
      </c>
      <c r="H1152" s="5">
        <v>201707</v>
      </c>
      <c r="I1152" s="4">
        <v>42933</v>
      </c>
      <c r="J1152" s="5">
        <f t="shared" si="9"/>
        <v>7</v>
      </c>
      <c r="K1152" s="5">
        <v>30</v>
      </c>
      <c r="L1152" s="5">
        <v>24905</v>
      </c>
      <c r="M1152" s="5">
        <v>7</v>
      </c>
      <c r="N1152" s="5">
        <v>28</v>
      </c>
      <c r="O1152" s="5">
        <v>18</v>
      </c>
      <c r="P1152" s="5">
        <v>13</v>
      </c>
      <c r="Q1152" s="7">
        <f t="shared" si="10"/>
        <v>0.43333333333333335</v>
      </c>
      <c r="R1152" s="5">
        <v>3</v>
      </c>
    </row>
    <row r="1153" spans="1:18" x14ac:dyDescent="0.35">
      <c r="A1153" s="4">
        <v>42856</v>
      </c>
      <c r="B1153" s="4">
        <v>44196</v>
      </c>
      <c r="C1153" s="5">
        <v>201700140</v>
      </c>
      <c r="D1153" s="6" t="s">
        <v>42</v>
      </c>
      <c r="E1153" s="5">
        <v>201700013</v>
      </c>
      <c r="F1153" s="6" t="s">
        <v>40</v>
      </c>
      <c r="G1153" s="6" t="s">
        <v>21</v>
      </c>
      <c r="H1153" s="5">
        <v>201707</v>
      </c>
      <c r="I1153" s="4">
        <v>42934</v>
      </c>
      <c r="J1153" s="5">
        <f t="shared" si="9"/>
        <v>7</v>
      </c>
      <c r="K1153" s="5">
        <v>32</v>
      </c>
      <c r="L1153" s="5">
        <v>25849</v>
      </c>
      <c r="M1153" s="5">
        <v>9</v>
      </c>
      <c r="N1153" s="5">
        <v>28</v>
      </c>
      <c r="O1153" s="5">
        <v>22</v>
      </c>
      <c r="P1153" s="5">
        <v>13</v>
      </c>
      <c r="Q1153" s="7">
        <f t="shared" si="10"/>
        <v>0.40625</v>
      </c>
      <c r="R1153" s="5">
        <v>3</v>
      </c>
    </row>
    <row r="1154" spans="1:18" x14ac:dyDescent="0.35">
      <c r="A1154" s="4">
        <v>42856</v>
      </c>
      <c r="B1154" s="4">
        <v>44196</v>
      </c>
      <c r="C1154" s="5">
        <v>201700140</v>
      </c>
      <c r="D1154" s="6" t="s">
        <v>42</v>
      </c>
      <c r="E1154" s="5">
        <v>201700013</v>
      </c>
      <c r="F1154" s="6" t="s">
        <v>40</v>
      </c>
      <c r="G1154" s="6" t="s">
        <v>21</v>
      </c>
      <c r="H1154" s="5">
        <v>201707</v>
      </c>
      <c r="I1154" s="4">
        <v>42935</v>
      </c>
      <c r="J1154" s="5">
        <f t="shared" si="9"/>
        <v>7</v>
      </c>
      <c r="K1154" s="5">
        <v>29</v>
      </c>
      <c r="L1154" s="5">
        <v>25054</v>
      </c>
      <c r="M1154" s="5">
        <v>6</v>
      </c>
      <c r="N1154" s="5">
        <v>26</v>
      </c>
      <c r="O1154" s="5">
        <v>16</v>
      </c>
      <c r="P1154" s="5">
        <v>8</v>
      </c>
      <c r="Q1154" s="7">
        <f t="shared" si="10"/>
        <v>0.27586206896551724</v>
      </c>
      <c r="R1154" s="5">
        <v>3</v>
      </c>
    </row>
    <row r="1155" spans="1:18" x14ac:dyDescent="0.35">
      <c r="A1155" s="4">
        <v>42856</v>
      </c>
      <c r="B1155" s="4">
        <v>44196</v>
      </c>
      <c r="C1155" s="5">
        <v>201700140</v>
      </c>
      <c r="D1155" s="6" t="s">
        <v>42</v>
      </c>
      <c r="E1155" s="5">
        <v>201700013</v>
      </c>
      <c r="F1155" s="6" t="s">
        <v>40</v>
      </c>
      <c r="G1155" s="6" t="s">
        <v>21</v>
      </c>
      <c r="H1155" s="5">
        <v>201707</v>
      </c>
      <c r="I1155" s="4">
        <v>42936</v>
      </c>
      <c r="J1155" s="5">
        <f t="shared" si="9"/>
        <v>7</v>
      </c>
      <c r="K1155" s="5">
        <v>31</v>
      </c>
      <c r="L1155" s="5">
        <v>24281</v>
      </c>
      <c r="M1155" s="5">
        <v>7</v>
      </c>
      <c r="N1155" s="5">
        <v>27</v>
      </c>
      <c r="O1155" s="5">
        <v>18</v>
      </c>
      <c r="P1155" s="5">
        <v>13</v>
      </c>
      <c r="Q1155" s="7">
        <f t="shared" si="10"/>
        <v>0.41935483870967744</v>
      </c>
      <c r="R1155" s="5">
        <v>3</v>
      </c>
    </row>
    <row r="1156" spans="1:18" x14ac:dyDescent="0.35">
      <c r="A1156" s="4">
        <v>42856</v>
      </c>
      <c r="B1156" s="4">
        <v>44196</v>
      </c>
      <c r="C1156" s="5">
        <v>201700140</v>
      </c>
      <c r="D1156" s="6" t="s">
        <v>42</v>
      </c>
      <c r="E1156" s="5">
        <v>201700013</v>
      </c>
      <c r="F1156" s="6" t="s">
        <v>40</v>
      </c>
      <c r="G1156" s="6" t="s">
        <v>21</v>
      </c>
      <c r="H1156" s="5">
        <v>201707</v>
      </c>
      <c r="I1156" s="4">
        <v>42938</v>
      </c>
      <c r="J1156" s="5">
        <f t="shared" si="9"/>
        <v>7</v>
      </c>
      <c r="K1156" s="5">
        <v>32</v>
      </c>
      <c r="L1156" s="5">
        <v>24454</v>
      </c>
      <c r="M1156" s="5">
        <v>9</v>
      </c>
      <c r="N1156" s="5">
        <v>29</v>
      </c>
      <c r="O1156" s="5">
        <v>21</v>
      </c>
      <c r="P1156" s="5">
        <v>15</v>
      </c>
      <c r="Q1156" s="7">
        <f t="shared" si="10"/>
        <v>0.46875</v>
      </c>
      <c r="R1156" s="5">
        <v>4</v>
      </c>
    </row>
    <row r="1157" spans="1:18" x14ac:dyDescent="0.35">
      <c r="A1157" s="4">
        <v>42856</v>
      </c>
      <c r="B1157" s="4">
        <v>44196</v>
      </c>
      <c r="C1157" s="5">
        <v>201700140</v>
      </c>
      <c r="D1157" s="6" t="s">
        <v>42</v>
      </c>
      <c r="E1157" s="5">
        <v>201700013</v>
      </c>
      <c r="F1157" s="6" t="s">
        <v>40</v>
      </c>
      <c r="G1157" s="6" t="s">
        <v>21</v>
      </c>
      <c r="H1157" s="5">
        <v>201707</v>
      </c>
      <c r="I1157" s="4">
        <v>42940</v>
      </c>
      <c r="J1157" s="5">
        <f t="shared" si="9"/>
        <v>7</v>
      </c>
      <c r="K1157" s="5">
        <v>32</v>
      </c>
      <c r="L1157" s="5">
        <v>25643</v>
      </c>
      <c r="M1157" s="5">
        <v>7</v>
      </c>
      <c r="N1157" s="5">
        <v>29</v>
      </c>
      <c r="O1157" s="5">
        <v>20</v>
      </c>
      <c r="P1157" s="5">
        <v>15</v>
      </c>
      <c r="Q1157" s="7">
        <f t="shared" si="10"/>
        <v>0.46875</v>
      </c>
      <c r="R1157" s="5">
        <v>4</v>
      </c>
    </row>
    <row r="1158" spans="1:18" x14ac:dyDescent="0.35">
      <c r="A1158" s="4">
        <v>42856</v>
      </c>
      <c r="B1158" s="4">
        <v>44196</v>
      </c>
      <c r="C1158" s="5">
        <v>201700140</v>
      </c>
      <c r="D1158" s="6" t="s">
        <v>42</v>
      </c>
      <c r="E1158" s="5">
        <v>201700013</v>
      </c>
      <c r="F1158" s="6" t="s">
        <v>40</v>
      </c>
      <c r="G1158" s="6" t="s">
        <v>21</v>
      </c>
      <c r="H1158" s="5">
        <v>201707</v>
      </c>
      <c r="I1158" s="4">
        <v>42941</v>
      </c>
      <c r="J1158" s="5">
        <f t="shared" si="9"/>
        <v>7</v>
      </c>
      <c r="K1158" s="5">
        <v>33</v>
      </c>
      <c r="L1158" s="5">
        <v>24815</v>
      </c>
      <c r="M1158" s="5">
        <v>10</v>
      </c>
      <c r="N1158" s="5">
        <v>28</v>
      </c>
      <c r="O1158" s="5">
        <v>20</v>
      </c>
      <c r="P1158" s="5">
        <v>10</v>
      </c>
      <c r="Q1158" s="7">
        <f t="shared" si="10"/>
        <v>0.30303030303030304</v>
      </c>
      <c r="R1158" s="5">
        <v>4</v>
      </c>
    </row>
    <row r="1159" spans="1:18" x14ac:dyDescent="0.35">
      <c r="A1159" s="4">
        <v>42856</v>
      </c>
      <c r="B1159" s="4">
        <v>44196</v>
      </c>
      <c r="C1159" s="5">
        <v>201700140</v>
      </c>
      <c r="D1159" s="6" t="s">
        <v>42</v>
      </c>
      <c r="E1159" s="5">
        <v>201700013</v>
      </c>
      <c r="F1159" s="6" t="s">
        <v>40</v>
      </c>
      <c r="G1159" s="6" t="s">
        <v>21</v>
      </c>
      <c r="H1159" s="5">
        <v>201707</v>
      </c>
      <c r="I1159" s="4">
        <v>42942</v>
      </c>
      <c r="J1159" s="5">
        <f t="shared" si="9"/>
        <v>7</v>
      </c>
      <c r="K1159" s="5">
        <v>28</v>
      </c>
      <c r="L1159" s="5">
        <v>24767</v>
      </c>
      <c r="M1159" s="5">
        <v>6</v>
      </c>
      <c r="N1159" s="5">
        <v>25</v>
      </c>
      <c r="O1159" s="5">
        <v>17</v>
      </c>
      <c r="P1159" s="5">
        <v>9</v>
      </c>
      <c r="Q1159" s="7">
        <f t="shared" si="10"/>
        <v>0.32142857142857145</v>
      </c>
      <c r="R1159" s="5">
        <v>4</v>
      </c>
    </row>
    <row r="1160" spans="1:18" x14ac:dyDescent="0.35">
      <c r="A1160" s="4">
        <v>42856</v>
      </c>
      <c r="B1160" s="4">
        <v>44196</v>
      </c>
      <c r="C1160" s="5">
        <v>201700140</v>
      </c>
      <c r="D1160" s="6" t="s">
        <v>42</v>
      </c>
      <c r="E1160" s="5">
        <v>201700013</v>
      </c>
      <c r="F1160" s="6" t="s">
        <v>40</v>
      </c>
      <c r="G1160" s="6" t="s">
        <v>21</v>
      </c>
      <c r="H1160" s="5">
        <v>201707</v>
      </c>
      <c r="I1160" s="4">
        <v>42943</v>
      </c>
      <c r="J1160" s="5">
        <f t="shared" si="9"/>
        <v>7</v>
      </c>
      <c r="K1160" s="5">
        <v>33</v>
      </c>
      <c r="L1160" s="5">
        <v>25607</v>
      </c>
      <c r="M1160" s="5">
        <v>10</v>
      </c>
      <c r="N1160" s="5">
        <v>30</v>
      </c>
      <c r="O1160" s="5">
        <v>23</v>
      </c>
      <c r="P1160" s="5">
        <v>16</v>
      </c>
      <c r="Q1160" s="7">
        <f t="shared" si="10"/>
        <v>0.48484848484848486</v>
      </c>
      <c r="R1160" s="5">
        <v>4</v>
      </c>
    </row>
    <row r="1161" spans="1:18" x14ac:dyDescent="0.35">
      <c r="A1161" s="4">
        <v>42856</v>
      </c>
      <c r="B1161" s="4">
        <v>44196</v>
      </c>
      <c r="C1161" s="5">
        <v>201700140</v>
      </c>
      <c r="D1161" s="6" t="s">
        <v>42</v>
      </c>
      <c r="E1161" s="5">
        <v>201700013</v>
      </c>
      <c r="F1161" s="6" t="s">
        <v>40</v>
      </c>
      <c r="G1161" s="6" t="s">
        <v>21</v>
      </c>
      <c r="H1161" s="5">
        <v>201707</v>
      </c>
      <c r="I1161" s="4">
        <v>42945</v>
      </c>
      <c r="J1161" s="5">
        <f t="shared" si="9"/>
        <v>7</v>
      </c>
      <c r="K1161" s="5">
        <v>29</v>
      </c>
      <c r="L1161" s="5">
        <v>25109</v>
      </c>
      <c r="M1161" s="5">
        <v>7</v>
      </c>
      <c r="N1161" s="5">
        <v>26</v>
      </c>
      <c r="O1161" s="5">
        <v>16</v>
      </c>
      <c r="P1161" s="5">
        <v>8</v>
      </c>
      <c r="Q1161" s="7">
        <f t="shared" si="10"/>
        <v>0.27586206896551724</v>
      </c>
      <c r="R1161" s="5">
        <v>3</v>
      </c>
    </row>
    <row r="1162" spans="1:18" x14ac:dyDescent="0.35">
      <c r="A1162" s="4">
        <v>42856</v>
      </c>
      <c r="B1162" s="4">
        <v>44196</v>
      </c>
      <c r="C1162" s="5">
        <v>201700140</v>
      </c>
      <c r="D1162" s="6" t="s">
        <v>42</v>
      </c>
      <c r="E1162" s="5">
        <v>201700013</v>
      </c>
      <c r="F1162" s="6" t="s">
        <v>40</v>
      </c>
      <c r="G1162" s="6" t="s">
        <v>21</v>
      </c>
      <c r="H1162" s="5">
        <v>201707</v>
      </c>
      <c r="I1162" s="4">
        <v>42947</v>
      </c>
      <c r="J1162" s="5">
        <f t="shared" si="9"/>
        <v>7</v>
      </c>
      <c r="K1162" s="5">
        <v>31</v>
      </c>
      <c r="L1162" s="5">
        <v>24893</v>
      </c>
      <c r="M1162" s="5">
        <v>7</v>
      </c>
      <c r="N1162" s="5">
        <v>29</v>
      </c>
      <c r="O1162" s="5">
        <v>19</v>
      </c>
      <c r="P1162" s="5">
        <v>14</v>
      </c>
      <c r="Q1162" s="7">
        <f t="shared" si="10"/>
        <v>0.45161290322580644</v>
      </c>
      <c r="R1162" s="5">
        <v>3</v>
      </c>
    </row>
    <row r="1163" spans="1:18" x14ac:dyDescent="0.35">
      <c r="A1163" s="4">
        <v>42856</v>
      </c>
      <c r="B1163" s="4">
        <v>44196</v>
      </c>
      <c r="C1163" s="5">
        <v>201700140</v>
      </c>
      <c r="D1163" s="6" t="s">
        <v>42</v>
      </c>
      <c r="E1163" s="5">
        <v>201700013</v>
      </c>
      <c r="F1163" s="6" t="s">
        <v>40</v>
      </c>
      <c r="G1163" s="6" t="s">
        <v>21</v>
      </c>
      <c r="H1163" s="5">
        <v>201708</v>
      </c>
      <c r="I1163" s="4">
        <v>42948</v>
      </c>
      <c r="J1163" s="5">
        <f t="shared" si="9"/>
        <v>8</v>
      </c>
      <c r="K1163" s="5">
        <v>33</v>
      </c>
      <c r="L1163" s="5">
        <v>24060</v>
      </c>
      <c r="M1163" s="5">
        <v>9</v>
      </c>
      <c r="N1163" s="5">
        <v>29</v>
      </c>
      <c r="O1163" s="5">
        <v>20</v>
      </c>
      <c r="P1163" s="5">
        <v>13</v>
      </c>
      <c r="Q1163" s="7">
        <f t="shared" si="10"/>
        <v>0.39393939393939392</v>
      </c>
      <c r="R1163" s="5">
        <v>4</v>
      </c>
    </row>
    <row r="1164" spans="1:18" x14ac:dyDescent="0.35">
      <c r="A1164" s="4">
        <v>42856</v>
      </c>
      <c r="B1164" s="4">
        <v>44196</v>
      </c>
      <c r="C1164" s="5">
        <v>201700140</v>
      </c>
      <c r="D1164" s="6" t="s">
        <v>42</v>
      </c>
      <c r="E1164" s="5">
        <v>201700013</v>
      </c>
      <c r="F1164" s="6" t="s">
        <v>40</v>
      </c>
      <c r="G1164" s="6" t="s">
        <v>21</v>
      </c>
      <c r="H1164" s="5">
        <v>201708</v>
      </c>
      <c r="I1164" s="4">
        <v>42949</v>
      </c>
      <c r="J1164" s="5">
        <f t="shared" si="9"/>
        <v>8</v>
      </c>
      <c r="K1164" s="5">
        <v>32</v>
      </c>
      <c r="L1164" s="5">
        <v>24857</v>
      </c>
      <c r="M1164" s="5">
        <v>8</v>
      </c>
      <c r="N1164" s="5">
        <v>29</v>
      </c>
      <c r="O1164" s="5">
        <v>22</v>
      </c>
      <c r="P1164" s="5">
        <v>15</v>
      </c>
      <c r="Q1164" s="7">
        <f t="shared" si="10"/>
        <v>0.46875</v>
      </c>
      <c r="R1164" s="5">
        <v>4</v>
      </c>
    </row>
    <row r="1165" spans="1:18" x14ac:dyDescent="0.35">
      <c r="A1165" s="4">
        <v>42856</v>
      </c>
      <c r="B1165" s="4">
        <v>44196</v>
      </c>
      <c r="C1165" s="5">
        <v>201700140</v>
      </c>
      <c r="D1165" s="6" t="s">
        <v>42</v>
      </c>
      <c r="E1165" s="5">
        <v>201700013</v>
      </c>
      <c r="F1165" s="6" t="s">
        <v>40</v>
      </c>
      <c r="G1165" s="6" t="s">
        <v>21</v>
      </c>
      <c r="H1165" s="5">
        <v>201708</v>
      </c>
      <c r="I1165" s="4">
        <v>42950</v>
      </c>
      <c r="J1165" s="5">
        <f t="shared" si="9"/>
        <v>8</v>
      </c>
      <c r="K1165" s="5">
        <v>29</v>
      </c>
      <c r="L1165" s="5">
        <v>25811</v>
      </c>
      <c r="M1165" s="5">
        <v>8</v>
      </c>
      <c r="N1165" s="5">
        <v>25</v>
      </c>
      <c r="O1165" s="5">
        <v>16</v>
      </c>
      <c r="P1165" s="5">
        <v>10</v>
      </c>
      <c r="Q1165" s="7">
        <f t="shared" si="10"/>
        <v>0.34482758620689657</v>
      </c>
      <c r="R1165" s="5">
        <v>3</v>
      </c>
    </row>
    <row r="1166" spans="1:18" x14ac:dyDescent="0.35">
      <c r="A1166" s="4">
        <v>42856</v>
      </c>
      <c r="B1166" s="4">
        <v>44196</v>
      </c>
      <c r="C1166" s="5">
        <v>201700140</v>
      </c>
      <c r="D1166" s="6" t="s">
        <v>42</v>
      </c>
      <c r="E1166" s="5">
        <v>201700013</v>
      </c>
      <c r="F1166" s="6" t="s">
        <v>40</v>
      </c>
      <c r="G1166" s="6" t="s">
        <v>21</v>
      </c>
      <c r="H1166" s="5">
        <v>201708</v>
      </c>
      <c r="I1166" s="4">
        <v>42952</v>
      </c>
      <c r="J1166" s="5">
        <f t="shared" si="9"/>
        <v>8</v>
      </c>
      <c r="K1166" s="5">
        <v>29</v>
      </c>
      <c r="L1166" s="5">
        <v>24152</v>
      </c>
      <c r="M1166" s="5">
        <v>6</v>
      </c>
      <c r="N1166" s="5">
        <v>26</v>
      </c>
      <c r="O1166" s="5">
        <v>17</v>
      </c>
      <c r="P1166" s="5">
        <v>11</v>
      </c>
      <c r="Q1166" s="7">
        <f t="shared" si="10"/>
        <v>0.37931034482758619</v>
      </c>
      <c r="R1166" s="5">
        <v>3</v>
      </c>
    </row>
    <row r="1167" spans="1:18" x14ac:dyDescent="0.35">
      <c r="A1167" s="4">
        <v>42856</v>
      </c>
      <c r="B1167" s="4">
        <v>44196</v>
      </c>
      <c r="C1167" s="5">
        <v>201700140</v>
      </c>
      <c r="D1167" s="6" t="s">
        <v>42</v>
      </c>
      <c r="E1167" s="5">
        <v>201700013</v>
      </c>
      <c r="F1167" s="6" t="s">
        <v>40</v>
      </c>
      <c r="G1167" s="6" t="s">
        <v>21</v>
      </c>
      <c r="H1167" s="5">
        <v>201708</v>
      </c>
      <c r="I1167" s="4">
        <v>42954</v>
      </c>
      <c r="J1167" s="5">
        <f t="shared" si="9"/>
        <v>8</v>
      </c>
      <c r="K1167" s="5">
        <v>30</v>
      </c>
      <c r="L1167" s="5">
        <v>25171</v>
      </c>
      <c r="M1167" s="5">
        <v>6</v>
      </c>
      <c r="N1167" s="5">
        <v>27</v>
      </c>
      <c r="O1167" s="5">
        <v>22</v>
      </c>
      <c r="P1167" s="5">
        <v>16</v>
      </c>
      <c r="Q1167" s="7">
        <f t="shared" si="10"/>
        <v>0.53333333333333333</v>
      </c>
      <c r="R1167" s="5">
        <v>3</v>
      </c>
    </row>
    <row r="1168" spans="1:18" x14ac:dyDescent="0.35">
      <c r="A1168" s="4">
        <v>42856</v>
      </c>
      <c r="B1168" s="4">
        <v>44196</v>
      </c>
      <c r="C1168" s="5">
        <v>201700140</v>
      </c>
      <c r="D1168" s="6" t="s">
        <v>42</v>
      </c>
      <c r="E1168" s="5">
        <v>201700013</v>
      </c>
      <c r="F1168" s="6" t="s">
        <v>40</v>
      </c>
      <c r="G1168" s="6" t="s">
        <v>21</v>
      </c>
      <c r="H1168" s="5">
        <v>201708</v>
      </c>
      <c r="I1168" s="4">
        <v>42955</v>
      </c>
      <c r="J1168" s="5">
        <f t="shared" si="9"/>
        <v>8</v>
      </c>
      <c r="K1168" s="5">
        <v>32</v>
      </c>
      <c r="L1168" s="5">
        <v>25489</v>
      </c>
      <c r="M1168" s="5">
        <v>10</v>
      </c>
      <c r="N1168" s="5">
        <v>28</v>
      </c>
      <c r="O1168" s="5">
        <v>21</v>
      </c>
      <c r="P1168" s="5">
        <v>13</v>
      </c>
      <c r="Q1168" s="7">
        <f t="shared" si="10"/>
        <v>0.40625</v>
      </c>
      <c r="R1168" s="5">
        <v>4</v>
      </c>
    </row>
    <row r="1169" spans="1:18" x14ac:dyDescent="0.35">
      <c r="A1169" s="4">
        <v>42856</v>
      </c>
      <c r="B1169" s="4">
        <v>44196</v>
      </c>
      <c r="C1169" s="5">
        <v>201700140</v>
      </c>
      <c r="D1169" s="6" t="s">
        <v>42</v>
      </c>
      <c r="E1169" s="5">
        <v>201700013</v>
      </c>
      <c r="F1169" s="6" t="s">
        <v>40</v>
      </c>
      <c r="G1169" s="6" t="s">
        <v>21</v>
      </c>
      <c r="H1169" s="5">
        <v>201708</v>
      </c>
      <c r="I1169" s="4">
        <v>42957</v>
      </c>
      <c r="J1169" s="5">
        <f t="shared" si="9"/>
        <v>8</v>
      </c>
      <c r="K1169" s="5">
        <v>30</v>
      </c>
      <c r="L1169" s="5">
        <v>24337</v>
      </c>
      <c r="M1169" s="5">
        <v>9</v>
      </c>
      <c r="N1169" s="5">
        <v>27</v>
      </c>
      <c r="O1169" s="5">
        <v>21</v>
      </c>
      <c r="P1169" s="5">
        <v>11</v>
      </c>
      <c r="Q1169" s="7">
        <f t="shared" si="10"/>
        <v>0.36666666666666664</v>
      </c>
      <c r="R1169" s="5">
        <v>4</v>
      </c>
    </row>
    <row r="1170" spans="1:18" x14ac:dyDescent="0.35">
      <c r="A1170" s="4">
        <v>42856</v>
      </c>
      <c r="B1170" s="4">
        <v>44196</v>
      </c>
      <c r="C1170" s="5">
        <v>201700140</v>
      </c>
      <c r="D1170" s="6" t="s">
        <v>42</v>
      </c>
      <c r="E1170" s="5">
        <v>201700013</v>
      </c>
      <c r="F1170" s="6" t="s">
        <v>40</v>
      </c>
      <c r="G1170" s="6" t="s">
        <v>21</v>
      </c>
      <c r="H1170" s="5">
        <v>201708</v>
      </c>
      <c r="I1170" s="4">
        <v>42959</v>
      </c>
      <c r="J1170" s="5">
        <f t="shared" si="9"/>
        <v>8</v>
      </c>
      <c r="K1170" s="5">
        <v>30</v>
      </c>
      <c r="L1170" s="5">
        <v>24117</v>
      </c>
      <c r="M1170" s="5">
        <v>8</v>
      </c>
      <c r="N1170" s="5">
        <v>26</v>
      </c>
      <c r="O1170" s="5">
        <v>20</v>
      </c>
      <c r="P1170" s="5">
        <v>12</v>
      </c>
      <c r="Q1170" s="7">
        <f t="shared" si="10"/>
        <v>0.4</v>
      </c>
      <c r="R1170" s="5">
        <v>3</v>
      </c>
    </row>
    <row r="1171" spans="1:18" x14ac:dyDescent="0.35">
      <c r="A1171" s="4">
        <v>42856</v>
      </c>
      <c r="B1171" s="4">
        <v>44196</v>
      </c>
      <c r="C1171" s="5">
        <v>201700140</v>
      </c>
      <c r="D1171" s="6" t="s">
        <v>42</v>
      </c>
      <c r="E1171" s="5">
        <v>201700013</v>
      </c>
      <c r="F1171" s="6" t="s">
        <v>40</v>
      </c>
      <c r="G1171" s="6" t="s">
        <v>21</v>
      </c>
      <c r="H1171" s="5">
        <v>201708</v>
      </c>
      <c r="I1171" s="4">
        <v>42961</v>
      </c>
      <c r="J1171" s="5">
        <f t="shared" si="9"/>
        <v>8</v>
      </c>
      <c r="K1171" s="5">
        <v>28</v>
      </c>
      <c r="L1171" s="5">
        <v>24342</v>
      </c>
      <c r="M1171" s="5">
        <v>7</v>
      </c>
      <c r="N1171" s="5">
        <v>27</v>
      </c>
      <c r="O1171" s="5">
        <v>21</v>
      </c>
      <c r="P1171" s="5">
        <v>14</v>
      </c>
      <c r="Q1171" s="7">
        <f t="shared" si="10"/>
        <v>0.5</v>
      </c>
      <c r="R1171" s="5">
        <v>3</v>
      </c>
    </row>
    <row r="1172" spans="1:18" x14ac:dyDescent="0.35">
      <c r="A1172" s="4">
        <v>42856</v>
      </c>
      <c r="B1172" s="4">
        <v>44196</v>
      </c>
      <c r="C1172" s="5">
        <v>201700140</v>
      </c>
      <c r="D1172" s="6" t="s">
        <v>42</v>
      </c>
      <c r="E1172" s="5">
        <v>201700013</v>
      </c>
      <c r="F1172" s="6" t="s">
        <v>40</v>
      </c>
      <c r="G1172" s="6" t="s">
        <v>21</v>
      </c>
      <c r="H1172" s="5">
        <v>201708</v>
      </c>
      <c r="I1172" s="4">
        <v>42962</v>
      </c>
      <c r="J1172" s="5">
        <f t="shared" si="9"/>
        <v>8</v>
      </c>
      <c r="K1172" s="5">
        <v>30</v>
      </c>
      <c r="L1172" s="5">
        <v>25161</v>
      </c>
      <c r="M1172" s="5">
        <v>8</v>
      </c>
      <c r="N1172" s="5">
        <v>28</v>
      </c>
      <c r="O1172" s="5">
        <v>18</v>
      </c>
      <c r="P1172" s="5">
        <v>10</v>
      </c>
      <c r="Q1172" s="7">
        <f t="shared" si="10"/>
        <v>0.33333333333333331</v>
      </c>
      <c r="R1172" s="5">
        <v>4</v>
      </c>
    </row>
    <row r="1173" spans="1:18" x14ac:dyDescent="0.35">
      <c r="A1173" s="4">
        <v>42856</v>
      </c>
      <c r="B1173" s="4">
        <v>44196</v>
      </c>
      <c r="C1173" s="5">
        <v>201700140</v>
      </c>
      <c r="D1173" s="6" t="s">
        <v>42</v>
      </c>
      <c r="E1173" s="5">
        <v>201700013</v>
      </c>
      <c r="F1173" s="6" t="s">
        <v>40</v>
      </c>
      <c r="G1173" s="6" t="s">
        <v>21</v>
      </c>
      <c r="H1173" s="5">
        <v>201708</v>
      </c>
      <c r="I1173" s="4">
        <v>42963</v>
      </c>
      <c r="J1173" s="5">
        <f t="shared" si="9"/>
        <v>8</v>
      </c>
      <c r="K1173" s="5">
        <v>29</v>
      </c>
      <c r="L1173" s="5">
        <v>25523</v>
      </c>
      <c r="M1173" s="5">
        <v>7</v>
      </c>
      <c r="N1173" s="5">
        <v>27</v>
      </c>
      <c r="O1173" s="5">
        <v>17</v>
      </c>
      <c r="P1173" s="5">
        <v>10</v>
      </c>
      <c r="Q1173" s="7">
        <f t="shared" si="10"/>
        <v>0.34482758620689657</v>
      </c>
      <c r="R1173" s="5">
        <v>4</v>
      </c>
    </row>
    <row r="1174" spans="1:18" x14ac:dyDescent="0.35">
      <c r="A1174" s="4">
        <v>42856</v>
      </c>
      <c r="B1174" s="4">
        <v>44196</v>
      </c>
      <c r="C1174" s="5">
        <v>201700140</v>
      </c>
      <c r="D1174" s="6" t="s">
        <v>42</v>
      </c>
      <c r="E1174" s="5">
        <v>201700013</v>
      </c>
      <c r="F1174" s="6" t="s">
        <v>40</v>
      </c>
      <c r="G1174" s="6" t="s">
        <v>21</v>
      </c>
      <c r="H1174" s="5">
        <v>201708</v>
      </c>
      <c r="I1174" s="4">
        <v>42964</v>
      </c>
      <c r="J1174" s="5">
        <f t="shared" si="9"/>
        <v>8</v>
      </c>
      <c r="K1174" s="5">
        <v>33</v>
      </c>
      <c r="L1174" s="5">
        <v>25322</v>
      </c>
      <c r="M1174" s="5">
        <v>7</v>
      </c>
      <c r="N1174" s="5">
        <v>31</v>
      </c>
      <c r="O1174" s="5">
        <v>19</v>
      </c>
      <c r="P1174" s="5">
        <v>12</v>
      </c>
      <c r="Q1174" s="7">
        <f t="shared" si="10"/>
        <v>0.36363636363636365</v>
      </c>
      <c r="R1174" s="5">
        <v>3</v>
      </c>
    </row>
    <row r="1175" spans="1:18" x14ac:dyDescent="0.35">
      <c r="A1175" s="4">
        <v>42856</v>
      </c>
      <c r="B1175" s="4">
        <v>44196</v>
      </c>
      <c r="C1175" s="5">
        <v>201700140</v>
      </c>
      <c r="D1175" s="6" t="s">
        <v>42</v>
      </c>
      <c r="E1175" s="5">
        <v>201700013</v>
      </c>
      <c r="F1175" s="6" t="s">
        <v>40</v>
      </c>
      <c r="G1175" s="6" t="s">
        <v>21</v>
      </c>
      <c r="H1175" s="5">
        <v>201708</v>
      </c>
      <c r="I1175" s="4">
        <v>42966</v>
      </c>
      <c r="J1175" s="5">
        <f t="shared" si="9"/>
        <v>8</v>
      </c>
      <c r="K1175" s="5">
        <v>29</v>
      </c>
      <c r="L1175" s="5">
        <v>24077</v>
      </c>
      <c r="M1175" s="5">
        <v>6</v>
      </c>
      <c r="N1175" s="5">
        <v>27</v>
      </c>
      <c r="O1175" s="5">
        <v>18</v>
      </c>
      <c r="P1175" s="5">
        <v>13</v>
      </c>
      <c r="Q1175" s="7">
        <f t="shared" si="10"/>
        <v>0.44827586206896552</v>
      </c>
      <c r="R1175" s="5">
        <v>4</v>
      </c>
    </row>
    <row r="1176" spans="1:18" x14ac:dyDescent="0.35">
      <c r="A1176" s="4">
        <v>42856</v>
      </c>
      <c r="B1176" s="4">
        <v>44196</v>
      </c>
      <c r="C1176" s="5">
        <v>201700140</v>
      </c>
      <c r="D1176" s="6" t="s">
        <v>42</v>
      </c>
      <c r="E1176" s="5">
        <v>201700013</v>
      </c>
      <c r="F1176" s="6" t="s">
        <v>40</v>
      </c>
      <c r="G1176" s="6" t="s">
        <v>21</v>
      </c>
      <c r="H1176" s="5">
        <v>201708</v>
      </c>
      <c r="I1176" s="4">
        <v>42968</v>
      </c>
      <c r="J1176" s="5">
        <f t="shared" si="9"/>
        <v>8</v>
      </c>
      <c r="K1176" s="5">
        <v>33</v>
      </c>
      <c r="L1176" s="5">
        <v>25032</v>
      </c>
      <c r="M1176" s="5">
        <v>7</v>
      </c>
      <c r="N1176" s="5">
        <v>29</v>
      </c>
      <c r="O1176" s="5">
        <v>20</v>
      </c>
      <c r="P1176" s="5">
        <v>14</v>
      </c>
      <c r="Q1176" s="7">
        <f t="shared" si="10"/>
        <v>0.42424242424242425</v>
      </c>
      <c r="R1176" s="5">
        <v>4</v>
      </c>
    </row>
    <row r="1177" spans="1:18" x14ac:dyDescent="0.35">
      <c r="A1177" s="4">
        <v>42856</v>
      </c>
      <c r="B1177" s="4">
        <v>44196</v>
      </c>
      <c r="C1177" s="5">
        <v>201700140</v>
      </c>
      <c r="D1177" s="6" t="s">
        <v>42</v>
      </c>
      <c r="E1177" s="5">
        <v>201700013</v>
      </c>
      <c r="F1177" s="6" t="s">
        <v>40</v>
      </c>
      <c r="G1177" s="6" t="s">
        <v>21</v>
      </c>
      <c r="H1177" s="5">
        <v>201708</v>
      </c>
      <c r="I1177" s="4">
        <v>42969</v>
      </c>
      <c r="J1177" s="5">
        <f t="shared" si="9"/>
        <v>8</v>
      </c>
      <c r="K1177" s="5">
        <v>29</v>
      </c>
      <c r="L1177" s="5">
        <v>25279</v>
      </c>
      <c r="M1177" s="5">
        <v>9</v>
      </c>
      <c r="N1177" s="5">
        <v>28</v>
      </c>
      <c r="O1177" s="5">
        <v>17</v>
      </c>
      <c r="P1177" s="5">
        <v>10</v>
      </c>
      <c r="Q1177" s="7">
        <f t="shared" si="10"/>
        <v>0.34482758620689657</v>
      </c>
      <c r="R1177" s="5">
        <v>4</v>
      </c>
    </row>
    <row r="1178" spans="1:18" x14ac:dyDescent="0.35">
      <c r="A1178" s="4">
        <v>42856</v>
      </c>
      <c r="B1178" s="4">
        <v>44196</v>
      </c>
      <c r="C1178" s="5">
        <v>201700140</v>
      </c>
      <c r="D1178" s="6" t="s">
        <v>42</v>
      </c>
      <c r="E1178" s="5">
        <v>201700013</v>
      </c>
      <c r="F1178" s="6" t="s">
        <v>40</v>
      </c>
      <c r="G1178" s="6" t="s">
        <v>21</v>
      </c>
      <c r="H1178" s="5">
        <v>201708</v>
      </c>
      <c r="I1178" s="4">
        <v>42970</v>
      </c>
      <c r="J1178" s="5">
        <f t="shared" si="9"/>
        <v>8</v>
      </c>
      <c r="K1178" s="5">
        <v>28</v>
      </c>
      <c r="L1178" s="5">
        <v>25648</v>
      </c>
      <c r="M1178" s="5">
        <v>8</v>
      </c>
      <c r="N1178" s="5">
        <v>26</v>
      </c>
      <c r="O1178" s="5">
        <v>16</v>
      </c>
      <c r="P1178" s="5">
        <v>10</v>
      </c>
      <c r="Q1178" s="7">
        <f t="shared" si="10"/>
        <v>0.35714285714285715</v>
      </c>
      <c r="R1178" s="5">
        <v>3</v>
      </c>
    </row>
    <row r="1179" spans="1:18" x14ac:dyDescent="0.35">
      <c r="A1179" s="4">
        <v>42856</v>
      </c>
      <c r="B1179" s="4">
        <v>44196</v>
      </c>
      <c r="C1179" s="5">
        <v>201700140</v>
      </c>
      <c r="D1179" s="6" t="s">
        <v>42</v>
      </c>
      <c r="E1179" s="5">
        <v>201700013</v>
      </c>
      <c r="F1179" s="6" t="s">
        <v>40</v>
      </c>
      <c r="G1179" s="6" t="s">
        <v>21</v>
      </c>
      <c r="H1179" s="5">
        <v>201708</v>
      </c>
      <c r="I1179" s="4">
        <v>42971</v>
      </c>
      <c r="J1179" s="5">
        <f t="shared" si="9"/>
        <v>8</v>
      </c>
      <c r="K1179" s="5">
        <v>30</v>
      </c>
      <c r="L1179" s="5">
        <v>24582</v>
      </c>
      <c r="M1179" s="5">
        <v>6</v>
      </c>
      <c r="N1179" s="5">
        <v>26</v>
      </c>
      <c r="O1179" s="5">
        <v>17</v>
      </c>
      <c r="P1179" s="5">
        <v>9</v>
      </c>
      <c r="Q1179" s="7">
        <f t="shared" si="10"/>
        <v>0.3</v>
      </c>
      <c r="R1179" s="5">
        <v>4</v>
      </c>
    </row>
    <row r="1180" spans="1:18" x14ac:dyDescent="0.35">
      <c r="A1180" s="4">
        <v>42856</v>
      </c>
      <c r="B1180" s="4">
        <v>44196</v>
      </c>
      <c r="C1180" s="5">
        <v>201700140</v>
      </c>
      <c r="D1180" s="6" t="s">
        <v>42</v>
      </c>
      <c r="E1180" s="5">
        <v>201700013</v>
      </c>
      <c r="F1180" s="6" t="s">
        <v>40</v>
      </c>
      <c r="G1180" s="6" t="s">
        <v>21</v>
      </c>
      <c r="H1180" s="5">
        <v>201708</v>
      </c>
      <c r="I1180" s="4">
        <v>42973</v>
      </c>
      <c r="J1180" s="5">
        <f t="shared" si="9"/>
        <v>8</v>
      </c>
      <c r="K1180" s="5">
        <v>32</v>
      </c>
      <c r="L1180" s="5">
        <v>25921</v>
      </c>
      <c r="M1180" s="5">
        <v>7</v>
      </c>
      <c r="N1180" s="5">
        <v>29</v>
      </c>
      <c r="O1180" s="5">
        <v>19</v>
      </c>
      <c r="P1180" s="5">
        <v>10</v>
      </c>
      <c r="Q1180" s="7">
        <f t="shared" si="10"/>
        <v>0.3125</v>
      </c>
      <c r="R1180" s="5">
        <v>4</v>
      </c>
    </row>
    <row r="1181" spans="1:18" x14ac:dyDescent="0.35">
      <c r="A1181" s="4">
        <v>42856</v>
      </c>
      <c r="B1181" s="4">
        <v>44196</v>
      </c>
      <c r="C1181" s="5">
        <v>201700140</v>
      </c>
      <c r="D1181" s="6" t="s">
        <v>42</v>
      </c>
      <c r="E1181" s="5">
        <v>201700013</v>
      </c>
      <c r="F1181" s="6" t="s">
        <v>40</v>
      </c>
      <c r="G1181" s="6" t="s">
        <v>21</v>
      </c>
      <c r="H1181" s="5">
        <v>201708</v>
      </c>
      <c r="I1181" s="4">
        <v>42975</v>
      </c>
      <c r="J1181" s="5">
        <f t="shared" si="9"/>
        <v>8</v>
      </c>
      <c r="K1181" s="5">
        <v>29</v>
      </c>
      <c r="L1181" s="5">
        <v>24963</v>
      </c>
      <c r="M1181" s="5">
        <v>8</v>
      </c>
      <c r="N1181" s="5">
        <v>26</v>
      </c>
      <c r="O1181" s="5">
        <v>20</v>
      </c>
      <c r="P1181" s="5">
        <v>12</v>
      </c>
      <c r="Q1181" s="7">
        <f t="shared" si="10"/>
        <v>0.41379310344827586</v>
      </c>
      <c r="R1181" s="5">
        <v>4</v>
      </c>
    </row>
    <row r="1182" spans="1:18" x14ac:dyDescent="0.35">
      <c r="A1182" s="4">
        <v>42856</v>
      </c>
      <c r="B1182" s="4">
        <v>44196</v>
      </c>
      <c r="C1182" s="5">
        <v>201700140</v>
      </c>
      <c r="D1182" s="6" t="s">
        <v>42</v>
      </c>
      <c r="E1182" s="5">
        <v>201700013</v>
      </c>
      <c r="F1182" s="6" t="s">
        <v>40</v>
      </c>
      <c r="G1182" s="6" t="s">
        <v>21</v>
      </c>
      <c r="H1182" s="5">
        <v>201708</v>
      </c>
      <c r="I1182" s="4">
        <v>42976</v>
      </c>
      <c r="J1182" s="5">
        <f t="shared" si="9"/>
        <v>8</v>
      </c>
      <c r="K1182" s="5">
        <v>30</v>
      </c>
      <c r="L1182" s="5">
        <v>24483</v>
      </c>
      <c r="M1182" s="5">
        <v>8</v>
      </c>
      <c r="N1182" s="5">
        <v>26</v>
      </c>
      <c r="O1182" s="5">
        <v>16</v>
      </c>
      <c r="P1182" s="5">
        <v>11</v>
      </c>
      <c r="Q1182" s="7">
        <f t="shared" si="10"/>
        <v>0.36666666666666664</v>
      </c>
      <c r="R1182" s="5">
        <v>3</v>
      </c>
    </row>
    <row r="1183" spans="1:18" x14ac:dyDescent="0.35">
      <c r="A1183" s="4">
        <v>42856</v>
      </c>
      <c r="B1183" s="4">
        <v>44196</v>
      </c>
      <c r="C1183" s="5">
        <v>201700140</v>
      </c>
      <c r="D1183" s="6" t="s">
        <v>42</v>
      </c>
      <c r="E1183" s="5">
        <v>201700013</v>
      </c>
      <c r="F1183" s="6" t="s">
        <v>40</v>
      </c>
      <c r="G1183" s="6" t="s">
        <v>21</v>
      </c>
      <c r="H1183" s="5">
        <v>201708</v>
      </c>
      <c r="I1183" s="4">
        <v>42977</v>
      </c>
      <c r="J1183" s="5">
        <f t="shared" si="9"/>
        <v>8</v>
      </c>
      <c r="K1183" s="5">
        <v>31</v>
      </c>
      <c r="L1183" s="5">
        <v>25907</v>
      </c>
      <c r="M1183" s="5">
        <v>9</v>
      </c>
      <c r="N1183" s="5">
        <v>27</v>
      </c>
      <c r="O1183" s="5">
        <v>20</v>
      </c>
      <c r="P1183" s="5">
        <v>10</v>
      </c>
      <c r="Q1183" s="7">
        <f t="shared" si="10"/>
        <v>0.32258064516129031</v>
      </c>
      <c r="R1183" s="5">
        <v>3</v>
      </c>
    </row>
    <row r="1184" spans="1:18" x14ac:dyDescent="0.35">
      <c r="A1184" s="4">
        <v>42856</v>
      </c>
      <c r="B1184" s="4">
        <v>44196</v>
      </c>
      <c r="C1184" s="5">
        <v>201700140</v>
      </c>
      <c r="D1184" s="6" t="s">
        <v>42</v>
      </c>
      <c r="E1184" s="5">
        <v>201700013</v>
      </c>
      <c r="F1184" s="6" t="s">
        <v>40</v>
      </c>
      <c r="G1184" s="6" t="s">
        <v>21</v>
      </c>
      <c r="H1184" s="5">
        <v>201708</v>
      </c>
      <c r="I1184" s="4">
        <v>42978</v>
      </c>
      <c r="J1184" s="5">
        <f t="shared" si="9"/>
        <v>8</v>
      </c>
      <c r="K1184" s="5">
        <v>30</v>
      </c>
      <c r="L1184" s="5">
        <v>25242</v>
      </c>
      <c r="M1184" s="5">
        <v>7</v>
      </c>
      <c r="N1184" s="5">
        <v>28</v>
      </c>
      <c r="O1184" s="5">
        <v>22</v>
      </c>
      <c r="P1184" s="5">
        <v>15</v>
      </c>
      <c r="Q1184" s="7">
        <f t="shared" si="10"/>
        <v>0.5</v>
      </c>
      <c r="R1184" s="5">
        <v>4</v>
      </c>
    </row>
    <row r="1185" spans="1:18" x14ac:dyDescent="0.35">
      <c r="A1185" s="4">
        <v>42856</v>
      </c>
      <c r="B1185" s="4">
        <v>44196</v>
      </c>
      <c r="C1185" s="5">
        <v>201700141</v>
      </c>
      <c r="D1185" s="6" t="s">
        <v>43</v>
      </c>
      <c r="E1185" s="5">
        <v>201700013</v>
      </c>
      <c r="F1185" s="6" t="s">
        <v>40</v>
      </c>
      <c r="G1185" s="6" t="s">
        <v>21</v>
      </c>
      <c r="H1185" s="5">
        <v>201706</v>
      </c>
      <c r="I1185" s="4">
        <v>42887</v>
      </c>
      <c r="J1185" s="5">
        <f t="shared" si="9"/>
        <v>6</v>
      </c>
      <c r="K1185" s="5">
        <v>29</v>
      </c>
      <c r="L1185" s="5">
        <v>25402</v>
      </c>
      <c r="M1185" s="5">
        <v>7</v>
      </c>
      <c r="N1185" s="5">
        <v>26</v>
      </c>
      <c r="O1185" s="5">
        <v>19</v>
      </c>
      <c r="P1185" s="5">
        <v>12</v>
      </c>
      <c r="Q1185" s="7">
        <f t="shared" si="10"/>
        <v>0.41379310344827586</v>
      </c>
      <c r="R1185" s="5">
        <v>3</v>
      </c>
    </row>
    <row r="1186" spans="1:18" x14ac:dyDescent="0.35">
      <c r="A1186" s="4">
        <v>42856</v>
      </c>
      <c r="B1186" s="4">
        <v>44196</v>
      </c>
      <c r="C1186" s="5">
        <v>201700141</v>
      </c>
      <c r="D1186" s="6" t="s">
        <v>43</v>
      </c>
      <c r="E1186" s="5">
        <v>201700013</v>
      </c>
      <c r="F1186" s="6" t="s">
        <v>40</v>
      </c>
      <c r="G1186" s="6" t="s">
        <v>21</v>
      </c>
      <c r="H1186" s="5">
        <v>201706</v>
      </c>
      <c r="I1186" s="4">
        <v>42889</v>
      </c>
      <c r="J1186" s="5">
        <f t="shared" si="9"/>
        <v>6</v>
      </c>
      <c r="K1186" s="5">
        <v>29</v>
      </c>
      <c r="L1186" s="5">
        <v>24267</v>
      </c>
      <c r="M1186" s="5">
        <v>7</v>
      </c>
      <c r="N1186" s="5">
        <v>27</v>
      </c>
      <c r="O1186" s="5">
        <v>19</v>
      </c>
      <c r="P1186" s="5">
        <v>10</v>
      </c>
      <c r="Q1186" s="7">
        <f t="shared" si="10"/>
        <v>0.34482758620689657</v>
      </c>
      <c r="R1186" s="5">
        <v>3</v>
      </c>
    </row>
    <row r="1187" spans="1:18" x14ac:dyDescent="0.35">
      <c r="A1187" s="4">
        <v>42856</v>
      </c>
      <c r="B1187" s="4">
        <v>44196</v>
      </c>
      <c r="C1187" s="5">
        <v>201700141</v>
      </c>
      <c r="D1187" s="6" t="s">
        <v>43</v>
      </c>
      <c r="E1187" s="5">
        <v>201700013</v>
      </c>
      <c r="F1187" s="6" t="s">
        <v>40</v>
      </c>
      <c r="G1187" s="6" t="s">
        <v>21</v>
      </c>
      <c r="H1187" s="5">
        <v>201706</v>
      </c>
      <c r="I1187" s="4">
        <v>42891</v>
      </c>
      <c r="J1187" s="5">
        <f t="shared" si="9"/>
        <v>6</v>
      </c>
      <c r="K1187" s="5">
        <v>29</v>
      </c>
      <c r="L1187" s="5">
        <v>24412</v>
      </c>
      <c r="M1187" s="5">
        <v>6</v>
      </c>
      <c r="N1187" s="5">
        <v>26</v>
      </c>
      <c r="O1187" s="5">
        <v>21</v>
      </c>
      <c r="P1187" s="5">
        <v>12</v>
      </c>
      <c r="Q1187" s="7">
        <f t="shared" si="10"/>
        <v>0.41379310344827586</v>
      </c>
      <c r="R1187" s="5">
        <v>3</v>
      </c>
    </row>
    <row r="1188" spans="1:18" x14ac:dyDescent="0.35">
      <c r="A1188" s="4">
        <v>42856</v>
      </c>
      <c r="B1188" s="4">
        <v>44196</v>
      </c>
      <c r="C1188" s="5">
        <v>201700141</v>
      </c>
      <c r="D1188" s="6" t="s">
        <v>43</v>
      </c>
      <c r="E1188" s="5">
        <v>201700013</v>
      </c>
      <c r="F1188" s="6" t="s">
        <v>40</v>
      </c>
      <c r="G1188" s="6" t="s">
        <v>21</v>
      </c>
      <c r="H1188" s="5">
        <v>201706</v>
      </c>
      <c r="I1188" s="4">
        <v>42892</v>
      </c>
      <c r="J1188" s="5">
        <f t="shared" si="9"/>
        <v>6</v>
      </c>
      <c r="K1188" s="5">
        <v>32</v>
      </c>
      <c r="L1188" s="5">
        <v>25985</v>
      </c>
      <c r="M1188" s="5">
        <v>9</v>
      </c>
      <c r="N1188" s="5">
        <v>30</v>
      </c>
      <c r="O1188" s="5">
        <v>24</v>
      </c>
      <c r="P1188" s="5">
        <v>15</v>
      </c>
      <c r="Q1188" s="7">
        <f t="shared" si="10"/>
        <v>0.46875</v>
      </c>
      <c r="R1188" s="5">
        <v>4</v>
      </c>
    </row>
    <row r="1189" spans="1:18" x14ac:dyDescent="0.35">
      <c r="A1189" s="4">
        <v>42856</v>
      </c>
      <c r="B1189" s="4">
        <v>44196</v>
      </c>
      <c r="C1189" s="5">
        <v>201700141</v>
      </c>
      <c r="D1189" s="6" t="s">
        <v>43</v>
      </c>
      <c r="E1189" s="5">
        <v>201700013</v>
      </c>
      <c r="F1189" s="6" t="s">
        <v>40</v>
      </c>
      <c r="G1189" s="6" t="s">
        <v>21</v>
      </c>
      <c r="H1189" s="5">
        <v>201706</v>
      </c>
      <c r="I1189" s="4">
        <v>42893</v>
      </c>
      <c r="J1189" s="5">
        <f t="shared" si="9"/>
        <v>6</v>
      </c>
      <c r="K1189" s="5">
        <v>33</v>
      </c>
      <c r="L1189" s="5">
        <v>24936</v>
      </c>
      <c r="M1189" s="5">
        <v>8</v>
      </c>
      <c r="N1189" s="5">
        <v>28</v>
      </c>
      <c r="O1189" s="5">
        <v>22</v>
      </c>
      <c r="P1189" s="5">
        <v>10</v>
      </c>
      <c r="Q1189" s="7">
        <f t="shared" si="10"/>
        <v>0.30303030303030304</v>
      </c>
      <c r="R1189" s="5">
        <v>3</v>
      </c>
    </row>
    <row r="1190" spans="1:18" x14ac:dyDescent="0.35">
      <c r="A1190" s="4">
        <v>42856</v>
      </c>
      <c r="B1190" s="4">
        <v>44196</v>
      </c>
      <c r="C1190" s="5">
        <v>201700141</v>
      </c>
      <c r="D1190" s="6" t="s">
        <v>43</v>
      </c>
      <c r="E1190" s="5">
        <v>201700013</v>
      </c>
      <c r="F1190" s="6" t="s">
        <v>40</v>
      </c>
      <c r="G1190" s="6" t="s">
        <v>21</v>
      </c>
      <c r="H1190" s="5">
        <v>201706</v>
      </c>
      <c r="I1190" s="4">
        <v>42894</v>
      </c>
      <c r="J1190" s="5">
        <f t="shared" si="9"/>
        <v>6</v>
      </c>
      <c r="K1190" s="5">
        <v>30</v>
      </c>
      <c r="L1190" s="5">
        <v>25295</v>
      </c>
      <c r="M1190" s="5">
        <v>7</v>
      </c>
      <c r="N1190" s="5">
        <v>27</v>
      </c>
      <c r="O1190" s="5">
        <v>20</v>
      </c>
      <c r="P1190" s="5">
        <v>9</v>
      </c>
      <c r="Q1190" s="7">
        <f t="shared" si="10"/>
        <v>0.3</v>
      </c>
      <c r="R1190" s="5">
        <v>3</v>
      </c>
    </row>
    <row r="1191" spans="1:18" x14ac:dyDescent="0.35">
      <c r="A1191" s="4">
        <v>42856</v>
      </c>
      <c r="B1191" s="4">
        <v>44196</v>
      </c>
      <c r="C1191" s="5">
        <v>201700141</v>
      </c>
      <c r="D1191" s="6" t="s">
        <v>43</v>
      </c>
      <c r="E1191" s="5">
        <v>201700013</v>
      </c>
      <c r="F1191" s="6" t="s">
        <v>40</v>
      </c>
      <c r="G1191" s="6" t="s">
        <v>21</v>
      </c>
      <c r="H1191" s="5">
        <v>201706</v>
      </c>
      <c r="I1191" s="4">
        <v>42896</v>
      </c>
      <c r="J1191" s="5">
        <f t="shared" si="9"/>
        <v>6</v>
      </c>
      <c r="K1191" s="5">
        <v>30</v>
      </c>
      <c r="L1191" s="5">
        <v>25484</v>
      </c>
      <c r="M1191" s="5">
        <v>6</v>
      </c>
      <c r="N1191" s="5">
        <v>28</v>
      </c>
      <c r="O1191" s="5">
        <v>18</v>
      </c>
      <c r="P1191" s="5">
        <v>8</v>
      </c>
      <c r="Q1191" s="7">
        <f t="shared" si="10"/>
        <v>0.26666666666666666</v>
      </c>
      <c r="R1191" s="5">
        <v>3</v>
      </c>
    </row>
    <row r="1192" spans="1:18" x14ac:dyDescent="0.35">
      <c r="A1192" s="4">
        <v>42856</v>
      </c>
      <c r="B1192" s="4">
        <v>44196</v>
      </c>
      <c r="C1192" s="5">
        <v>201700141</v>
      </c>
      <c r="D1192" s="6" t="s">
        <v>43</v>
      </c>
      <c r="E1192" s="5">
        <v>201700013</v>
      </c>
      <c r="F1192" s="6" t="s">
        <v>40</v>
      </c>
      <c r="G1192" s="6" t="s">
        <v>21</v>
      </c>
      <c r="H1192" s="5">
        <v>201706</v>
      </c>
      <c r="I1192" s="4">
        <v>42898</v>
      </c>
      <c r="J1192" s="5">
        <f t="shared" si="9"/>
        <v>6</v>
      </c>
      <c r="K1192" s="5">
        <v>31</v>
      </c>
      <c r="L1192" s="5">
        <v>24852</v>
      </c>
      <c r="M1192" s="5">
        <v>9</v>
      </c>
      <c r="N1192" s="5">
        <v>28</v>
      </c>
      <c r="O1192" s="5">
        <v>22</v>
      </c>
      <c r="P1192" s="5">
        <v>12</v>
      </c>
      <c r="Q1192" s="7">
        <f t="shared" si="10"/>
        <v>0.38709677419354838</v>
      </c>
      <c r="R1192" s="5">
        <v>3</v>
      </c>
    </row>
    <row r="1193" spans="1:18" x14ac:dyDescent="0.35">
      <c r="A1193" s="4">
        <v>42856</v>
      </c>
      <c r="B1193" s="4">
        <v>44196</v>
      </c>
      <c r="C1193" s="5">
        <v>201700141</v>
      </c>
      <c r="D1193" s="6" t="s">
        <v>43</v>
      </c>
      <c r="E1193" s="5">
        <v>201700013</v>
      </c>
      <c r="F1193" s="6" t="s">
        <v>40</v>
      </c>
      <c r="G1193" s="6" t="s">
        <v>21</v>
      </c>
      <c r="H1193" s="5">
        <v>201706</v>
      </c>
      <c r="I1193" s="4">
        <v>42899</v>
      </c>
      <c r="J1193" s="5">
        <f t="shared" si="9"/>
        <v>6</v>
      </c>
      <c r="K1193" s="5">
        <v>30</v>
      </c>
      <c r="L1193" s="5">
        <v>25821</v>
      </c>
      <c r="M1193" s="5">
        <v>7</v>
      </c>
      <c r="N1193" s="5">
        <v>26</v>
      </c>
      <c r="O1193" s="5">
        <v>18</v>
      </c>
      <c r="P1193" s="5">
        <v>9</v>
      </c>
      <c r="Q1193" s="7">
        <f t="shared" si="10"/>
        <v>0.3</v>
      </c>
      <c r="R1193" s="5">
        <v>3</v>
      </c>
    </row>
    <row r="1194" spans="1:18" x14ac:dyDescent="0.35">
      <c r="A1194" s="4">
        <v>42856</v>
      </c>
      <c r="B1194" s="4">
        <v>44196</v>
      </c>
      <c r="C1194" s="5">
        <v>201700141</v>
      </c>
      <c r="D1194" s="6" t="s">
        <v>43</v>
      </c>
      <c r="E1194" s="5">
        <v>201700013</v>
      </c>
      <c r="F1194" s="6" t="s">
        <v>40</v>
      </c>
      <c r="G1194" s="6" t="s">
        <v>21</v>
      </c>
      <c r="H1194" s="5">
        <v>201706</v>
      </c>
      <c r="I1194" s="4">
        <v>42900</v>
      </c>
      <c r="J1194" s="5">
        <f t="shared" si="9"/>
        <v>6</v>
      </c>
      <c r="K1194" s="5">
        <v>33</v>
      </c>
      <c r="L1194" s="5">
        <v>24212</v>
      </c>
      <c r="M1194" s="5">
        <v>7</v>
      </c>
      <c r="N1194" s="5">
        <v>31</v>
      </c>
      <c r="O1194" s="5">
        <v>20</v>
      </c>
      <c r="P1194" s="5">
        <v>8</v>
      </c>
      <c r="Q1194" s="7">
        <f t="shared" si="10"/>
        <v>0.24242424242424243</v>
      </c>
      <c r="R1194" s="5">
        <v>3</v>
      </c>
    </row>
    <row r="1195" spans="1:18" x14ac:dyDescent="0.35">
      <c r="A1195" s="4">
        <v>42856</v>
      </c>
      <c r="B1195" s="4">
        <v>44196</v>
      </c>
      <c r="C1195" s="5">
        <v>201700141</v>
      </c>
      <c r="D1195" s="6" t="s">
        <v>43</v>
      </c>
      <c r="E1195" s="5">
        <v>201700013</v>
      </c>
      <c r="F1195" s="6" t="s">
        <v>40</v>
      </c>
      <c r="G1195" s="6" t="s">
        <v>21</v>
      </c>
      <c r="H1195" s="5">
        <v>201706</v>
      </c>
      <c r="I1195" s="4">
        <v>42901</v>
      </c>
      <c r="J1195" s="5">
        <f t="shared" si="9"/>
        <v>6</v>
      </c>
      <c r="K1195" s="5">
        <v>31</v>
      </c>
      <c r="L1195" s="5">
        <v>25076</v>
      </c>
      <c r="M1195" s="5">
        <v>7</v>
      </c>
      <c r="N1195" s="5">
        <v>29</v>
      </c>
      <c r="O1195" s="5">
        <v>18</v>
      </c>
      <c r="P1195" s="5">
        <v>8</v>
      </c>
      <c r="Q1195" s="7">
        <f t="shared" si="10"/>
        <v>0.25806451612903225</v>
      </c>
      <c r="R1195" s="5">
        <v>3</v>
      </c>
    </row>
    <row r="1196" spans="1:18" x14ac:dyDescent="0.35">
      <c r="A1196" s="4">
        <v>42856</v>
      </c>
      <c r="B1196" s="4">
        <v>44196</v>
      </c>
      <c r="C1196" s="5">
        <v>201700141</v>
      </c>
      <c r="D1196" s="6" t="s">
        <v>43</v>
      </c>
      <c r="E1196" s="5">
        <v>201700013</v>
      </c>
      <c r="F1196" s="6" t="s">
        <v>40</v>
      </c>
      <c r="G1196" s="6" t="s">
        <v>21</v>
      </c>
      <c r="H1196" s="5">
        <v>201706</v>
      </c>
      <c r="I1196" s="4">
        <v>42903</v>
      </c>
      <c r="J1196" s="5">
        <f t="shared" si="9"/>
        <v>6</v>
      </c>
      <c r="K1196" s="5">
        <v>31</v>
      </c>
      <c r="L1196" s="5">
        <v>24706</v>
      </c>
      <c r="M1196" s="5">
        <v>9</v>
      </c>
      <c r="N1196" s="5">
        <v>28</v>
      </c>
      <c r="O1196" s="5">
        <v>17</v>
      </c>
      <c r="P1196" s="5">
        <v>10</v>
      </c>
      <c r="Q1196" s="7">
        <f t="shared" si="10"/>
        <v>0.32258064516129031</v>
      </c>
      <c r="R1196" s="5">
        <v>3</v>
      </c>
    </row>
    <row r="1197" spans="1:18" x14ac:dyDescent="0.35">
      <c r="A1197" s="4">
        <v>42856</v>
      </c>
      <c r="B1197" s="4">
        <v>44196</v>
      </c>
      <c r="C1197" s="5">
        <v>201700141</v>
      </c>
      <c r="D1197" s="6" t="s">
        <v>43</v>
      </c>
      <c r="E1197" s="5">
        <v>201700013</v>
      </c>
      <c r="F1197" s="6" t="s">
        <v>40</v>
      </c>
      <c r="G1197" s="6" t="s">
        <v>21</v>
      </c>
      <c r="H1197" s="5">
        <v>201706</v>
      </c>
      <c r="I1197" s="4">
        <v>42905</v>
      </c>
      <c r="J1197" s="5">
        <f t="shared" si="9"/>
        <v>6</v>
      </c>
      <c r="K1197" s="5">
        <v>29</v>
      </c>
      <c r="L1197" s="5">
        <v>25089</v>
      </c>
      <c r="M1197" s="5">
        <v>6</v>
      </c>
      <c r="N1197" s="5">
        <v>28</v>
      </c>
      <c r="O1197" s="5">
        <v>19</v>
      </c>
      <c r="P1197" s="5">
        <v>11</v>
      </c>
      <c r="Q1197" s="7">
        <f t="shared" si="10"/>
        <v>0.37931034482758619</v>
      </c>
      <c r="R1197" s="5">
        <v>3</v>
      </c>
    </row>
    <row r="1198" spans="1:18" x14ac:dyDescent="0.35">
      <c r="A1198" s="4">
        <v>42856</v>
      </c>
      <c r="B1198" s="4">
        <v>44196</v>
      </c>
      <c r="C1198" s="5">
        <v>201700141</v>
      </c>
      <c r="D1198" s="6" t="s">
        <v>43</v>
      </c>
      <c r="E1198" s="5">
        <v>201700013</v>
      </c>
      <c r="F1198" s="6" t="s">
        <v>40</v>
      </c>
      <c r="G1198" s="6" t="s">
        <v>21</v>
      </c>
      <c r="H1198" s="5">
        <v>201706</v>
      </c>
      <c r="I1198" s="4">
        <v>42906</v>
      </c>
      <c r="J1198" s="5">
        <f t="shared" si="9"/>
        <v>6</v>
      </c>
      <c r="K1198" s="5">
        <v>31</v>
      </c>
      <c r="L1198" s="5">
        <v>24461</v>
      </c>
      <c r="M1198" s="5">
        <v>7</v>
      </c>
      <c r="N1198" s="5">
        <v>28</v>
      </c>
      <c r="O1198" s="5">
        <v>18</v>
      </c>
      <c r="P1198" s="5">
        <v>12</v>
      </c>
      <c r="Q1198" s="7">
        <f t="shared" si="10"/>
        <v>0.38709677419354838</v>
      </c>
      <c r="R1198" s="5">
        <v>3</v>
      </c>
    </row>
    <row r="1199" spans="1:18" x14ac:dyDescent="0.35">
      <c r="A1199" s="4">
        <v>42856</v>
      </c>
      <c r="B1199" s="4">
        <v>44196</v>
      </c>
      <c r="C1199" s="5">
        <v>201700141</v>
      </c>
      <c r="D1199" s="6" t="s">
        <v>43</v>
      </c>
      <c r="E1199" s="5">
        <v>201700013</v>
      </c>
      <c r="F1199" s="6" t="s">
        <v>40</v>
      </c>
      <c r="G1199" s="6" t="s">
        <v>21</v>
      </c>
      <c r="H1199" s="5">
        <v>201706</v>
      </c>
      <c r="I1199" s="4">
        <v>42907</v>
      </c>
      <c r="J1199" s="5">
        <f t="shared" si="9"/>
        <v>6</v>
      </c>
      <c r="K1199" s="5">
        <v>33</v>
      </c>
      <c r="L1199" s="5">
        <v>25991</v>
      </c>
      <c r="M1199" s="5">
        <v>7</v>
      </c>
      <c r="N1199" s="5">
        <v>31</v>
      </c>
      <c r="O1199" s="5">
        <v>20</v>
      </c>
      <c r="P1199" s="5">
        <v>9</v>
      </c>
      <c r="Q1199" s="7">
        <f t="shared" si="10"/>
        <v>0.27272727272727271</v>
      </c>
      <c r="R1199" s="5">
        <v>4</v>
      </c>
    </row>
    <row r="1200" spans="1:18" x14ac:dyDescent="0.35">
      <c r="A1200" s="4">
        <v>42856</v>
      </c>
      <c r="B1200" s="4">
        <v>44196</v>
      </c>
      <c r="C1200" s="5">
        <v>201700141</v>
      </c>
      <c r="D1200" s="6" t="s">
        <v>43</v>
      </c>
      <c r="E1200" s="5">
        <v>201700013</v>
      </c>
      <c r="F1200" s="6" t="s">
        <v>40</v>
      </c>
      <c r="G1200" s="6" t="s">
        <v>21</v>
      </c>
      <c r="H1200" s="5">
        <v>201706</v>
      </c>
      <c r="I1200" s="4">
        <v>42908</v>
      </c>
      <c r="J1200" s="5">
        <f t="shared" si="9"/>
        <v>6</v>
      </c>
      <c r="K1200" s="5">
        <v>28</v>
      </c>
      <c r="L1200" s="5">
        <v>24503</v>
      </c>
      <c r="M1200" s="5">
        <v>8</v>
      </c>
      <c r="N1200" s="5">
        <v>25</v>
      </c>
      <c r="O1200" s="5">
        <v>18</v>
      </c>
      <c r="P1200" s="5">
        <v>8</v>
      </c>
      <c r="Q1200" s="7">
        <f t="shared" si="10"/>
        <v>0.2857142857142857</v>
      </c>
      <c r="R1200" s="5">
        <v>3</v>
      </c>
    </row>
    <row r="1201" spans="1:18" x14ac:dyDescent="0.35">
      <c r="A1201" s="4">
        <v>42856</v>
      </c>
      <c r="B1201" s="4">
        <v>44196</v>
      </c>
      <c r="C1201" s="5">
        <v>201700141</v>
      </c>
      <c r="D1201" s="6" t="s">
        <v>43</v>
      </c>
      <c r="E1201" s="5">
        <v>201700013</v>
      </c>
      <c r="F1201" s="6" t="s">
        <v>40</v>
      </c>
      <c r="G1201" s="6" t="s">
        <v>21</v>
      </c>
      <c r="H1201" s="5">
        <v>201706</v>
      </c>
      <c r="I1201" s="4">
        <v>42910</v>
      </c>
      <c r="J1201" s="5">
        <f t="shared" si="9"/>
        <v>6</v>
      </c>
      <c r="K1201" s="5">
        <v>28</v>
      </c>
      <c r="L1201" s="5">
        <v>24047</v>
      </c>
      <c r="M1201" s="5">
        <v>7</v>
      </c>
      <c r="N1201" s="5">
        <v>26</v>
      </c>
      <c r="O1201" s="5">
        <v>17</v>
      </c>
      <c r="P1201" s="5">
        <v>10</v>
      </c>
      <c r="Q1201" s="7">
        <f t="shared" si="10"/>
        <v>0.35714285714285715</v>
      </c>
      <c r="R1201" s="5">
        <v>3</v>
      </c>
    </row>
    <row r="1202" spans="1:18" x14ac:dyDescent="0.35">
      <c r="A1202" s="4">
        <v>42856</v>
      </c>
      <c r="B1202" s="4">
        <v>44196</v>
      </c>
      <c r="C1202" s="5">
        <v>201700141</v>
      </c>
      <c r="D1202" s="6" t="s">
        <v>43</v>
      </c>
      <c r="E1202" s="5">
        <v>201700013</v>
      </c>
      <c r="F1202" s="6" t="s">
        <v>40</v>
      </c>
      <c r="G1202" s="6" t="s">
        <v>21</v>
      </c>
      <c r="H1202" s="5">
        <v>201706</v>
      </c>
      <c r="I1202" s="4">
        <v>42912</v>
      </c>
      <c r="J1202" s="5">
        <f t="shared" si="9"/>
        <v>6</v>
      </c>
      <c r="K1202" s="5">
        <v>33</v>
      </c>
      <c r="L1202" s="5">
        <v>25032</v>
      </c>
      <c r="M1202" s="5">
        <v>10</v>
      </c>
      <c r="N1202" s="5">
        <v>30</v>
      </c>
      <c r="O1202" s="5">
        <v>21</v>
      </c>
      <c r="P1202" s="5">
        <v>12</v>
      </c>
      <c r="Q1202" s="7">
        <f t="shared" si="10"/>
        <v>0.36363636363636365</v>
      </c>
      <c r="R1202" s="5">
        <v>3</v>
      </c>
    </row>
    <row r="1203" spans="1:18" x14ac:dyDescent="0.35">
      <c r="A1203" s="4">
        <v>42856</v>
      </c>
      <c r="B1203" s="4">
        <v>44196</v>
      </c>
      <c r="C1203" s="5">
        <v>201700141</v>
      </c>
      <c r="D1203" s="6" t="s">
        <v>43</v>
      </c>
      <c r="E1203" s="5">
        <v>201700013</v>
      </c>
      <c r="F1203" s="6" t="s">
        <v>40</v>
      </c>
      <c r="G1203" s="6" t="s">
        <v>21</v>
      </c>
      <c r="H1203" s="5">
        <v>201706</v>
      </c>
      <c r="I1203" s="4">
        <v>42913</v>
      </c>
      <c r="J1203" s="5">
        <f t="shared" si="9"/>
        <v>6</v>
      </c>
      <c r="K1203" s="5">
        <v>32</v>
      </c>
      <c r="L1203" s="5">
        <v>25697</v>
      </c>
      <c r="M1203" s="5">
        <v>7</v>
      </c>
      <c r="N1203" s="5">
        <v>30</v>
      </c>
      <c r="O1203" s="5">
        <v>22</v>
      </c>
      <c r="P1203" s="5">
        <v>15</v>
      </c>
      <c r="Q1203" s="7">
        <f t="shared" si="10"/>
        <v>0.46875</v>
      </c>
      <c r="R1203" s="5">
        <v>4</v>
      </c>
    </row>
    <row r="1204" spans="1:18" x14ac:dyDescent="0.35">
      <c r="A1204" s="4">
        <v>42856</v>
      </c>
      <c r="B1204" s="4">
        <v>44196</v>
      </c>
      <c r="C1204" s="5">
        <v>201700141</v>
      </c>
      <c r="D1204" s="6" t="s">
        <v>43</v>
      </c>
      <c r="E1204" s="5">
        <v>201700013</v>
      </c>
      <c r="F1204" s="6" t="s">
        <v>40</v>
      </c>
      <c r="G1204" s="6" t="s">
        <v>21</v>
      </c>
      <c r="H1204" s="5">
        <v>201706</v>
      </c>
      <c r="I1204" s="4">
        <v>42914</v>
      </c>
      <c r="J1204" s="5">
        <f t="shared" si="9"/>
        <v>6</v>
      </c>
      <c r="K1204" s="5">
        <v>30</v>
      </c>
      <c r="L1204" s="5">
        <v>24667</v>
      </c>
      <c r="M1204" s="5">
        <v>8</v>
      </c>
      <c r="N1204" s="5">
        <v>26</v>
      </c>
      <c r="O1204" s="5">
        <v>20</v>
      </c>
      <c r="P1204" s="5">
        <v>14</v>
      </c>
      <c r="Q1204" s="7">
        <f t="shared" si="10"/>
        <v>0.46666666666666667</v>
      </c>
      <c r="R1204" s="5">
        <v>3</v>
      </c>
    </row>
    <row r="1205" spans="1:18" x14ac:dyDescent="0.35">
      <c r="A1205" s="4">
        <v>42856</v>
      </c>
      <c r="B1205" s="4">
        <v>44196</v>
      </c>
      <c r="C1205" s="5">
        <v>201700141</v>
      </c>
      <c r="D1205" s="6" t="s">
        <v>43</v>
      </c>
      <c r="E1205" s="5">
        <v>201700013</v>
      </c>
      <c r="F1205" s="6" t="s">
        <v>40</v>
      </c>
      <c r="G1205" s="6" t="s">
        <v>21</v>
      </c>
      <c r="H1205" s="5">
        <v>201706</v>
      </c>
      <c r="I1205" s="4">
        <v>42915</v>
      </c>
      <c r="J1205" s="5">
        <f t="shared" si="9"/>
        <v>6</v>
      </c>
      <c r="K1205" s="5">
        <v>32</v>
      </c>
      <c r="L1205" s="5">
        <v>24305</v>
      </c>
      <c r="M1205" s="5">
        <v>9</v>
      </c>
      <c r="N1205" s="5">
        <v>30</v>
      </c>
      <c r="O1205" s="5">
        <v>23</v>
      </c>
      <c r="P1205" s="5">
        <v>12</v>
      </c>
      <c r="Q1205" s="7">
        <f t="shared" si="10"/>
        <v>0.375</v>
      </c>
      <c r="R1205" s="5">
        <v>3</v>
      </c>
    </row>
    <row r="1206" spans="1:18" x14ac:dyDescent="0.35">
      <c r="A1206" s="4">
        <v>42856</v>
      </c>
      <c r="B1206" s="4">
        <v>44196</v>
      </c>
      <c r="C1206" s="5">
        <v>201700141</v>
      </c>
      <c r="D1206" s="6" t="s">
        <v>43</v>
      </c>
      <c r="E1206" s="5">
        <v>201700013</v>
      </c>
      <c r="F1206" s="6" t="s">
        <v>40</v>
      </c>
      <c r="G1206" s="6" t="s">
        <v>21</v>
      </c>
      <c r="H1206" s="5">
        <v>201707</v>
      </c>
      <c r="I1206" s="4">
        <v>42917</v>
      </c>
      <c r="J1206" s="5">
        <f t="shared" si="9"/>
        <v>7</v>
      </c>
      <c r="K1206" s="5">
        <v>30</v>
      </c>
      <c r="L1206" s="5">
        <v>25780</v>
      </c>
      <c r="M1206" s="5">
        <v>9</v>
      </c>
      <c r="N1206" s="5">
        <v>29</v>
      </c>
      <c r="O1206" s="5">
        <v>23</v>
      </c>
      <c r="P1206" s="5">
        <v>16</v>
      </c>
      <c r="Q1206" s="7">
        <f t="shared" si="10"/>
        <v>0.53333333333333333</v>
      </c>
      <c r="R1206" s="5">
        <v>4</v>
      </c>
    </row>
    <row r="1207" spans="1:18" x14ac:dyDescent="0.35">
      <c r="A1207" s="4">
        <v>42856</v>
      </c>
      <c r="B1207" s="4">
        <v>44196</v>
      </c>
      <c r="C1207" s="5">
        <v>201700141</v>
      </c>
      <c r="D1207" s="6" t="s">
        <v>43</v>
      </c>
      <c r="E1207" s="5">
        <v>201700013</v>
      </c>
      <c r="F1207" s="6" t="s">
        <v>40</v>
      </c>
      <c r="G1207" s="6" t="s">
        <v>21</v>
      </c>
      <c r="H1207" s="5">
        <v>201707</v>
      </c>
      <c r="I1207" s="4">
        <v>42921</v>
      </c>
      <c r="J1207" s="5">
        <f t="shared" si="9"/>
        <v>7</v>
      </c>
      <c r="K1207" s="5">
        <v>29</v>
      </c>
      <c r="L1207" s="5">
        <v>24760</v>
      </c>
      <c r="M1207" s="5">
        <v>6</v>
      </c>
      <c r="N1207" s="5">
        <v>26</v>
      </c>
      <c r="O1207" s="5">
        <v>18</v>
      </c>
      <c r="P1207" s="5">
        <v>11</v>
      </c>
      <c r="Q1207" s="7">
        <f t="shared" si="10"/>
        <v>0.37931034482758619</v>
      </c>
      <c r="R1207" s="5">
        <v>3</v>
      </c>
    </row>
    <row r="1208" spans="1:18" x14ac:dyDescent="0.35">
      <c r="A1208" s="4">
        <v>42856</v>
      </c>
      <c r="B1208" s="4">
        <v>44196</v>
      </c>
      <c r="C1208" s="5">
        <v>201700141</v>
      </c>
      <c r="D1208" s="6" t="s">
        <v>43</v>
      </c>
      <c r="E1208" s="5">
        <v>201700013</v>
      </c>
      <c r="F1208" s="6" t="s">
        <v>40</v>
      </c>
      <c r="G1208" s="6" t="s">
        <v>21</v>
      </c>
      <c r="H1208" s="5">
        <v>201707</v>
      </c>
      <c r="I1208" s="4">
        <v>42922</v>
      </c>
      <c r="J1208" s="5">
        <f t="shared" si="9"/>
        <v>7</v>
      </c>
      <c r="K1208" s="5">
        <v>28</v>
      </c>
      <c r="L1208" s="5">
        <v>24786</v>
      </c>
      <c r="M1208" s="5">
        <v>7</v>
      </c>
      <c r="N1208" s="5">
        <v>25</v>
      </c>
      <c r="O1208" s="5">
        <v>19</v>
      </c>
      <c r="P1208" s="5">
        <v>10</v>
      </c>
      <c r="Q1208" s="7">
        <f t="shared" si="10"/>
        <v>0.35714285714285715</v>
      </c>
      <c r="R1208" s="5">
        <v>4</v>
      </c>
    </row>
    <row r="1209" spans="1:18" x14ac:dyDescent="0.35">
      <c r="A1209" s="4">
        <v>42856</v>
      </c>
      <c r="B1209" s="4">
        <v>44196</v>
      </c>
      <c r="C1209" s="5">
        <v>201700141</v>
      </c>
      <c r="D1209" s="6" t="s">
        <v>43</v>
      </c>
      <c r="E1209" s="5">
        <v>201700013</v>
      </c>
      <c r="F1209" s="6" t="s">
        <v>40</v>
      </c>
      <c r="G1209" s="6" t="s">
        <v>21</v>
      </c>
      <c r="H1209" s="5">
        <v>201707</v>
      </c>
      <c r="I1209" s="4">
        <v>42924</v>
      </c>
      <c r="J1209" s="5">
        <f t="shared" si="9"/>
        <v>7</v>
      </c>
      <c r="K1209" s="5">
        <v>32</v>
      </c>
      <c r="L1209" s="5">
        <v>25176</v>
      </c>
      <c r="M1209" s="5">
        <v>10</v>
      </c>
      <c r="N1209" s="5">
        <v>28</v>
      </c>
      <c r="O1209" s="5">
        <v>18</v>
      </c>
      <c r="P1209" s="5">
        <v>11</v>
      </c>
      <c r="Q1209" s="7">
        <f t="shared" si="10"/>
        <v>0.34375</v>
      </c>
      <c r="R1209" s="5">
        <v>3</v>
      </c>
    </row>
    <row r="1210" spans="1:18" x14ac:dyDescent="0.35">
      <c r="A1210" s="4">
        <v>42856</v>
      </c>
      <c r="B1210" s="4">
        <v>44196</v>
      </c>
      <c r="C1210" s="5">
        <v>201700141</v>
      </c>
      <c r="D1210" s="6" t="s">
        <v>43</v>
      </c>
      <c r="E1210" s="5">
        <v>201700013</v>
      </c>
      <c r="F1210" s="6" t="s">
        <v>40</v>
      </c>
      <c r="G1210" s="6" t="s">
        <v>21</v>
      </c>
      <c r="H1210" s="5">
        <v>201707</v>
      </c>
      <c r="I1210" s="4">
        <v>42926</v>
      </c>
      <c r="J1210" s="5">
        <f t="shared" si="9"/>
        <v>7</v>
      </c>
      <c r="K1210" s="5">
        <v>29</v>
      </c>
      <c r="L1210" s="5">
        <v>24850</v>
      </c>
      <c r="M1210" s="5">
        <v>6</v>
      </c>
      <c r="N1210" s="5">
        <v>28</v>
      </c>
      <c r="O1210" s="5">
        <v>20</v>
      </c>
      <c r="P1210" s="5">
        <v>11</v>
      </c>
      <c r="Q1210" s="7">
        <f t="shared" si="10"/>
        <v>0.37931034482758619</v>
      </c>
      <c r="R1210" s="5">
        <v>3</v>
      </c>
    </row>
    <row r="1211" spans="1:18" x14ac:dyDescent="0.35">
      <c r="A1211" s="4">
        <v>42856</v>
      </c>
      <c r="B1211" s="4">
        <v>44196</v>
      </c>
      <c r="C1211" s="5">
        <v>201700141</v>
      </c>
      <c r="D1211" s="6" t="s">
        <v>43</v>
      </c>
      <c r="E1211" s="5">
        <v>201700013</v>
      </c>
      <c r="F1211" s="6" t="s">
        <v>40</v>
      </c>
      <c r="G1211" s="6" t="s">
        <v>21</v>
      </c>
      <c r="H1211" s="5">
        <v>201707</v>
      </c>
      <c r="I1211" s="4">
        <v>42927</v>
      </c>
      <c r="J1211" s="5">
        <f t="shared" si="9"/>
        <v>7</v>
      </c>
      <c r="K1211" s="5">
        <v>29</v>
      </c>
      <c r="L1211" s="5">
        <v>25849</v>
      </c>
      <c r="M1211" s="5">
        <v>6</v>
      </c>
      <c r="N1211" s="5">
        <v>26</v>
      </c>
      <c r="O1211" s="5">
        <v>18</v>
      </c>
      <c r="P1211" s="5">
        <v>13</v>
      </c>
      <c r="Q1211" s="7">
        <f t="shared" si="10"/>
        <v>0.44827586206896552</v>
      </c>
      <c r="R1211" s="5">
        <v>3</v>
      </c>
    </row>
    <row r="1212" spans="1:18" x14ac:dyDescent="0.35">
      <c r="A1212" s="4">
        <v>42856</v>
      </c>
      <c r="B1212" s="4">
        <v>44196</v>
      </c>
      <c r="C1212" s="5">
        <v>201700141</v>
      </c>
      <c r="D1212" s="6" t="s">
        <v>43</v>
      </c>
      <c r="E1212" s="5">
        <v>201700013</v>
      </c>
      <c r="F1212" s="6" t="s">
        <v>40</v>
      </c>
      <c r="G1212" s="6" t="s">
        <v>21</v>
      </c>
      <c r="H1212" s="5">
        <v>201707</v>
      </c>
      <c r="I1212" s="4">
        <v>42928</v>
      </c>
      <c r="J1212" s="5">
        <f t="shared" si="9"/>
        <v>7</v>
      </c>
      <c r="K1212" s="5">
        <v>32</v>
      </c>
      <c r="L1212" s="5">
        <v>24869</v>
      </c>
      <c r="M1212" s="5">
        <v>8</v>
      </c>
      <c r="N1212" s="5">
        <v>29</v>
      </c>
      <c r="O1212" s="5">
        <v>21</v>
      </c>
      <c r="P1212" s="5">
        <v>13</v>
      </c>
      <c r="Q1212" s="7">
        <f t="shared" si="10"/>
        <v>0.40625</v>
      </c>
      <c r="R1212" s="5">
        <v>3</v>
      </c>
    </row>
    <row r="1213" spans="1:18" x14ac:dyDescent="0.35">
      <c r="A1213" s="4">
        <v>42856</v>
      </c>
      <c r="B1213" s="4">
        <v>44196</v>
      </c>
      <c r="C1213" s="5">
        <v>201700141</v>
      </c>
      <c r="D1213" s="6" t="s">
        <v>43</v>
      </c>
      <c r="E1213" s="5">
        <v>201700013</v>
      </c>
      <c r="F1213" s="6" t="s">
        <v>40</v>
      </c>
      <c r="G1213" s="6" t="s">
        <v>21</v>
      </c>
      <c r="H1213" s="5">
        <v>201707</v>
      </c>
      <c r="I1213" s="4">
        <v>42929</v>
      </c>
      <c r="J1213" s="5">
        <f t="shared" si="9"/>
        <v>7</v>
      </c>
      <c r="K1213" s="5">
        <v>33</v>
      </c>
      <c r="L1213" s="5">
        <v>24347</v>
      </c>
      <c r="M1213" s="5">
        <v>10</v>
      </c>
      <c r="N1213" s="5">
        <v>30</v>
      </c>
      <c r="O1213" s="5">
        <v>23</v>
      </c>
      <c r="P1213" s="5">
        <v>14</v>
      </c>
      <c r="Q1213" s="7">
        <f t="shared" si="10"/>
        <v>0.42424242424242425</v>
      </c>
      <c r="R1213" s="5">
        <v>3</v>
      </c>
    </row>
    <row r="1214" spans="1:18" x14ac:dyDescent="0.35">
      <c r="A1214" s="4">
        <v>42856</v>
      </c>
      <c r="B1214" s="4">
        <v>44196</v>
      </c>
      <c r="C1214" s="5">
        <v>201700141</v>
      </c>
      <c r="D1214" s="6" t="s">
        <v>43</v>
      </c>
      <c r="E1214" s="5">
        <v>201700013</v>
      </c>
      <c r="F1214" s="6" t="s">
        <v>40</v>
      </c>
      <c r="G1214" s="6" t="s">
        <v>21</v>
      </c>
      <c r="H1214" s="5">
        <v>201707</v>
      </c>
      <c r="I1214" s="4">
        <v>42931</v>
      </c>
      <c r="J1214" s="5">
        <f t="shared" si="9"/>
        <v>7</v>
      </c>
      <c r="K1214" s="5">
        <v>31</v>
      </c>
      <c r="L1214" s="5">
        <v>24601</v>
      </c>
      <c r="M1214" s="5">
        <v>9</v>
      </c>
      <c r="N1214" s="5">
        <v>28</v>
      </c>
      <c r="O1214" s="5">
        <v>21</v>
      </c>
      <c r="P1214" s="5">
        <v>11</v>
      </c>
      <c r="Q1214" s="7">
        <f t="shared" si="10"/>
        <v>0.35483870967741937</v>
      </c>
      <c r="R1214" s="5">
        <v>4</v>
      </c>
    </row>
    <row r="1215" spans="1:18" x14ac:dyDescent="0.35">
      <c r="A1215" s="4">
        <v>42856</v>
      </c>
      <c r="B1215" s="4">
        <v>44196</v>
      </c>
      <c r="C1215" s="5">
        <v>201700141</v>
      </c>
      <c r="D1215" s="6" t="s">
        <v>43</v>
      </c>
      <c r="E1215" s="5">
        <v>201700013</v>
      </c>
      <c r="F1215" s="6" t="s">
        <v>40</v>
      </c>
      <c r="G1215" s="6" t="s">
        <v>21</v>
      </c>
      <c r="H1215" s="5">
        <v>201707</v>
      </c>
      <c r="I1215" s="4">
        <v>42933</v>
      </c>
      <c r="J1215" s="5">
        <f t="shared" si="9"/>
        <v>7</v>
      </c>
      <c r="K1215" s="5">
        <v>28</v>
      </c>
      <c r="L1215" s="5">
        <v>25644</v>
      </c>
      <c r="M1215" s="5">
        <v>7</v>
      </c>
      <c r="N1215" s="5">
        <v>25</v>
      </c>
      <c r="O1215" s="5">
        <v>15</v>
      </c>
      <c r="P1215" s="5">
        <v>10</v>
      </c>
      <c r="Q1215" s="7">
        <f t="shared" si="10"/>
        <v>0.35714285714285715</v>
      </c>
      <c r="R1215" s="5">
        <v>3</v>
      </c>
    </row>
    <row r="1216" spans="1:18" x14ac:dyDescent="0.35">
      <c r="A1216" s="4">
        <v>42856</v>
      </c>
      <c r="B1216" s="4">
        <v>44196</v>
      </c>
      <c r="C1216" s="5">
        <v>201700141</v>
      </c>
      <c r="D1216" s="6" t="s">
        <v>43</v>
      </c>
      <c r="E1216" s="5">
        <v>201700013</v>
      </c>
      <c r="F1216" s="6" t="s">
        <v>40</v>
      </c>
      <c r="G1216" s="6" t="s">
        <v>21</v>
      </c>
      <c r="H1216" s="5">
        <v>201707</v>
      </c>
      <c r="I1216" s="4">
        <v>42934</v>
      </c>
      <c r="J1216" s="5">
        <f t="shared" si="9"/>
        <v>7</v>
      </c>
      <c r="K1216" s="5">
        <v>31</v>
      </c>
      <c r="L1216" s="5">
        <v>24196</v>
      </c>
      <c r="M1216" s="5">
        <v>7</v>
      </c>
      <c r="N1216" s="5">
        <v>26</v>
      </c>
      <c r="O1216" s="5">
        <v>16</v>
      </c>
      <c r="P1216" s="5">
        <v>9</v>
      </c>
      <c r="Q1216" s="7">
        <f t="shared" si="10"/>
        <v>0.29032258064516131</v>
      </c>
      <c r="R1216" s="5">
        <v>3</v>
      </c>
    </row>
    <row r="1217" spans="1:18" x14ac:dyDescent="0.35">
      <c r="A1217" s="4">
        <v>42856</v>
      </c>
      <c r="B1217" s="4">
        <v>44196</v>
      </c>
      <c r="C1217" s="5">
        <v>201700141</v>
      </c>
      <c r="D1217" s="6" t="s">
        <v>43</v>
      </c>
      <c r="E1217" s="5">
        <v>201700013</v>
      </c>
      <c r="F1217" s="6" t="s">
        <v>40</v>
      </c>
      <c r="G1217" s="6" t="s">
        <v>21</v>
      </c>
      <c r="H1217" s="5">
        <v>201707</v>
      </c>
      <c r="I1217" s="4">
        <v>42935</v>
      </c>
      <c r="J1217" s="5">
        <f t="shared" si="9"/>
        <v>7</v>
      </c>
      <c r="K1217" s="5">
        <v>32</v>
      </c>
      <c r="L1217" s="5">
        <v>25403</v>
      </c>
      <c r="M1217" s="5">
        <v>8</v>
      </c>
      <c r="N1217" s="5">
        <v>30</v>
      </c>
      <c r="O1217" s="5">
        <v>20</v>
      </c>
      <c r="P1217" s="5">
        <v>11</v>
      </c>
      <c r="Q1217" s="7">
        <f t="shared" si="10"/>
        <v>0.34375</v>
      </c>
      <c r="R1217" s="5">
        <v>3</v>
      </c>
    </row>
    <row r="1218" spans="1:18" x14ac:dyDescent="0.35">
      <c r="A1218" s="4">
        <v>42856</v>
      </c>
      <c r="B1218" s="4">
        <v>44196</v>
      </c>
      <c r="C1218" s="5">
        <v>201700141</v>
      </c>
      <c r="D1218" s="6" t="s">
        <v>43</v>
      </c>
      <c r="E1218" s="5">
        <v>201700013</v>
      </c>
      <c r="F1218" s="6" t="s">
        <v>40</v>
      </c>
      <c r="G1218" s="6" t="s">
        <v>21</v>
      </c>
      <c r="H1218" s="5">
        <v>201707</v>
      </c>
      <c r="I1218" s="4">
        <v>42936</v>
      </c>
      <c r="J1218" s="5">
        <f t="shared" si="9"/>
        <v>7</v>
      </c>
      <c r="K1218" s="5">
        <v>33</v>
      </c>
      <c r="L1218" s="5">
        <v>25412</v>
      </c>
      <c r="M1218" s="5">
        <v>8</v>
      </c>
      <c r="N1218" s="5">
        <v>30</v>
      </c>
      <c r="O1218" s="5">
        <v>24</v>
      </c>
      <c r="P1218" s="5">
        <v>18</v>
      </c>
      <c r="Q1218" s="7">
        <f t="shared" si="10"/>
        <v>0.54545454545454541</v>
      </c>
      <c r="R1218" s="5">
        <v>4</v>
      </c>
    </row>
    <row r="1219" spans="1:18" x14ac:dyDescent="0.35">
      <c r="A1219" s="4">
        <v>42856</v>
      </c>
      <c r="B1219" s="4">
        <v>44196</v>
      </c>
      <c r="C1219" s="5">
        <v>201700141</v>
      </c>
      <c r="D1219" s="6" t="s">
        <v>43</v>
      </c>
      <c r="E1219" s="5">
        <v>201700013</v>
      </c>
      <c r="F1219" s="6" t="s">
        <v>40</v>
      </c>
      <c r="G1219" s="6" t="s">
        <v>21</v>
      </c>
      <c r="H1219" s="5">
        <v>201707</v>
      </c>
      <c r="I1219" s="4">
        <v>42938</v>
      </c>
      <c r="J1219" s="5">
        <f t="shared" si="9"/>
        <v>7</v>
      </c>
      <c r="K1219" s="5">
        <v>31</v>
      </c>
      <c r="L1219" s="5">
        <v>25410</v>
      </c>
      <c r="M1219" s="5">
        <v>7</v>
      </c>
      <c r="N1219" s="5">
        <v>28</v>
      </c>
      <c r="O1219" s="5">
        <v>17</v>
      </c>
      <c r="P1219" s="5">
        <v>10</v>
      </c>
      <c r="Q1219" s="7">
        <f t="shared" si="10"/>
        <v>0.32258064516129031</v>
      </c>
      <c r="R1219" s="5">
        <v>3</v>
      </c>
    </row>
    <row r="1220" spans="1:18" x14ac:dyDescent="0.35">
      <c r="A1220" s="4">
        <v>42856</v>
      </c>
      <c r="B1220" s="4">
        <v>44196</v>
      </c>
      <c r="C1220" s="5">
        <v>201700141</v>
      </c>
      <c r="D1220" s="6" t="s">
        <v>43</v>
      </c>
      <c r="E1220" s="5">
        <v>201700013</v>
      </c>
      <c r="F1220" s="6" t="s">
        <v>40</v>
      </c>
      <c r="G1220" s="6" t="s">
        <v>21</v>
      </c>
      <c r="H1220" s="5">
        <v>201707</v>
      </c>
      <c r="I1220" s="4">
        <v>42940</v>
      </c>
      <c r="J1220" s="5">
        <f t="shared" si="9"/>
        <v>7</v>
      </c>
      <c r="K1220" s="5">
        <v>32</v>
      </c>
      <c r="L1220" s="5">
        <v>25037</v>
      </c>
      <c r="M1220" s="5">
        <v>7</v>
      </c>
      <c r="N1220" s="5">
        <v>28</v>
      </c>
      <c r="O1220" s="5">
        <v>18</v>
      </c>
      <c r="P1220" s="5">
        <v>10</v>
      </c>
      <c r="Q1220" s="7">
        <f t="shared" si="10"/>
        <v>0.3125</v>
      </c>
      <c r="R1220" s="5">
        <v>4</v>
      </c>
    </row>
    <row r="1221" spans="1:18" x14ac:dyDescent="0.35">
      <c r="A1221" s="4">
        <v>42856</v>
      </c>
      <c r="B1221" s="4">
        <v>44196</v>
      </c>
      <c r="C1221" s="5">
        <v>201700141</v>
      </c>
      <c r="D1221" s="6" t="s">
        <v>43</v>
      </c>
      <c r="E1221" s="5">
        <v>201700013</v>
      </c>
      <c r="F1221" s="6" t="s">
        <v>40</v>
      </c>
      <c r="G1221" s="6" t="s">
        <v>21</v>
      </c>
      <c r="H1221" s="5">
        <v>201707</v>
      </c>
      <c r="I1221" s="4">
        <v>42941</v>
      </c>
      <c r="J1221" s="5">
        <f t="shared" si="9"/>
        <v>7</v>
      </c>
      <c r="K1221" s="5">
        <v>30</v>
      </c>
      <c r="L1221" s="5">
        <v>25678</v>
      </c>
      <c r="M1221" s="5">
        <v>7</v>
      </c>
      <c r="N1221" s="5">
        <v>26</v>
      </c>
      <c r="O1221" s="5">
        <v>17</v>
      </c>
      <c r="P1221" s="5">
        <v>11</v>
      </c>
      <c r="Q1221" s="7">
        <f t="shared" si="10"/>
        <v>0.36666666666666664</v>
      </c>
      <c r="R1221" s="5">
        <v>4</v>
      </c>
    </row>
    <row r="1222" spans="1:18" x14ac:dyDescent="0.35">
      <c r="A1222" s="4">
        <v>42856</v>
      </c>
      <c r="B1222" s="4">
        <v>44196</v>
      </c>
      <c r="C1222" s="5">
        <v>201700141</v>
      </c>
      <c r="D1222" s="6" t="s">
        <v>43</v>
      </c>
      <c r="E1222" s="5">
        <v>201700013</v>
      </c>
      <c r="F1222" s="6" t="s">
        <v>40</v>
      </c>
      <c r="G1222" s="6" t="s">
        <v>21</v>
      </c>
      <c r="H1222" s="5">
        <v>201707</v>
      </c>
      <c r="I1222" s="4">
        <v>42942</v>
      </c>
      <c r="J1222" s="5">
        <f t="shared" si="9"/>
        <v>7</v>
      </c>
      <c r="K1222" s="5">
        <v>31</v>
      </c>
      <c r="L1222" s="5">
        <v>25893</v>
      </c>
      <c r="M1222" s="5">
        <v>7</v>
      </c>
      <c r="N1222" s="5">
        <v>27</v>
      </c>
      <c r="O1222" s="5">
        <v>17</v>
      </c>
      <c r="P1222" s="5">
        <v>10</v>
      </c>
      <c r="Q1222" s="7">
        <f t="shared" si="10"/>
        <v>0.32258064516129031</v>
      </c>
      <c r="R1222" s="5">
        <v>4</v>
      </c>
    </row>
    <row r="1223" spans="1:18" x14ac:dyDescent="0.35">
      <c r="A1223" s="4">
        <v>42856</v>
      </c>
      <c r="B1223" s="4">
        <v>44196</v>
      </c>
      <c r="C1223" s="5">
        <v>201700141</v>
      </c>
      <c r="D1223" s="6" t="s">
        <v>43</v>
      </c>
      <c r="E1223" s="5">
        <v>201700013</v>
      </c>
      <c r="F1223" s="6" t="s">
        <v>40</v>
      </c>
      <c r="G1223" s="6" t="s">
        <v>21</v>
      </c>
      <c r="H1223" s="5">
        <v>201707</v>
      </c>
      <c r="I1223" s="4">
        <v>42943</v>
      </c>
      <c r="J1223" s="5">
        <f t="shared" si="9"/>
        <v>7</v>
      </c>
      <c r="K1223" s="5">
        <v>32</v>
      </c>
      <c r="L1223" s="5">
        <v>24162</v>
      </c>
      <c r="M1223" s="5">
        <v>6</v>
      </c>
      <c r="N1223" s="5">
        <v>28</v>
      </c>
      <c r="O1223" s="5">
        <v>18</v>
      </c>
      <c r="P1223" s="5">
        <v>11</v>
      </c>
      <c r="Q1223" s="7">
        <f t="shared" si="10"/>
        <v>0.34375</v>
      </c>
      <c r="R1223" s="5">
        <v>4</v>
      </c>
    </row>
    <row r="1224" spans="1:18" x14ac:dyDescent="0.35">
      <c r="A1224" s="4">
        <v>42856</v>
      </c>
      <c r="B1224" s="4">
        <v>44196</v>
      </c>
      <c r="C1224" s="5">
        <v>201700141</v>
      </c>
      <c r="D1224" s="6" t="s">
        <v>43</v>
      </c>
      <c r="E1224" s="5">
        <v>201700013</v>
      </c>
      <c r="F1224" s="6" t="s">
        <v>40</v>
      </c>
      <c r="G1224" s="6" t="s">
        <v>21</v>
      </c>
      <c r="H1224" s="5">
        <v>201707</v>
      </c>
      <c r="I1224" s="4">
        <v>42945</v>
      </c>
      <c r="J1224" s="5">
        <f t="shared" si="9"/>
        <v>7</v>
      </c>
      <c r="K1224" s="5">
        <v>29</v>
      </c>
      <c r="L1224" s="5">
        <v>24008</v>
      </c>
      <c r="M1224" s="5">
        <v>6</v>
      </c>
      <c r="N1224" s="5">
        <v>28</v>
      </c>
      <c r="O1224" s="5">
        <v>22</v>
      </c>
      <c r="P1224" s="5">
        <v>13</v>
      </c>
      <c r="Q1224" s="7">
        <f t="shared" si="10"/>
        <v>0.44827586206896552</v>
      </c>
      <c r="R1224" s="5">
        <v>3</v>
      </c>
    </row>
    <row r="1225" spans="1:18" x14ac:dyDescent="0.35">
      <c r="A1225" s="4">
        <v>42856</v>
      </c>
      <c r="B1225" s="4">
        <v>44196</v>
      </c>
      <c r="C1225" s="5">
        <v>201700141</v>
      </c>
      <c r="D1225" s="6" t="s">
        <v>43</v>
      </c>
      <c r="E1225" s="5">
        <v>201700013</v>
      </c>
      <c r="F1225" s="6" t="s">
        <v>40</v>
      </c>
      <c r="G1225" s="6" t="s">
        <v>21</v>
      </c>
      <c r="H1225" s="5">
        <v>201707</v>
      </c>
      <c r="I1225" s="4">
        <v>42947</v>
      </c>
      <c r="J1225" s="5">
        <f t="shared" si="9"/>
        <v>7</v>
      </c>
      <c r="K1225" s="5">
        <v>28</v>
      </c>
      <c r="L1225" s="5">
        <v>24682</v>
      </c>
      <c r="M1225" s="5">
        <v>8</v>
      </c>
      <c r="N1225" s="5">
        <v>26</v>
      </c>
      <c r="O1225" s="5">
        <v>21</v>
      </c>
      <c r="P1225" s="5">
        <v>11</v>
      </c>
      <c r="Q1225" s="7">
        <f t="shared" si="10"/>
        <v>0.39285714285714285</v>
      </c>
      <c r="R1225" s="5">
        <v>3</v>
      </c>
    </row>
    <row r="1226" spans="1:18" x14ac:dyDescent="0.35">
      <c r="A1226" s="4">
        <v>42856</v>
      </c>
      <c r="B1226" s="4">
        <v>44196</v>
      </c>
      <c r="C1226" s="5">
        <v>201700141</v>
      </c>
      <c r="D1226" s="6" t="s">
        <v>43</v>
      </c>
      <c r="E1226" s="5">
        <v>201700013</v>
      </c>
      <c r="F1226" s="6" t="s">
        <v>40</v>
      </c>
      <c r="G1226" s="6" t="s">
        <v>21</v>
      </c>
      <c r="H1226" s="5">
        <v>201708</v>
      </c>
      <c r="I1226" s="4">
        <v>42948</v>
      </c>
      <c r="J1226" s="5">
        <f t="shared" si="9"/>
        <v>8</v>
      </c>
      <c r="K1226" s="5">
        <v>30</v>
      </c>
      <c r="L1226" s="5">
        <v>25656</v>
      </c>
      <c r="M1226" s="5">
        <v>7</v>
      </c>
      <c r="N1226" s="5">
        <v>26</v>
      </c>
      <c r="O1226" s="5">
        <v>19</v>
      </c>
      <c r="P1226" s="5">
        <v>11</v>
      </c>
      <c r="Q1226" s="7">
        <f t="shared" si="10"/>
        <v>0.36666666666666664</v>
      </c>
      <c r="R1226" s="5">
        <v>3</v>
      </c>
    </row>
    <row r="1227" spans="1:18" x14ac:dyDescent="0.35">
      <c r="A1227" s="4">
        <v>42856</v>
      </c>
      <c r="B1227" s="4">
        <v>44196</v>
      </c>
      <c r="C1227" s="5">
        <v>201700141</v>
      </c>
      <c r="D1227" s="6" t="s">
        <v>43</v>
      </c>
      <c r="E1227" s="5">
        <v>201700013</v>
      </c>
      <c r="F1227" s="6" t="s">
        <v>40</v>
      </c>
      <c r="G1227" s="6" t="s">
        <v>21</v>
      </c>
      <c r="H1227" s="5">
        <v>201708</v>
      </c>
      <c r="I1227" s="4">
        <v>42949</v>
      </c>
      <c r="J1227" s="5">
        <f t="shared" si="9"/>
        <v>8</v>
      </c>
      <c r="K1227" s="5">
        <v>31</v>
      </c>
      <c r="L1227" s="5">
        <v>25726</v>
      </c>
      <c r="M1227" s="5">
        <v>8</v>
      </c>
      <c r="N1227" s="5">
        <v>27</v>
      </c>
      <c r="O1227" s="5">
        <v>21</v>
      </c>
      <c r="P1227" s="5">
        <v>14</v>
      </c>
      <c r="Q1227" s="7">
        <f t="shared" si="10"/>
        <v>0.45161290322580644</v>
      </c>
      <c r="R1227" s="5">
        <v>4</v>
      </c>
    </row>
    <row r="1228" spans="1:18" x14ac:dyDescent="0.35">
      <c r="A1228" s="4">
        <v>42856</v>
      </c>
      <c r="B1228" s="4">
        <v>44196</v>
      </c>
      <c r="C1228" s="5">
        <v>201700141</v>
      </c>
      <c r="D1228" s="6" t="s">
        <v>43</v>
      </c>
      <c r="E1228" s="5">
        <v>201700013</v>
      </c>
      <c r="F1228" s="6" t="s">
        <v>40</v>
      </c>
      <c r="G1228" s="6" t="s">
        <v>21</v>
      </c>
      <c r="H1228" s="5">
        <v>201708</v>
      </c>
      <c r="I1228" s="4">
        <v>42950</v>
      </c>
      <c r="J1228" s="5">
        <f t="shared" si="9"/>
        <v>8</v>
      </c>
      <c r="K1228" s="5">
        <v>32</v>
      </c>
      <c r="L1228" s="5">
        <v>25085</v>
      </c>
      <c r="M1228" s="5">
        <v>8</v>
      </c>
      <c r="N1228" s="5">
        <v>28</v>
      </c>
      <c r="O1228" s="5">
        <v>22</v>
      </c>
      <c r="P1228" s="5">
        <v>13</v>
      </c>
      <c r="Q1228" s="7">
        <f t="shared" si="10"/>
        <v>0.40625</v>
      </c>
      <c r="R1228" s="5">
        <v>4</v>
      </c>
    </row>
    <row r="1229" spans="1:18" x14ac:dyDescent="0.35">
      <c r="A1229" s="4">
        <v>42856</v>
      </c>
      <c r="B1229" s="4">
        <v>44196</v>
      </c>
      <c r="C1229" s="5">
        <v>201700141</v>
      </c>
      <c r="D1229" s="6" t="s">
        <v>43</v>
      </c>
      <c r="E1229" s="5">
        <v>201700013</v>
      </c>
      <c r="F1229" s="6" t="s">
        <v>40</v>
      </c>
      <c r="G1229" s="6" t="s">
        <v>21</v>
      </c>
      <c r="H1229" s="5">
        <v>201708</v>
      </c>
      <c r="I1229" s="4">
        <v>42952</v>
      </c>
      <c r="J1229" s="5">
        <f t="shared" si="9"/>
        <v>8</v>
      </c>
      <c r="K1229" s="5">
        <v>29</v>
      </c>
      <c r="L1229" s="5">
        <v>24626</v>
      </c>
      <c r="M1229" s="5">
        <v>8</v>
      </c>
      <c r="N1229" s="5">
        <v>25</v>
      </c>
      <c r="O1229" s="5">
        <v>17</v>
      </c>
      <c r="P1229" s="5">
        <v>10</v>
      </c>
      <c r="Q1229" s="7">
        <f t="shared" si="10"/>
        <v>0.34482758620689657</v>
      </c>
      <c r="R1229" s="5">
        <v>3</v>
      </c>
    </row>
    <row r="1230" spans="1:18" x14ac:dyDescent="0.35">
      <c r="A1230" s="4">
        <v>42856</v>
      </c>
      <c r="B1230" s="4">
        <v>44196</v>
      </c>
      <c r="C1230" s="5">
        <v>201700141</v>
      </c>
      <c r="D1230" s="6" t="s">
        <v>43</v>
      </c>
      <c r="E1230" s="5">
        <v>201700013</v>
      </c>
      <c r="F1230" s="6" t="s">
        <v>40</v>
      </c>
      <c r="G1230" s="6" t="s">
        <v>21</v>
      </c>
      <c r="H1230" s="5">
        <v>201708</v>
      </c>
      <c r="I1230" s="4">
        <v>42954</v>
      </c>
      <c r="J1230" s="5">
        <f t="shared" si="9"/>
        <v>8</v>
      </c>
      <c r="K1230" s="5">
        <v>30</v>
      </c>
      <c r="L1230" s="5">
        <v>24970</v>
      </c>
      <c r="M1230" s="5">
        <v>9</v>
      </c>
      <c r="N1230" s="5">
        <v>29</v>
      </c>
      <c r="O1230" s="5">
        <v>19</v>
      </c>
      <c r="P1230" s="5">
        <v>13</v>
      </c>
      <c r="Q1230" s="7">
        <f t="shared" si="10"/>
        <v>0.43333333333333335</v>
      </c>
      <c r="R1230" s="5">
        <v>3</v>
      </c>
    </row>
    <row r="1231" spans="1:18" x14ac:dyDescent="0.35">
      <c r="A1231" s="4">
        <v>42856</v>
      </c>
      <c r="B1231" s="4">
        <v>44196</v>
      </c>
      <c r="C1231" s="5">
        <v>201700141</v>
      </c>
      <c r="D1231" s="6" t="s">
        <v>43</v>
      </c>
      <c r="E1231" s="5">
        <v>201700013</v>
      </c>
      <c r="F1231" s="6" t="s">
        <v>40</v>
      </c>
      <c r="G1231" s="6" t="s">
        <v>21</v>
      </c>
      <c r="H1231" s="5">
        <v>201708</v>
      </c>
      <c r="I1231" s="4">
        <v>42955</v>
      </c>
      <c r="J1231" s="5">
        <f t="shared" si="9"/>
        <v>8</v>
      </c>
      <c r="K1231" s="5">
        <v>33</v>
      </c>
      <c r="L1231" s="5">
        <v>25368</v>
      </c>
      <c r="M1231" s="5">
        <v>9</v>
      </c>
      <c r="N1231" s="5">
        <v>28</v>
      </c>
      <c r="O1231" s="5">
        <v>20</v>
      </c>
      <c r="P1231" s="5">
        <v>14</v>
      </c>
      <c r="Q1231" s="7">
        <f t="shared" si="10"/>
        <v>0.42424242424242425</v>
      </c>
      <c r="R1231" s="5">
        <v>3</v>
      </c>
    </row>
    <row r="1232" spans="1:18" x14ac:dyDescent="0.35">
      <c r="A1232" s="4">
        <v>42856</v>
      </c>
      <c r="B1232" s="4">
        <v>44196</v>
      </c>
      <c r="C1232" s="5">
        <v>201700141</v>
      </c>
      <c r="D1232" s="6" t="s">
        <v>43</v>
      </c>
      <c r="E1232" s="5">
        <v>201700013</v>
      </c>
      <c r="F1232" s="6" t="s">
        <v>40</v>
      </c>
      <c r="G1232" s="6" t="s">
        <v>21</v>
      </c>
      <c r="H1232" s="5">
        <v>201708</v>
      </c>
      <c r="I1232" s="4">
        <v>42959</v>
      </c>
      <c r="J1232" s="5">
        <f t="shared" si="9"/>
        <v>8</v>
      </c>
      <c r="K1232" s="5">
        <v>33</v>
      </c>
      <c r="L1232" s="5">
        <v>25053</v>
      </c>
      <c r="M1232" s="5">
        <v>8</v>
      </c>
      <c r="N1232" s="5">
        <v>29</v>
      </c>
      <c r="O1232" s="5">
        <v>18</v>
      </c>
      <c r="P1232" s="5">
        <v>11</v>
      </c>
      <c r="Q1232" s="7">
        <f t="shared" si="10"/>
        <v>0.33333333333333331</v>
      </c>
      <c r="R1232" s="5">
        <v>4</v>
      </c>
    </row>
    <row r="1233" spans="1:18" x14ac:dyDescent="0.35">
      <c r="A1233" s="4">
        <v>42856</v>
      </c>
      <c r="B1233" s="4">
        <v>44196</v>
      </c>
      <c r="C1233" s="5">
        <v>201700141</v>
      </c>
      <c r="D1233" s="6" t="s">
        <v>43</v>
      </c>
      <c r="E1233" s="5">
        <v>201700013</v>
      </c>
      <c r="F1233" s="6" t="s">
        <v>40</v>
      </c>
      <c r="G1233" s="6" t="s">
        <v>21</v>
      </c>
      <c r="H1233" s="5">
        <v>201708</v>
      </c>
      <c r="I1233" s="4">
        <v>42961</v>
      </c>
      <c r="J1233" s="5">
        <f t="shared" si="9"/>
        <v>8</v>
      </c>
      <c r="K1233" s="5">
        <v>28</v>
      </c>
      <c r="L1233" s="5">
        <v>24610</v>
      </c>
      <c r="M1233" s="5">
        <v>8</v>
      </c>
      <c r="N1233" s="5">
        <v>24</v>
      </c>
      <c r="O1233" s="5">
        <v>18</v>
      </c>
      <c r="P1233" s="5">
        <v>11</v>
      </c>
      <c r="Q1233" s="7">
        <f t="shared" si="10"/>
        <v>0.39285714285714285</v>
      </c>
      <c r="R1233" s="5">
        <v>4</v>
      </c>
    </row>
    <row r="1234" spans="1:18" x14ac:dyDescent="0.35">
      <c r="A1234" s="4">
        <v>42856</v>
      </c>
      <c r="B1234" s="4">
        <v>44196</v>
      </c>
      <c r="C1234" s="5">
        <v>201700141</v>
      </c>
      <c r="D1234" s="6" t="s">
        <v>43</v>
      </c>
      <c r="E1234" s="5">
        <v>201700013</v>
      </c>
      <c r="F1234" s="6" t="s">
        <v>40</v>
      </c>
      <c r="G1234" s="6" t="s">
        <v>21</v>
      </c>
      <c r="H1234" s="5">
        <v>201708</v>
      </c>
      <c r="I1234" s="4">
        <v>42962</v>
      </c>
      <c r="J1234" s="5">
        <f t="shared" si="9"/>
        <v>8</v>
      </c>
      <c r="K1234" s="5">
        <v>32</v>
      </c>
      <c r="L1234" s="5">
        <v>24316</v>
      </c>
      <c r="M1234" s="5">
        <v>10</v>
      </c>
      <c r="N1234" s="5">
        <v>28</v>
      </c>
      <c r="O1234" s="5">
        <v>17</v>
      </c>
      <c r="P1234" s="5">
        <v>11</v>
      </c>
      <c r="Q1234" s="7">
        <f t="shared" si="10"/>
        <v>0.34375</v>
      </c>
      <c r="R1234" s="5">
        <v>4</v>
      </c>
    </row>
    <row r="1235" spans="1:18" x14ac:dyDescent="0.35">
      <c r="A1235" s="4">
        <v>42856</v>
      </c>
      <c r="B1235" s="4">
        <v>44196</v>
      </c>
      <c r="C1235" s="5">
        <v>201700141</v>
      </c>
      <c r="D1235" s="6" t="s">
        <v>43</v>
      </c>
      <c r="E1235" s="5">
        <v>201700013</v>
      </c>
      <c r="F1235" s="6" t="s">
        <v>40</v>
      </c>
      <c r="G1235" s="6" t="s">
        <v>21</v>
      </c>
      <c r="H1235" s="5">
        <v>201708</v>
      </c>
      <c r="I1235" s="4">
        <v>42963</v>
      </c>
      <c r="J1235" s="5">
        <f t="shared" si="9"/>
        <v>8</v>
      </c>
      <c r="K1235" s="5">
        <v>33</v>
      </c>
      <c r="L1235" s="5">
        <v>24281</v>
      </c>
      <c r="M1235" s="5">
        <v>7</v>
      </c>
      <c r="N1235" s="5">
        <v>30</v>
      </c>
      <c r="O1235" s="5">
        <v>19</v>
      </c>
      <c r="P1235" s="5">
        <v>11</v>
      </c>
      <c r="Q1235" s="7">
        <f t="shared" si="10"/>
        <v>0.33333333333333331</v>
      </c>
      <c r="R1235" s="5">
        <v>3</v>
      </c>
    </row>
    <row r="1236" spans="1:18" x14ac:dyDescent="0.35">
      <c r="A1236" s="4">
        <v>42856</v>
      </c>
      <c r="B1236" s="4">
        <v>44196</v>
      </c>
      <c r="C1236" s="5">
        <v>201700141</v>
      </c>
      <c r="D1236" s="6" t="s">
        <v>43</v>
      </c>
      <c r="E1236" s="5">
        <v>201700013</v>
      </c>
      <c r="F1236" s="6" t="s">
        <v>40</v>
      </c>
      <c r="G1236" s="6" t="s">
        <v>21</v>
      </c>
      <c r="H1236" s="5">
        <v>201708</v>
      </c>
      <c r="I1236" s="4">
        <v>42964</v>
      </c>
      <c r="J1236" s="5">
        <f t="shared" si="9"/>
        <v>8</v>
      </c>
      <c r="K1236" s="5">
        <v>29</v>
      </c>
      <c r="L1236" s="5">
        <v>25147</v>
      </c>
      <c r="M1236" s="5">
        <v>6</v>
      </c>
      <c r="N1236" s="5">
        <v>27</v>
      </c>
      <c r="O1236" s="5">
        <v>19</v>
      </c>
      <c r="P1236" s="5">
        <v>10</v>
      </c>
      <c r="Q1236" s="7">
        <f t="shared" si="10"/>
        <v>0.34482758620689657</v>
      </c>
      <c r="R1236" s="5">
        <v>3</v>
      </c>
    </row>
    <row r="1237" spans="1:18" x14ac:dyDescent="0.35">
      <c r="A1237" s="4">
        <v>42856</v>
      </c>
      <c r="B1237" s="4">
        <v>44196</v>
      </c>
      <c r="C1237" s="5">
        <v>201700141</v>
      </c>
      <c r="D1237" s="6" t="s">
        <v>43</v>
      </c>
      <c r="E1237" s="5">
        <v>201700013</v>
      </c>
      <c r="F1237" s="6" t="s">
        <v>40</v>
      </c>
      <c r="G1237" s="6" t="s">
        <v>21</v>
      </c>
      <c r="H1237" s="5">
        <v>201708</v>
      </c>
      <c r="I1237" s="4">
        <v>42966</v>
      </c>
      <c r="J1237" s="5">
        <f t="shared" si="9"/>
        <v>8</v>
      </c>
      <c r="K1237" s="5">
        <v>32</v>
      </c>
      <c r="L1237" s="5">
        <v>25762</v>
      </c>
      <c r="M1237" s="5">
        <v>8</v>
      </c>
      <c r="N1237" s="5">
        <v>28</v>
      </c>
      <c r="O1237" s="5">
        <v>21</v>
      </c>
      <c r="P1237" s="5">
        <v>12</v>
      </c>
      <c r="Q1237" s="7">
        <f t="shared" si="10"/>
        <v>0.375</v>
      </c>
      <c r="R1237" s="5">
        <v>4</v>
      </c>
    </row>
    <row r="1238" spans="1:18" x14ac:dyDescent="0.35">
      <c r="A1238" s="4">
        <v>42856</v>
      </c>
      <c r="B1238" s="4">
        <v>44196</v>
      </c>
      <c r="C1238" s="5">
        <v>201700141</v>
      </c>
      <c r="D1238" s="6" t="s">
        <v>43</v>
      </c>
      <c r="E1238" s="5">
        <v>201700013</v>
      </c>
      <c r="F1238" s="6" t="s">
        <v>40</v>
      </c>
      <c r="G1238" s="6" t="s">
        <v>21</v>
      </c>
      <c r="H1238" s="5">
        <v>201708</v>
      </c>
      <c r="I1238" s="4">
        <v>42968</v>
      </c>
      <c r="J1238" s="5">
        <f t="shared" si="9"/>
        <v>8</v>
      </c>
      <c r="K1238" s="5">
        <v>28</v>
      </c>
      <c r="L1238" s="5">
        <v>24465</v>
      </c>
      <c r="M1238" s="5">
        <v>7</v>
      </c>
      <c r="N1238" s="5">
        <v>26</v>
      </c>
      <c r="O1238" s="5">
        <v>20</v>
      </c>
      <c r="P1238" s="5">
        <v>11</v>
      </c>
      <c r="Q1238" s="7">
        <f t="shared" si="10"/>
        <v>0.39285714285714285</v>
      </c>
      <c r="R1238" s="5">
        <v>4</v>
      </c>
    </row>
    <row r="1239" spans="1:18" x14ac:dyDescent="0.35">
      <c r="A1239" s="4">
        <v>42856</v>
      </c>
      <c r="B1239" s="4">
        <v>44196</v>
      </c>
      <c r="C1239" s="5">
        <v>201700141</v>
      </c>
      <c r="D1239" s="6" t="s">
        <v>43</v>
      </c>
      <c r="E1239" s="5">
        <v>201700013</v>
      </c>
      <c r="F1239" s="6" t="s">
        <v>40</v>
      </c>
      <c r="G1239" s="6" t="s">
        <v>21</v>
      </c>
      <c r="H1239" s="5">
        <v>201708</v>
      </c>
      <c r="I1239" s="4">
        <v>42969</v>
      </c>
      <c r="J1239" s="5">
        <f t="shared" si="9"/>
        <v>8</v>
      </c>
      <c r="K1239" s="5">
        <v>29</v>
      </c>
      <c r="L1239" s="5">
        <v>24242</v>
      </c>
      <c r="M1239" s="5">
        <v>7</v>
      </c>
      <c r="N1239" s="5">
        <v>25</v>
      </c>
      <c r="O1239" s="5">
        <v>17</v>
      </c>
      <c r="P1239" s="5">
        <v>10</v>
      </c>
      <c r="Q1239" s="7">
        <f t="shared" si="10"/>
        <v>0.34482758620689657</v>
      </c>
      <c r="R1239" s="5">
        <v>4</v>
      </c>
    </row>
    <row r="1240" spans="1:18" x14ac:dyDescent="0.35">
      <c r="A1240" s="4">
        <v>42856</v>
      </c>
      <c r="B1240" s="4">
        <v>44196</v>
      </c>
      <c r="C1240" s="5">
        <v>201700141</v>
      </c>
      <c r="D1240" s="6" t="s">
        <v>43</v>
      </c>
      <c r="E1240" s="5">
        <v>201700013</v>
      </c>
      <c r="F1240" s="6" t="s">
        <v>40</v>
      </c>
      <c r="G1240" s="6" t="s">
        <v>21</v>
      </c>
      <c r="H1240" s="5">
        <v>201708</v>
      </c>
      <c r="I1240" s="4">
        <v>42970</v>
      </c>
      <c r="J1240" s="5">
        <f t="shared" si="9"/>
        <v>8</v>
      </c>
      <c r="K1240" s="5">
        <v>28</v>
      </c>
      <c r="L1240" s="5">
        <v>25509</v>
      </c>
      <c r="M1240" s="5">
        <v>6</v>
      </c>
      <c r="N1240" s="5">
        <v>24</v>
      </c>
      <c r="O1240" s="5">
        <v>18</v>
      </c>
      <c r="P1240" s="5">
        <v>13</v>
      </c>
      <c r="Q1240" s="7">
        <f t="shared" si="10"/>
        <v>0.4642857142857143</v>
      </c>
      <c r="R1240" s="5">
        <v>3</v>
      </c>
    </row>
    <row r="1241" spans="1:18" x14ac:dyDescent="0.35">
      <c r="A1241" s="4">
        <v>42856</v>
      </c>
      <c r="B1241" s="4">
        <v>44196</v>
      </c>
      <c r="C1241" s="5">
        <v>201700141</v>
      </c>
      <c r="D1241" s="6" t="s">
        <v>43</v>
      </c>
      <c r="E1241" s="5">
        <v>201700013</v>
      </c>
      <c r="F1241" s="6" t="s">
        <v>40</v>
      </c>
      <c r="G1241" s="6" t="s">
        <v>21</v>
      </c>
      <c r="H1241" s="5">
        <v>201708</v>
      </c>
      <c r="I1241" s="4">
        <v>42971</v>
      </c>
      <c r="J1241" s="5">
        <f t="shared" si="9"/>
        <v>8</v>
      </c>
      <c r="K1241" s="5">
        <v>33</v>
      </c>
      <c r="L1241" s="5">
        <v>25162</v>
      </c>
      <c r="M1241" s="5">
        <v>7</v>
      </c>
      <c r="N1241" s="5">
        <v>30</v>
      </c>
      <c r="O1241" s="5">
        <v>22</v>
      </c>
      <c r="P1241" s="5">
        <v>14</v>
      </c>
      <c r="Q1241" s="7">
        <f t="shared" si="10"/>
        <v>0.42424242424242425</v>
      </c>
      <c r="R1241" s="5">
        <v>4</v>
      </c>
    </row>
    <row r="1242" spans="1:18" x14ac:dyDescent="0.35">
      <c r="A1242" s="4">
        <v>42856</v>
      </c>
      <c r="B1242" s="4">
        <v>44196</v>
      </c>
      <c r="C1242" s="5">
        <v>201700141</v>
      </c>
      <c r="D1242" s="6" t="s">
        <v>43</v>
      </c>
      <c r="E1242" s="5">
        <v>201700013</v>
      </c>
      <c r="F1242" s="6" t="s">
        <v>40</v>
      </c>
      <c r="G1242" s="6" t="s">
        <v>21</v>
      </c>
      <c r="H1242" s="5">
        <v>201708</v>
      </c>
      <c r="I1242" s="4">
        <v>42973</v>
      </c>
      <c r="J1242" s="5">
        <f t="shared" si="9"/>
        <v>8</v>
      </c>
      <c r="K1242" s="5">
        <v>28</v>
      </c>
      <c r="L1242" s="5">
        <v>25919</v>
      </c>
      <c r="M1242" s="5">
        <v>6</v>
      </c>
      <c r="N1242" s="5">
        <v>26</v>
      </c>
      <c r="O1242" s="5">
        <v>19</v>
      </c>
      <c r="P1242" s="5">
        <v>10</v>
      </c>
      <c r="Q1242" s="7">
        <f t="shared" si="10"/>
        <v>0.35714285714285715</v>
      </c>
      <c r="R1242" s="5">
        <v>3</v>
      </c>
    </row>
    <row r="1243" spans="1:18" x14ac:dyDescent="0.35">
      <c r="A1243" s="4">
        <v>42856</v>
      </c>
      <c r="B1243" s="4">
        <v>44196</v>
      </c>
      <c r="C1243" s="5">
        <v>201700141</v>
      </c>
      <c r="D1243" s="6" t="s">
        <v>43</v>
      </c>
      <c r="E1243" s="5">
        <v>201700013</v>
      </c>
      <c r="F1243" s="6" t="s">
        <v>40</v>
      </c>
      <c r="G1243" s="6" t="s">
        <v>21</v>
      </c>
      <c r="H1243" s="5">
        <v>201708</v>
      </c>
      <c r="I1243" s="4">
        <v>42975</v>
      </c>
      <c r="J1243" s="5">
        <f t="shared" si="9"/>
        <v>8</v>
      </c>
      <c r="K1243" s="5">
        <v>30</v>
      </c>
      <c r="L1243" s="5">
        <v>24166</v>
      </c>
      <c r="M1243" s="5">
        <v>7</v>
      </c>
      <c r="N1243" s="5">
        <v>27</v>
      </c>
      <c r="O1243" s="5">
        <v>17</v>
      </c>
      <c r="P1243" s="5">
        <v>9</v>
      </c>
      <c r="Q1243" s="7">
        <f t="shared" si="10"/>
        <v>0.3</v>
      </c>
      <c r="R1243" s="5">
        <v>3</v>
      </c>
    </row>
    <row r="1244" spans="1:18" x14ac:dyDescent="0.35">
      <c r="A1244" s="4">
        <v>42856</v>
      </c>
      <c r="B1244" s="4">
        <v>44196</v>
      </c>
      <c r="C1244" s="5">
        <v>201700141</v>
      </c>
      <c r="D1244" s="6" t="s">
        <v>43</v>
      </c>
      <c r="E1244" s="5">
        <v>201700013</v>
      </c>
      <c r="F1244" s="6" t="s">
        <v>40</v>
      </c>
      <c r="G1244" s="6" t="s">
        <v>21</v>
      </c>
      <c r="H1244" s="5">
        <v>201708</v>
      </c>
      <c r="I1244" s="4">
        <v>42976</v>
      </c>
      <c r="J1244" s="5">
        <f t="shared" si="9"/>
        <v>8</v>
      </c>
      <c r="K1244" s="5">
        <v>33</v>
      </c>
      <c r="L1244" s="5">
        <v>24827</v>
      </c>
      <c r="M1244" s="5">
        <v>7</v>
      </c>
      <c r="N1244" s="5">
        <v>29</v>
      </c>
      <c r="O1244" s="5">
        <v>22</v>
      </c>
      <c r="P1244" s="5">
        <v>13</v>
      </c>
      <c r="Q1244" s="7">
        <f t="shared" si="10"/>
        <v>0.39393939393939392</v>
      </c>
      <c r="R1244" s="5">
        <v>3</v>
      </c>
    </row>
    <row r="1245" spans="1:18" x14ac:dyDescent="0.35">
      <c r="A1245" s="4">
        <v>42856</v>
      </c>
      <c r="B1245" s="4">
        <v>44196</v>
      </c>
      <c r="C1245" s="5">
        <v>201700141</v>
      </c>
      <c r="D1245" s="6" t="s">
        <v>43</v>
      </c>
      <c r="E1245" s="5">
        <v>201700013</v>
      </c>
      <c r="F1245" s="6" t="s">
        <v>40</v>
      </c>
      <c r="G1245" s="6" t="s">
        <v>21</v>
      </c>
      <c r="H1245" s="5">
        <v>201708</v>
      </c>
      <c r="I1245" s="4">
        <v>42977</v>
      </c>
      <c r="J1245" s="5">
        <f t="shared" si="9"/>
        <v>8</v>
      </c>
      <c r="K1245" s="5">
        <v>28</v>
      </c>
      <c r="L1245" s="5">
        <v>24368</v>
      </c>
      <c r="M1245" s="5">
        <v>6</v>
      </c>
      <c r="N1245" s="5">
        <v>25</v>
      </c>
      <c r="O1245" s="5">
        <v>20</v>
      </c>
      <c r="P1245" s="5">
        <v>11</v>
      </c>
      <c r="Q1245" s="7">
        <f t="shared" si="10"/>
        <v>0.39285714285714285</v>
      </c>
      <c r="R1245" s="5">
        <v>4</v>
      </c>
    </row>
    <row r="1246" spans="1:18" x14ac:dyDescent="0.35">
      <c r="A1246" s="4">
        <v>42856</v>
      </c>
      <c r="B1246" s="4">
        <v>44196</v>
      </c>
      <c r="C1246" s="5">
        <v>201700141</v>
      </c>
      <c r="D1246" s="6" t="s">
        <v>43</v>
      </c>
      <c r="E1246" s="5">
        <v>201700013</v>
      </c>
      <c r="F1246" s="6" t="s">
        <v>40</v>
      </c>
      <c r="G1246" s="6" t="s">
        <v>21</v>
      </c>
      <c r="H1246" s="5">
        <v>201708</v>
      </c>
      <c r="I1246" s="4">
        <v>42978</v>
      </c>
      <c r="J1246" s="5">
        <f t="shared" si="9"/>
        <v>8</v>
      </c>
      <c r="K1246" s="5">
        <v>31</v>
      </c>
      <c r="L1246" s="5">
        <v>25363</v>
      </c>
      <c r="M1246" s="5">
        <v>9</v>
      </c>
      <c r="N1246" s="5">
        <v>27</v>
      </c>
      <c r="O1246" s="5">
        <v>19</v>
      </c>
      <c r="P1246" s="5">
        <v>13</v>
      </c>
      <c r="Q1246" s="7">
        <f t="shared" si="10"/>
        <v>0.41935483870967744</v>
      </c>
      <c r="R1246" s="5">
        <v>4</v>
      </c>
    </row>
    <row r="1247" spans="1:18" x14ac:dyDescent="0.35">
      <c r="A1247" s="4">
        <v>42856</v>
      </c>
      <c r="B1247" s="4">
        <v>44196</v>
      </c>
      <c r="C1247" s="5">
        <v>201700142</v>
      </c>
      <c r="D1247" s="6" t="s">
        <v>44</v>
      </c>
      <c r="E1247" s="5">
        <v>201700013</v>
      </c>
      <c r="F1247" s="6" t="s">
        <v>40</v>
      </c>
      <c r="G1247" s="6" t="s">
        <v>21</v>
      </c>
      <c r="H1247" s="5">
        <v>201706</v>
      </c>
      <c r="I1247" s="4">
        <v>42887</v>
      </c>
      <c r="J1247" s="5">
        <f t="shared" si="9"/>
        <v>6</v>
      </c>
      <c r="K1247" s="5">
        <v>29</v>
      </c>
      <c r="L1247" s="5">
        <v>25429</v>
      </c>
      <c r="M1247" s="5">
        <v>8</v>
      </c>
      <c r="N1247" s="5">
        <v>26</v>
      </c>
      <c r="O1247" s="5">
        <v>20</v>
      </c>
      <c r="P1247" s="5">
        <v>12</v>
      </c>
      <c r="Q1247" s="7">
        <f t="shared" si="10"/>
        <v>0.41379310344827586</v>
      </c>
      <c r="R1247" s="5">
        <v>3</v>
      </c>
    </row>
    <row r="1248" spans="1:18" x14ac:dyDescent="0.35">
      <c r="A1248" s="4">
        <v>42856</v>
      </c>
      <c r="B1248" s="4">
        <v>44196</v>
      </c>
      <c r="C1248" s="5">
        <v>201700142</v>
      </c>
      <c r="D1248" s="6" t="s">
        <v>44</v>
      </c>
      <c r="E1248" s="5">
        <v>201700013</v>
      </c>
      <c r="F1248" s="6" t="s">
        <v>40</v>
      </c>
      <c r="G1248" s="6" t="s">
        <v>21</v>
      </c>
      <c r="H1248" s="5">
        <v>201706</v>
      </c>
      <c r="I1248" s="4">
        <v>42889</v>
      </c>
      <c r="J1248" s="5">
        <f t="shared" si="9"/>
        <v>6</v>
      </c>
      <c r="K1248" s="5">
        <v>31</v>
      </c>
      <c r="L1248" s="5">
        <v>25962</v>
      </c>
      <c r="M1248" s="5">
        <v>9</v>
      </c>
      <c r="N1248" s="5">
        <v>27</v>
      </c>
      <c r="O1248" s="5">
        <v>17</v>
      </c>
      <c r="P1248" s="5">
        <v>9</v>
      </c>
      <c r="Q1248" s="7">
        <f t="shared" si="10"/>
        <v>0.29032258064516131</v>
      </c>
      <c r="R1248" s="5">
        <v>3</v>
      </c>
    </row>
    <row r="1249" spans="1:18" x14ac:dyDescent="0.35">
      <c r="A1249" s="4">
        <v>42856</v>
      </c>
      <c r="B1249" s="4">
        <v>44196</v>
      </c>
      <c r="C1249" s="5">
        <v>201700142</v>
      </c>
      <c r="D1249" s="6" t="s">
        <v>44</v>
      </c>
      <c r="E1249" s="5">
        <v>201700013</v>
      </c>
      <c r="F1249" s="6" t="s">
        <v>40</v>
      </c>
      <c r="G1249" s="6" t="s">
        <v>21</v>
      </c>
      <c r="H1249" s="5">
        <v>201706</v>
      </c>
      <c r="I1249" s="4">
        <v>42891</v>
      </c>
      <c r="J1249" s="5">
        <f t="shared" si="9"/>
        <v>6</v>
      </c>
      <c r="K1249" s="5">
        <v>31</v>
      </c>
      <c r="L1249" s="5">
        <v>25024</v>
      </c>
      <c r="M1249" s="5">
        <v>8</v>
      </c>
      <c r="N1249" s="5">
        <v>27</v>
      </c>
      <c r="O1249" s="5">
        <v>17</v>
      </c>
      <c r="P1249" s="5">
        <v>10</v>
      </c>
      <c r="Q1249" s="7">
        <f t="shared" si="10"/>
        <v>0.32258064516129031</v>
      </c>
      <c r="R1249" s="5">
        <v>3</v>
      </c>
    </row>
    <row r="1250" spans="1:18" x14ac:dyDescent="0.35">
      <c r="A1250" s="4">
        <v>42856</v>
      </c>
      <c r="B1250" s="4">
        <v>44196</v>
      </c>
      <c r="C1250" s="5">
        <v>201700142</v>
      </c>
      <c r="D1250" s="6" t="s">
        <v>44</v>
      </c>
      <c r="E1250" s="5">
        <v>201700013</v>
      </c>
      <c r="F1250" s="6" t="s">
        <v>40</v>
      </c>
      <c r="G1250" s="6" t="s">
        <v>21</v>
      </c>
      <c r="H1250" s="5">
        <v>201706</v>
      </c>
      <c r="I1250" s="4">
        <v>42892</v>
      </c>
      <c r="J1250" s="5">
        <f t="shared" si="9"/>
        <v>6</v>
      </c>
      <c r="K1250" s="5">
        <v>32</v>
      </c>
      <c r="L1250" s="5">
        <v>25062</v>
      </c>
      <c r="M1250" s="5">
        <v>6</v>
      </c>
      <c r="N1250" s="5">
        <v>30</v>
      </c>
      <c r="O1250" s="5">
        <v>18</v>
      </c>
      <c r="P1250" s="5">
        <v>12</v>
      </c>
      <c r="Q1250" s="7">
        <f t="shared" si="10"/>
        <v>0.375</v>
      </c>
      <c r="R1250" s="5">
        <v>4</v>
      </c>
    </row>
    <row r="1251" spans="1:18" x14ac:dyDescent="0.35">
      <c r="A1251" s="4">
        <v>42856</v>
      </c>
      <c r="B1251" s="4">
        <v>44196</v>
      </c>
      <c r="C1251" s="5">
        <v>201700142</v>
      </c>
      <c r="D1251" s="6" t="s">
        <v>44</v>
      </c>
      <c r="E1251" s="5">
        <v>201700013</v>
      </c>
      <c r="F1251" s="6" t="s">
        <v>40</v>
      </c>
      <c r="G1251" s="6" t="s">
        <v>21</v>
      </c>
      <c r="H1251" s="5">
        <v>201706</v>
      </c>
      <c r="I1251" s="4">
        <v>42893</v>
      </c>
      <c r="J1251" s="5">
        <f t="shared" si="9"/>
        <v>6</v>
      </c>
      <c r="K1251" s="5">
        <v>28</v>
      </c>
      <c r="L1251" s="5">
        <v>24854</v>
      </c>
      <c r="M1251" s="5">
        <v>6</v>
      </c>
      <c r="N1251" s="5">
        <v>27</v>
      </c>
      <c r="O1251" s="5">
        <v>20</v>
      </c>
      <c r="P1251" s="5">
        <v>13</v>
      </c>
      <c r="Q1251" s="7">
        <f t="shared" si="10"/>
        <v>0.4642857142857143</v>
      </c>
      <c r="R1251" s="5">
        <v>3</v>
      </c>
    </row>
    <row r="1252" spans="1:18" x14ac:dyDescent="0.35">
      <c r="A1252" s="4">
        <v>42856</v>
      </c>
      <c r="B1252" s="4">
        <v>44196</v>
      </c>
      <c r="C1252" s="5">
        <v>201700142</v>
      </c>
      <c r="D1252" s="6" t="s">
        <v>44</v>
      </c>
      <c r="E1252" s="5">
        <v>201700013</v>
      </c>
      <c r="F1252" s="6" t="s">
        <v>40</v>
      </c>
      <c r="G1252" s="6" t="s">
        <v>21</v>
      </c>
      <c r="H1252" s="5">
        <v>201706</v>
      </c>
      <c r="I1252" s="4">
        <v>42894</v>
      </c>
      <c r="J1252" s="5">
        <f t="shared" si="9"/>
        <v>6</v>
      </c>
      <c r="K1252" s="5">
        <v>29</v>
      </c>
      <c r="L1252" s="5">
        <v>25525</v>
      </c>
      <c r="M1252" s="5">
        <v>7</v>
      </c>
      <c r="N1252" s="5">
        <v>25</v>
      </c>
      <c r="O1252" s="5">
        <v>18</v>
      </c>
      <c r="P1252" s="5">
        <v>9</v>
      </c>
      <c r="Q1252" s="7">
        <f t="shared" si="10"/>
        <v>0.31034482758620691</v>
      </c>
      <c r="R1252" s="5">
        <v>3</v>
      </c>
    </row>
    <row r="1253" spans="1:18" x14ac:dyDescent="0.35">
      <c r="A1253" s="4">
        <v>42856</v>
      </c>
      <c r="B1253" s="4">
        <v>44196</v>
      </c>
      <c r="C1253" s="5">
        <v>201700142</v>
      </c>
      <c r="D1253" s="6" t="s">
        <v>44</v>
      </c>
      <c r="E1253" s="5">
        <v>201700013</v>
      </c>
      <c r="F1253" s="6" t="s">
        <v>40</v>
      </c>
      <c r="G1253" s="6" t="s">
        <v>21</v>
      </c>
      <c r="H1253" s="5">
        <v>201706</v>
      </c>
      <c r="I1253" s="4">
        <v>42896</v>
      </c>
      <c r="J1253" s="5">
        <f t="shared" si="9"/>
        <v>6</v>
      </c>
      <c r="K1253" s="5">
        <v>33</v>
      </c>
      <c r="L1253" s="5">
        <v>24368</v>
      </c>
      <c r="M1253" s="5">
        <v>7</v>
      </c>
      <c r="N1253" s="5">
        <v>30</v>
      </c>
      <c r="O1253" s="5">
        <v>18</v>
      </c>
      <c r="P1253" s="5">
        <v>9</v>
      </c>
      <c r="Q1253" s="7">
        <f t="shared" si="10"/>
        <v>0.27272727272727271</v>
      </c>
      <c r="R1253" s="5">
        <v>3</v>
      </c>
    </row>
    <row r="1254" spans="1:18" x14ac:dyDescent="0.35">
      <c r="A1254" s="4">
        <v>42856</v>
      </c>
      <c r="B1254" s="4">
        <v>44196</v>
      </c>
      <c r="C1254" s="5">
        <v>201700142</v>
      </c>
      <c r="D1254" s="6" t="s">
        <v>44</v>
      </c>
      <c r="E1254" s="5">
        <v>201700013</v>
      </c>
      <c r="F1254" s="6" t="s">
        <v>40</v>
      </c>
      <c r="G1254" s="6" t="s">
        <v>21</v>
      </c>
      <c r="H1254" s="5">
        <v>201706</v>
      </c>
      <c r="I1254" s="4">
        <v>42898</v>
      </c>
      <c r="J1254" s="5">
        <f t="shared" si="9"/>
        <v>6</v>
      </c>
      <c r="K1254" s="5">
        <v>33</v>
      </c>
      <c r="L1254" s="5">
        <v>24300</v>
      </c>
      <c r="M1254" s="5">
        <v>10</v>
      </c>
      <c r="N1254" s="5">
        <v>30</v>
      </c>
      <c r="O1254" s="5">
        <v>22</v>
      </c>
      <c r="P1254" s="5">
        <v>15</v>
      </c>
      <c r="Q1254" s="7">
        <f t="shared" si="10"/>
        <v>0.45454545454545453</v>
      </c>
      <c r="R1254" s="5">
        <v>4</v>
      </c>
    </row>
    <row r="1255" spans="1:18" x14ac:dyDescent="0.35">
      <c r="A1255" s="4">
        <v>42856</v>
      </c>
      <c r="B1255" s="4">
        <v>44196</v>
      </c>
      <c r="C1255" s="5">
        <v>201700142</v>
      </c>
      <c r="D1255" s="6" t="s">
        <v>44</v>
      </c>
      <c r="E1255" s="5">
        <v>201700013</v>
      </c>
      <c r="F1255" s="6" t="s">
        <v>40</v>
      </c>
      <c r="G1255" s="6" t="s">
        <v>21</v>
      </c>
      <c r="H1255" s="5">
        <v>201706</v>
      </c>
      <c r="I1255" s="4">
        <v>42899</v>
      </c>
      <c r="J1255" s="5">
        <f t="shared" si="9"/>
        <v>6</v>
      </c>
      <c r="K1255" s="5">
        <v>29</v>
      </c>
      <c r="L1255" s="5">
        <v>24997</v>
      </c>
      <c r="M1255" s="5">
        <v>8</v>
      </c>
      <c r="N1255" s="5">
        <v>25</v>
      </c>
      <c r="O1255" s="5">
        <v>17</v>
      </c>
      <c r="P1255" s="5">
        <v>10</v>
      </c>
      <c r="Q1255" s="7">
        <f t="shared" si="10"/>
        <v>0.34482758620689657</v>
      </c>
      <c r="R1255" s="5">
        <v>3</v>
      </c>
    </row>
    <row r="1256" spans="1:18" x14ac:dyDescent="0.35">
      <c r="A1256" s="4">
        <v>42856</v>
      </c>
      <c r="B1256" s="4">
        <v>44196</v>
      </c>
      <c r="C1256" s="5">
        <v>201700142</v>
      </c>
      <c r="D1256" s="6" t="s">
        <v>44</v>
      </c>
      <c r="E1256" s="5">
        <v>201700013</v>
      </c>
      <c r="F1256" s="6" t="s">
        <v>40</v>
      </c>
      <c r="G1256" s="6" t="s">
        <v>21</v>
      </c>
      <c r="H1256" s="5">
        <v>201706</v>
      </c>
      <c r="I1256" s="4">
        <v>42900</v>
      </c>
      <c r="J1256" s="5">
        <f t="shared" si="9"/>
        <v>6</v>
      </c>
      <c r="K1256" s="5">
        <v>32</v>
      </c>
      <c r="L1256" s="5">
        <v>24195</v>
      </c>
      <c r="M1256" s="5">
        <v>10</v>
      </c>
      <c r="N1256" s="5">
        <v>28</v>
      </c>
      <c r="O1256" s="5">
        <v>21</v>
      </c>
      <c r="P1256" s="5">
        <v>8</v>
      </c>
      <c r="Q1256" s="7">
        <f t="shared" si="10"/>
        <v>0.25</v>
      </c>
      <c r="R1256" s="5">
        <v>3</v>
      </c>
    </row>
    <row r="1257" spans="1:18" x14ac:dyDescent="0.35">
      <c r="A1257" s="4">
        <v>42856</v>
      </c>
      <c r="B1257" s="4">
        <v>44196</v>
      </c>
      <c r="C1257" s="5">
        <v>201700142</v>
      </c>
      <c r="D1257" s="6" t="s">
        <v>44</v>
      </c>
      <c r="E1257" s="5">
        <v>201700013</v>
      </c>
      <c r="F1257" s="6" t="s">
        <v>40</v>
      </c>
      <c r="G1257" s="6" t="s">
        <v>21</v>
      </c>
      <c r="H1257" s="5">
        <v>201706</v>
      </c>
      <c r="I1257" s="4">
        <v>42901</v>
      </c>
      <c r="J1257" s="5">
        <f t="shared" si="9"/>
        <v>6</v>
      </c>
      <c r="K1257" s="5">
        <v>33</v>
      </c>
      <c r="L1257" s="5">
        <v>24411</v>
      </c>
      <c r="M1257" s="5">
        <v>9</v>
      </c>
      <c r="N1257" s="5">
        <v>31</v>
      </c>
      <c r="O1257" s="5">
        <v>20</v>
      </c>
      <c r="P1257" s="5">
        <v>11</v>
      </c>
      <c r="Q1257" s="7">
        <f t="shared" si="10"/>
        <v>0.33333333333333331</v>
      </c>
      <c r="R1257" s="5">
        <v>3</v>
      </c>
    </row>
    <row r="1258" spans="1:18" x14ac:dyDescent="0.35">
      <c r="A1258" s="4">
        <v>42856</v>
      </c>
      <c r="B1258" s="4">
        <v>44196</v>
      </c>
      <c r="C1258" s="5">
        <v>201700142</v>
      </c>
      <c r="D1258" s="6" t="s">
        <v>44</v>
      </c>
      <c r="E1258" s="5">
        <v>201700013</v>
      </c>
      <c r="F1258" s="6" t="s">
        <v>40</v>
      </c>
      <c r="G1258" s="6" t="s">
        <v>21</v>
      </c>
      <c r="H1258" s="5">
        <v>201706</v>
      </c>
      <c r="I1258" s="4">
        <v>42903</v>
      </c>
      <c r="J1258" s="5">
        <f t="shared" si="9"/>
        <v>6</v>
      </c>
      <c r="K1258" s="5">
        <v>32</v>
      </c>
      <c r="L1258" s="5">
        <v>24475</v>
      </c>
      <c r="M1258" s="5">
        <v>9</v>
      </c>
      <c r="N1258" s="5">
        <v>30</v>
      </c>
      <c r="O1258" s="5">
        <v>23</v>
      </c>
      <c r="P1258" s="5">
        <v>13</v>
      </c>
      <c r="Q1258" s="7">
        <f t="shared" si="10"/>
        <v>0.40625</v>
      </c>
      <c r="R1258" s="5">
        <v>4</v>
      </c>
    </row>
    <row r="1259" spans="1:18" x14ac:dyDescent="0.35">
      <c r="A1259" s="4">
        <v>42856</v>
      </c>
      <c r="B1259" s="4">
        <v>44196</v>
      </c>
      <c r="C1259" s="5">
        <v>201700142</v>
      </c>
      <c r="D1259" s="6" t="s">
        <v>44</v>
      </c>
      <c r="E1259" s="5">
        <v>201700013</v>
      </c>
      <c r="F1259" s="6" t="s">
        <v>40</v>
      </c>
      <c r="G1259" s="6" t="s">
        <v>21</v>
      </c>
      <c r="H1259" s="5">
        <v>201706</v>
      </c>
      <c r="I1259" s="4">
        <v>42905</v>
      </c>
      <c r="J1259" s="5">
        <f t="shared" si="9"/>
        <v>6</v>
      </c>
      <c r="K1259" s="5">
        <v>31</v>
      </c>
      <c r="L1259" s="5">
        <v>25130</v>
      </c>
      <c r="M1259" s="5">
        <v>8</v>
      </c>
      <c r="N1259" s="5">
        <v>28</v>
      </c>
      <c r="O1259" s="5">
        <v>17</v>
      </c>
      <c r="P1259" s="5">
        <v>9</v>
      </c>
      <c r="Q1259" s="7">
        <f t="shared" si="10"/>
        <v>0.29032258064516131</v>
      </c>
      <c r="R1259" s="5">
        <v>3</v>
      </c>
    </row>
    <row r="1260" spans="1:18" x14ac:dyDescent="0.35">
      <c r="A1260" s="4">
        <v>42856</v>
      </c>
      <c r="B1260" s="4">
        <v>44196</v>
      </c>
      <c r="C1260" s="5">
        <v>201700142</v>
      </c>
      <c r="D1260" s="6" t="s">
        <v>44</v>
      </c>
      <c r="E1260" s="5">
        <v>201700013</v>
      </c>
      <c r="F1260" s="6" t="s">
        <v>40</v>
      </c>
      <c r="G1260" s="6" t="s">
        <v>21</v>
      </c>
      <c r="H1260" s="5">
        <v>201706</v>
      </c>
      <c r="I1260" s="4">
        <v>42906</v>
      </c>
      <c r="J1260" s="5">
        <f t="shared" si="9"/>
        <v>6</v>
      </c>
      <c r="K1260" s="5">
        <v>28</v>
      </c>
      <c r="L1260" s="5">
        <v>24849</v>
      </c>
      <c r="M1260" s="5">
        <v>7</v>
      </c>
      <c r="N1260" s="5">
        <v>25</v>
      </c>
      <c r="O1260" s="5">
        <v>16</v>
      </c>
      <c r="P1260" s="5">
        <v>10</v>
      </c>
      <c r="Q1260" s="7">
        <f t="shared" si="10"/>
        <v>0.35714285714285715</v>
      </c>
      <c r="R1260" s="5">
        <v>3</v>
      </c>
    </row>
    <row r="1261" spans="1:18" x14ac:dyDescent="0.35">
      <c r="A1261" s="4">
        <v>42856</v>
      </c>
      <c r="B1261" s="4">
        <v>44196</v>
      </c>
      <c r="C1261" s="5">
        <v>201700142</v>
      </c>
      <c r="D1261" s="6" t="s">
        <v>44</v>
      </c>
      <c r="E1261" s="5">
        <v>201700013</v>
      </c>
      <c r="F1261" s="6" t="s">
        <v>40</v>
      </c>
      <c r="G1261" s="6" t="s">
        <v>21</v>
      </c>
      <c r="H1261" s="5">
        <v>201706</v>
      </c>
      <c r="I1261" s="4">
        <v>42907</v>
      </c>
      <c r="J1261" s="5">
        <f t="shared" si="9"/>
        <v>6</v>
      </c>
      <c r="K1261" s="5">
        <v>30</v>
      </c>
      <c r="L1261" s="5">
        <v>25211</v>
      </c>
      <c r="M1261" s="5">
        <v>6</v>
      </c>
      <c r="N1261" s="5">
        <v>28</v>
      </c>
      <c r="O1261" s="5">
        <v>19</v>
      </c>
      <c r="P1261" s="5">
        <v>8</v>
      </c>
      <c r="Q1261" s="7">
        <f t="shared" si="10"/>
        <v>0.26666666666666666</v>
      </c>
      <c r="R1261" s="5">
        <v>3</v>
      </c>
    </row>
    <row r="1262" spans="1:18" x14ac:dyDescent="0.35">
      <c r="A1262" s="4">
        <v>42856</v>
      </c>
      <c r="B1262" s="4">
        <v>44196</v>
      </c>
      <c r="C1262" s="5">
        <v>201700142</v>
      </c>
      <c r="D1262" s="6" t="s">
        <v>44</v>
      </c>
      <c r="E1262" s="5">
        <v>201700013</v>
      </c>
      <c r="F1262" s="6" t="s">
        <v>40</v>
      </c>
      <c r="G1262" s="6" t="s">
        <v>21</v>
      </c>
      <c r="H1262" s="5">
        <v>201706</v>
      </c>
      <c r="I1262" s="4">
        <v>42908</v>
      </c>
      <c r="J1262" s="5">
        <f t="shared" si="9"/>
        <v>6</v>
      </c>
      <c r="K1262" s="5">
        <v>33</v>
      </c>
      <c r="L1262" s="5">
        <v>24692</v>
      </c>
      <c r="M1262" s="5">
        <v>9</v>
      </c>
      <c r="N1262" s="5">
        <v>28</v>
      </c>
      <c r="O1262" s="5">
        <v>22</v>
      </c>
      <c r="P1262" s="5">
        <v>14</v>
      </c>
      <c r="Q1262" s="7">
        <f t="shared" si="10"/>
        <v>0.42424242424242425</v>
      </c>
      <c r="R1262" s="5">
        <v>4</v>
      </c>
    </row>
    <row r="1263" spans="1:18" x14ac:dyDescent="0.35">
      <c r="A1263" s="4">
        <v>42856</v>
      </c>
      <c r="B1263" s="4">
        <v>44196</v>
      </c>
      <c r="C1263" s="5">
        <v>201700142</v>
      </c>
      <c r="D1263" s="6" t="s">
        <v>44</v>
      </c>
      <c r="E1263" s="5">
        <v>201700013</v>
      </c>
      <c r="F1263" s="6" t="s">
        <v>40</v>
      </c>
      <c r="G1263" s="6" t="s">
        <v>21</v>
      </c>
      <c r="H1263" s="5">
        <v>201706</v>
      </c>
      <c r="I1263" s="4">
        <v>42910</v>
      </c>
      <c r="J1263" s="5">
        <f t="shared" si="9"/>
        <v>6</v>
      </c>
      <c r="K1263" s="5">
        <v>33</v>
      </c>
      <c r="L1263" s="5">
        <v>25566</v>
      </c>
      <c r="M1263" s="5">
        <v>9</v>
      </c>
      <c r="N1263" s="5">
        <v>29</v>
      </c>
      <c r="O1263" s="5">
        <v>22</v>
      </c>
      <c r="P1263" s="5">
        <v>13</v>
      </c>
      <c r="Q1263" s="7">
        <f t="shared" si="10"/>
        <v>0.39393939393939392</v>
      </c>
      <c r="R1263" s="5">
        <v>3</v>
      </c>
    </row>
    <row r="1264" spans="1:18" x14ac:dyDescent="0.35">
      <c r="A1264" s="4">
        <v>42856</v>
      </c>
      <c r="B1264" s="4">
        <v>44196</v>
      </c>
      <c r="C1264" s="5">
        <v>201700142</v>
      </c>
      <c r="D1264" s="6" t="s">
        <v>44</v>
      </c>
      <c r="E1264" s="5">
        <v>201700013</v>
      </c>
      <c r="F1264" s="6" t="s">
        <v>40</v>
      </c>
      <c r="G1264" s="6" t="s">
        <v>21</v>
      </c>
      <c r="H1264" s="5">
        <v>201706</v>
      </c>
      <c r="I1264" s="4">
        <v>42912</v>
      </c>
      <c r="J1264" s="5">
        <f t="shared" si="9"/>
        <v>6</v>
      </c>
      <c r="K1264" s="5">
        <v>32</v>
      </c>
      <c r="L1264" s="5">
        <v>25879</v>
      </c>
      <c r="M1264" s="5">
        <v>9</v>
      </c>
      <c r="N1264" s="5">
        <v>29</v>
      </c>
      <c r="O1264" s="5">
        <v>20</v>
      </c>
      <c r="P1264" s="5">
        <v>8</v>
      </c>
      <c r="Q1264" s="7">
        <f t="shared" si="10"/>
        <v>0.25</v>
      </c>
      <c r="R1264" s="5">
        <v>4</v>
      </c>
    </row>
    <row r="1265" spans="1:18" x14ac:dyDescent="0.35">
      <c r="A1265" s="4">
        <v>42856</v>
      </c>
      <c r="B1265" s="4">
        <v>44196</v>
      </c>
      <c r="C1265" s="5">
        <v>201700142</v>
      </c>
      <c r="D1265" s="6" t="s">
        <v>44</v>
      </c>
      <c r="E1265" s="5">
        <v>201700013</v>
      </c>
      <c r="F1265" s="6" t="s">
        <v>40</v>
      </c>
      <c r="G1265" s="6" t="s">
        <v>21</v>
      </c>
      <c r="H1265" s="5">
        <v>201706</v>
      </c>
      <c r="I1265" s="4">
        <v>42913</v>
      </c>
      <c r="J1265" s="5">
        <f t="shared" si="9"/>
        <v>6</v>
      </c>
      <c r="K1265" s="5">
        <v>28</v>
      </c>
      <c r="L1265" s="5">
        <v>25575</v>
      </c>
      <c r="M1265" s="5">
        <v>6</v>
      </c>
      <c r="N1265" s="5">
        <v>27</v>
      </c>
      <c r="O1265" s="5">
        <v>21</v>
      </c>
      <c r="P1265" s="5">
        <v>12</v>
      </c>
      <c r="Q1265" s="7">
        <f t="shared" si="10"/>
        <v>0.42857142857142855</v>
      </c>
      <c r="R1265" s="5">
        <v>3</v>
      </c>
    </row>
    <row r="1266" spans="1:18" x14ac:dyDescent="0.35">
      <c r="A1266" s="4">
        <v>42856</v>
      </c>
      <c r="B1266" s="4">
        <v>44196</v>
      </c>
      <c r="C1266" s="5">
        <v>201700142</v>
      </c>
      <c r="D1266" s="6" t="s">
        <v>44</v>
      </c>
      <c r="E1266" s="5">
        <v>201700013</v>
      </c>
      <c r="F1266" s="6" t="s">
        <v>40</v>
      </c>
      <c r="G1266" s="6" t="s">
        <v>21</v>
      </c>
      <c r="H1266" s="5">
        <v>201706</v>
      </c>
      <c r="I1266" s="4">
        <v>42914</v>
      </c>
      <c r="J1266" s="5">
        <f t="shared" si="9"/>
        <v>6</v>
      </c>
      <c r="K1266" s="5">
        <v>29</v>
      </c>
      <c r="L1266" s="5">
        <v>25996</v>
      </c>
      <c r="M1266" s="5">
        <v>7</v>
      </c>
      <c r="N1266" s="5">
        <v>27</v>
      </c>
      <c r="O1266" s="5">
        <v>21</v>
      </c>
      <c r="P1266" s="5">
        <v>13</v>
      </c>
      <c r="Q1266" s="7">
        <f t="shared" si="10"/>
        <v>0.44827586206896552</v>
      </c>
      <c r="R1266" s="5">
        <v>4</v>
      </c>
    </row>
    <row r="1267" spans="1:18" x14ac:dyDescent="0.35">
      <c r="A1267" s="4">
        <v>42856</v>
      </c>
      <c r="B1267" s="4">
        <v>44196</v>
      </c>
      <c r="C1267" s="5">
        <v>201700142</v>
      </c>
      <c r="D1267" s="6" t="s">
        <v>44</v>
      </c>
      <c r="E1267" s="5">
        <v>201700013</v>
      </c>
      <c r="F1267" s="6" t="s">
        <v>40</v>
      </c>
      <c r="G1267" s="6" t="s">
        <v>21</v>
      </c>
      <c r="H1267" s="5">
        <v>201706</v>
      </c>
      <c r="I1267" s="4">
        <v>42915</v>
      </c>
      <c r="J1267" s="5">
        <f t="shared" si="9"/>
        <v>6</v>
      </c>
      <c r="K1267" s="5">
        <v>33</v>
      </c>
      <c r="L1267" s="5">
        <v>25324</v>
      </c>
      <c r="M1267" s="5">
        <v>9</v>
      </c>
      <c r="N1267" s="5">
        <v>30</v>
      </c>
      <c r="O1267" s="5">
        <v>19</v>
      </c>
      <c r="P1267" s="5">
        <v>13</v>
      </c>
      <c r="Q1267" s="7">
        <f t="shared" si="10"/>
        <v>0.39393939393939392</v>
      </c>
      <c r="R1267" s="5">
        <v>3</v>
      </c>
    </row>
    <row r="1268" spans="1:18" x14ac:dyDescent="0.35">
      <c r="A1268" s="4">
        <v>42856</v>
      </c>
      <c r="B1268" s="4">
        <v>44196</v>
      </c>
      <c r="C1268" s="5">
        <v>201700142</v>
      </c>
      <c r="D1268" s="6" t="s">
        <v>44</v>
      </c>
      <c r="E1268" s="5">
        <v>201700013</v>
      </c>
      <c r="F1268" s="6" t="s">
        <v>40</v>
      </c>
      <c r="G1268" s="6" t="s">
        <v>21</v>
      </c>
      <c r="H1268" s="5">
        <v>201707</v>
      </c>
      <c r="I1268" s="4">
        <v>42917</v>
      </c>
      <c r="J1268" s="5">
        <f t="shared" si="9"/>
        <v>7</v>
      </c>
      <c r="K1268" s="5">
        <v>31</v>
      </c>
      <c r="L1268" s="5">
        <v>24844</v>
      </c>
      <c r="M1268" s="5">
        <v>8</v>
      </c>
      <c r="N1268" s="5">
        <v>29</v>
      </c>
      <c r="O1268" s="5">
        <v>21</v>
      </c>
      <c r="P1268" s="5">
        <v>11</v>
      </c>
      <c r="Q1268" s="7">
        <f t="shared" si="10"/>
        <v>0.35483870967741937</v>
      </c>
      <c r="R1268" s="5">
        <v>4</v>
      </c>
    </row>
    <row r="1269" spans="1:18" x14ac:dyDescent="0.35">
      <c r="A1269" s="4">
        <v>42856</v>
      </c>
      <c r="B1269" s="4">
        <v>44196</v>
      </c>
      <c r="C1269" s="5">
        <v>201700142</v>
      </c>
      <c r="D1269" s="6" t="s">
        <v>44</v>
      </c>
      <c r="E1269" s="5">
        <v>201700013</v>
      </c>
      <c r="F1269" s="6" t="s">
        <v>40</v>
      </c>
      <c r="G1269" s="6" t="s">
        <v>21</v>
      </c>
      <c r="H1269" s="5">
        <v>201707</v>
      </c>
      <c r="I1269" s="4">
        <v>42919</v>
      </c>
      <c r="J1269" s="5">
        <f t="shared" si="9"/>
        <v>7</v>
      </c>
      <c r="K1269" s="5">
        <v>31</v>
      </c>
      <c r="L1269" s="5">
        <v>25266</v>
      </c>
      <c r="M1269" s="5">
        <v>7</v>
      </c>
      <c r="N1269" s="5">
        <v>28</v>
      </c>
      <c r="O1269" s="5">
        <v>20</v>
      </c>
      <c r="P1269" s="5">
        <v>12</v>
      </c>
      <c r="Q1269" s="7">
        <f t="shared" si="10"/>
        <v>0.38709677419354838</v>
      </c>
      <c r="R1269" s="5">
        <v>3</v>
      </c>
    </row>
    <row r="1270" spans="1:18" x14ac:dyDescent="0.35">
      <c r="A1270" s="4">
        <v>42856</v>
      </c>
      <c r="B1270" s="4">
        <v>44196</v>
      </c>
      <c r="C1270" s="5">
        <v>201700142</v>
      </c>
      <c r="D1270" s="6" t="s">
        <v>44</v>
      </c>
      <c r="E1270" s="5">
        <v>201700013</v>
      </c>
      <c r="F1270" s="6" t="s">
        <v>40</v>
      </c>
      <c r="G1270" s="6" t="s">
        <v>21</v>
      </c>
      <c r="H1270" s="5">
        <v>201707</v>
      </c>
      <c r="I1270" s="4">
        <v>42920</v>
      </c>
      <c r="J1270" s="5">
        <f t="shared" si="9"/>
        <v>7</v>
      </c>
      <c r="K1270" s="5">
        <v>31</v>
      </c>
      <c r="L1270" s="5">
        <v>25165</v>
      </c>
      <c r="M1270" s="5">
        <v>9</v>
      </c>
      <c r="N1270" s="5">
        <v>27</v>
      </c>
      <c r="O1270" s="5">
        <v>19</v>
      </c>
      <c r="P1270" s="5">
        <v>13</v>
      </c>
      <c r="Q1270" s="7">
        <f t="shared" si="10"/>
        <v>0.41935483870967744</v>
      </c>
      <c r="R1270" s="5">
        <v>4</v>
      </c>
    </row>
    <row r="1271" spans="1:18" x14ac:dyDescent="0.35">
      <c r="A1271" s="4">
        <v>42856</v>
      </c>
      <c r="B1271" s="4">
        <v>44196</v>
      </c>
      <c r="C1271" s="5">
        <v>201700142</v>
      </c>
      <c r="D1271" s="6" t="s">
        <v>44</v>
      </c>
      <c r="E1271" s="5">
        <v>201700013</v>
      </c>
      <c r="F1271" s="6" t="s">
        <v>40</v>
      </c>
      <c r="G1271" s="6" t="s">
        <v>21</v>
      </c>
      <c r="H1271" s="5">
        <v>201707</v>
      </c>
      <c r="I1271" s="4">
        <v>42921</v>
      </c>
      <c r="J1271" s="5">
        <f t="shared" si="9"/>
        <v>7</v>
      </c>
      <c r="K1271" s="5">
        <v>29</v>
      </c>
      <c r="L1271" s="5">
        <v>25908</v>
      </c>
      <c r="M1271" s="5">
        <v>6</v>
      </c>
      <c r="N1271" s="5">
        <v>26</v>
      </c>
      <c r="O1271" s="5">
        <v>18</v>
      </c>
      <c r="P1271" s="5">
        <v>10</v>
      </c>
      <c r="Q1271" s="7">
        <f t="shared" si="10"/>
        <v>0.34482758620689657</v>
      </c>
      <c r="R1271" s="5">
        <v>3</v>
      </c>
    </row>
    <row r="1272" spans="1:18" x14ac:dyDescent="0.35">
      <c r="A1272" s="4">
        <v>42856</v>
      </c>
      <c r="B1272" s="4">
        <v>44196</v>
      </c>
      <c r="C1272" s="5">
        <v>201700142</v>
      </c>
      <c r="D1272" s="6" t="s">
        <v>44</v>
      </c>
      <c r="E1272" s="5">
        <v>201700013</v>
      </c>
      <c r="F1272" s="6" t="s">
        <v>40</v>
      </c>
      <c r="G1272" s="6" t="s">
        <v>21</v>
      </c>
      <c r="H1272" s="5">
        <v>201707</v>
      </c>
      <c r="I1272" s="4">
        <v>42922</v>
      </c>
      <c r="J1272" s="5">
        <f t="shared" si="9"/>
        <v>7</v>
      </c>
      <c r="K1272" s="5">
        <v>33</v>
      </c>
      <c r="L1272" s="5">
        <v>25938</v>
      </c>
      <c r="M1272" s="5">
        <v>7</v>
      </c>
      <c r="N1272" s="5">
        <v>29</v>
      </c>
      <c r="O1272" s="5">
        <v>20</v>
      </c>
      <c r="P1272" s="5">
        <v>13</v>
      </c>
      <c r="Q1272" s="7">
        <f t="shared" si="10"/>
        <v>0.39393939393939392</v>
      </c>
      <c r="R1272" s="5">
        <v>4</v>
      </c>
    </row>
    <row r="1273" spans="1:18" x14ac:dyDescent="0.35">
      <c r="A1273" s="4">
        <v>42856</v>
      </c>
      <c r="B1273" s="4">
        <v>44196</v>
      </c>
      <c r="C1273" s="5">
        <v>201700142</v>
      </c>
      <c r="D1273" s="6" t="s">
        <v>44</v>
      </c>
      <c r="E1273" s="5">
        <v>201700013</v>
      </c>
      <c r="F1273" s="6" t="s">
        <v>40</v>
      </c>
      <c r="G1273" s="6" t="s">
        <v>21</v>
      </c>
      <c r="H1273" s="5">
        <v>201707</v>
      </c>
      <c r="I1273" s="4">
        <v>42924</v>
      </c>
      <c r="J1273" s="5">
        <f t="shared" si="9"/>
        <v>7</v>
      </c>
      <c r="K1273" s="5">
        <v>28</v>
      </c>
      <c r="L1273" s="5">
        <v>24264</v>
      </c>
      <c r="M1273" s="5">
        <v>8</v>
      </c>
      <c r="N1273" s="5">
        <v>24</v>
      </c>
      <c r="O1273" s="5">
        <v>15</v>
      </c>
      <c r="P1273" s="5">
        <v>11</v>
      </c>
      <c r="Q1273" s="7">
        <f t="shared" si="10"/>
        <v>0.39285714285714285</v>
      </c>
      <c r="R1273" s="5">
        <v>3</v>
      </c>
    </row>
    <row r="1274" spans="1:18" x14ac:dyDescent="0.35">
      <c r="A1274" s="4">
        <v>42856</v>
      </c>
      <c r="B1274" s="4">
        <v>44196</v>
      </c>
      <c r="C1274" s="5">
        <v>201700142</v>
      </c>
      <c r="D1274" s="6" t="s">
        <v>44</v>
      </c>
      <c r="E1274" s="5">
        <v>201700013</v>
      </c>
      <c r="F1274" s="6" t="s">
        <v>40</v>
      </c>
      <c r="G1274" s="6" t="s">
        <v>21</v>
      </c>
      <c r="H1274" s="5">
        <v>201707</v>
      </c>
      <c r="I1274" s="4">
        <v>42926</v>
      </c>
      <c r="J1274" s="5">
        <f t="shared" si="9"/>
        <v>7</v>
      </c>
      <c r="K1274" s="5">
        <v>29</v>
      </c>
      <c r="L1274" s="5">
        <v>25938</v>
      </c>
      <c r="M1274" s="5">
        <v>9</v>
      </c>
      <c r="N1274" s="5">
        <v>25</v>
      </c>
      <c r="O1274" s="5">
        <v>17</v>
      </c>
      <c r="P1274" s="5">
        <v>9</v>
      </c>
      <c r="Q1274" s="7">
        <f t="shared" si="10"/>
        <v>0.31034482758620691</v>
      </c>
      <c r="R1274" s="5">
        <v>3</v>
      </c>
    </row>
    <row r="1275" spans="1:18" x14ac:dyDescent="0.35">
      <c r="A1275" s="4">
        <v>42856</v>
      </c>
      <c r="B1275" s="4">
        <v>44196</v>
      </c>
      <c r="C1275" s="5">
        <v>201700142</v>
      </c>
      <c r="D1275" s="6" t="s">
        <v>44</v>
      </c>
      <c r="E1275" s="5">
        <v>201700013</v>
      </c>
      <c r="F1275" s="6" t="s">
        <v>40</v>
      </c>
      <c r="G1275" s="6" t="s">
        <v>21</v>
      </c>
      <c r="H1275" s="5">
        <v>201707</v>
      </c>
      <c r="I1275" s="4">
        <v>42927</v>
      </c>
      <c r="J1275" s="5">
        <f t="shared" si="9"/>
        <v>7</v>
      </c>
      <c r="K1275" s="5">
        <v>30</v>
      </c>
      <c r="L1275" s="5">
        <v>24034</v>
      </c>
      <c r="M1275" s="5">
        <v>7</v>
      </c>
      <c r="N1275" s="5">
        <v>27</v>
      </c>
      <c r="O1275" s="5">
        <v>19</v>
      </c>
      <c r="P1275" s="5">
        <v>14</v>
      </c>
      <c r="Q1275" s="7">
        <f t="shared" si="10"/>
        <v>0.46666666666666667</v>
      </c>
      <c r="R1275" s="5">
        <v>4</v>
      </c>
    </row>
    <row r="1276" spans="1:18" x14ac:dyDescent="0.35">
      <c r="A1276" s="4">
        <v>42856</v>
      </c>
      <c r="B1276" s="4">
        <v>44196</v>
      </c>
      <c r="C1276" s="5">
        <v>201700142</v>
      </c>
      <c r="D1276" s="6" t="s">
        <v>44</v>
      </c>
      <c r="E1276" s="5">
        <v>201700013</v>
      </c>
      <c r="F1276" s="6" t="s">
        <v>40</v>
      </c>
      <c r="G1276" s="6" t="s">
        <v>21</v>
      </c>
      <c r="H1276" s="5">
        <v>201707</v>
      </c>
      <c r="I1276" s="4">
        <v>42928</v>
      </c>
      <c r="J1276" s="5">
        <f t="shared" si="9"/>
        <v>7</v>
      </c>
      <c r="K1276" s="5">
        <v>33</v>
      </c>
      <c r="L1276" s="5">
        <v>24510</v>
      </c>
      <c r="M1276" s="5">
        <v>7</v>
      </c>
      <c r="N1276" s="5">
        <v>30</v>
      </c>
      <c r="O1276" s="5">
        <v>19</v>
      </c>
      <c r="P1276" s="5">
        <v>11</v>
      </c>
      <c r="Q1276" s="7">
        <f t="shared" si="10"/>
        <v>0.33333333333333331</v>
      </c>
      <c r="R1276" s="5">
        <v>3</v>
      </c>
    </row>
    <row r="1277" spans="1:18" x14ac:dyDescent="0.35">
      <c r="A1277" s="4">
        <v>42856</v>
      </c>
      <c r="B1277" s="4">
        <v>44196</v>
      </c>
      <c r="C1277" s="5">
        <v>201700142</v>
      </c>
      <c r="D1277" s="6" t="s">
        <v>44</v>
      </c>
      <c r="E1277" s="5">
        <v>201700013</v>
      </c>
      <c r="F1277" s="6" t="s">
        <v>40</v>
      </c>
      <c r="G1277" s="6" t="s">
        <v>21</v>
      </c>
      <c r="H1277" s="5">
        <v>201707</v>
      </c>
      <c r="I1277" s="4">
        <v>42929</v>
      </c>
      <c r="J1277" s="5">
        <f t="shared" ref="J1277:J2801" si="11">MONTH(I1277)</f>
        <v>7</v>
      </c>
      <c r="K1277" s="5">
        <v>31</v>
      </c>
      <c r="L1277" s="5">
        <v>24901</v>
      </c>
      <c r="M1277" s="5">
        <v>8</v>
      </c>
      <c r="N1277" s="5">
        <v>27</v>
      </c>
      <c r="O1277" s="5">
        <v>19</v>
      </c>
      <c r="P1277" s="5">
        <v>14</v>
      </c>
      <c r="Q1277" s="7">
        <f t="shared" ref="Q1277:Q2801" si="12">P1277/K1277</f>
        <v>0.45161290322580644</v>
      </c>
      <c r="R1277" s="5">
        <v>3</v>
      </c>
    </row>
    <row r="1278" spans="1:18" x14ac:dyDescent="0.35">
      <c r="A1278" s="4">
        <v>42856</v>
      </c>
      <c r="B1278" s="4">
        <v>44196</v>
      </c>
      <c r="C1278" s="5">
        <v>201700142</v>
      </c>
      <c r="D1278" s="6" t="s">
        <v>44</v>
      </c>
      <c r="E1278" s="5">
        <v>201700013</v>
      </c>
      <c r="F1278" s="6" t="s">
        <v>40</v>
      </c>
      <c r="G1278" s="6" t="s">
        <v>21</v>
      </c>
      <c r="H1278" s="5">
        <v>201707</v>
      </c>
      <c r="I1278" s="4">
        <v>42931</v>
      </c>
      <c r="J1278" s="5">
        <f t="shared" si="11"/>
        <v>7</v>
      </c>
      <c r="K1278" s="5">
        <v>30</v>
      </c>
      <c r="L1278" s="5">
        <v>24588</v>
      </c>
      <c r="M1278" s="5">
        <v>8</v>
      </c>
      <c r="N1278" s="5">
        <v>26</v>
      </c>
      <c r="O1278" s="5">
        <v>18</v>
      </c>
      <c r="P1278" s="5">
        <v>13</v>
      </c>
      <c r="Q1278" s="7">
        <f t="shared" si="12"/>
        <v>0.43333333333333335</v>
      </c>
      <c r="R1278" s="5">
        <v>3</v>
      </c>
    </row>
    <row r="1279" spans="1:18" x14ac:dyDescent="0.35">
      <c r="A1279" s="4">
        <v>42856</v>
      </c>
      <c r="B1279" s="4">
        <v>44196</v>
      </c>
      <c r="C1279" s="5">
        <v>201700142</v>
      </c>
      <c r="D1279" s="6" t="s">
        <v>44</v>
      </c>
      <c r="E1279" s="5">
        <v>201700013</v>
      </c>
      <c r="F1279" s="6" t="s">
        <v>40</v>
      </c>
      <c r="G1279" s="6" t="s">
        <v>21</v>
      </c>
      <c r="H1279" s="5">
        <v>201707</v>
      </c>
      <c r="I1279" s="4">
        <v>42933</v>
      </c>
      <c r="J1279" s="5">
        <f t="shared" si="11"/>
        <v>7</v>
      </c>
      <c r="K1279" s="5">
        <v>28</v>
      </c>
      <c r="L1279" s="5">
        <v>25772</v>
      </c>
      <c r="M1279" s="5">
        <v>6</v>
      </c>
      <c r="N1279" s="5">
        <v>25</v>
      </c>
      <c r="O1279" s="5">
        <v>20</v>
      </c>
      <c r="P1279" s="5">
        <v>12</v>
      </c>
      <c r="Q1279" s="7">
        <f t="shared" si="12"/>
        <v>0.42857142857142855</v>
      </c>
      <c r="R1279" s="5">
        <v>3</v>
      </c>
    </row>
    <row r="1280" spans="1:18" x14ac:dyDescent="0.35">
      <c r="A1280" s="4">
        <v>42856</v>
      </c>
      <c r="B1280" s="4">
        <v>44196</v>
      </c>
      <c r="C1280" s="5">
        <v>201700142</v>
      </c>
      <c r="D1280" s="6" t="s">
        <v>44</v>
      </c>
      <c r="E1280" s="5">
        <v>201700013</v>
      </c>
      <c r="F1280" s="6" t="s">
        <v>40</v>
      </c>
      <c r="G1280" s="6" t="s">
        <v>21</v>
      </c>
      <c r="H1280" s="5">
        <v>201707</v>
      </c>
      <c r="I1280" s="4">
        <v>42934</v>
      </c>
      <c r="J1280" s="5">
        <f t="shared" si="11"/>
        <v>7</v>
      </c>
      <c r="K1280" s="5">
        <v>30</v>
      </c>
      <c r="L1280" s="5">
        <v>24291</v>
      </c>
      <c r="M1280" s="5">
        <v>7</v>
      </c>
      <c r="N1280" s="5">
        <v>27</v>
      </c>
      <c r="O1280" s="5">
        <v>18</v>
      </c>
      <c r="P1280" s="5">
        <v>9</v>
      </c>
      <c r="Q1280" s="7">
        <f t="shared" si="12"/>
        <v>0.3</v>
      </c>
      <c r="R1280" s="5">
        <v>4</v>
      </c>
    </row>
    <row r="1281" spans="1:18" x14ac:dyDescent="0.35">
      <c r="A1281" s="4">
        <v>42856</v>
      </c>
      <c r="B1281" s="4">
        <v>44196</v>
      </c>
      <c r="C1281" s="5">
        <v>201700142</v>
      </c>
      <c r="D1281" s="6" t="s">
        <v>44</v>
      </c>
      <c r="E1281" s="5">
        <v>201700013</v>
      </c>
      <c r="F1281" s="6" t="s">
        <v>40</v>
      </c>
      <c r="G1281" s="6" t="s">
        <v>21</v>
      </c>
      <c r="H1281" s="5">
        <v>201707</v>
      </c>
      <c r="I1281" s="4">
        <v>42935</v>
      </c>
      <c r="J1281" s="5">
        <f t="shared" si="11"/>
        <v>7</v>
      </c>
      <c r="K1281" s="5">
        <v>33</v>
      </c>
      <c r="L1281" s="5">
        <v>24251</v>
      </c>
      <c r="M1281" s="5">
        <v>7</v>
      </c>
      <c r="N1281" s="5">
        <v>31</v>
      </c>
      <c r="O1281" s="5">
        <v>21</v>
      </c>
      <c r="P1281" s="5">
        <v>14</v>
      </c>
      <c r="Q1281" s="7">
        <f t="shared" si="12"/>
        <v>0.42424242424242425</v>
      </c>
      <c r="R1281" s="5">
        <v>3</v>
      </c>
    </row>
    <row r="1282" spans="1:18" x14ac:dyDescent="0.35">
      <c r="A1282" s="4">
        <v>42856</v>
      </c>
      <c r="B1282" s="4">
        <v>44196</v>
      </c>
      <c r="C1282" s="5">
        <v>201700142</v>
      </c>
      <c r="D1282" s="6" t="s">
        <v>44</v>
      </c>
      <c r="E1282" s="5">
        <v>201700013</v>
      </c>
      <c r="F1282" s="6" t="s">
        <v>40</v>
      </c>
      <c r="G1282" s="6" t="s">
        <v>21</v>
      </c>
      <c r="H1282" s="5">
        <v>201707</v>
      </c>
      <c r="I1282" s="4">
        <v>42936</v>
      </c>
      <c r="J1282" s="5">
        <f t="shared" si="11"/>
        <v>7</v>
      </c>
      <c r="K1282" s="5">
        <v>30</v>
      </c>
      <c r="L1282" s="5">
        <v>24237</v>
      </c>
      <c r="M1282" s="5">
        <v>7</v>
      </c>
      <c r="N1282" s="5">
        <v>28</v>
      </c>
      <c r="O1282" s="5">
        <v>19</v>
      </c>
      <c r="P1282" s="5">
        <v>10</v>
      </c>
      <c r="Q1282" s="7">
        <f t="shared" si="12"/>
        <v>0.33333333333333331</v>
      </c>
      <c r="R1282" s="5">
        <v>4</v>
      </c>
    </row>
    <row r="1283" spans="1:18" x14ac:dyDescent="0.35">
      <c r="A1283" s="4">
        <v>42856</v>
      </c>
      <c r="B1283" s="4">
        <v>44196</v>
      </c>
      <c r="C1283" s="5">
        <v>201700142</v>
      </c>
      <c r="D1283" s="6" t="s">
        <v>44</v>
      </c>
      <c r="E1283" s="5">
        <v>201700013</v>
      </c>
      <c r="F1283" s="6" t="s">
        <v>40</v>
      </c>
      <c r="G1283" s="6" t="s">
        <v>21</v>
      </c>
      <c r="H1283" s="5">
        <v>201707</v>
      </c>
      <c r="I1283" s="4">
        <v>42938</v>
      </c>
      <c r="J1283" s="5">
        <f t="shared" si="11"/>
        <v>7</v>
      </c>
      <c r="K1283" s="5">
        <v>30</v>
      </c>
      <c r="L1283" s="5">
        <v>24504</v>
      </c>
      <c r="M1283" s="5">
        <v>8</v>
      </c>
      <c r="N1283" s="5">
        <v>26</v>
      </c>
      <c r="O1283" s="5">
        <v>16</v>
      </c>
      <c r="P1283" s="5">
        <v>11</v>
      </c>
      <c r="Q1283" s="7">
        <f t="shared" si="12"/>
        <v>0.36666666666666664</v>
      </c>
      <c r="R1283" s="5">
        <v>3</v>
      </c>
    </row>
    <row r="1284" spans="1:18" x14ac:dyDescent="0.35">
      <c r="A1284" s="4">
        <v>42856</v>
      </c>
      <c r="B1284" s="4">
        <v>44196</v>
      </c>
      <c r="C1284" s="5">
        <v>201700142</v>
      </c>
      <c r="D1284" s="6" t="s">
        <v>44</v>
      </c>
      <c r="E1284" s="5">
        <v>201700013</v>
      </c>
      <c r="F1284" s="6" t="s">
        <v>40</v>
      </c>
      <c r="G1284" s="6" t="s">
        <v>21</v>
      </c>
      <c r="H1284" s="5">
        <v>201707</v>
      </c>
      <c r="I1284" s="4">
        <v>42940</v>
      </c>
      <c r="J1284" s="5">
        <f t="shared" si="11"/>
        <v>7</v>
      </c>
      <c r="K1284" s="5">
        <v>32</v>
      </c>
      <c r="L1284" s="5">
        <v>24846</v>
      </c>
      <c r="M1284" s="5">
        <v>9</v>
      </c>
      <c r="N1284" s="5">
        <v>30</v>
      </c>
      <c r="O1284" s="5">
        <v>18</v>
      </c>
      <c r="P1284" s="5">
        <v>11</v>
      </c>
      <c r="Q1284" s="7">
        <f t="shared" si="12"/>
        <v>0.34375</v>
      </c>
      <c r="R1284" s="5">
        <v>4</v>
      </c>
    </row>
    <row r="1285" spans="1:18" x14ac:dyDescent="0.35">
      <c r="A1285" s="4">
        <v>42856</v>
      </c>
      <c r="B1285" s="4">
        <v>44196</v>
      </c>
      <c r="C1285" s="5">
        <v>201700142</v>
      </c>
      <c r="D1285" s="6" t="s">
        <v>44</v>
      </c>
      <c r="E1285" s="5">
        <v>201700013</v>
      </c>
      <c r="F1285" s="6" t="s">
        <v>40</v>
      </c>
      <c r="G1285" s="6" t="s">
        <v>21</v>
      </c>
      <c r="H1285" s="5">
        <v>201707</v>
      </c>
      <c r="I1285" s="4">
        <v>42941</v>
      </c>
      <c r="J1285" s="5">
        <f t="shared" si="11"/>
        <v>7</v>
      </c>
      <c r="K1285" s="5">
        <v>32</v>
      </c>
      <c r="L1285" s="5">
        <v>25454</v>
      </c>
      <c r="M1285" s="5">
        <v>6</v>
      </c>
      <c r="N1285" s="5">
        <v>28</v>
      </c>
      <c r="O1285" s="5">
        <v>22</v>
      </c>
      <c r="P1285" s="5">
        <v>12</v>
      </c>
      <c r="Q1285" s="7">
        <f t="shared" si="12"/>
        <v>0.375</v>
      </c>
      <c r="R1285" s="5">
        <v>4</v>
      </c>
    </row>
    <row r="1286" spans="1:18" x14ac:dyDescent="0.35">
      <c r="A1286" s="4">
        <v>42856</v>
      </c>
      <c r="B1286" s="4">
        <v>44196</v>
      </c>
      <c r="C1286" s="5">
        <v>201700142</v>
      </c>
      <c r="D1286" s="6" t="s">
        <v>44</v>
      </c>
      <c r="E1286" s="5">
        <v>201700013</v>
      </c>
      <c r="F1286" s="6" t="s">
        <v>40</v>
      </c>
      <c r="G1286" s="6" t="s">
        <v>21</v>
      </c>
      <c r="H1286" s="5">
        <v>201707</v>
      </c>
      <c r="I1286" s="4">
        <v>42942</v>
      </c>
      <c r="J1286" s="5">
        <f t="shared" si="11"/>
        <v>7</v>
      </c>
      <c r="K1286" s="5">
        <v>32</v>
      </c>
      <c r="L1286" s="5">
        <v>24332</v>
      </c>
      <c r="M1286" s="5">
        <v>7</v>
      </c>
      <c r="N1286" s="5">
        <v>29</v>
      </c>
      <c r="O1286" s="5">
        <v>20</v>
      </c>
      <c r="P1286" s="5">
        <v>10</v>
      </c>
      <c r="Q1286" s="7">
        <f t="shared" si="12"/>
        <v>0.3125</v>
      </c>
      <c r="R1286" s="5">
        <v>3</v>
      </c>
    </row>
    <row r="1287" spans="1:18" x14ac:dyDescent="0.35">
      <c r="A1287" s="4">
        <v>42856</v>
      </c>
      <c r="B1287" s="4">
        <v>44196</v>
      </c>
      <c r="C1287" s="5">
        <v>201700142</v>
      </c>
      <c r="D1287" s="6" t="s">
        <v>44</v>
      </c>
      <c r="E1287" s="5">
        <v>201700013</v>
      </c>
      <c r="F1287" s="6" t="s">
        <v>40</v>
      </c>
      <c r="G1287" s="6" t="s">
        <v>21</v>
      </c>
      <c r="H1287" s="5">
        <v>201707</v>
      </c>
      <c r="I1287" s="4">
        <v>42943</v>
      </c>
      <c r="J1287" s="5">
        <f t="shared" si="11"/>
        <v>7</v>
      </c>
      <c r="K1287" s="5">
        <v>30</v>
      </c>
      <c r="L1287" s="5">
        <v>24546</v>
      </c>
      <c r="M1287" s="5">
        <v>8</v>
      </c>
      <c r="N1287" s="5">
        <v>27</v>
      </c>
      <c r="O1287" s="5">
        <v>17</v>
      </c>
      <c r="P1287" s="5">
        <v>11</v>
      </c>
      <c r="Q1287" s="7">
        <f t="shared" si="12"/>
        <v>0.36666666666666664</v>
      </c>
      <c r="R1287" s="5">
        <v>3</v>
      </c>
    </row>
    <row r="1288" spans="1:18" x14ac:dyDescent="0.35">
      <c r="A1288" s="4">
        <v>42856</v>
      </c>
      <c r="B1288" s="4">
        <v>44196</v>
      </c>
      <c r="C1288" s="5">
        <v>201700142</v>
      </c>
      <c r="D1288" s="6" t="s">
        <v>44</v>
      </c>
      <c r="E1288" s="5">
        <v>201700013</v>
      </c>
      <c r="F1288" s="6" t="s">
        <v>40</v>
      </c>
      <c r="G1288" s="6" t="s">
        <v>21</v>
      </c>
      <c r="H1288" s="5">
        <v>201707</v>
      </c>
      <c r="I1288" s="4">
        <v>42945</v>
      </c>
      <c r="J1288" s="5">
        <f t="shared" si="11"/>
        <v>7</v>
      </c>
      <c r="K1288" s="5">
        <v>33</v>
      </c>
      <c r="L1288" s="5">
        <v>24308</v>
      </c>
      <c r="M1288" s="5">
        <v>10</v>
      </c>
      <c r="N1288" s="5">
        <v>30</v>
      </c>
      <c r="O1288" s="5">
        <v>21</v>
      </c>
      <c r="P1288" s="5">
        <v>11</v>
      </c>
      <c r="Q1288" s="7">
        <f t="shared" si="12"/>
        <v>0.33333333333333331</v>
      </c>
      <c r="R1288" s="5">
        <v>4</v>
      </c>
    </row>
    <row r="1289" spans="1:18" x14ac:dyDescent="0.35">
      <c r="A1289" s="4">
        <v>42856</v>
      </c>
      <c r="B1289" s="4">
        <v>44196</v>
      </c>
      <c r="C1289" s="5">
        <v>201700142</v>
      </c>
      <c r="D1289" s="6" t="s">
        <v>44</v>
      </c>
      <c r="E1289" s="5">
        <v>201700013</v>
      </c>
      <c r="F1289" s="6" t="s">
        <v>40</v>
      </c>
      <c r="G1289" s="6" t="s">
        <v>21</v>
      </c>
      <c r="H1289" s="5">
        <v>201707</v>
      </c>
      <c r="I1289" s="4">
        <v>42947</v>
      </c>
      <c r="J1289" s="5">
        <f t="shared" si="11"/>
        <v>7</v>
      </c>
      <c r="K1289" s="5">
        <v>32</v>
      </c>
      <c r="L1289" s="5">
        <v>25802</v>
      </c>
      <c r="M1289" s="5">
        <v>7</v>
      </c>
      <c r="N1289" s="5">
        <v>30</v>
      </c>
      <c r="O1289" s="5">
        <v>23</v>
      </c>
      <c r="P1289" s="5">
        <v>15</v>
      </c>
      <c r="Q1289" s="7">
        <f t="shared" si="12"/>
        <v>0.46875</v>
      </c>
      <c r="R1289" s="5">
        <v>3</v>
      </c>
    </row>
    <row r="1290" spans="1:18" x14ac:dyDescent="0.35">
      <c r="A1290" s="4">
        <v>42856</v>
      </c>
      <c r="B1290" s="4">
        <v>44196</v>
      </c>
      <c r="C1290" s="5">
        <v>201700142</v>
      </c>
      <c r="D1290" s="6" t="s">
        <v>44</v>
      </c>
      <c r="E1290" s="5">
        <v>201700013</v>
      </c>
      <c r="F1290" s="6" t="s">
        <v>40</v>
      </c>
      <c r="G1290" s="6" t="s">
        <v>21</v>
      </c>
      <c r="H1290" s="5">
        <v>201708</v>
      </c>
      <c r="I1290" s="4">
        <v>42948</v>
      </c>
      <c r="J1290" s="5">
        <f t="shared" si="11"/>
        <v>8</v>
      </c>
      <c r="K1290" s="5">
        <v>30</v>
      </c>
      <c r="L1290" s="5">
        <v>24448</v>
      </c>
      <c r="M1290" s="5">
        <v>9</v>
      </c>
      <c r="N1290" s="5">
        <v>27</v>
      </c>
      <c r="O1290" s="5">
        <v>20</v>
      </c>
      <c r="P1290" s="5">
        <v>10</v>
      </c>
      <c r="Q1290" s="7">
        <f t="shared" si="12"/>
        <v>0.33333333333333331</v>
      </c>
      <c r="R1290" s="5">
        <v>4</v>
      </c>
    </row>
    <row r="1291" spans="1:18" x14ac:dyDescent="0.35">
      <c r="A1291" s="4">
        <v>42856</v>
      </c>
      <c r="B1291" s="4">
        <v>44196</v>
      </c>
      <c r="C1291" s="5">
        <v>201700142</v>
      </c>
      <c r="D1291" s="6" t="s">
        <v>44</v>
      </c>
      <c r="E1291" s="5">
        <v>201700013</v>
      </c>
      <c r="F1291" s="6" t="s">
        <v>40</v>
      </c>
      <c r="G1291" s="6" t="s">
        <v>21</v>
      </c>
      <c r="H1291" s="5">
        <v>201708</v>
      </c>
      <c r="I1291" s="4">
        <v>42949</v>
      </c>
      <c r="J1291" s="5">
        <f t="shared" si="11"/>
        <v>8</v>
      </c>
      <c r="K1291" s="5">
        <v>32</v>
      </c>
      <c r="L1291" s="5">
        <v>24126</v>
      </c>
      <c r="M1291" s="5">
        <v>7</v>
      </c>
      <c r="N1291" s="5">
        <v>28</v>
      </c>
      <c r="O1291" s="5">
        <v>22</v>
      </c>
      <c r="P1291" s="5">
        <v>16</v>
      </c>
      <c r="Q1291" s="7">
        <f t="shared" si="12"/>
        <v>0.5</v>
      </c>
      <c r="R1291" s="5">
        <v>4</v>
      </c>
    </row>
    <row r="1292" spans="1:18" x14ac:dyDescent="0.35">
      <c r="A1292" s="4">
        <v>42856</v>
      </c>
      <c r="B1292" s="4">
        <v>44196</v>
      </c>
      <c r="C1292" s="5">
        <v>201700142</v>
      </c>
      <c r="D1292" s="6" t="s">
        <v>44</v>
      </c>
      <c r="E1292" s="5">
        <v>201700013</v>
      </c>
      <c r="F1292" s="6" t="s">
        <v>40</v>
      </c>
      <c r="G1292" s="6" t="s">
        <v>21</v>
      </c>
      <c r="H1292" s="5">
        <v>201708</v>
      </c>
      <c r="I1292" s="4">
        <v>42950</v>
      </c>
      <c r="J1292" s="5">
        <f t="shared" si="11"/>
        <v>8</v>
      </c>
      <c r="K1292" s="5">
        <v>28</v>
      </c>
      <c r="L1292" s="5">
        <v>24918</v>
      </c>
      <c r="M1292" s="5">
        <v>6</v>
      </c>
      <c r="N1292" s="5">
        <v>26</v>
      </c>
      <c r="O1292" s="5">
        <v>19</v>
      </c>
      <c r="P1292" s="5">
        <v>14</v>
      </c>
      <c r="Q1292" s="7">
        <f t="shared" si="12"/>
        <v>0.5</v>
      </c>
      <c r="R1292" s="5">
        <v>3</v>
      </c>
    </row>
    <row r="1293" spans="1:18" x14ac:dyDescent="0.35">
      <c r="A1293" s="4">
        <v>42856</v>
      </c>
      <c r="B1293" s="4">
        <v>44196</v>
      </c>
      <c r="C1293" s="5">
        <v>201700142</v>
      </c>
      <c r="D1293" s="6" t="s">
        <v>44</v>
      </c>
      <c r="E1293" s="5">
        <v>201700013</v>
      </c>
      <c r="F1293" s="6" t="s">
        <v>40</v>
      </c>
      <c r="G1293" s="6" t="s">
        <v>21</v>
      </c>
      <c r="H1293" s="5">
        <v>201708</v>
      </c>
      <c r="I1293" s="4">
        <v>42952</v>
      </c>
      <c r="J1293" s="5">
        <f t="shared" si="11"/>
        <v>8</v>
      </c>
      <c r="K1293" s="5">
        <v>32</v>
      </c>
      <c r="L1293" s="5">
        <v>25383</v>
      </c>
      <c r="M1293" s="5">
        <v>8</v>
      </c>
      <c r="N1293" s="5">
        <v>30</v>
      </c>
      <c r="O1293" s="5">
        <v>23</v>
      </c>
      <c r="P1293" s="5">
        <v>16</v>
      </c>
      <c r="Q1293" s="7">
        <f t="shared" si="12"/>
        <v>0.5</v>
      </c>
      <c r="R1293" s="5">
        <v>3</v>
      </c>
    </row>
    <row r="1294" spans="1:18" x14ac:dyDescent="0.35">
      <c r="A1294" s="4">
        <v>42856</v>
      </c>
      <c r="B1294" s="4">
        <v>44196</v>
      </c>
      <c r="C1294" s="5">
        <v>201700142</v>
      </c>
      <c r="D1294" s="6" t="s">
        <v>44</v>
      </c>
      <c r="E1294" s="5">
        <v>201700013</v>
      </c>
      <c r="F1294" s="6" t="s">
        <v>40</v>
      </c>
      <c r="G1294" s="6" t="s">
        <v>21</v>
      </c>
      <c r="H1294" s="5">
        <v>201708</v>
      </c>
      <c r="I1294" s="4">
        <v>42954</v>
      </c>
      <c r="J1294" s="5">
        <f t="shared" si="11"/>
        <v>8</v>
      </c>
      <c r="K1294" s="5">
        <v>32</v>
      </c>
      <c r="L1294" s="5">
        <v>25883</v>
      </c>
      <c r="M1294" s="5">
        <v>9</v>
      </c>
      <c r="N1294" s="5">
        <v>28</v>
      </c>
      <c r="O1294" s="5">
        <v>19</v>
      </c>
      <c r="P1294" s="5">
        <v>10</v>
      </c>
      <c r="Q1294" s="7">
        <f t="shared" si="12"/>
        <v>0.3125</v>
      </c>
      <c r="R1294" s="5">
        <v>4</v>
      </c>
    </row>
    <row r="1295" spans="1:18" x14ac:dyDescent="0.35">
      <c r="A1295" s="4">
        <v>42856</v>
      </c>
      <c r="B1295" s="4">
        <v>44196</v>
      </c>
      <c r="C1295" s="5">
        <v>201700142</v>
      </c>
      <c r="D1295" s="6" t="s">
        <v>44</v>
      </c>
      <c r="E1295" s="5">
        <v>201700013</v>
      </c>
      <c r="F1295" s="6" t="s">
        <v>40</v>
      </c>
      <c r="G1295" s="6" t="s">
        <v>21</v>
      </c>
      <c r="H1295" s="5">
        <v>201708</v>
      </c>
      <c r="I1295" s="4">
        <v>42955</v>
      </c>
      <c r="J1295" s="5">
        <f t="shared" si="11"/>
        <v>8</v>
      </c>
      <c r="K1295" s="5">
        <v>32</v>
      </c>
      <c r="L1295" s="5">
        <v>24379</v>
      </c>
      <c r="M1295" s="5">
        <v>7</v>
      </c>
      <c r="N1295" s="5">
        <v>28</v>
      </c>
      <c r="O1295" s="5">
        <v>22</v>
      </c>
      <c r="P1295" s="5">
        <v>16</v>
      </c>
      <c r="Q1295" s="7">
        <f t="shared" si="12"/>
        <v>0.5</v>
      </c>
      <c r="R1295" s="5">
        <v>4</v>
      </c>
    </row>
    <row r="1296" spans="1:18" x14ac:dyDescent="0.35">
      <c r="A1296" s="4">
        <v>42856</v>
      </c>
      <c r="B1296" s="4">
        <v>44196</v>
      </c>
      <c r="C1296" s="5">
        <v>201700142</v>
      </c>
      <c r="D1296" s="6" t="s">
        <v>44</v>
      </c>
      <c r="E1296" s="5">
        <v>201700013</v>
      </c>
      <c r="F1296" s="6" t="s">
        <v>40</v>
      </c>
      <c r="G1296" s="6" t="s">
        <v>21</v>
      </c>
      <c r="H1296" s="5">
        <v>201708</v>
      </c>
      <c r="I1296" s="4">
        <v>42956</v>
      </c>
      <c r="J1296" s="5">
        <f t="shared" si="11"/>
        <v>8</v>
      </c>
      <c r="K1296" s="5">
        <v>28</v>
      </c>
      <c r="L1296" s="5">
        <v>24239</v>
      </c>
      <c r="M1296" s="5">
        <v>6</v>
      </c>
      <c r="N1296" s="5">
        <v>25</v>
      </c>
      <c r="O1296" s="5">
        <v>19</v>
      </c>
      <c r="P1296" s="5">
        <v>10</v>
      </c>
      <c r="Q1296" s="7">
        <f t="shared" si="12"/>
        <v>0.35714285714285715</v>
      </c>
      <c r="R1296" s="5">
        <v>3</v>
      </c>
    </row>
    <row r="1297" spans="1:18" x14ac:dyDescent="0.35">
      <c r="A1297" s="4">
        <v>42856</v>
      </c>
      <c r="B1297" s="4">
        <v>44196</v>
      </c>
      <c r="C1297" s="5">
        <v>201700142</v>
      </c>
      <c r="D1297" s="6" t="s">
        <v>44</v>
      </c>
      <c r="E1297" s="5">
        <v>201700013</v>
      </c>
      <c r="F1297" s="6" t="s">
        <v>40</v>
      </c>
      <c r="G1297" s="6" t="s">
        <v>21</v>
      </c>
      <c r="H1297" s="5">
        <v>201708</v>
      </c>
      <c r="I1297" s="4">
        <v>42959</v>
      </c>
      <c r="J1297" s="5">
        <f t="shared" si="11"/>
        <v>8</v>
      </c>
      <c r="K1297" s="5">
        <v>32</v>
      </c>
      <c r="L1297" s="5">
        <v>24061</v>
      </c>
      <c r="M1297" s="5">
        <v>7</v>
      </c>
      <c r="N1297" s="5">
        <v>28</v>
      </c>
      <c r="O1297" s="5">
        <v>20</v>
      </c>
      <c r="P1297" s="5">
        <v>11</v>
      </c>
      <c r="Q1297" s="7">
        <f t="shared" si="12"/>
        <v>0.34375</v>
      </c>
      <c r="R1297" s="5">
        <v>3</v>
      </c>
    </row>
    <row r="1298" spans="1:18" x14ac:dyDescent="0.35">
      <c r="A1298" s="4">
        <v>42856</v>
      </c>
      <c r="B1298" s="4">
        <v>44196</v>
      </c>
      <c r="C1298" s="5">
        <v>201700142</v>
      </c>
      <c r="D1298" s="6" t="s">
        <v>44</v>
      </c>
      <c r="E1298" s="5">
        <v>201700013</v>
      </c>
      <c r="F1298" s="6" t="s">
        <v>40</v>
      </c>
      <c r="G1298" s="6" t="s">
        <v>21</v>
      </c>
      <c r="H1298" s="5">
        <v>201708</v>
      </c>
      <c r="I1298" s="4">
        <v>42961</v>
      </c>
      <c r="J1298" s="5">
        <f t="shared" si="11"/>
        <v>8</v>
      </c>
      <c r="K1298" s="5">
        <v>28</v>
      </c>
      <c r="L1298" s="5">
        <v>25867</v>
      </c>
      <c r="M1298" s="5">
        <v>6</v>
      </c>
      <c r="N1298" s="5">
        <v>24</v>
      </c>
      <c r="O1298" s="5">
        <v>16</v>
      </c>
      <c r="P1298" s="5">
        <v>11</v>
      </c>
      <c r="Q1298" s="7">
        <f t="shared" si="12"/>
        <v>0.39285714285714285</v>
      </c>
      <c r="R1298" s="5">
        <v>3</v>
      </c>
    </row>
    <row r="1299" spans="1:18" x14ac:dyDescent="0.35">
      <c r="A1299" s="4">
        <v>42856</v>
      </c>
      <c r="B1299" s="4">
        <v>44196</v>
      </c>
      <c r="C1299" s="5">
        <v>201700142</v>
      </c>
      <c r="D1299" s="6" t="s">
        <v>44</v>
      </c>
      <c r="E1299" s="5">
        <v>201700013</v>
      </c>
      <c r="F1299" s="6" t="s">
        <v>40</v>
      </c>
      <c r="G1299" s="6" t="s">
        <v>21</v>
      </c>
      <c r="H1299" s="5">
        <v>201708</v>
      </c>
      <c r="I1299" s="4">
        <v>42962</v>
      </c>
      <c r="J1299" s="5">
        <f t="shared" si="11"/>
        <v>8</v>
      </c>
      <c r="K1299" s="5">
        <v>31</v>
      </c>
      <c r="L1299" s="5">
        <v>25071</v>
      </c>
      <c r="M1299" s="5">
        <v>7</v>
      </c>
      <c r="N1299" s="5">
        <v>28</v>
      </c>
      <c r="O1299" s="5">
        <v>20</v>
      </c>
      <c r="P1299" s="5">
        <v>13</v>
      </c>
      <c r="Q1299" s="7">
        <f t="shared" si="12"/>
        <v>0.41935483870967744</v>
      </c>
      <c r="R1299" s="5">
        <v>3</v>
      </c>
    </row>
    <row r="1300" spans="1:18" x14ac:dyDescent="0.35">
      <c r="A1300" s="4">
        <v>42856</v>
      </c>
      <c r="B1300" s="4">
        <v>44196</v>
      </c>
      <c r="C1300" s="5">
        <v>201700142</v>
      </c>
      <c r="D1300" s="6" t="s">
        <v>44</v>
      </c>
      <c r="E1300" s="5">
        <v>201700013</v>
      </c>
      <c r="F1300" s="6" t="s">
        <v>40</v>
      </c>
      <c r="G1300" s="6" t="s">
        <v>21</v>
      </c>
      <c r="H1300" s="5">
        <v>201708</v>
      </c>
      <c r="I1300" s="4">
        <v>42963</v>
      </c>
      <c r="J1300" s="5">
        <f t="shared" si="11"/>
        <v>8</v>
      </c>
      <c r="K1300" s="5">
        <v>29</v>
      </c>
      <c r="L1300" s="5">
        <v>25524</v>
      </c>
      <c r="M1300" s="5">
        <v>6</v>
      </c>
      <c r="N1300" s="5">
        <v>25</v>
      </c>
      <c r="O1300" s="5">
        <v>17</v>
      </c>
      <c r="P1300" s="5">
        <v>12</v>
      </c>
      <c r="Q1300" s="7">
        <f t="shared" si="12"/>
        <v>0.41379310344827586</v>
      </c>
      <c r="R1300" s="5">
        <v>3</v>
      </c>
    </row>
    <row r="1301" spans="1:18" x14ac:dyDescent="0.35">
      <c r="A1301" s="4">
        <v>42856</v>
      </c>
      <c r="B1301" s="4">
        <v>44196</v>
      </c>
      <c r="C1301" s="5">
        <v>201700142</v>
      </c>
      <c r="D1301" s="6" t="s">
        <v>44</v>
      </c>
      <c r="E1301" s="5">
        <v>201700013</v>
      </c>
      <c r="F1301" s="6" t="s">
        <v>40</v>
      </c>
      <c r="G1301" s="6" t="s">
        <v>21</v>
      </c>
      <c r="H1301" s="5">
        <v>201708</v>
      </c>
      <c r="I1301" s="4">
        <v>42964</v>
      </c>
      <c r="J1301" s="5">
        <f t="shared" si="11"/>
        <v>8</v>
      </c>
      <c r="K1301" s="5">
        <v>31</v>
      </c>
      <c r="L1301" s="5">
        <v>24094</v>
      </c>
      <c r="M1301" s="5">
        <v>8</v>
      </c>
      <c r="N1301" s="5">
        <v>29</v>
      </c>
      <c r="O1301" s="5">
        <v>18</v>
      </c>
      <c r="P1301" s="5">
        <v>11</v>
      </c>
      <c r="Q1301" s="7">
        <f t="shared" si="12"/>
        <v>0.35483870967741937</v>
      </c>
      <c r="R1301" s="5">
        <v>3</v>
      </c>
    </row>
    <row r="1302" spans="1:18" x14ac:dyDescent="0.35">
      <c r="A1302" s="4">
        <v>42856</v>
      </c>
      <c r="B1302" s="4">
        <v>44196</v>
      </c>
      <c r="C1302" s="5">
        <v>201700142</v>
      </c>
      <c r="D1302" s="6" t="s">
        <v>44</v>
      </c>
      <c r="E1302" s="5">
        <v>201700013</v>
      </c>
      <c r="F1302" s="6" t="s">
        <v>40</v>
      </c>
      <c r="G1302" s="6" t="s">
        <v>21</v>
      </c>
      <c r="H1302" s="5">
        <v>201708</v>
      </c>
      <c r="I1302" s="4">
        <v>42966</v>
      </c>
      <c r="J1302" s="5">
        <f t="shared" si="11"/>
        <v>8</v>
      </c>
      <c r="K1302" s="5">
        <v>30</v>
      </c>
      <c r="L1302" s="5">
        <v>24036</v>
      </c>
      <c r="M1302" s="5">
        <v>8</v>
      </c>
      <c r="N1302" s="5">
        <v>26</v>
      </c>
      <c r="O1302" s="5">
        <v>20</v>
      </c>
      <c r="P1302" s="5">
        <v>13</v>
      </c>
      <c r="Q1302" s="7">
        <f t="shared" si="12"/>
        <v>0.43333333333333335</v>
      </c>
      <c r="R1302" s="5">
        <v>3</v>
      </c>
    </row>
    <row r="1303" spans="1:18" x14ac:dyDescent="0.35">
      <c r="A1303" s="4">
        <v>42856</v>
      </c>
      <c r="B1303" s="4">
        <v>44196</v>
      </c>
      <c r="C1303" s="5">
        <v>201700142</v>
      </c>
      <c r="D1303" s="6" t="s">
        <v>44</v>
      </c>
      <c r="E1303" s="5">
        <v>201700013</v>
      </c>
      <c r="F1303" s="6" t="s">
        <v>40</v>
      </c>
      <c r="G1303" s="6" t="s">
        <v>21</v>
      </c>
      <c r="H1303" s="5">
        <v>201708</v>
      </c>
      <c r="I1303" s="4">
        <v>42968</v>
      </c>
      <c r="J1303" s="5">
        <f t="shared" si="11"/>
        <v>8</v>
      </c>
      <c r="K1303" s="5">
        <v>33</v>
      </c>
      <c r="L1303" s="5">
        <v>24844</v>
      </c>
      <c r="M1303" s="5">
        <v>10</v>
      </c>
      <c r="N1303" s="5">
        <v>30</v>
      </c>
      <c r="O1303" s="5">
        <v>22</v>
      </c>
      <c r="P1303" s="5">
        <v>16</v>
      </c>
      <c r="Q1303" s="7">
        <f t="shared" si="12"/>
        <v>0.48484848484848486</v>
      </c>
      <c r="R1303" s="5">
        <v>4</v>
      </c>
    </row>
    <row r="1304" spans="1:18" x14ac:dyDescent="0.35">
      <c r="A1304" s="4">
        <v>42856</v>
      </c>
      <c r="B1304" s="4">
        <v>44196</v>
      </c>
      <c r="C1304" s="5">
        <v>201700142</v>
      </c>
      <c r="D1304" s="6" t="s">
        <v>44</v>
      </c>
      <c r="E1304" s="5">
        <v>201700013</v>
      </c>
      <c r="F1304" s="6" t="s">
        <v>40</v>
      </c>
      <c r="G1304" s="6" t="s">
        <v>21</v>
      </c>
      <c r="H1304" s="5">
        <v>201708</v>
      </c>
      <c r="I1304" s="4">
        <v>42969</v>
      </c>
      <c r="J1304" s="5">
        <f t="shared" si="11"/>
        <v>8</v>
      </c>
      <c r="K1304" s="5">
        <v>30</v>
      </c>
      <c r="L1304" s="5">
        <v>25467</v>
      </c>
      <c r="M1304" s="5">
        <v>8</v>
      </c>
      <c r="N1304" s="5">
        <v>28</v>
      </c>
      <c r="O1304" s="5">
        <v>19</v>
      </c>
      <c r="P1304" s="5">
        <v>10</v>
      </c>
      <c r="Q1304" s="7">
        <f t="shared" si="12"/>
        <v>0.33333333333333331</v>
      </c>
      <c r="R1304" s="5">
        <v>3</v>
      </c>
    </row>
    <row r="1305" spans="1:18" x14ac:dyDescent="0.35">
      <c r="A1305" s="4">
        <v>42856</v>
      </c>
      <c r="B1305" s="4">
        <v>44196</v>
      </c>
      <c r="C1305" s="5">
        <v>201700142</v>
      </c>
      <c r="D1305" s="6" t="s">
        <v>44</v>
      </c>
      <c r="E1305" s="5">
        <v>201700013</v>
      </c>
      <c r="F1305" s="6" t="s">
        <v>40</v>
      </c>
      <c r="G1305" s="6" t="s">
        <v>21</v>
      </c>
      <c r="H1305" s="5">
        <v>201708</v>
      </c>
      <c r="I1305" s="4">
        <v>42970</v>
      </c>
      <c r="J1305" s="5">
        <f t="shared" si="11"/>
        <v>8</v>
      </c>
      <c r="K1305" s="5">
        <v>31</v>
      </c>
      <c r="L1305" s="5">
        <v>25825</v>
      </c>
      <c r="M1305" s="5">
        <v>7</v>
      </c>
      <c r="N1305" s="5">
        <v>29</v>
      </c>
      <c r="O1305" s="5">
        <v>22</v>
      </c>
      <c r="P1305" s="5">
        <v>16</v>
      </c>
      <c r="Q1305" s="7">
        <f t="shared" si="12"/>
        <v>0.5161290322580645</v>
      </c>
      <c r="R1305" s="5">
        <v>4</v>
      </c>
    </row>
    <row r="1306" spans="1:18" x14ac:dyDescent="0.35">
      <c r="A1306" s="4">
        <v>42856</v>
      </c>
      <c r="B1306" s="4">
        <v>44196</v>
      </c>
      <c r="C1306" s="5">
        <v>201700142</v>
      </c>
      <c r="D1306" s="6" t="s">
        <v>44</v>
      </c>
      <c r="E1306" s="5">
        <v>201700013</v>
      </c>
      <c r="F1306" s="6" t="s">
        <v>40</v>
      </c>
      <c r="G1306" s="6" t="s">
        <v>21</v>
      </c>
      <c r="H1306" s="5">
        <v>201708</v>
      </c>
      <c r="I1306" s="4">
        <v>42971</v>
      </c>
      <c r="J1306" s="5">
        <f t="shared" si="11"/>
        <v>8</v>
      </c>
      <c r="K1306" s="5">
        <v>28</v>
      </c>
      <c r="L1306" s="5">
        <v>25100</v>
      </c>
      <c r="M1306" s="5">
        <v>7</v>
      </c>
      <c r="N1306" s="5">
        <v>26</v>
      </c>
      <c r="O1306" s="5">
        <v>17</v>
      </c>
      <c r="P1306" s="5">
        <v>12</v>
      </c>
      <c r="Q1306" s="7">
        <f t="shared" si="12"/>
        <v>0.42857142857142855</v>
      </c>
      <c r="R1306" s="5">
        <v>3</v>
      </c>
    </row>
    <row r="1307" spans="1:18" x14ac:dyDescent="0.35">
      <c r="A1307" s="4">
        <v>42856</v>
      </c>
      <c r="B1307" s="4">
        <v>44196</v>
      </c>
      <c r="C1307" s="5">
        <v>201700142</v>
      </c>
      <c r="D1307" s="6" t="s">
        <v>44</v>
      </c>
      <c r="E1307" s="5">
        <v>201700013</v>
      </c>
      <c r="F1307" s="6" t="s">
        <v>40</v>
      </c>
      <c r="G1307" s="6" t="s">
        <v>21</v>
      </c>
      <c r="H1307" s="5">
        <v>201708</v>
      </c>
      <c r="I1307" s="4">
        <v>42973</v>
      </c>
      <c r="J1307" s="5">
        <f t="shared" si="11"/>
        <v>8</v>
      </c>
      <c r="K1307" s="5">
        <v>33</v>
      </c>
      <c r="L1307" s="5">
        <v>24498</v>
      </c>
      <c r="M1307" s="5">
        <v>9</v>
      </c>
      <c r="N1307" s="5">
        <v>28</v>
      </c>
      <c r="O1307" s="5">
        <v>19</v>
      </c>
      <c r="P1307" s="5">
        <v>10</v>
      </c>
      <c r="Q1307" s="7">
        <f t="shared" si="12"/>
        <v>0.30303030303030304</v>
      </c>
      <c r="R1307" s="5">
        <v>3</v>
      </c>
    </row>
    <row r="1308" spans="1:18" x14ac:dyDescent="0.35">
      <c r="A1308" s="4">
        <v>42856</v>
      </c>
      <c r="B1308" s="4">
        <v>44196</v>
      </c>
      <c r="C1308" s="5">
        <v>201700142</v>
      </c>
      <c r="D1308" s="6" t="s">
        <v>44</v>
      </c>
      <c r="E1308" s="5">
        <v>201700013</v>
      </c>
      <c r="F1308" s="6" t="s">
        <v>40</v>
      </c>
      <c r="G1308" s="6" t="s">
        <v>21</v>
      </c>
      <c r="H1308" s="5">
        <v>201708</v>
      </c>
      <c r="I1308" s="4">
        <v>42975</v>
      </c>
      <c r="J1308" s="5">
        <f t="shared" si="11"/>
        <v>8</v>
      </c>
      <c r="K1308" s="5">
        <v>28</v>
      </c>
      <c r="L1308" s="5">
        <v>24387</v>
      </c>
      <c r="M1308" s="5">
        <v>8</v>
      </c>
      <c r="N1308" s="5">
        <v>26</v>
      </c>
      <c r="O1308" s="5">
        <v>16</v>
      </c>
      <c r="P1308" s="5">
        <v>11</v>
      </c>
      <c r="Q1308" s="7">
        <f t="shared" si="12"/>
        <v>0.39285714285714285</v>
      </c>
      <c r="R1308" s="5">
        <v>3</v>
      </c>
    </row>
    <row r="1309" spans="1:18" x14ac:dyDescent="0.35">
      <c r="A1309" s="4">
        <v>42856</v>
      </c>
      <c r="B1309" s="4">
        <v>44196</v>
      </c>
      <c r="C1309" s="5">
        <v>201700142</v>
      </c>
      <c r="D1309" s="6" t="s">
        <v>44</v>
      </c>
      <c r="E1309" s="5">
        <v>201700013</v>
      </c>
      <c r="F1309" s="6" t="s">
        <v>40</v>
      </c>
      <c r="G1309" s="6" t="s">
        <v>21</v>
      </c>
      <c r="H1309" s="5">
        <v>201708</v>
      </c>
      <c r="I1309" s="4">
        <v>42976</v>
      </c>
      <c r="J1309" s="5">
        <f t="shared" si="11"/>
        <v>8</v>
      </c>
      <c r="K1309" s="5">
        <v>30</v>
      </c>
      <c r="L1309" s="5">
        <v>25775</v>
      </c>
      <c r="M1309" s="5">
        <v>8</v>
      </c>
      <c r="N1309" s="5">
        <v>27</v>
      </c>
      <c r="O1309" s="5">
        <v>22</v>
      </c>
      <c r="P1309" s="5">
        <v>13</v>
      </c>
      <c r="Q1309" s="7">
        <f t="shared" si="12"/>
        <v>0.43333333333333335</v>
      </c>
      <c r="R1309" s="5">
        <v>3</v>
      </c>
    </row>
    <row r="1310" spans="1:18" x14ac:dyDescent="0.35">
      <c r="A1310" s="4">
        <v>42856</v>
      </c>
      <c r="B1310" s="4">
        <v>44196</v>
      </c>
      <c r="C1310" s="5">
        <v>201700142</v>
      </c>
      <c r="D1310" s="6" t="s">
        <v>44</v>
      </c>
      <c r="E1310" s="5">
        <v>201700013</v>
      </c>
      <c r="F1310" s="6" t="s">
        <v>40</v>
      </c>
      <c r="G1310" s="6" t="s">
        <v>21</v>
      </c>
      <c r="H1310" s="5">
        <v>201708</v>
      </c>
      <c r="I1310" s="4">
        <v>42977</v>
      </c>
      <c r="J1310" s="5">
        <f t="shared" si="11"/>
        <v>8</v>
      </c>
      <c r="K1310" s="5">
        <v>29</v>
      </c>
      <c r="L1310" s="5">
        <v>25247</v>
      </c>
      <c r="M1310" s="5">
        <v>7</v>
      </c>
      <c r="N1310" s="5">
        <v>27</v>
      </c>
      <c r="O1310" s="5">
        <v>17</v>
      </c>
      <c r="P1310" s="5">
        <v>10</v>
      </c>
      <c r="Q1310" s="7">
        <f t="shared" si="12"/>
        <v>0.34482758620689657</v>
      </c>
      <c r="R1310" s="5">
        <v>3</v>
      </c>
    </row>
    <row r="1311" spans="1:18" x14ac:dyDescent="0.35">
      <c r="A1311" s="4">
        <v>42856</v>
      </c>
      <c r="B1311" s="4">
        <v>44196</v>
      </c>
      <c r="C1311" s="5">
        <v>201700142</v>
      </c>
      <c r="D1311" s="6" t="s">
        <v>44</v>
      </c>
      <c r="E1311" s="5">
        <v>201700013</v>
      </c>
      <c r="F1311" s="6" t="s">
        <v>40</v>
      </c>
      <c r="G1311" s="6" t="s">
        <v>21</v>
      </c>
      <c r="H1311" s="5">
        <v>201708</v>
      </c>
      <c r="I1311" s="4">
        <v>42978</v>
      </c>
      <c r="J1311" s="5">
        <f t="shared" si="11"/>
        <v>8</v>
      </c>
      <c r="K1311" s="5">
        <v>28</v>
      </c>
      <c r="L1311" s="5">
        <v>25714</v>
      </c>
      <c r="M1311" s="5">
        <v>6</v>
      </c>
      <c r="N1311" s="5">
        <v>25</v>
      </c>
      <c r="O1311" s="5">
        <v>17</v>
      </c>
      <c r="P1311" s="5">
        <v>12</v>
      </c>
      <c r="Q1311" s="7">
        <f t="shared" si="12"/>
        <v>0.42857142857142855</v>
      </c>
      <c r="R1311" s="5">
        <v>3</v>
      </c>
    </row>
    <row r="1312" spans="1:18" x14ac:dyDescent="0.35">
      <c r="A1312" s="4">
        <v>42856</v>
      </c>
      <c r="B1312" s="4">
        <v>44196</v>
      </c>
      <c r="C1312" s="5">
        <v>201700143</v>
      </c>
      <c r="D1312" s="6" t="s">
        <v>45</v>
      </c>
      <c r="E1312" s="5">
        <v>201700013</v>
      </c>
      <c r="F1312" s="6" t="s">
        <v>40</v>
      </c>
      <c r="G1312" s="6" t="s">
        <v>21</v>
      </c>
      <c r="H1312" s="5">
        <v>201706</v>
      </c>
      <c r="I1312" s="4">
        <v>42887</v>
      </c>
      <c r="J1312" s="5">
        <f t="shared" si="11"/>
        <v>6</v>
      </c>
      <c r="K1312" s="5">
        <v>33</v>
      </c>
      <c r="L1312" s="5">
        <v>24917</v>
      </c>
      <c r="M1312" s="5">
        <v>7</v>
      </c>
      <c r="N1312" s="5">
        <v>28</v>
      </c>
      <c r="O1312" s="5">
        <v>22</v>
      </c>
      <c r="P1312" s="5">
        <v>11</v>
      </c>
      <c r="Q1312" s="7">
        <f t="shared" si="12"/>
        <v>0.33333333333333331</v>
      </c>
      <c r="R1312" s="5">
        <v>4</v>
      </c>
    </row>
    <row r="1313" spans="1:18" x14ac:dyDescent="0.35">
      <c r="A1313" s="4">
        <v>42856</v>
      </c>
      <c r="B1313" s="4">
        <v>44196</v>
      </c>
      <c r="C1313" s="5">
        <v>201700143</v>
      </c>
      <c r="D1313" s="6" t="s">
        <v>45</v>
      </c>
      <c r="E1313" s="5">
        <v>201700013</v>
      </c>
      <c r="F1313" s="6" t="s">
        <v>40</v>
      </c>
      <c r="G1313" s="6" t="s">
        <v>21</v>
      </c>
      <c r="H1313" s="5">
        <v>201706</v>
      </c>
      <c r="I1313" s="4">
        <v>42889</v>
      </c>
      <c r="J1313" s="5">
        <f t="shared" si="11"/>
        <v>6</v>
      </c>
      <c r="K1313" s="5">
        <v>28</v>
      </c>
      <c r="L1313" s="5">
        <v>25406</v>
      </c>
      <c r="M1313" s="5">
        <v>7</v>
      </c>
      <c r="N1313" s="5">
        <v>25</v>
      </c>
      <c r="O1313" s="5">
        <v>17</v>
      </c>
      <c r="P1313" s="5">
        <v>8</v>
      </c>
      <c r="Q1313" s="7">
        <f t="shared" si="12"/>
        <v>0.2857142857142857</v>
      </c>
      <c r="R1313" s="5">
        <v>3</v>
      </c>
    </row>
    <row r="1314" spans="1:18" x14ac:dyDescent="0.35">
      <c r="A1314" s="4">
        <v>42856</v>
      </c>
      <c r="B1314" s="4">
        <v>44196</v>
      </c>
      <c r="C1314" s="5">
        <v>201700143</v>
      </c>
      <c r="D1314" s="6" t="s">
        <v>45</v>
      </c>
      <c r="E1314" s="5">
        <v>201700013</v>
      </c>
      <c r="F1314" s="6" t="s">
        <v>40</v>
      </c>
      <c r="G1314" s="6" t="s">
        <v>21</v>
      </c>
      <c r="H1314" s="5">
        <v>201706</v>
      </c>
      <c r="I1314" s="4">
        <v>42891</v>
      </c>
      <c r="J1314" s="5">
        <f t="shared" si="11"/>
        <v>6</v>
      </c>
      <c r="K1314" s="5">
        <v>31</v>
      </c>
      <c r="L1314" s="5">
        <v>25894</v>
      </c>
      <c r="M1314" s="5">
        <v>9</v>
      </c>
      <c r="N1314" s="5">
        <v>28</v>
      </c>
      <c r="O1314" s="5">
        <v>19</v>
      </c>
      <c r="P1314" s="5">
        <v>9</v>
      </c>
      <c r="Q1314" s="7">
        <f t="shared" si="12"/>
        <v>0.29032258064516131</v>
      </c>
      <c r="R1314" s="5">
        <v>3</v>
      </c>
    </row>
    <row r="1315" spans="1:18" x14ac:dyDescent="0.35">
      <c r="A1315" s="4">
        <v>42856</v>
      </c>
      <c r="B1315" s="4">
        <v>44196</v>
      </c>
      <c r="C1315" s="5">
        <v>201700143</v>
      </c>
      <c r="D1315" s="6" t="s">
        <v>45</v>
      </c>
      <c r="E1315" s="5">
        <v>201700013</v>
      </c>
      <c r="F1315" s="6" t="s">
        <v>40</v>
      </c>
      <c r="G1315" s="6" t="s">
        <v>21</v>
      </c>
      <c r="H1315" s="5">
        <v>201706</v>
      </c>
      <c r="I1315" s="4">
        <v>42892</v>
      </c>
      <c r="J1315" s="5">
        <f t="shared" si="11"/>
        <v>6</v>
      </c>
      <c r="K1315" s="5">
        <v>33</v>
      </c>
      <c r="L1315" s="5">
        <v>25082</v>
      </c>
      <c r="M1315" s="5">
        <v>9</v>
      </c>
      <c r="N1315" s="5">
        <v>29</v>
      </c>
      <c r="O1315" s="5">
        <v>19</v>
      </c>
      <c r="P1315" s="5">
        <v>11</v>
      </c>
      <c r="Q1315" s="7">
        <f t="shared" si="12"/>
        <v>0.33333333333333331</v>
      </c>
      <c r="R1315" s="5">
        <v>3</v>
      </c>
    </row>
    <row r="1316" spans="1:18" x14ac:dyDescent="0.35">
      <c r="A1316" s="4">
        <v>42856</v>
      </c>
      <c r="B1316" s="4">
        <v>44196</v>
      </c>
      <c r="C1316" s="5">
        <v>201700143</v>
      </c>
      <c r="D1316" s="6" t="s">
        <v>45</v>
      </c>
      <c r="E1316" s="5">
        <v>201700013</v>
      </c>
      <c r="F1316" s="6" t="s">
        <v>40</v>
      </c>
      <c r="G1316" s="6" t="s">
        <v>21</v>
      </c>
      <c r="H1316" s="5">
        <v>201706</v>
      </c>
      <c r="I1316" s="4">
        <v>42893</v>
      </c>
      <c r="J1316" s="5">
        <f t="shared" si="11"/>
        <v>6</v>
      </c>
      <c r="K1316" s="5">
        <v>28</v>
      </c>
      <c r="L1316" s="5">
        <v>25335</v>
      </c>
      <c r="M1316" s="5">
        <v>8</v>
      </c>
      <c r="N1316" s="5">
        <v>26</v>
      </c>
      <c r="O1316" s="5">
        <v>19</v>
      </c>
      <c r="P1316" s="5">
        <v>9</v>
      </c>
      <c r="Q1316" s="7">
        <f t="shared" si="12"/>
        <v>0.32142857142857145</v>
      </c>
      <c r="R1316" s="5">
        <v>3</v>
      </c>
    </row>
    <row r="1317" spans="1:18" x14ac:dyDescent="0.35">
      <c r="A1317" s="4">
        <v>42856</v>
      </c>
      <c r="B1317" s="4">
        <v>44196</v>
      </c>
      <c r="C1317" s="5">
        <v>201700143</v>
      </c>
      <c r="D1317" s="6" t="s">
        <v>45</v>
      </c>
      <c r="E1317" s="5">
        <v>201700013</v>
      </c>
      <c r="F1317" s="6" t="s">
        <v>40</v>
      </c>
      <c r="G1317" s="6" t="s">
        <v>21</v>
      </c>
      <c r="H1317" s="5">
        <v>201706</v>
      </c>
      <c r="I1317" s="4">
        <v>42894</v>
      </c>
      <c r="J1317" s="5">
        <f t="shared" si="11"/>
        <v>6</v>
      </c>
      <c r="K1317" s="5">
        <v>32</v>
      </c>
      <c r="L1317" s="5">
        <v>25375</v>
      </c>
      <c r="M1317" s="5">
        <v>9</v>
      </c>
      <c r="N1317" s="5">
        <v>29</v>
      </c>
      <c r="O1317" s="5">
        <v>19</v>
      </c>
      <c r="P1317" s="5">
        <v>10</v>
      </c>
      <c r="Q1317" s="7">
        <f t="shared" si="12"/>
        <v>0.3125</v>
      </c>
      <c r="R1317" s="5">
        <v>4</v>
      </c>
    </row>
    <row r="1318" spans="1:18" x14ac:dyDescent="0.35">
      <c r="A1318" s="4">
        <v>42856</v>
      </c>
      <c r="B1318" s="4">
        <v>44196</v>
      </c>
      <c r="C1318" s="5">
        <v>201700143</v>
      </c>
      <c r="D1318" s="6" t="s">
        <v>45</v>
      </c>
      <c r="E1318" s="5">
        <v>201700013</v>
      </c>
      <c r="F1318" s="6" t="s">
        <v>40</v>
      </c>
      <c r="G1318" s="6" t="s">
        <v>21</v>
      </c>
      <c r="H1318" s="5">
        <v>201706</v>
      </c>
      <c r="I1318" s="4">
        <v>42898</v>
      </c>
      <c r="J1318" s="5">
        <f t="shared" si="11"/>
        <v>6</v>
      </c>
      <c r="K1318" s="5">
        <v>30</v>
      </c>
      <c r="L1318" s="5">
        <v>24364</v>
      </c>
      <c r="M1318" s="5">
        <v>7</v>
      </c>
      <c r="N1318" s="5">
        <v>29</v>
      </c>
      <c r="O1318" s="5">
        <v>22</v>
      </c>
      <c r="P1318" s="5">
        <v>10</v>
      </c>
      <c r="Q1318" s="7">
        <f t="shared" si="12"/>
        <v>0.33333333333333331</v>
      </c>
      <c r="R1318" s="5">
        <v>3</v>
      </c>
    </row>
    <row r="1319" spans="1:18" x14ac:dyDescent="0.35">
      <c r="A1319" s="4">
        <v>42856</v>
      </c>
      <c r="B1319" s="4">
        <v>44196</v>
      </c>
      <c r="C1319" s="5">
        <v>201700143</v>
      </c>
      <c r="D1319" s="6" t="s">
        <v>45</v>
      </c>
      <c r="E1319" s="5">
        <v>201700013</v>
      </c>
      <c r="F1319" s="6" t="s">
        <v>40</v>
      </c>
      <c r="G1319" s="6" t="s">
        <v>21</v>
      </c>
      <c r="H1319" s="5">
        <v>201706</v>
      </c>
      <c r="I1319" s="4">
        <v>42899</v>
      </c>
      <c r="J1319" s="5">
        <f t="shared" si="11"/>
        <v>6</v>
      </c>
      <c r="K1319" s="5">
        <v>29</v>
      </c>
      <c r="L1319" s="5">
        <v>25258</v>
      </c>
      <c r="M1319" s="5">
        <v>9</v>
      </c>
      <c r="N1319" s="5">
        <v>27</v>
      </c>
      <c r="O1319" s="5">
        <v>20</v>
      </c>
      <c r="P1319" s="5">
        <v>13</v>
      </c>
      <c r="Q1319" s="7">
        <f t="shared" si="12"/>
        <v>0.44827586206896552</v>
      </c>
      <c r="R1319" s="5">
        <v>3</v>
      </c>
    </row>
    <row r="1320" spans="1:18" x14ac:dyDescent="0.35">
      <c r="A1320" s="4">
        <v>42856</v>
      </c>
      <c r="B1320" s="4">
        <v>44196</v>
      </c>
      <c r="C1320" s="5">
        <v>201700143</v>
      </c>
      <c r="D1320" s="6" t="s">
        <v>45</v>
      </c>
      <c r="E1320" s="5">
        <v>201700013</v>
      </c>
      <c r="F1320" s="6" t="s">
        <v>40</v>
      </c>
      <c r="G1320" s="6" t="s">
        <v>21</v>
      </c>
      <c r="H1320" s="5">
        <v>201706</v>
      </c>
      <c r="I1320" s="4">
        <v>42900</v>
      </c>
      <c r="J1320" s="5">
        <f t="shared" si="11"/>
        <v>6</v>
      </c>
      <c r="K1320" s="5">
        <v>31</v>
      </c>
      <c r="L1320" s="5">
        <v>24281</v>
      </c>
      <c r="M1320" s="5">
        <v>7</v>
      </c>
      <c r="N1320" s="5">
        <v>27</v>
      </c>
      <c r="O1320" s="5">
        <v>18</v>
      </c>
      <c r="P1320" s="5">
        <v>13</v>
      </c>
      <c r="Q1320" s="7">
        <f t="shared" si="12"/>
        <v>0.41935483870967744</v>
      </c>
      <c r="R1320" s="5">
        <v>3</v>
      </c>
    </row>
    <row r="1321" spans="1:18" x14ac:dyDescent="0.35">
      <c r="A1321" s="4">
        <v>42856</v>
      </c>
      <c r="B1321" s="4">
        <v>44196</v>
      </c>
      <c r="C1321" s="5">
        <v>201700143</v>
      </c>
      <c r="D1321" s="6" t="s">
        <v>45</v>
      </c>
      <c r="E1321" s="5">
        <v>201700013</v>
      </c>
      <c r="F1321" s="6" t="s">
        <v>40</v>
      </c>
      <c r="G1321" s="6" t="s">
        <v>21</v>
      </c>
      <c r="H1321" s="5">
        <v>201706</v>
      </c>
      <c r="I1321" s="4">
        <v>42901</v>
      </c>
      <c r="J1321" s="5">
        <f t="shared" si="11"/>
        <v>6</v>
      </c>
      <c r="K1321" s="5">
        <v>31</v>
      </c>
      <c r="L1321" s="5">
        <v>25027</v>
      </c>
      <c r="M1321" s="5">
        <v>7</v>
      </c>
      <c r="N1321" s="5">
        <v>29</v>
      </c>
      <c r="O1321" s="5">
        <v>21</v>
      </c>
      <c r="P1321" s="5">
        <v>11</v>
      </c>
      <c r="Q1321" s="7">
        <f t="shared" si="12"/>
        <v>0.35483870967741937</v>
      </c>
      <c r="R1321" s="5">
        <v>4</v>
      </c>
    </row>
    <row r="1322" spans="1:18" x14ac:dyDescent="0.35">
      <c r="A1322" s="4">
        <v>42856</v>
      </c>
      <c r="B1322" s="4">
        <v>44196</v>
      </c>
      <c r="C1322" s="5">
        <v>201700143</v>
      </c>
      <c r="D1322" s="6" t="s">
        <v>45</v>
      </c>
      <c r="E1322" s="5">
        <v>201700013</v>
      </c>
      <c r="F1322" s="6" t="s">
        <v>40</v>
      </c>
      <c r="G1322" s="6" t="s">
        <v>21</v>
      </c>
      <c r="H1322" s="5">
        <v>201706</v>
      </c>
      <c r="I1322" s="4">
        <v>42903</v>
      </c>
      <c r="J1322" s="5">
        <f t="shared" si="11"/>
        <v>6</v>
      </c>
      <c r="K1322" s="5">
        <v>33</v>
      </c>
      <c r="L1322" s="5">
        <v>25027</v>
      </c>
      <c r="M1322" s="5">
        <v>8</v>
      </c>
      <c r="N1322" s="5">
        <v>29</v>
      </c>
      <c r="O1322" s="5">
        <v>20</v>
      </c>
      <c r="P1322" s="5">
        <v>10</v>
      </c>
      <c r="Q1322" s="7">
        <f t="shared" si="12"/>
        <v>0.30303030303030304</v>
      </c>
      <c r="R1322" s="5">
        <v>3</v>
      </c>
    </row>
    <row r="1323" spans="1:18" x14ac:dyDescent="0.35">
      <c r="A1323" s="4">
        <v>42856</v>
      </c>
      <c r="B1323" s="4">
        <v>44196</v>
      </c>
      <c r="C1323" s="5">
        <v>201700143</v>
      </c>
      <c r="D1323" s="6" t="s">
        <v>45</v>
      </c>
      <c r="E1323" s="5">
        <v>201700013</v>
      </c>
      <c r="F1323" s="6" t="s">
        <v>40</v>
      </c>
      <c r="G1323" s="6" t="s">
        <v>21</v>
      </c>
      <c r="H1323" s="5">
        <v>201706</v>
      </c>
      <c r="I1323" s="4">
        <v>42905</v>
      </c>
      <c r="J1323" s="5">
        <f t="shared" si="11"/>
        <v>6</v>
      </c>
      <c r="K1323" s="5">
        <v>32</v>
      </c>
      <c r="L1323" s="5">
        <v>24439</v>
      </c>
      <c r="M1323" s="5">
        <v>7</v>
      </c>
      <c r="N1323" s="5">
        <v>28</v>
      </c>
      <c r="O1323" s="5">
        <v>20</v>
      </c>
      <c r="P1323" s="5">
        <v>8</v>
      </c>
      <c r="Q1323" s="7">
        <f t="shared" si="12"/>
        <v>0.25</v>
      </c>
      <c r="R1323" s="5">
        <v>3</v>
      </c>
    </row>
    <row r="1324" spans="1:18" x14ac:dyDescent="0.35">
      <c r="A1324" s="4">
        <v>42856</v>
      </c>
      <c r="B1324" s="4">
        <v>44196</v>
      </c>
      <c r="C1324" s="5">
        <v>201700143</v>
      </c>
      <c r="D1324" s="6" t="s">
        <v>45</v>
      </c>
      <c r="E1324" s="5">
        <v>201700013</v>
      </c>
      <c r="F1324" s="6" t="s">
        <v>40</v>
      </c>
      <c r="G1324" s="6" t="s">
        <v>21</v>
      </c>
      <c r="H1324" s="5">
        <v>201706</v>
      </c>
      <c r="I1324" s="4">
        <v>42906</v>
      </c>
      <c r="J1324" s="5">
        <f t="shared" si="11"/>
        <v>6</v>
      </c>
      <c r="K1324" s="5">
        <v>32</v>
      </c>
      <c r="L1324" s="5">
        <v>25815</v>
      </c>
      <c r="M1324" s="5">
        <v>6</v>
      </c>
      <c r="N1324" s="5">
        <v>28</v>
      </c>
      <c r="O1324" s="5">
        <v>21</v>
      </c>
      <c r="P1324" s="5">
        <v>13</v>
      </c>
      <c r="Q1324" s="7">
        <f t="shared" si="12"/>
        <v>0.40625</v>
      </c>
      <c r="R1324" s="5">
        <v>4</v>
      </c>
    </row>
    <row r="1325" spans="1:18" x14ac:dyDescent="0.35">
      <c r="A1325" s="4">
        <v>42856</v>
      </c>
      <c r="B1325" s="4">
        <v>44196</v>
      </c>
      <c r="C1325" s="5">
        <v>201700143</v>
      </c>
      <c r="D1325" s="6" t="s">
        <v>45</v>
      </c>
      <c r="E1325" s="5">
        <v>201700013</v>
      </c>
      <c r="F1325" s="6" t="s">
        <v>40</v>
      </c>
      <c r="G1325" s="6" t="s">
        <v>21</v>
      </c>
      <c r="H1325" s="5">
        <v>201706</v>
      </c>
      <c r="I1325" s="4">
        <v>42907</v>
      </c>
      <c r="J1325" s="5">
        <f t="shared" si="11"/>
        <v>6</v>
      </c>
      <c r="K1325" s="5">
        <v>30</v>
      </c>
      <c r="L1325" s="5">
        <v>24435</v>
      </c>
      <c r="M1325" s="5">
        <v>7</v>
      </c>
      <c r="N1325" s="5">
        <v>28</v>
      </c>
      <c r="O1325" s="5">
        <v>17</v>
      </c>
      <c r="P1325" s="5">
        <v>12</v>
      </c>
      <c r="Q1325" s="7">
        <f t="shared" si="12"/>
        <v>0.4</v>
      </c>
      <c r="R1325" s="5">
        <v>4</v>
      </c>
    </row>
    <row r="1326" spans="1:18" x14ac:dyDescent="0.35">
      <c r="A1326" s="4">
        <v>42856</v>
      </c>
      <c r="B1326" s="4">
        <v>44196</v>
      </c>
      <c r="C1326" s="5">
        <v>201700143</v>
      </c>
      <c r="D1326" s="6" t="s">
        <v>45</v>
      </c>
      <c r="E1326" s="5">
        <v>201700013</v>
      </c>
      <c r="F1326" s="6" t="s">
        <v>40</v>
      </c>
      <c r="G1326" s="6" t="s">
        <v>21</v>
      </c>
      <c r="H1326" s="5">
        <v>201706</v>
      </c>
      <c r="I1326" s="4">
        <v>42908</v>
      </c>
      <c r="J1326" s="5">
        <f t="shared" si="11"/>
        <v>6</v>
      </c>
      <c r="K1326" s="5">
        <v>32</v>
      </c>
      <c r="L1326" s="5">
        <v>25331</v>
      </c>
      <c r="M1326" s="5">
        <v>6</v>
      </c>
      <c r="N1326" s="5">
        <v>28</v>
      </c>
      <c r="O1326" s="5">
        <v>17</v>
      </c>
      <c r="P1326" s="5">
        <v>9</v>
      </c>
      <c r="Q1326" s="7">
        <f t="shared" si="12"/>
        <v>0.28125</v>
      </c>
      <c r="R1326" s="5">
        <v>4</v>
      </c>
    </row>
    <row r="1327" spans="1:18" x14ac:dyDescent="0.35">
      <c r="A1327" s="4">
        <v>42856</v>
      </c>
      <c r="B1327" s="4">
        <v>44196</v>
      </c>
      <c r="C1327" s="5">
        <v>201700143</v>
      </c>
      <c r="D1327" s="6" t="s">
        <v>45</v>
      </c>
      <c r="E1327" s="5">
        <v>201700013</v>
      </c>
      <c r="F1327" s="6" t="s">
        <v>40</v>
      </c>
      <c r="G1327" s="6" t="s">
        <v>21</v>
      </c>
      <c r="H1327" s="5">
        <v>201706</v>
      </c>
      <c r="I1327" s="4">
        <v>42910</v>
      </c>
      <c r="J1327" s="5">
        <f t="shared" si="11"/>
        <v>6</v>
      </c>
      <c r="K1327" s="5">
        <v>31</v>
      </c>
      <c r="L1327" s="5">
        <v>24539</v>
      </c>
      <c r="M1327" s="5">
        <v>8</v>
      </c>
      <c r="N1327" s="5">
        <v>28</v>
      </c>
      <c r="O1327" s="5">
        <v>18</v>
      </c>
      <c r="P1327" s="5">
        <v>12</v>
      </c>
      <c r="Q1327" s="7">
        <f t="shared" si="12"/>
        <v>0.38709677419354838</v>
      </c>
      <c r="R1327" s="5">
        <v>4</v>
      </c>
    </row>
    <row r="1328" spans="1:18" x14ac:dyDescent="0.35">
      <c r="A1328" s="4">
        <v>42856</v>
      </c>
      <c r="B1328" s="4">
        <v>44196</v>
      </c>
      <c r="C1328" s="5">
        <v>201700143</v>
      </c>
      <c r="D1328" s="6" t="s">
        <v>45</v>
      </c>
      <c r="E1328" s="5">
        <v>201700013</v>
      </c>
      <c r="F1328" s="6" t="s">
        <v>40</v>
      </c>
      <c r="G1328" s="6" t="s">
        <v>21</v>
      </c>
      <c r="H1328" s="5">
        <v>201706</v>
      </c>
      <c r="I1328" s="4">
        <v>42912</v>
      </c>
      <c r="J1328" s="5">
        <f t="shared" si="11"/>
        <v>6</v>
      </c>
      <c r="K1328" s="5">
        <v>28</v>
      </c>
      <c r="L1328" s="5">
        <v>24597</v>
      </c>
      <c r="M1328" s="5">
        <v>8</v>
      </c>
      <c r="N1328" s="5">
        <v>25</v>
      </c>
      <c r="O1328" s="5">
        <v>19</v>
      </c>
      <c r="P1328" s="5">
        <v>11</v>
      </c>
      <c r="Q1328" s="7">
        <f t="shared" si="12"/>
        <v>0.39285714285714285</v>
      </c>
      <c r="R1328" s="5">
        <v>3</v>
      </c>
    </row>
    <row r="1329" spans="1:18" x14ac:dyDescent="0.35">
      <c r="A1329" s="4">
        <v>42856</v>
      </c>
      <c r="B1329" s="4">
        <v>44196</v>
      </c>
      <c r="C1329" s="5">
        <v>201700143</v>
      </c>
      <c r="D1329" s="6" t="s">
        <v>45</v>
      </c>
      <c r="E1329" s="5">
        <v>201700013</v>
      </c>
      <c r="F1329" s="6" t="s">
        <v>40</v>
      </c>
      <c r="G1329" s="6" t="s">
        <v>21</v>
      </c>
      <c r="H1329" s="5">
        <v>201706</v>
      </c>
      <c r="I1329" s="4">
        <v>42913</v>
      </c>
      <c r="J1329" s="5">
        <f t="shared" si="11"/>
        <v>6</v>
      </c>
      <c r="K1329" s="5">
        <v>28</v>
      </c>
      <c r="L1329" s="5">
        <v>24157</v>
      </c>
      <c r="M1329" s="5">
        <v>8</v>
      </c>
      <c r="N1329" s="5">
        <v>27</v>
      </c>
      <c r="O1329" s="5">
        <v>19</v>
      </c>
      <c r="P1329" s="5">
        <v>13</v>
      </c>
      <c r="Q1329" s="7">
        <f t="shared" si="12"/>
        <v>0.4642857142857143</v>
      </c>
      <c r="R1329" s="5">
        <v>4</v>
      </c>
    </row>
    <row r="1330" spans="1:18" x14ac:dyDescent="0.35">
      <c r="A1330" s="4">
        <v>42856</v>
      </c>
      <c r="B1330" s="4">
        <v>44196</v>
      </c>
      <c r="C1330" s="5">
        <v>201700143</v>
      </c>
      <c r="D1330" s="6" t="s">
        <v>45</v>
      </c>
      <c r="E1330" s="5">
        <v>201700013</v>
      </c>
      <c r="F1330" s="6" t="s">
        <v>40</v>
      </c>
      <c r="G1330" s="6" t="s">
        <v>21</v>
      </c>
      <c r="H1330" s="5">
        <v>201706</v>
      </c>
      <c r="I1330" s="4">
        <v>42914</v>
      </c>
      <c r="J1330" s="5">
        <f t="shared" si="11"/>
        <v>6</v>
      </c>
      <c r="K1330" s="5">
        <v>28</v>
      </c>
      <c r="L1330" s="5">
        <v>25965</v>
      </c>
      <c r="M1330" s="5">
        <v>6</v>
      </c>
      <c r="N1330" s="5">
        <v>25</v>
      </c>
      <c r="O1330" s="5">
        <v>17</v>
      </c>
      <c r="P1330" s="5">
        <v>12</v>
      </c>
      <c r="Q1330" s="7">
        <f t="shared" si="12"/>
        <v>0.42857142857142855</v>
      </c>
      <c r="R1330" s="5">
        <v>3</v>
      </c>
    </row>
    <row r="1331" spans="1:18" x14ac:dyDescent="0.35">
      <c r="A1331" s="4">
        <v>42856</v>
      </c>
      <c r="B1331" s="4">
        <v>44196</v>
      </c>
      <c r="C1331" s="5">
        <v>201700143</v>
      </c>
      <c r="D1331" s="6" t="s">
        <v>45</v>
      </c>
      <c r="E1331" s="5">
        <v>201700013</v>
      </c>
      <c r="F1331" s="6" t="s">
        <v>40</v>
      </c>
      <c r="G1331" s="6" t="s">
        <v>21</v>
      </c>
      <c r="H1331" s="5">
        <v>201706</v>
      </c>
      <c r="I1331" s="4">
        <v>42915</v>
      </c>
      <c r="J1331" s="5">
        <f t="shared" si="11"/>
        <v>6</v>
      </c>
      <c r="K1331" s="5">
        <v>31</v>
      </c>
      <c r="L1331" s="5">
        <v>25421</v>
      </c>
      <c r="M1331" s="5">
        <v>8</v>
      </c>
      <c r="N1331" s="5">
        <v>28</v>
      </c>
      <c r="O1331" s="5">
        <v>21</v>
      </c>
      <c r="P1331" s="5">
        <v>11</v>
      </c>
      <c r="Q1331" s="7">
        <f t="shared" si="12"/>
        <v>0.35483870967741937</v>
      </c>
      <c r="R1331" s="5">
        <v>3</v>
      </c>
    </row>
    <row r="1332" spans="1:18" x14ac:dyDescent="0.35">
      <c r="A1332" s="4">
        <v>42856</v>
      </c>
      <c r="B1332" s="4">
        <v>44196</v>
      </c>
      <c r="C1332" s="5">
        <v>201700143</v>
      </c>
      <c r="D1332" s="6" t="s">
        <v>45</v>
      </c>
      <c r="E1332" s="5">
        <v>201700013</v>
      </c>
      <c r="F1332" s="6" t="s">
        <v>40</v>
      </c>
      <c r="G1332" s="6" t="s">
        <v>21</v>
      </c>
      <c r="H1332" s="5">
        <v>201707</v>
      </c>
      <c r="I1332" s="4">
        <v>42917</v>
      </c>
      <c r="J1332" s="5">
        <f t="shared" si="11"/>
        <v>7</v>
      </c>
      <c r="K1332" s="5">
        <v>29</v>
      </c>
      <c r="L1332" s="5">
        <v>24782</v>
      </c>
      <c r="M1332" s="5">
        <v>9</v>
      </c>
      <c r="N1332" s="5">
        <v>25</v>
      </c>
      <c r="O1332" s="5">
        <v>16</v>
      </c>
      <c r="P1332" s="5">
        <v>9</v>
      </c>
      <c r="Q1332" s="7">
        <f t="shared" si="12"/>
        <v>0.31034482758620691</v>
      </c>
      <c r="R1332" s="5">
        <v>3</v>
      </c>
    </row>
    <row r="1333" spans="1:18" x14ac:dyDescent="0.35">
      <c r="A1333" s="4">
        <v>42856</v>
      </c>
      <c r="B1333" s="4">
        <v>44196</v>
      </c>
      <c r="C1333" s="5">
        <v>201700143</v>
      </c>
      <c r="D1333" s="6" t="s">
        <v>45</v>
      </c>
      <c r="E1333" s="5">
        <v>201700013</v>
      </c>
      <c r="F1333" s="6" t="s">
        <v>40</v>
      </c>
      <c r="G1333" s="6" t="s">
        <v>21</v>
      </c>
      <c r="H1333" s="5">
        <v>201707</v>
      </c>
      <c r="I1333" s="4">
        <v>42919</v>
      </c>
      <c r="J1333" s="5">
        <f t="shared" si="11"/>
        <v>7</v>
      </c>
      <c r="K1333" s="5">
        <v>33</v>
      </c>
      <c r="L1333" s="5">
        <v>24735</v>
      </c>
      <c r="M1333" s="5">
        <v>9</v>
      </c>
      <c r="N1333" s="5">
        <v>31</v>
      </c>
      <c r="O1333" s="5">
        <v>24</v>
      </c>
      <c r="P1333" s="5">
        <v>17</v>
      </c>
      <c r="Q1333" s="7">
        <f t="shared" si="12"/>
        <v>0.51515151515151514</v>
      </c>
      <c r="R1333" s="5">
        <v>3</v>
      </c>
    </row>
    <row r="1334" spans="1:18" x14ac:dyDescent="0.35">
      <c r="A1334" s="4">
        <v>42856</v>
      </c>
      <c r="B1334" s="4">
        <v>44196</v>
      </c>
      <c r="C1334" s="5">
        <v>201700143</v>
      </c>
      <c r="D1334" s="6" t="s">
        <v>45</v>
      </c>
      <c r="E1334" s="5">
        <v>201700013</v>
      </c>
      <c r="F1334" s="6" t="s">
        <v>40</v>
      </c>
      <c r="G1334" s="6" t="s">
        <v>21</v>
      </c>
      <c r="H1334" s="5">
        <v>201707</v>
      </c>
      <c r="I1334" s="4">
        <v>42920</v>
      </c>
      <c r="J1334" s="5">
        <f t="shared" si="11"/>
        <v>7</v>
      </c>
      <c r="K1334" s="5">
        <v>28</v>
      </c>
      <c r="L1334" s="5">
        <v>25419</v>
      </c>
      <c r="M1334" s="5">
        <v>8</v>
      </c>
      <c r="N1334" s="5">
        <v>24</v>
      </c>
      <c r="O1334" s="5">
        <v>15</v>
      </c>
      <c r="P1334" s="5">
        <v>8</v>
      </c>
      <c r="Q1334" s="7">
        <f t="shared" si="12"/>
        <v>0.2857142857142857</v>
      </c>
      <c r="R1334" s="5">
        <v>3</v>
      </c>
    </row>
    <row r="1335" spans="1:18" x14ac:dyDescent="0.35">
      <c r="A1335" s="4">
        <v>42856</v>
      </c>
      <c r="B1335" s="4">
        <v>44196</v>
      </c>
      <c r="C1335" s="5">
        <v>201700143</v>
      </c>
      <c r="D1335" s="6" t="s">
        <v>45</v>
      </c>
      <c r="E1335" s="5">
        <v>201700013</v>
      </c>
      <c r="F1335" s="6" t="s">
        <v>40</v>
      </c>
      <c r="G1335" s="6" t="s">
        <v>21</v>
      </c>
      <c r="H1335" s="5">
        <v>201707</v>
      </c>
      <c r="I1335" s="4">
        <v>42921</v>
      </c>
      <c r="J1335" s="5">
        <f t="shared" si="11"/>
        <v>7</v>
      </c>
      <c r="K1335" s="5">
        <v>32</v>
      </c>
      <c r="L1335" s="5">
        <v>25953</v>
      </c>
      <c r="M1335" s="5">
        <v>8</v>
      </c>
      <c r="N1335" s="5">
        <v>28</v>
      </c>
      <c r="O1335" s="5">
        <v>18</v>
      </c>
      <c r="P1335" s="5">
        <v>12</v>
      </c>
      <c r="Q1335" s="7">
        <f t="shared" si="12"/>
        <v>0.375</v>
      </c>
      <c r="R1335" s="5">
        <v>4</v>
      </c>
    </row>
    <row r="1336" spans="1:18" x14ac:dyDescent="0.35">
      <c r="A1336" s="4">
        <v>42856</v>
      </c>
      <c r="B1336" s="4">
        <v>44196</v>
      </c>
      <c r="C1336" s="5">
        <v>201700143</v>
      </c>
      <c r="D1336" s="6" t="s">
        <v>45</v>
      </c>
      <c r="E1336" s="5">
        <v>201700013</v>
      </c>
      <c r="F1336" s="6" t="s">
        <v>40</v>
      </c>
      <c r="G1336" s="6" t="s">
        <v>21</v>
      </c>
      <c r="H1336" s="5">
        <v>201707</v>
      </c>
      <c r="I1336" s="4">
        <v>42922</v>
      </c>
      <c r="J1336" s="5">
        <f t="shared" si="11"/>
        <v>7</v>
      </c>
      <c r="K1336" s="5">
        <v>28</v>
      </c>
      <c r="L1336" s="5">
        <v>24024</v>
      </c>
      <c r="M1336" s="5">
        <v>6</v>
      </c>
      <c r="N1336" s="5">
        <v>26</v>
      </c>
      <c r="O1336" s="5">
        <v>16</v>
      </c>
      <c r="P1336" s="5">
        <v>12</v>
      </c>
      <c r="Q1336" s="7">
        <f t="shared" si="12"/>
        <v>0.42857142857142855</v>
      </c>
      <c r="R1336" s="5">
        <v>3</v>
      </c>
    </row>
    <row r="1337" spans="1:18" x14ac:dyDescent="0.35">
      <c r="A1337" s="4">
        <v>42856</v>
      </c>
      <c r="B1337" s="4">
        <v>44196</v>
      </c>
      <c r="C1337" s="5">
        <v>201700143</v>
      </c>
      <c r="D1337" s="6" t="s">
        <v>45</v>
      </c>
      <c r="E1337" s="5">
        <v>201700013</v>
      </c>
      <c r="F1337" s="6" t="s">
        <v>40</v>
      </c>
      <c r="G1337" s="6" t="s">
        <v>21</v>
      </c>
      <c r="H1337" s="5">
        <v>201707</v>
      </c>
      <c r="I1337" s="4">
        <v>42924</v>
      </c>
      <c r="J1337" s="5">
        <f t="shared" si="11"/>
        <v>7</v>
      </c>
      <c r="K1337" s="5">
        <v>28</v>
      </c>
      <c r="L1337" s="5">
        <v>25702</v>
      </c>
      <c r="M1337" s="5">
        <v>6</v>
      </c>
      <c r="N1337" s="5">
        <v>24</v>
      </c>
      <c r="O1337" s="5">
        <v>16</v>
      </c>
      <c r="P1337" s="5">
        <v>10</v>
      </c>
      <c r="Q1337" s="7">
        <f t="shared" si="12"/>
        <v>0.35714285714285715</v>
      </c>
      <c r="R1337" s="5">
        <v>3</v>
      </c>
    </row>
    <row r="1338" spans="1:18" x14ac:dyDescent="0.35">
      <c r="A1338" s="4">
        <v>42856</v>
      </c>
      <c r="B1338" s="4">
        <v>44196</v>
      </c>
      <c r="C1338" s="5">
        <v>201700143</v>
      </c>
      <c r="D1338" s="6" t="s">
        <v>45</v>
      </c>
      <c r="E1338" s="5">
        <v>201700013</v>
      </c>
      <c r="F1338" s="6" t="s">
        <v>40</v>
      </c>
      <c r="G1338" s="6" t="s">
        <v>21</v>
      </c>
      <c r="H1338" s="5">
        <v>201707</v>
      </c>
      <c r="I1338" s="4">
        <v>42926</v>
      </c>
      <c r="J1338" s="5">
        <f t="shared" si="11"/>
        <v>7</v>
      </c>
      <c r="K1338" s="5">
        <v>29</v>
      </c>
      <c r="L1338" s="5">
        <v>25994</v>
      </c>
      <c r="M1338" s="5">
        <v>9</v>
      </c>
      <c r="N1338" s="5">
        <v>27</v>
      </c>
      <c r="O1338" s="5">
        <v>22</v>
      </c>
      <c r="P1338" s="5">
        <v>14</v>
      </c>
      <c r="Q1338" s="7">
        <f t="shared" si="12"/>
        <v>0.48275862068965519</v>
      </c>
      <c r="R1338" s="5">
        <v>3</v>
      </c>
    </row>
    <row r="1339" spans="1:18" x14ac:dyDescent="0.35">
      <c r="A1339" s="4">
        <v>42856</v>
      </c>
      <c r="B1339" s="4">
        <v>44196</v>
      </c>
      <c r="C1339" s="5">
        <v>201700143</v>
      </c>
      <c r="D1339" s="6" t="s">
        <v>45</v>
      </c>
      <c r="E1339" s="5">
        <v>201700013</v>
      </c>
      <c r="F1339" s="6" t="s">
        <v>40</v>
      </c>
      <c r="G1339" s="6" t="s">
        <v>21</v>
      </c>
      <c r="H1339" s="5">
        <v>201707</v>
      </c>
      <c r="I1339" s="4">
        <v>42927</v>
      </c>
      <c r="J1339" s="5">
        <f t="shared" si="11"/>
        <v>7</v>
      </c>
      <c r="K1339" s="5">
        <v>31</v>
      </c>
      <c r="L1339" s="5">
        <v>24806</v>
      </c>
      <c r="M1339" s="5">
        <v>8</v>
      </c>
      <c r="N1339" s="5">
        <v>29</v>
      </c>
      <c r="O1339" s="5">
        <v>23</v>
      </c>
      <c r="P1339" s="5">
        <v>13</v>
      </c>
      <c r="Q1339" s="7">
        <f t="shared" si="12"/>
        <v>0.41935483870967744</v>
      </c>
      <c r="R1339" s="5">
        <v>3</v>
      </c>
    </row>
    <row r="1340" spans="1:18" x14ac:dyDescent="0.35">
      <c r="A1340" s="4">
        <v>42856</v>
      </c>
      <c r="B1340" s="4">
        <v>44196</v>
      </c>
      <c r="C1340" s="5">
        <v>201700143</v>
      </c>
      <c r="D1340" s="6" t="s">
        <v>45</v>
      </c>
      <c r="E1340" s="5">
        <v>201700013</v>
      </c>
      <c r="F1340" s="6" t="s">
        <v>40</v>
      </c>
      <c r="G1340" s="6" t="s">
        <v>21</v>
      </c>
      <c r="H1340" s="5">
        <v>201707</v>
      </c>
      <c r="I1340" s="4">
        <v>42928</v>
      </c>
      <c r="J1340" s="5">
        <f t="shared" si="11"/>
        <v>7</v>
      </c>
      <c r="K1340" s="5">
        <v>29</v>
      </c>
      <c r="L1340" s="5">
        <v>25609</v>
      </c>
      <c r="M1340" s="5">
        <v>9</v>
      </c>
      <c r="N1340" s="5">
        <v>28</v>
      </c>
      <c r="O1340" s="5">
        <v>18</v>
      </c>
      <c r="P1340" s="5">
        <v>13</v>
      </c>
      <c r="Q1340" s="7">
        <f t="shared" si="12"/>
        <v>0.44827586206896552</v>
      </c>
      <c r="R1340" s="5">
        <v>3</v>
      </c>
    </row>
    <row r="1341" spans="1:18" x14ac:dyDescent="0.35">
      <c r="A1341" s="4">
        <v>42856</v>
      </c>
      <c r="B1341" s="4">
        <v>44196</v>
      </c>
      <c r="C1341" s="5">
        <v>201700143</v>
      </c>
      <c r="D1341" s="6" t="s">
        <v>45</v>
      </c>
      <c r="E1341" s="5">
        <v>201700013</v>
      </c>
      <c r="F1341" s="6" t="s">
        <v>40</v>
      </c>
      <c r="G1341" s="6" t="s">
        <v>21</v>
      </c>
      <c r="H1341" s="5">
        <v>201707</v>
      </c>
      <c r="I1341" s="4">
        <v>42929</v>
      </c>
      <c r="J1341" s="5">
        <f t="shared" si="11"/>
        <v>7</v>
      </c>
      <c r="K1341" s="5">
        <v>33</v>
      </c>
      <c r="L1341" s="5">
        <v>24843</v>
      </c>
      <c r="M1341" s="5">
        <v>9</v>
      </c>
      <c r="N1341" s="5">
        <v>29</v>
      </c>
      <c r="O1341" s="5">
        <v>20</v>
      </c>
      <c r="P1341" s="5">
        <v>11</v>
      </c>
      <c r="Q1341" s="7">
        <f t="shared" si="12"/>
        <v>0.33333333333333331</v>
      </c>
      <c r="R1341" s="5">
        <v>4</v>
      </c>
    </row>
    <row r="1342" spans="1:18" x14ac:dyDescent="0.35">
      <c r="A1342" s="4">
        <v>42856</v>
      </c>
      <c r="B1342" s="4">
        <v>44196</v>
      </c>
      <c r="C1342" s="5">
        <v>201700143</v>
      </c>
      <c r="D1342" s="6" t="s">
        <v>45</v>
      </c>
      <c r="E1342" s="5">
        <v>201700013</v>
      </c>
      <c r="F1342" s="6" t="s">
        <v>40</v>
      </c>
      <c r="G1342" s="6" t="s">
        <v>21</v>
      </c>
      <c r="H1342" s="5">
        <v>201707</v>
      </c>
      <c r="I1342" s="4">
        <v>42931</v>
      </c>
      <c r="J1342" s="5">
        <f t="shared" si="11"/>
        <v>7</v>
      </c>
      <c r="K1342" s="5">
        <v>28</v>
      </c>
      <c r="L1342" s="5">
        <v>25128</v>
      </c>
      <c r="M1342" s="5">
        <v>8</v>
      </c>
      <c r="N1342" s="5">
        <v>25</v>
      </c>
      <c r="O1342" s="5">
        <v>20</v>
      </c>
      <c r="P1342" s="5">
        <v>13</v>
      </c>
      <c r="Q1342" s="7">
        <f t="shared" si="12"/>
        <v>0.4642857142857143</v>
      </c>
      <c r="R1342" s="5">
        <v>3</v>
      </c>
    </row>
    <row r="1343" spans="1:18" x14ac:dyDescent="0.35">
      <c r="A1343" s="4">
        <v>42856</v>
      </c>
      <c r="B1343" s="4">
        <v>44196</v>
      </c>
      <c r="C1343" s="5">
        <v>201700143</v>
      </c>
      <c r="D1343" s="6" t="s">
        <v>45</v>
      </c>
      <c r="E1343" s="5">
        <v>201700013</v>
      </c>
      <c r="F1343" s="6" t="s">
        <v>40</v>
      </c>
      <c r="G1343" s="6" t="s">
        <v>21</v>
      </c>
      <c r="H1343" s="5">
        <v>201707</v>
      </c>
      <c r="I1343" s="4">
        <v>42933</v>
      </c>
      <c r="J1343" s="5">
        <f t="shared" si="11"/>
        <v>7</v>
      </c>
      <c r="K1343" s="5">
        <v>30</v>
      </c>
      <c r="L1343" s="5">
        <v>24088</v>
      </c>
      <c r="M1343" s="5">
        <v>7</v>
      </c>
      <c r="N1343" s="5">
        <v>29</v>
      </c>
      <c r="O1343" s="5">
        <v>19</v>
      </c>
      <c r="P1343" s="5">
        <v>13</v>
      </c>
      <c r="Q1343" s="7">
        <f t="shared" si="12"/>
        <v>0.43333333333333335</v>
      </c>
      <c r="R1343" s="5">
        <v>3</v>
      </c>
    </row>
    <row r="1344" spans="1:18" x14ac:dyDescent="0.35">
      <c r="A1344" s="4">
        <v>42856</v>
      </c>
      <c r="B1344" s="4">
        <v>44196</v>
      </c>
      <c r="C1344" s="5">
        <v>201700143</v>
      </c>
      <c r="D1344" s="6" t="s">
        <v>45</v>
      </c>
      <c r="E1344" s="5">
        <v>201700013</v>
      </c>
      <c r="F1344" s="6" t="s">
        <v>40</v>
      </c>
      <c r="G1344" s="6" t="s">
        <v>21</v>
      </c>
      <c r="H1344" s="5">
        <v>201707</v>
      </c>
      <c r="I1344" s="4">
        <v>42934</v>
      </c>
      <c r="J1344" s="5">
        <f t="shared" si="11"/>
        <v>7</v>
      </c>
      <c r="K1344" s="5">
        <v>31</v>
      </c>
      <c r="L1344" s="5">
        <v>25101</v>
      </c>
      <c r="M1344" s="5">
        <v>9</v>
      </c>
      <c r="N1344" s="5">
        <v>28</v>
      </c>
      <c r="O1344" s="5">
        <v>21</v>
      </c>
      <c r="P1344" s="5">
        <v>11</v>
      </c>
      <c r="Q1344" s="7">
        <f t="shared" si="12"/>
        <v>0.35483870967741937</v>
      </c>
      <c r="R1344" s="5">
        <v>3</v>
      </c>
    </row>
    <row r="1345" spans="1:18" x14ac:dyDescent="0.35">
      <c r="A1345" s="4">
        <v>42856</v>
      </c>
      <c r="B1345" s="4">
        <v>44196</v>
      </c>
      <c r="C1345" s="5">
        <v>201700143</v>
      </c>
      <c r="D1345" s="6" t="s">
        <v>45</v>
      </c>
      <c r="E1345" s="5">
        <v>201700013</v>
      </c>
      <c r="F1345" s="6" t="s">
        <v>40</v>
      </c>
      <c r="G1345" s="6" t="s">
        <v>21</v>
      </c>
      <c r="H1345" s="5">
        <v>201707</v>
      </c>
      <c r="I1345" s="4">
        <v>42935</v>
      </c>
      <c r="J1345" s="5">
        <f t="shared" si="11"/>
        <v>7</v>
      </c>
      <c r="K1345" s="5">
        <v>30</v>
      </c>
      <c r="L1345" s="5">
        <v>24553</v>
      </c>
      <c r="M1345" s="5">
        <v>7</v>
      </c>
      <c r="N1345" s="5">
        <v>28</v>
      </c>
      <c r="O1345" s="5">
        <v>19</v>
      </c>
      <c r="P1345" s="5">
        <v>12</v>
      </c>
      <c r="Q1345" s="7">
        <f t="shared" si="12"/>
        <v>0.4</v>
      </c>
      <c r="R1345" s="5">
        <v>3</v>
      </c>
    </row>
    <row r="1346" spans="1:18" x14ac:dyDescent="0.35">
      <c r="A1346" s="4">
        <v>42856</v>
      </c>
      <c r="B1346" s="4">
        <v>44196</v>
      </c>
      <c r="C1346" s="5">
        <v>201700143</v>
      </c>
      <c r="D1346" s="6" t="s">
        <v>45</v>
      </c>
      <c r="E1346" s="5">
        <v>201700013</v>
      </c>
      <c r="F1346" s="6" t="s">
        <v>40</v>
      </c>
      <c r="G1346" s="6" t="s">
        <v>21</v>
      </c>
      <c r="H1346" s="5">
        <v>201707</v>
      </c>
      <c r="I1346" s="4">
        <v>42936</v>
      </c>
      <c r="J1346" s="5">
        <f t="shared" si="11"/>
        <v>7</v>
      </c>
      <c r="K1346" s="5">
        <v>30</v>
      </c>
      <c r="L1346" s="5">
        <v>25017</v>
      </c>
      <c r="M1346" s="5">
        <v>7</v>
      </c>
      <c r="N1346" s="5">
        <v>28</v>
      </c>
      <c r="O1346" s="5">
        <v>21</v>
      </c>
      <c r="P1346" s="5">
        <v>13</v>
      </c>
      <c r="Q1346" s="7">
        <f t="shared" si="12"/>
        <v>0.43333333333333335</v>
      </c>
      <c r="R1346" s="5">
        <v>3</v>
      </c>
    </row>
    <row r="1347" spans="1:18" x14ac:dyDescent="0.35">
      <c r="A1347" s="4">
        <v>42856</v>
      </c>
      <c r="B1347" s="4">
        <v>44196</v>
      </c>
      <c r="C1347" s="5">
        <v>201700143</v>
      </c>
      <c r="D1347" s="6" t="s">
        <v>45</v>
      </c>
      <c r="E1347" s="5">
        <v>201700013</v>
      </c>
      <c r="F1347" s="6" t="s">
        <v>40</v>
      </c>
      <c r="G1347" s="6" t="s">
        <v>21</v>
      </c>
      <c r="H1347" s="5">
        <v>201707</v>
      </c>
      <c r="I1347" s="4">
        <v>42938</v>
      </c>
      <c r="J1347" s="5">
        <f t="shared" si="11"/>
        <v>7</v>
      </c>
      <c r="K1347" s="5">
        <v>28</v>
      </c>
      <c r="L1347" s="5">
        <v>24432</v>
      </c>
      <c r="M1347" s="5">
        <v>8</v>
      </c>
      <c r="N1347" s="5">
        <v>25</v>
      </c>
      <c r="O1347" s="5">
        <v>17</v>
      </c>
      <c r="P1347" s="5">
        <v>10</v>
      </c>
      <c r="Q1347" s="7">
        <f t="shared" si="12"/>
        <v>0.35714285714285715</v>
      </c>
      <c r="R1347" s="5">
        <v>4</v>
      </c>
    </row>
    <row r="1348" spans="1:18" x14ac:dyDescent="0.35">
      <c r="A1348" s="4">
        <v>42856</v>
      </c>
      <c r="B1348" s="4">
        <v>44196</v>
      </c>
      <c r="C1348" s="5">
        <v>201700143</v>
      </c>
      <c r="D1348" s="6" t="s">
        <v>45</v>
      </c>
      <c r="E1348" s="5">
        <v>201700013</v>
      </c>
      <c r="F1348" s="6" t="s">
        <v>40</v>
      </c>
      <c r="G1348" s="6" t="s">
        <v>21</v>
      </c>
      <c r="H1348" s="5">
        <v>201707</v>
      </c>
      <c r="I1348" s="4">
        <v>42940</v>
      </c>
      <c r="J1348" s="5">
        <f t="shared" si="11"/>
        <v>7</v>
      </c>
      <c r="K1348" s="5">
        <v>31</v>
      </c>
      <c r="L1348" s="5">
        <v>24306</v>
      </c>
      <c r="M1348" s="5">
        <v>7</v>
      </c>
      <c r="N1348" s="5">
        <v>27</v>
      </c>
      <c r="O1348" s="5">
        <v>20</v>
      </c>
      <c r="P1348" s="5">
        <v>13</v>
      </c>
      <c r="Q1348" s="7">
        <f t="shared" si="12"/>
        <v>0.41935483870967744</v>
      </c>
      <c r="R1348" s="5">
        <v>3</v>
      </c>
    </row>
    <row r="1349" spans="1:18" x14ac:dyDescent="0.35">
      <c r="A1349" s="4">
        <v>42856</v>
      </c>
      <c r="B1349" s="4">
        <v>44196</v>
      </c>
      <c r="C1349" s="5">
        <v>201700143</v>
      </c>
      <c r="D1349" s="6" t="s">
        <v>45</v>
      </c>
      <c r="E1349" s="5">
        <v>201700013</v>
      </c>
      <c r="F1349" s="6" t="s">
        <v>40</v>
      </c>
      <c r="G1349" s="6" t="s">
        <v>21</v>
      </c>
      <c r="H1349" s="5">
        <v>201707</v>
      </c>
      <c r="I1349" s="4">
        <v>42941</v>
      </c>
      <c r="J1349" s="5">
        <f t="shared" si="11"/>
        <v>7</v>
      </c>
      <c r="K1349" s="5">
        <v>33</v>
      </c>
      <c r="L1349" s="5">
        <v>25218</v>
      </c>
      <c r="M1349" s="5">
        <v>8</v>
      </c>
      <c r="N1349" s="5">
        <v>28</v>
      </c>
      <c r="O1349" s="5">
        <v>18</v>
      </c>
      <c r="P1349" s="5">
        <v>9</v>
      </c>
      <c r="Q1349" s="7">
        <f t="shared" si="12"/>
        <v>0.27272727272727271</v>
      </c>
      <c r="R1349" s="5">
        <v>3</v>
      </c>
    </row>
    <row r="1350" spans="1:18" x14ac:dyDescent="0.35">
      <c r="A1350" s="4">
        <v>42856</v>
      </c>
      <c r="B1350" s="4">
        <v>44196</v>
      </c>
      <c r="C1350" s="5">
        <v>201700143</v>
      </c>
      <c r="D1350" s="6" t="s">
        <v>45</v>
      </c>
      <c r="E1350" s="5">
        <v>201700013</v>
      </c>
      <c r="F1350" s="6" t="s">
        <v>40</v>
      </c>
      <c r="G1350" s="6" t="s">
        <v>21</v>
      </c>
      <c r="H1350" s="5">
        <v>201707</v>
      </c>
      <c r="I1350" s="4">
        <v>42942</v>
      </c>
      <c r="J1350" s="5">
        <f t="shared" si="11"/>
        <v>7</v>
      </c>
      <c r="K1350" s="5">
        <v>30</v>
      </c>
      <c r="L1350" s="5">
        <v>25623</v>
      </c>
      <c r="M1350" s="5">
        <v>6</v>
      </c>
      <c r="N1350" s="5">
        <v>27</v>
      </c>
      <c r="O1350" s="5">
        <v>20</v>
      </c>
      <c r="P1350" s="5">
        <v>12</v>
      </c>
      <c r="Q1350" s="7">
        <f t="shared" si="12"/>
        <v>0.4</v>
      </c>
      <c r="R1350" s="5">
        <v>3</v>
      </c>
    </row>
    <row r="1351" spans="1:18" x14ac:dyDescent="0.35">
      <c r="A1351" s="4">
        <v>42856</v>
      </c>
      <c r="B1351" s="4">
        <v>44196</v>
      </c>
      <c r="C1351" s="5">
        <v>201700143</v>
      </c>
      <c r="D1351" s="6" t="s">
        <v>45</v>
      </c>
      <c r="E1351" s="5">
        <v>201700013</v>
      </c>
      <c r="F1351" s="6" t="s">
        <v>40</v>
      </c>
      <c r="G1351" s="6" t="s">
        <v>21</v>
      </c>
      <c r="H1351" s="5">
        <v>201707</v>
      </c>
      <c r="I1351" s="4">
        <v>42943</v>
      </c>
      <c r="J1351" s="5">
        <f t="shared" si="11"/>
        <v>7</v>
      </c>
      <c r="K1351" s="5">
        <v>30</v>
      </c>
      <c r="L1351" s="5">
        <v>25581</v>
      </c>
      <c r="M1351" s="5">
        <v>6</v>
      </c>
      <c r="N1351" s="5">
        <v>28</v>
      </c>
      <c r="O1351" s="5">
        <v>22</v>
      </c>
      <c r="P1351" s="5">
        <v>11</v>
      </c>
      <c r="Q1351" s="7">
        <f t="shared" si="12"/>
        <v>0.36666666666666664</v>
      </c>
      <c r="R1351" s="5">
        <v>3</v>
      </c>
    </row>
    <row r="1352" spans="1:18" x14ac:dyDescent="0.35">
      <c r="A1352" s="4">
        <v>42856</v>
      </c>
      <c r="B1352" s="4">
        <v>44196</v>
      </c>
      <c r="C1352" s="5">
        <v>201700143</v>
      </c>
      <c r="D1352" s="6" t="s">
        <v>45</v>
      </c>
      <c r="E1352" s="5">
        <v>201700013</v>
      </c>
      <c r="F1352" s="6" t="s">
        <v>40</v>
      </c>
      <c r="G1352" s="6" t="s">
        <v>21</v>
      </c>
      <c r="H1352" s="5">
        <v>201707</v>
      </c>
      <c r="I1352" s="4">
        <v>42945</v>
      </c>
      <c r="J1352" s="5">
        <f t="shared" si="11"/>
        <v>7</v>
      </c>
      <c r="K1352" s="5">
        <v>28</v>
      </c>
      <c r="L1352" s="5">
        <v>24463</v>
      </c>
      <c r="M1352" s="5">
        <v>7</v>
      </c>
      <c r="N1352" s="5">
        <v>24</v>
      </c>
      <c r="O1352" s="5">
        <v>19</v>
      </c>
      <c r="P1352" s="5">
        <v>11</v>
      </c>
      <c r="Q1352" s="7">
        <f t="shared" si="12"/>
        <v>0.39285714285714285</v>
      </c>
      <c r="R1352" s="5">
        <v>4</v>
      </c>
    </row>
    <row r="1353" spans="1:18" x14ac:dyDescent="0.35">
      <c r="A1353" s="4">
        <v>42856</v>
      </c>
      <c r="B1353" s="4">
        <v>44196</v>
      </c>
      <c r="C1353" s="5">
        <v>201700143</v>
      </c>
      <c r="D1353" s="6" t="s">
        <v>45</v>
      </c>
      <c r="E1353" s="5">
        <v>201700013</v>
      </c>
      <c r="F1353" s="6" t="s">
        <v>40</v>
      </c>
      <c r="G1353" s="6" t="s">
        <v>21</v>
      </c>
      <c r="H1353" s="5">
        <v>201707</v>
      </c>
      <c r="I1353" s="4">
        <v>42947</v>
      </c>
      <c r="J1353" s="5">
        <f t="shared" si="11"/>
        <v>7</v>
      </c>
      <c r="K1353" s="5">
        <v>33</v>
      </c>
      <c r="L1353" s="5">
        <v>24173</v>
      </c>
      <c r="M1353" s="5">
        <v>10</v>
      </c>
      <c r="N1353" s="5">
        <v>28</v>
      </c>
      <c r="O1353" s="5">
        <v>19</v>
      </c>
      <c r="P1353" s="5">
        <v>13</v>
      </c>
      <c r="Q1353" s="7">
        <f t="shared" si="12"/>
        <v>0.39393939393939392</v>
      </c>
      <c r="R1353" s="5">
        <v>4</v>
      </c>
    </row>
    <row r="1354" spans="1:18" x14ac:dyDescent="0.35">
      <c r="A1354" s="4">
        <v>42856</v>
      </c>
      <c r="B1354" s="4">
        <v>44196</v>
      </c>
      <c r="C1354" s="5">
        <v>201700143</v>
      </c>
      <c r="D1354" s="6" t="s">
        <v>45</v>
      </c>
      <c r="E1354" s="5">
        <v>201700013</v>
      </c>
      <c r="F1354" s="6" t="s">
        <v>40</v>
      </c>
      <c r="G1354" s="6" t="s">
        <v>21</v>
      </c>
      <c r="H1354" s="5">
        <v>201708</v>
      </c>
      <c r="I1354" s="4">
        <v>42948</v>
      </c>
      <c r="J1354" s="5">
        <f t="shared" si="11"/>
        <v>8</v>
      </c>
      <c r="K1354" s="5">
        <v>31</v>
      </c>
      <c r="L1354" s="5">
        <v>24963</v>
      </c>
      <c r="M1354" s="5">
        <v>8</v>
      </c>
      <c r="N1354" s="5">
        <v>29</v>
      </c>
      <c r="O1354" s="5">
        <v>17</v>
      </c>
      <c r="P1354" s="5">
        <v>12</v>
      </c>
      <c r="Q1354" s="7">
        <f t="shared" si="12"/>
        <v>0.38709677419354838</v>
      </c>
      <c r="R1354" s="5">
        <v>4</v>
      </c>
    </row>
    <row r="1355" spans="1:18" x14ac:dyDescent="0.35">
      <c r="A1355" s="4">
        <v>42856</v>
      </c>
      <c r="B1355" s="4">
        <v>44196</v>
      </c>
      <c r="C1355" s="5">
        <v>201700143</v>
      </c>
      <c r="D1355" s="6" t="s">
        <v>45</v>
      </c>
      <c r="E1355" s="5">
        <v>201700013</v>
      </c>
      <c r="F1355" s="6" t="s">
        <v>40</v>
      </c>
      <c r="G1355" s="6" t="s">
        <v>21</v>
      </c>
      <c r="H1355" s="5">
        <v>201708</v>
      </c>
      <c r="I1355" s="4">
        <v>42949</v>
      </c>
      <c r="J1355" s="5">
        <f t="shared" si="11"/>
        <v>8</v>
      </c>
      <c r="K1355" s="5">
        <v>29</v>
      </c>
      <c r="L1355" s="5">
        <v>24455</v>
      </c>
      <c r="M1355" s="5">
        <v>6</v>
      </c>
      <c r="N1355" s="5">
        <v>27</v>
      </c>
      <c r="O1355" s="5">
        <v>16</v>
      </c>
      <c r="P1355" s="5">
        <v>12</v>
      </c>
      <c r="Q1355" s="7">
        <f t="shared" si="12"/>
        <v>0.41379310344827586</v>
      </c>
      <c r="R1355" s="5">
        <v>3</v>
      </c>
    </row>
    <row r="1356" spans="1:18" x14ac:dyDescent="0.35">
      <c r="A1356" s="4">
        <v>42856</v>
      </c>
      <c r="B1356" s="4">
        <v>44196</v>
      </c>
      <c r="C1356" s="5">
        <v>201700143</v>
      </c>
      <c r="D1356" s="6" t="s">
        <v>45</v>
      </c>
      <c r="E1356" s="5">
        <v>201700013</v>
      </c>
      <c r="F1356" s="6" t="s">
        <v>40</v>
      </c>
      <c r="G1356" s="6" t="s">
        <v>21</v>
      </c>
      <c r="H1356" s="5">
        <v>201708</v>
      </c>
      <c r="I1356" s="4">
        <v>42950</v>
      </c>
      <c r="J1356" s="5">
        <f t="shared" si="11"/>
        <v>8</v>
      </c>
      <c r="K1356" s="5">
        <v>32</v>
      </c>
      <c r="L1356" s="5">
        <v>25855</v>
      </c>
      <c r="M1356" s="5">
        <v>9</v>
      </c>
      <c r="N1356" s="5">
        <v>27</v>
      </c>
      <c r="O1356" s="5">
        <v>20</v>
      </c>
      <c r="P1356" s="5">
        <v>14</v>
      </c>
      <c r="Q1356" s="7">
        <f t="shared" si="12"/>
        <v>0.4375</v>
      </c>
      <c r="R1356" s="5">
        <v>3</v>
      </c>
    </row>
    <row r="1357" spans="1:18" x14ac:dyDescent="0.35">
      <c r="A1357" s="4">
        <v>42856</v>
      </c>
      <c r="B1357" s="4">
        <v>44196</v>
      </c>
      <c r="C1357" s="5">
        <v>201700143</v>
      </c>
      <c r="D1357" s="6" t="s">
        <v>45</v>
      </c>
      <c r="E1357" s="5">
        <v>201700013</v>
      </c>
      <c r="F1357" s="6" t="s">
        <v>40</v>
      </c>
      <c r="G1357" s="6" t="s">
        <v>21</v>
      </c>
      <c r="H1357" s="5">
        <v>201708</v>
      </c>
      <c r="I1357" s="4">
        <v>42952</v>
      </c>
      <c r="J1357" s="5">
        <f t="shared" si="11"/>
        <v>8</v>
      </c>
      <c r="K1357" s="5">
        <v>30</v>
      </c>
      <c r="L1357" s="5">
        <v>24818</v>
      </c>
      <c r="M1357" s="5">
        <v>7</v>
      </c>
      <c r="N1357" s="5">
        <v>28</v>
      </c>
      <c r="O1357" s="5">
        <v>21</v>
      </c>
      <c r="P1357" s="5">
        <v>14</v>
      </c>
      <c r="Q1357" s="7">
        <f t="shared" si="12"/>
        <v>0.46666666666666667</v>
      </c>
      <c r="R1357" s="5">
        <v>3</v>
      </c>
    </row>
    <row r="1358" spans="1:18" x14ac:dyDescent="0.35">
      <c r="A1358" s="4">
        <v>42856</v>
      </c>
      <c r="B1358" s="4">
        <v>44196</v>
      </c>
      <c r="C1358" s="5">
        <v>201700143</v>
      </c>
      <c r="D1358" s="6" t="s">
        <v>45</v>
      </c>
      <c r="E1358" s="5">
        <v>201700013</v>
      </c>
      <c r="F1358" s="6" t="s">
        <v>40</v>
      </c>
      <c r="G1358" s="6" t="s">
        <v>21</v>
      </c>
      <c r="H1358" s="5">
        <v>201708</v>
      </c>
      <c r="I1358" s="4">
        <v>42954</v>
      </c>
      <c r="J1358" s="5">
        <f t="shared" si="11"/>
        <v>8</v>
      </c>
      <c r="K1358" s="5">
        <v>31</v>
      </c>
      <c r="L1358" s="5">
        <v>25521</v>
      </c>
      <c r="M1358" s="5">
        <v>8</v>
      </c>
      <c r="N1358" s="5">
        <v>29</v>
      </c>
      <c r="O1358" s="5">
        <v>23</v>
      </c>
      <c r="P1358" s="5">
        <v>12</v>
      </c>
      <c r="Q1358" s="7">
        <f t="shared" si="12"/>
        <v>0.38709677419354838</v>
      </c>
      <c r="R1358" s="5">
        <v>3</v>
      </c>
    </row>
    <row r="1359" spans="1:18" x14ac:dyDescent="0.35">
      <c r="A1359" s="4">
        <v>42856</v>
      </c>
      <c r="B1359" s="4">
        <v>44196</v>
      </c>
      <c r="C1359" s="5">
        <v>201700143</v>
      </c>
      <c r="D1359" s="6" t="s">
        <v>45</v>
      </c>
      <c r="E1359" s="5">
        <v>201700013</v>
      </c>
      <c r="F1359" s="6" t="s">
        <v>40</v>
      </c>
      <c r="G1359" s="6" t="s">
        <v>21</v>
      </c>
      <c r="H1359" s="5">
        <v>201708</v>
      </c>
      <c r="I1359" s="4">
        <v>42955</v>
      </c>
      <c r="J1359" s="5">
        <f t="shared" si="11"/>
        <v>8</v>
      </c>
      <c r="K1359" s="5">
        <v>31</v>
      </c>
      <c r="L1359" s="5">
        <v>25850</v>
      </c>
      <c r="M1359" s="5">
        <v>9</v>
      </c>
      <c r="N1359" s="5">
        <v>27</v>
      </c>
      <c r="O1359" s="5">
        <v>21</v>
      </c>
      <c r="P1359" s="5">
        <v>14</v>
      </c>
      <c r="Q1359" s="7">
        <f t="shared" si="12"/>
        <v>0.45161290322580644</v>
      </c>
      <c r="R1359" s="5">
        <v>4</v>
      </c>
    </row>
    <row r="1360" spans="1:18" x14ac:dyDescent="0.35">
      <c r="A1360" s="4">
        <v>42856</v>
      </c>
      <c r="B1360" s="4">
        <v>44196</v>
      </c>
      <c r="C1360" s="5">
        <v>201700143</v>
      </c>
      <c r="D1360" s="6" t="s">
        <v>45</v>
      </c>
      <c r="E1360" s="5">
        <v>201700013</v>
      </c>
      <c r="F1360" s="6" t="s">
        <v>40</v>
      </c>
      <c r="G1360" s="6" t="s">
        <v>21</v>
      </c>
      <c r="H1360" s="5">
        <v>201708</v>
      </c>
      <c r="I1360" s="4">
        <v>42956</v>
      </c>
      <c r="J1360" s="5">
        <f t="shared" si="11"/>
        <v>8</v>
      </c>
      <c r="K1360" s="5">
        <v>28</v>
      </c>
      <c r="L1360" s="5">
        <v>25102</v>
      </c>
      <c r="M1360" s="5">
        <v>8</v>
      </c>
      <c r="N1360" s="5">
        <v>26</v>
      </c>
      <c r="O1360" s="5">
        <v>16</v>
      </c>
      <c r="P1360" s="5">
        <v>12</v>
      </c>
      <c r="Q1360" s="7">
        <f t="shared" si="12"/>
        <v>0.42857142857142855</v>
      </c>
      <c r="R1360" s="5">
        <v>3</v>
      </c>
    </row>
    <row r="1361" spans="1:18" x14ac:dyDescent="0.35">
      <c r="A1361" s="4">
        <v>42856</v>
      </c>
      <c r="B1361" s="4">
        <v>44196</v>
      </c>
      <c r="C1361" s="5">
        <v>201700143</v>
      </c>
      <c r="D1361" s="6" t="s">
        <v>45</v>
      </c>
      <c r="E1361" s="5">
        <v>201700013</v>
      </c>
      <c r="F1361" s="6" t="s">
        <v>40</v>
      </c>
      <c r="G1361" s="6" t="s">
        <v>21</v>
      </c>
      <c r="H1361" s="5">
        <v>201708</v>
      </c>
      <c r="I1361" s="4">
        <v>42959</v>
      </c>
      <c r="J1361" s="5">
        <f t="shared" si="11"/>
        <v>8</v>
      </c>
      <c r="K1361" s="5">
        <v>28</v>
      </c>
      <c r="L1361" s="5">
        <v>25070</v>
      </c>
      <c r="M1361" s="5">
        <v>6</v>
      </c>
      <c r="N1361" s="5">
        <v>25</v>
      </c>
      <c r="O1361" s="5">
        <v>18</v>
      </c>
      <c r="P1361" s="5">
        <v>13</v>
      </c>
      <c r="Q1361" s="7">
        <f t="shared" si="12"/>
        <v>0.4642857142857143</v>
      </c>
      <c r="R1361" s="5">
        <v>3</v>
      </c>
    </row>
    <row r="1362" spans="1:18" x14ac:dyDescent="0.35">
      <c r="A1362" s="4">
        <v>42856</v>
      </c>
      <c r="B1362" s="4">
        <v>44196</v>
      </c>
      <c r="C1362" s="5">
        <v>201700143</v>
      </c>
      <c r="D1362" s="6" t="s">
        <v>45</v>
      </c>
      <c r="E1362" s="5">
        <v>201700013</v>
      </c>
      <c r="F1362" s="6" t="s">
        <v>40</v>
      </c>
      <c r="G1362" s="6" t="s">
        <v>21</v>
      </c>
      <c r="H1362" s="5">
        <v>201708</v>
      </c>
      <c r="I1362" s="4">
        <v>42961</v>
      </c>
      <c r="J1362" s="5">
        <f t="shared" si="11"/>
        <v>8</v>
      </c>
      <c r="K1362" s="5">
        <v>28</v>
      </c>
      <c r="L1362" s="5">
        <v>25614</v>
      </c>
      <c r="M1362" s="5">
        <v>8</v>
      </c>
      <c r="N1362" s="5">
        <v>24</v>
      </c>
      <c r="O1362" s="5">
        <v>18</v>
      </c>
      <c r="P1362" s="5">
        <v>12</v>
      </c>
      <c r="Q1362" s="7">
        <f t="shared" si="12"/>
        <v>0.42857142857142855</v>
      </c>
      <c r="R1362" s="5">
        <v>3</v>
      </c>
    </row>
    <row r="1363" spans="1:18" x14ac:dyDescent="0.35">
      <c r="A1363" s="4">
        <v>42856</v>
      </c>
      <c r="B1363" s="4">
        <v>44196</v>
      </c>
      <c r="C1363" s="5">
        <v>201700143</v>
      </c>
      <c r="D1363" s="6" t="s">
        <v>45</v>
      </c>
      <c r="E1363" s="5">
        <v>201700013</v>
      </c>
      <c r="F1363" s="6" t="s">
        <v>40</v>
      </c>
      <c r="G1363" s="6" t="s">
        <v>21</v>
      </c>
      <c r="H1363" s="5">
        <v>201708</v>
      </c>
      <c r="I1363" s="4">
        <v>42962</v>
      </c>
      <c r="J1363" s="5">
        <f t="shared" si="11"/>
        <v>8</v>
      </c>
      <c r="K1363" s="5">
        <v>32</v>
      </c>
      <c r="L1363" s="5">
        <v>24959</v>
      </c>
      <c r="M1363" s="5">
        <v>7</v>
      </c>
      <c r="N1363" s="5">
        <v>28</v>
      </c>
      <c r="O1363" s="5">
        <v>19</v>
      </c>
      <c r="P1363" s="5">
        <v>10</v>
      </c>
      <c r="Q1363" s="7">
        <f t="shared" si="12"/>
        <v>0.3125</v>
      </c>
      <c r="R1363" s="5">
        <v>4</v>
      </c>
    </row>
    <row r="1364" spans="1:18" x14ac:dyDescent="0.35">
      <c r="A1364" s="4">
        <v>42856</v>
      </c>
      <c r="B1364" s="4">
        <v>44196</v>
      </c>
      <c r="C1364" s="5">
        <v>201700143</v>
      </c>
      <c r="D1364" s="6" t="s">
        <v>45</v>
      </c>
      <c r="E1364" s="5">
        <v>201700013</v>
      </c>
      <c r="F1364" s="6" t="s">
        <v>40</v>
      </c>
      <c r="G1364" s="6" t="s">
        <v>21</v>
      </c>
      <c r="H1364" s="5">
        <v>201708</v>
      </c>
      <c r="I1364" s="4">
        <v>42963</v>
      </c>
      <c r="J1364" s="5">
        <f t="shared" si="11"/>
        <v>8</v>
      </c>
      <c r="K1364" s="5">
        <v>32</v>
      </c>
      <c r="L1364" s="5">
        <v>24846</v>
      </c>
      <c r="M1364" s="5">
        <v>6</v>
      </c>
      <c r="N1364" s="5">
        <v>29</v>
      </c>
      <c r="O1364" s="5">
        <v>18</v>
      </c>
      <c r="P1364" s="5">
        <v>13</v>
      </c>
      <c r="Q1364" s="7">
        <f t="shared" si="12"/>
        <v>0.40625</v>
      </c>
      <c r="R1364" s="5">
        <v>3</v>
      </c>
    </row>
    <row r="1365" spans="1:18" x14ac:dyDescent="0.35">
      <c r="A1365" s="4">
        <v>42856</v>
      </c>
      <c r="B1365" s="4">
        <v>44196</v>
      </c>
      <c r="C1365" s="5">
        <v>201700143</v>
      </c>
      <c r="D1365" s="6" t="s">
        <v>45</v>
      </c>
      <c r="E1365" s="5">
        <v>201700013</v>
      </c>
      <c r="F1365" s="6" t="s">
        <v>40</v>
      </c>
      <c r="G1365" s="6" t="s">
        <v>21</v>
      </c>
      <c r="H1365" s="5">
        <v>201708</v>
      </c>
      <c r="I1365" s="4">
        <v>42964</v>
      </c>
      <c r="J1365" s="5">
        <f t="shared" si="11"/>
        <v>8</v>
      </c>
      <c r="K1365" s="5">
        <v>31</v>
      </c>
      <c r="L1365" s="5">
        <v>25636</v>
      </c>
      <c r="M1365" s="5">
        <v>7</v>
      </c>
      <c r="N1365" s="5">
        <v>26</v>
      </c>
      <c r="O1365" s="5">
        <v>16</v>
      </c>
      <c r="P1365" s="5">
        <v>9</v>
      </c>
      <c r="Q1365" s="7">
        <f t="shared" si="12"/>
        <v>0.29032258064516131</v>
      </c>
      <c r="R1365" s="5">
        <v>4</v>
      </c>
    </row>
    <row r="1366" spans="1:18" x14ac:dyDescent="0.35">
      <c r="A1366" s="4">
        <v>42856</v>
      </c>
      <c r="B1366" s="4">
        <v>44196</v>
      </c>
      <c r="C1366" s="5">
        <v>201700143</v>
      </c>
      <c r="D1366" s="6" t="s">
        <v>45</v>
      </c>
      <c r="E1366" s="5">
        <v>201700013</v>
      </c>
      <c r="F1366" s="6" t="s">
        <v>40</v>
      </c>
      <c r="G1366" s="6" t="s">
        <v>21</v>
      </c>
      <c r="H1366" s="5">
        <v>201708</v>
      </c>
      <c r="I1366" s="4">
        <v>42966</v>
      </c>
      <c r="J1366" s="5">
        <f t="shared" si="11"/>
        <v>8</v>
      </c>
      <c r="K1366" s="5">
        <v>30</v>
      </c>
      <c r="L1366" s="5">
        <v>25133</v>
      </c>
      <c r="M1366" s="5">
        <v>8</v>
      </c>
      <c r="N1366" s="5">
        <v>28</v>
      </c>
      <c r="O1366" s="5">
        <v>19</v>
      </c>
      <c r="P1366" s="5">
        <v>11</v>
      </c>
      <c r="Q1366" s="7">
        <f t="shared" si="12"/>
        <v>0.36666666666666664</v>
      </c>
      <c r="R1366" s="5">
        <v>3</v>
      </c>
    </row>
    <row r="1367" spans="1:18" x14ac:dyDescent="0.35">
      <c r="A1367" s="4">
        <v>42856</v>
      </c>
      <c r="B1367" s="4">
        <v>44196</v>
      </c>
      <c r="C1367" s="5">
        <v>201700143</v>
      </c>
      <c r="D1367" s="6" t="s">
        <v>45</v>
      </c>
      <c r="E1367" s="5">
        <v>201700013</v>
      </c>
      <c r="F1367" s="6" t="s">
        <v>40</v>
      </c>
      <c r="G1367" s="6" t="s">
        <v>21</v>
      </c>
      <c r="H1367" s="5">
        <v>201708</v>
      </c>
      <c r="I1367" s="4">
        <v>42968</v>
      </c>
      <c r="J1367" s="5">
        <f t="shared" si="11"/>
        <v>8</v>
      </c>
      <c r="K1367" s="5">
        <v>32</v>
      </c>
      <c r="L1367" s="5">
        <v>25050</v>
      </c>
      <c r="M1367" s="5">
        <v>7</v>
      </c>
      <c r="N1367" s="5">
        <v>29</v>
      </c>
      <c r="O1367" s="5">
        <v>22</v>
      </c>
      <c r="P1367" s="5">
        <v>14</v>
      </c>
      <c r="Q1367" s="7">
        <f t="shared" si="12"/>
        <v>0.4375</v>
      </c>
      <c r="R1367" s="5">
        <v>3</v>
      </c>
    </row>
    <row r="1368" spans="1:18" x14ac:dyDescent="0.35">
      <c r="A1368" s="4">
        <v>42856</v>
      </c>
      <c r="B1368" s="4">
        <v>44196</v>
      </c>
      <c r="C1368" s="5">
        <v>201700143</v>
      </c>
      <c r="D1368" s="6" t="s">
        <v>45</v>
      </c>
      <c r="E1368" s="5">
        <v>201700013</v>
      </c>
      <c r="F1368" s="6" t="s">
        <v>40</v>
      </c>
      <c r="G1368" s="6" t="s">
        <v>21</v>
      </c>
      <c r="H1368" s="5">
        <v>201708</v>
      </c>
      <c r="I1368" s="4">
        <v>42969</v>
      </c>
      <c r="J1368" s="5">
        <f t="shared" si="11"/>
        <v>8</v>
      </c>
      <c r="K1368" s="5">
        <v>32</v>
      </c>
      <c r="L1368" s="5">
        <v>25468</v>
      </c>
      <c r="M1368" s="5">
        <v>6</v>
      </c>
      <c r="N1368" s="5">
        <v>29</v>
      </c>
      <c r="O1368" s="5">
        <v>19</v>
      </c>
      <c r="P1368" s="5">
        <v>10</v>
      </c>
      <c r="Q1368" s="7">
        <f t="shared" si="12"/>
        <v>0.3125</v>
      </c>
      <c r="R1368" s="5">
        <v>3</v>
      </c>
    </row>
    <row r="1369" spans="1:18" x14ac:dyDescent="0.35">
      <c r="A1369" s="4">
        <v>42856</v>
      </c>
      <c r="B1369" s="4">
        <v>44196</v>
      </c>
      <c r="C1369" s="5">
        <v>201700143</v>
      </c>
      <c r="D1369" s="6" t="s">
        <v>45</v>
      </c>
      <c r="E1369" s="5">
        <v>201700013</v>
      </c>
      <c r="F1369" s="6" t="s">
        <v>40</v>
      </c>
      <c r="G1369" s="6" t="s">
        <v>21</v>
      </c>
      <c r="H1369" s="5">
        <v>201708</v>
      </c>
      <c r="I1369" s="4">
        <v>42970</v>
      </c>
      <c r="J1369" s="5">
        <f t="shared" si="11"/>
        <v>8</v>
      </c>
      <c r="K1369" s="5">
        <v>30</v>
      </c>
      <c r="L1369" s="5">
        <v>24019</v>
      </c>
      <c r="M1369" s="5">
        <v>8</v>
      </c>
      <c r="N1369" s="5">
        <v>28</v>
      </c>
      <c r="O1369" s="5">
        <v>21</v>
      </c>
      <c r="P1369" s="5">
        <v>13</v>
      </c>
      <c r="Q1369" s="7">
        <f t="shared" si="12"/>
        <v>0.43333333333333335</v>
      </c>
      <c r="R1369" s="5">
        <v>4</v>
      </c>
    </row>
    <row r="1370" spans="1:18" x14ac:dyDescent="0.35">
      <c r="A1370" s="4">
        <v>42856</v>
      </c>
      <c r="B1370" s="4">
        <v>44196</v>
      </c>
      <c r="C1370" s="5">
        <v>201700143</v>
      </c>
      <c r="D1370" s="6" t="s">
        <v>45</v>
      </c>
      <c r="E1370" s="5">
        <v>201700013</v>
      </c>
      <c r="F1370" s="6" t="s">
        <v>40</v>
      </c>
      <c r="G1370" s="6" t="s">
        <v>21</v>
      </c>
      <c r="H1370" s="5">
        <v>201708</v>
      </c>
      <c r="I1370" s="4">
        <v>42971</v>
      </c>
      <c r="J1370" s="5">
        <f t="shared" si="11"/>
        <v>8</v>
      </c>
      <c r="K1370" s="5">
        <v>30</v>
      </c>
      <c r="L1370" s="5">
        <v>25771</v>
      </c>
      <c r="M1370" s="5">
        <v>8</v>
      </c>
      <c r="N1370" s="5">
        <v>27</v>
      </c>
      <c r="O1370" s="5">
        <v>20</v>
      </c>
      <c r="P1370" s="5">
        <v>10</v>
      </c>
      <c r="Q1370" s="7">
        <f t="shared" si="12"/>
        <v>0.33333333333333331</v>
      </c>
      <c r="R1370" s="5">
        <v>4</v>
      </c>
    </row>
    <row r="1371" spans="1:18" x14ac:dyDescent="0.35">
      <c r="A1371" s="4">
        <v>42856</v>
      </c>
      <c r="B1371" s="4">
        <v>44196</v>
      </c>
      <c r="C1371" s="5">
        <v>201700143</v>
      </c>
      <c r="D1371" s="6" t="s">
        <v>45</v>
      </c>
      <c r="E1371" s="5">
        <v>201700013</v>
      </c>
      <c r="F1371" s="6" t="s">
        <v>40</v>
      </c>
      <c r="G1371" s="6" t="s">
        <v>21</v>
      </c>
      <c r="H1371" s="5">
        <v>201708</v>
      </c>
      <c r="I1371" s="4">
        <v>42973</v>
      </c>
      <c r="J1371" s="5">
        <f t="shared" si="11"/>
        <v>8</v>
      </c>
      <c r="K1371" s="5">
        <v>29</v>
      </c>
      <c r="L1371" s="5">
        <v>24542</v>
      </c>
      <c r="M1371" s="5">
        <v>7</v>
      </c>
      <c r="N1371" s="5">
        <v>27</v>
      </c>
      <c r="O1371" s="5">
        <v>21</v>
      </c>
      <c r="P1371" s="5">
        <v>13</v>
      </c>
      <c r="Q1371" s="7">
        <f t="shared" si="12"/>
        <v>0.44827586206896552</v>
      </c>
      <c r="R1371" s="5">
        <v>3</v>
      </c>
    </row>
    <row r="1372" spans="1:18" x14ac:dyDescent="0.35">
      <c r="A1372" s="4">
        <v>42856</v>
      </c>
      <c r="B1372" s="4">
        <v>44196</v>
      </c>
      <c r="C1372" s="5">
        <v>201700143</v>
      </c>
      <c r="D1372" s="6" t="s">
        <v>45</v>
      </c>
      <c r="E1372" s="5">
        <v>201700013</v>
      </c>
      <c r="F1372" s="6" t="s">
        <v>40</v>
      </c>
      <c r="G1372" s="6" t="s">
        <v>21</v>
      </c>
      <c r="H1372" s="5">
        <v>201708</v>
      </c>
      <c r="I1372" s="4">
        <v>42975</v>
      </c>
      <c r="J1372" s="5">
        <f t="shared" si="11"/>
        <v>8</v>
      </c>
      <c r="K1372" s="5">
        <v>28</v>
      </c>
      <c r="L1372" s="5">
        <v>24028</v>
      </c>
      <c r="M1372" s="5">
        <v>7</v>
      </c>
      <c r="N1372" s="5">
        <v>25</v>
      </c>
      <c r="O1372" s="5">
        <v>16</v>
      </c>
      <c r="P1372" s="5">
        <v>8</v>
      </c>
      <c r="Q1372" s="7">
        <f t="shared" si="12"/>
        <v>0.2857142857142857</v>
      </c>
      <c r="R1372" s="5">
        <v>4</v>
      </c>
    </row>
    <row r="1373" spans="1:18" x14ac:dyDescent="0.35">
      <c r="A1373" s="4">
        <v>42856</v>
      </c>
      <c r="B1373" s="4">
        <v>44196</v>
      </c>
      <c r="C1373" s="5">
        <v>201700143</v>
      </c>
      <c r="D1373" s="6" t="s">
        <v>45</v>
      </c>
      <c r="E1373" s="5">
        <v>201700013</v>
      </c>
      <c r="F1373" s="6" t="s">
        <v>40</v>
      </c>
      <c r="G1373" s="6" t="s">
        <v>21</v>
      </c>
      <c r="H1373" s="5">
        <v>201708</v>
      </c>
      <c r="I1373" s="4">
        <v>42976</v>
      </c>
      <c r="J1373" s="5">
        <f t="shared" si="11"/>
        <v>8</v>
      </c>
      <c r="K1373" s="5">
        <v>30</v>
      </c>
      <c r="L1373" s="5">
        <v>24216</v>
      </c>
      <c r="M1373" s="5">
        <v>8</v>
      </c>
      <c r="N1373" s="5">
        <v>28</v>
      </c>
      <c r="O1373" s="5">
        <v>19</v>
      </c>
      <c r="P1373" s="5">
        <v>13</v>
      </c>
      <c r="Q1373" s="7">
        <f t="shared" si="12"/>
        <v>0.43333333333333335</v>
      </c>
      <c r="R1373" s="5">
        <v>3</v>
      </c>
    </row>
    <row r="1374" spans="1:18" x14ac:dyDescent="0.35">
      <c r="A1374" s="4">
        <v>42856</v>
      </c>
      <c r="B1374" s="4">
        <v>44196</v>
      </c>
      <c r="C1374" s="5">
        <v>201700143</v>
      </c>
      <c r="D1374" s="6" t="s">
        <v>45</v>
      </c>
      <c r="E1374" s="5">
        <v>201700013</v>
      </c>
      <c r="F1374" s="6" t="s">
        <v>40</v>
      </c>
      <c r="G1374" s="6" t="s">
        <v>21</v>
      </c>
      <c r="H1374" s="5">
        <v>201708</v>
      </c>
      <c r="I1374" s="4">
        <v>42977</v>
      </c>
      <c r="J1374" s="5">
        <f t="shared" si="11"/>
        <v>8</v>
      </c>
      <c r="K1374" s="5">
        <v>33</v>
      </c>
      <c r="L1374" s="5">
        <v>25892</v>
      </c>
      <c r="M1374" s="5">
        <v>8</v>
      </c>
      <c r="N1374" s="5">
        <v>28</v>
      </c>
      <c r="O1374" s="5">
        <v>19</v>
      </c>
      <c r="P1374" s="5">
        <v>11</v>
      </c>
      <c r="Q1374" s="7">
        <f t="shared" si="12"/>
        <v>0.33333333333333331</v>
      </c>
      <c r="R1374" s="5">
        <v>4</v>
      </c>
    </row>
    <row r="1375" spans="1:18" x14ac:dyDescent="0.35">
      <c r="A1375" s="4">
        <v>42856</v>
      </c>
      <c r="B1375" s="4">
        <v>44196</v>
      </c>
      <c r="C1375" s="5">
        <v>201700143</v>
      </c>
      <c r="D1375" s="6" t="s">
        <v>45</v>
      </c>
      <c r="E1375" s="5">
        <v>201700013</v>
      </c>
      <c r="F1375" s="6" t="s">
        <v>40</v>
      </c>
      <c r="G1375" s="6" t="s">
        <v>21</v>
      </c>
      <c r="H1375" s="5">
        <v>201708</v>
      </c>
      <c r="I1375" s="4">
        <v>42978</v>
      </c>
      <c r="J1375" s="5">
        <f t="shared" si="11"/>
        <v>8</v>
      </c>
      <c r="K1375" s="5">
        <v>29</v>
      </c>
      <c r="L1375" s="5">
        <v>25834</v>
      </c>
      <c r="M1375" s="5">
        <v>7</v>
      </c>
      <c r="N1375" s="5">
        <v>25</v>
      </c>
      <c r="O1375" s="5">
        <v>17</v>
      </c>
      <c r="P1375" s="5">
        <v>10</v>
      </c>
      <c r="Q1375" s="7">
        <f t="shared" si="12"/>
        <v>0.34482758620689657</v>
      </c>
      <c r="R1375" s="5">
        <v>3</v>
      </c>
    </row>
    <row r="1376" spans="1:18" x14ac:dyDescent="0.35">
      <c r="A1376" s="4">
        <v>42856</v>
      </c>
      <c r="B1376" s="4">
        <v>44196</v>
      </c>
      <c r="C1376" s="5">
        <v>201700144</v>
      </c>
      <c r="D1376" s="6" t="s">
        <v>46</v>
      </c>
      <c r="E1376" s="5">
        <v>201700013</v>
      </c>
      <c r="F1376" s="6" t="s">
        <v>40</v>
      </c>
      <c r="G1376" s="6" t="s">
        <v>21</v>
      </c>
      <c r="H1376" s="5">
        <v>201706</v>
      </c>
      <c r="I1376" s="4">
        <v>42887</v>
      </c>
      <c r="J1376" s="5">
        <f t="shared" si="11"/>
        <v>6</v>
      </c>
      <c r="K1376" s="5">
        <v>32</v>
      </c>
      <c r="L1376" s="5">
        <v>24700</v>
      </c>
      <c r="M1376" s="5">
        <v>9</v>
      </c>
      <c r="N1376" s="5">
        <v>28</v>
      </c>
      <c r="O1376" s="5">
        <v>22</v>
      </c>
      <c r="P1376" s="5">
        <v>9</v>
      </c>
      <c r="Q1376" s="7">
        <f t="shared" si="12"/>
        <v>0.28125</v>
      </c>
      <c r="R1376" s="5">
        <v>4</v>
      </c>
    </row>
    <row r="1377" spans="1:18" x14ac:dyDescent="0.35">
      <c r="A1377" s="4">
        <v>42856</v>
      </c>
      <c r="B1377" s="4">
        <v>44196</v>
      </c>
      <c r="C1377" s="5">
        <v>201700144</v>
      </c>
      <c r="D1377" s="6" t="s">
        <v>46</v>
      </c>
      <c r="E1377" s="5">
        <v>201700013</v>
      </c>
      <c r="F1377" s="6" t="s">
        <v>40</v>
      </c>
      <c r="G1377" s="6" t="s">
        <v>21</v>
      </c>
      <c r="H1377" s="5">
        <v>201706</v>
      </c>
      <c r="I1377" s="4">
        <v>42889</v>
      </c>
      <c r="J1377" s="5">
        <f t="shared" si="11"/>
        <v>6</v>
      </c>
      <c r="K1377" s="5">
        <v>33</v>
      </c>
      <c r="L1377" s="5">
        <v>24662</v>
      </c>
      <c r="M1377" s="5">
        <v>7</v>
      </c>
      <c r="N1377" s="5">
        <v>30</v>
      </c>
      <c r="O1377" s="5">
        <v>20</v>
      </c>
      <c r="P1377" s="5">
        <v>12</v>
      </c>
      <c r="Q1377" s="7">
        <f t="shared" si="12"/>
        <v>0.36363636363636365</v>
      </c>
      <c r="R1377" s="5">
        <v>4</v>
      </c>
    </row>
    <row r="1378" spans="1:18" x14ac:dyDescent="0.35">
      <c r="A1378" s="4">
        <v>42856</v>
      </c>
      <c r="B1378" s="4">
        <v>44196</v>
      </c>
      <c r="C1378" s="5">
        <v>201700144</v>
      </c>
      <c r="D1378" s="6" t="s">
        <v>46</v>
      </c>
      <c r="E1378" s="5">
        <v>201700013</v>
      </c>
      <c r="F1378" s="6" t="s">
        <v>40</v>
      </c>
      <c r="G1378" s="6" t="s">
        <v>21</v>
      </c>
      <c r="H1378" s="5">
        <v>201706</v>
      </c>
      <c r="I1378" s="4">
        <v>42891</v>
      </c>
      <c r="J1378" s="5">
        <f t="shared" si="11"/>
        <v>6</v>
      </c>
      <c r="K1378" s="5">
        <v>33</v>
      </c>
      <c r="L1378" s="5">
        <v>24311</v>
      </c>
      <c r="M1378" s="5">
        <v>10</v>
      </c>
      <c r="N1378" s="5">
        <v>28</v>
      </c>
      <c r="O1378" s="5">
        <v>21</v>
      </c>
      <c r="P1378" s="5">
        <v>13</v>
      </c>
      <c r="Q1378" s="7">
        <f t="shared" si="12"/>
        <v>0.39393939393939392</v>
      </c>
      <c r="R1378" s="5">
        <v>4</v>
      </c>
    </row>
    <row r="1379" spans="1:18" x14ac:dyDescent="0.35">
      <c r="A1379" s="4">
        <v>42856</v>
      </c>
      <c r="B1379" s="4">
        <v>44196</v>
      </c>
      <c r="C1379" s="5">
        <v>201700144</v>
      </c>
      <c r="D1379" s="6" t="s">
        <v>46</v>
      </c>
      <c r="E1379" s="5">
        <v>201700013</v>
      </c>
      <c r="F1379" s="6" t="s">
        <v>40</v>
      </c>
      <c r="G1379" s="6" t="s">
        <v>21</v>
      </c>
      <c r="H1379" s="5">
        <v>201706</v>
      </c>
      <c r="I1379" s="4">
        <v>42892</v>
      </c>
      <c r="J1379" s="5">
        <f t="shared" si="11"/>
        <v>6</v>
      </c>
      <c r="K1379" s="5">
        <v>30</v>
      </c>
      <c r="L1379" s="5">
        <v>24396</v>
      </c>
      <c r="M1379" s="5">
        <v>8</v>
      </c>
      <c r="N1379" s="5">
        <v>28</v>
      </c>
      <c r="O1379" s="5">
        <v>17</v>
      </c>
      <c r="P1379" s="5">
        <v>10</v>
      </c>
      <c r="Q1379" s="7">
        <f t="shared" si="12"/>
        <v>0.33333333333333331</v>
      </c>
      <c r="R1379" s="5">
        <v>3</v>
      </c>
    </row>
    <row r="1380" spans="1:18" x14ac:dyDescent="0.35">
      <c r="A1380" s="4">
        <v>42856</v>
      </c>
      <c r="B1380" s="4">
        <v>44196</v>
      </c>
      <c r="C1380" s="5">
        <v>201700144</v>
      </c>
      <c r="D1380" s="6" t="s">
        <v>46</v>
      </c>
      <c r="E1380" s="5">
        <v>201700013</v>
      </c>
      <c r="F1380" s="6" t="s">
        <v>40</v>
      </c>
      <c r="G1380" s="6" t="s">
        <v>21</v>
      </c>
      <c r="H1380" s="5">
        <v>201706</v>
      </c>
      <c r="I1380" s="4">
        <v>42893</v>
      </c>
      <c r="J1380" s="5">
        <f t="shared" si="11"/>
        <v>6</v>
      </c>
      <c r="K1380" s="5">
        <v>31</v>
      </c>
      <c r="L1380" s="5">
        <v>24646</v>
      </c>
      <c r="M1380" s="5">
        <v>7</v>
      </c>
      <c r="N1380" s="5">
        <v>29</v>
      </c>
      <c r="O1380" s="5">
        <v>20</v>
      </c>
      <c r="P1380" s="5">
        <v>13</v>
      </c>
      <c r="Q1380" s="7">
        <f t="shared" si="12"/>
        <v>0.41935483870967744</v>
      </c>
      <c r="R1380" s="5">
        <v>3</v>
      </c>
    </row>
    <row r="1381" spans="1:18" x14ac:dyDescent="0.35">
      <c r="A1381" s="4">
        <v>42856</v>
      </c>
      <c r="B1381" s="4">
        <v>44196</v>
      </c>
      <c r="C1381" s="5">
        <v>201700144</v>
      </c>
      <c r="D1381" s="6" t="s">
        <v>46</v>
      </c>
      <c r="E1381" s="5">
        <v>201700013</v>
      </c>
      <c r="F1381" s="6" t="s">
        <v>40</v>
      </c>
      <c r="G1381" s="6" t="s">
        <v>21</v>
      </c>
      <c r="H1381" s="5">
        <v>201706</v>
      </c>
      <c r="I1381" s="4">
        <v>42894</v>
      </c>
      <c r="J1381" s="5">
        <f t="shared" si="11"/>
        <v>6</v>
      </c>
      <c r="K1381" s="5">
        <v>29</v>
      </c>
      <c r="L1381" s="5">
        <v>25598</v>
      </c>
      <c r="M1381" s="5">
        <v>8</v>
      </c>
      <c r="N1381" s="5">
        <v>26</v>
      </c>
      <c r="O1381" s="5">
        <v>18</v>
      </c>
      <c r="P1381" s="5">
        <v>10</v>
      </c>
      <c r="Q1381" s="7">
        <f t="shared" si="12"/>
        <v>0.34482758620689657</v>
      </c>
      <c r="R1381" s="5">
        <v>3</v>
      </c>
    </row>
    <row r="1382" spans="1:18" x14ac:dyDescent="0.35">
      <c r="A1382" s="4">
        <v>42856</v>
      </c>
      <c r="B1382" s="4">
        <v>44196</v>
      </c>
      <c r="C1382" s="5">
        <v>201700144</v>
      </c>
      <c r="D1382" s="6" t="s">
        <v>46</v>
      </c>
      <c r="E1382" s="5">
        <v>201700013</v>
      </c>
      <c r="F1382" s="6" t="s">
        <v>40</v>
      </c>
      <c r="G1382" s="6" t="s">
        <v>21</v>
      </c>
      <c r="H1382" s="5">
        <v>201706</v>
      </c>
      <c r="I1382" s="4">
        <v>42896</v>
      </c>
      <c r="J1382" s="5">
        <f t="shared" si="11"/>
        <v>6</v>
      </c>
      <c r="K1382" s="5">
        <v>32</v>
      </c>
      <c r="L1382" s="5">
        <v>25754</v>
      </c>
      <c r="M1382" s="5">
        <v>7</v>
      </c>
      <c r="N1382" s="5">
        <v>28</v>
      </c>
      <c r="O1382" s="5">
        <v>22</v>
      </c>
      <c r="P1382" s="5">
        <v>9</v>
      </c>
      <c r="Q1382" s="7">
        <f t="shared" si="12"/>
        <v>0.28125</v>
      </c>
      <c r="R1382" s="5">
        <v>4</v>
      </c>
    </row>
    <row r="1383" spans="1:18" x14ac:dyDescent="0.35">
      <c r="A1383" s="4">
        <v>42856</v>
      </c>
      <c r="B1383" s="4">
        <v>44196</v>
      </c>
      <c r="C1383" s="5">
        <v>201700144</v>
      </c>
      <c r="D1383" s="6" t="s">
        <v>46</v>
      </c>
      <c r="E1383" s="5">
        <v>201700013</v>
      </c>
      <c r="F1383" s="6" t="s">
        <v>40</v>
      </c>
      <c r="G1383" s="6" t="s">
        <v>21</v>
      </c>
      <c r="H1383" s="5">
        <v>201706</v>
      </c>
      <c r="I1383" s="4">
        <v>42898</v>
      </c>
      <c r="J1383" s="5">
        <f t="shared" si="11"/>
        <v>6</v>
      </c>
      <c r="K1383" s="5">
        <v>33</v>
      </c>
      <c r="L1383" s="5">
        <v>25931</v>
      </c>
      <c r="M1383" s="5">
        <v>8</v>
      </c>
      <c r="N1383" s="5">
        <v>30</v>
      </c>
      <c r="O1383" s="5">
        <v>20</v>
      </c>
      <c r="P1383" s="5">
        <v>10</v>
      </c>
      <c r="Q1383" s="7">
        <f t="shared" si="12"/>
        <v>0.30303030303030304</v>
      </c>
      <c r="R1383" s="5">
        <v>3</v>
      </c>
    </row>
    <row r="1384" spans="1:18" x14ac:dyDescent="0.35">
      <c r="A1384" s="4">
        <v>42856</v>
      </c>
      <c r="B1384" s="4">
        <v>44196</v>
      </c>
      <c r="C1384" s="5">
        <v>201700144</v>
      </c>
      <c r="D1384" s="6" t="s">
        <v>46</v>
      </c>
      <c r="E1384" s="5">
        <v>201700013</v>
      </c>
      <c r="F1384" s="6" t="s">
        <v>40</v>
      </c>
      <c r="G1384" s="6" t="s">
        <v>21</v>
      </c>
      <c r="H1384" s="5">
        <v>201706</v>
      </c>
      <c r="I1384" s="4">
        <v>42899</v>
      </c>
      <c r="J1384" s="5">
        <f t="shared" si="11"/>
        <v>6</v>
      </c>
      <c r="K1384" s="5">
        <v>28</v>
      </c>
      <c r="L1384" s="5">
        <v>25534</v>
      </c>
      <c r="M1384" s="5">
        <v>7</v>
      </c>
      <c r="N1384" s="5">
        <v>25</v>
      </c>
      <c r="O1384" s="5">
        <v>17</v>
      </c>
      <c r="P1384" s="5">
        <v>9</v>
      </c>
      <c r="Q1384" s="7">
        <f t="shared" si="12"/>
        <v>0.32142857142857145</v>
      </c>
      <c r="R1384" s="5">
        <v>3</v>
      </c>
    </row>
    <row r="1385" spans="1:18" x14ac:dyDescent="0.35">
      <c r="A1385" s="4">
        <v>42856</v>
      </c>
      <c r="B1385" s="4">
        <v>44196</v>
      </c>
      <c r="C1385" s="5">
        <v>201700144</v>
      </c>
      <c r="D1385" s="6" t="s">
        <v>46</v>
      </c>
      <c r="E1385" s="5">
        <v>201700013</v>
      </c>
      <c r="F1385" s="6" t="s">
        <v>40</v>
      </c>
      <c r="G1385" s="6" t="s">
        <v>21</v>
      </c>
      <c r="H1385" s="5">
        <v>201706</v>
      </c>
      <c r="I1385" s="4">
        <v>42900</v>
      </c>
      <c r="J1385" s="5">
        <f t="shared" si="11"/>
        <v>6</v>
      </c>
      <c r="K1385" s="5">
        <v>32</v>
      </c>
      <c r="L1385" s="5">
        <v>24224</v>
      </c>
      <c r="M1385" s="5">
        <v>10</v>
      </c>
      <c r="N1385" s="5">
        <v>30</v>
      </c>
      <c r="O1385" s="5">
        <v>23</v>
      </c>
      <c r="P1385" s="5">
        <v>10</v>
      </c>
      <c r="Q1385" s="7">
        <f t="shared" si="12"/>
        <v>0.3125</v>
      </c>
      <c r="R1385" s="5">
        <v>4</v>
      </c>
    </row>
    <row r="1386" spans="1:18" x14ac:dyDescent="0.35">
      <c r="A1386" s="4">
        <v>42856</v>
      </c>
      <c r="B1386" s="4">
        <v>44196</v>
      </c>
      <c r="C1386" s="5">
        <v>201700144</v>
      </c>
      <c r="D1386" s="6" t="s">
        <v>46</v>
      </c>
      <c r="E1386" s="5">
        <v>201700013</v>
      </c>
      <c r="F1386" s="6" t="s">
        <v>40</v>
      </c>
      <c r="G1386" s="6" t="s">
        <v>21</v>
      </c>
      <c r="H1386" s="5">
        <v>201706</v>
      </c>
      <c r="I1386" s="4">
        <v>42901</v>
      </c>
      <c r="J1386" s="5">
        <f t="shared" si="11"/>
        <v>6</v>
      </c>
      <c r="K1386" s="5">
        <v>32</v>
      </c>
      <c r="L1386" s="5">
        <v>25279</v>
      </c>
      <c r="M1386" s="5">
        <v>8</v>
      </c>
      <c r="N1386" s="5">
        <v>28</v>
      </c>
      <c r="O1386" s="5">
        <v>22</v>
      </c>
      <c r="P1386" s="5">
        <v>10</v>
      </c>
      <c r="Q1386" s="7">
        <f t="shared" si="12"/>
        <v>0.3125</v>
      </c>
      <c r="R1386" s="5">
        <v>3</v>
      </c>
    </row>
    <row r="1387" spans="1:18" x14ac:dyDescent="0.35">
      <c r="A1387" s="4">
        <v>42856</v>
      </c>
      <c r="B1387" s="4">
        <v>44196</v>
      </c>
      <c r="C1387" s="5">
        <v>201700144</v>
      </c>
      <c r="D1387" s="6" t="s">
        <v>46</v>
      </c>
      <c r="E1387" s="5">
        <v>201700013</v>
      </c>
      <c r="F1387" s="6" t="s">
        <v>40</v>
      </c>
      <c r="G1387" s="6" t="s">
        <v>21</v>
      </c>
      <c r="H1387" s="5">
        <v>201706</v>
      </c>
      <c r="I1387" s="4">
        <v>42903</v>
      </c>
      <c r="J1387" s="5">
        <f t="shared" si="11"/>
        <v>6</v>
      </c>
      <c r="K1387" s="5">
        <v>29</v>
      </c>
      <c r="L1387" s="5">
        <v>24553</v>
      </c>
      <c r="M1387" s="5">
        <v>8</v>
      </c>
      <c r="N1387" s="5">
        <v>25</v>
      </c>
      <c r="O1387" s="5">
        <v>18</v>
      </c>
      <c r="P1387" s="5">
        <v>7</v>
      </c>
      <c r="Q1387" s="7">
        <f t="shared" si="12"/>
        <v>0.2413793103448276</v>
      </c>
      <c r="R1387" s="5">
        <v>3</v>
      </c>
    </row>
    <row r="1388" spans="1:18" x14ac:dyDescent="0.35">
      <c r="A1388" s="4">
        <v>42856</v>
      </c>
      <c r="B1388" s="4">
        <v>44196</v>
      </c>
      <c r="C1388" s="5">
        <v>201700144</v>
      </c>
      <c r="D1388" s="6" t="s">
        <v>46</v>
      </c>
      <c r="E1388" s="5">
        <v>201700013</v>
      </c>
      <c r="F1388" s="6" t="s">
        <v>40</v>
      </c>
      <c r="G1388" s="6" t="s">
        <v>21</v>
      </c>
      <c r="H1388" s="5">
        <v>201706</v>
      </c>
      <c r="I1388" s="4">
        <v>42905</v>
      </c>
      <c r="J1388" s="5">
        <f t="shared" si="11"/>
        <v>6</v>
      </c>
      <c r="K1388" s="5">
        <v>32</v>
      </c>
      <c r="L1388" s="5">
        <v>24644</v>
      </c>
      <c r="M1388" s="5">
        <v>10</v>
      </c>
      <c r="N1388" s="5">
        <v>27</v>
      </c>
      <c r="O1388" s="5">
        <v>17</v>
      </c>
      <c r="P1388" s="5">
        <v>9</v>
      </c>
      <c r="Q1388" s="7">
        <f t="shared" si="12"/>
        <v>0.28125</v>
      </c>
      <c r="R1388" s="5">
        <v>4</v>
      </c>
    </row>
    <row r="1389" spans="1:18" x14ac:dyDescent="0.35">
      <c r="A1389" s="4">
        <v>42856</v>
      </c>
      <c r="B1389" s="4">
        <v>44196</v>
      </c>
      <c r="C1389" s="5">
        <v>201700144</v>
      </c>
      <c r="D1389" s="6" t="s">
        <v>46</v>
      </c>
      <c r="E1389" s="5">
        <v>201700013</v>
      </c>
      <c r="F1389" s="6" t="s">
        <v>40</v>
      </c>
      <c r="G1389" s="6" t="s">
        <v>21</v>
      </c>
      <c r="H1389" s="5">
        <v>201706</v>
      </c>
      <c r="I1389" s="4">
        <v>42906</v>
      </c>
      <c r="J1389" s="5">
        <f t="shared" si="11"/>
        <v>6</v>
      </c>
      <c r="K1389" s="5">
        <v>33</v>
      </c>
      <c r="L1389" s="5">
        <v>25663</v>
      </c>
      <c r="M1389" s="5">
        <v>9</v>
      </c>
      <c r="N1389" s="5">
        <v>29</v>
      </c>
      <c r="O1389" s="5">
        <v>21</v>
      </c>
      <c r="P1389" s="5">
        <v>13</v>
      </c>
      <c r="Q1389" s="7">
        <f t="shared" si="12"/>
        <v>0.39393939393939392</v>
      </c>
      <c r="R1389" s="5">
        <v>3</v>
      </c>
    </row>
    <row r="1390" spans="1:18" x14ac:dyDescent="0.35">
      <c r="A1390" s="4">
        <v>42856</v>
      </c>
      <c r="B1390" s="4">
        <v>44196</v>
      </c>
      <c r="C1390" s="5">
        <v>201700144</v>
      </c>
      <c r="D1390" s="6" t="s">
        <v>46</v>
      </c>
      <c r="E1390" s="5">
        <v>201700013</v>
      </c>
      <c r="F1390" s="6" t="s">
        <v>40</v>
      </c>
      <c r="G1390" s="6" t="s">
        <v>21</v>
      </c>
      <c r="H1390" s="5">
        <v>201706</v>
      </c>
      <c r="I1390" s="4">
        <v>42907</v>
      </c>
      <c r="J1390" s="5">
        <f t="shared" si="11"/>
        <v>6</v>
      </c>
      <c r="K1390" s="5">
        <v>32</v>
      </c>
      <c r="L1390" s="5">
        <v>25752</v>
      </c>
      <c r="M1390" s="5">
        <v>8</v>
      </c>
      <c r="N1390" s="5">
        <v>30</v>
      </c>
      <c r="O1390" s="5">
        <v>19</v>
      </c>
      <c r="P1390" s="5">
        <v>9</v>
      </c>
      <c r="Q1390" s="7">
        <f t="shared" si="12"/>
        <v>0.28125</v>
      </c>
      <c r="R1390" s="5">
        <v>4</v>
      </c>
    </row>
    <row r="1391" spans="1:18" x14ac:dyDescent="0.35">
      <c r="A1391" s="4">
        <v>42856</v>
      </c>
      <c r="B1391" s="4">
        <v>44196</v>
      </c>
      <c r="C1391" s="5">
        <v>201700144</v>
      </c>
      <c r="D1391" s="6" t="s">
        <v>46</v>
      </c>
      <c r="E1391" s="5">
        <v>201700013</v>
      </c>
      <c r="F1391" s="6" t="s">
        <v>40</v>
      </c>
      <c r="G1391" s="6" t="s">
        <v>21</v>
      </c>
      <c r="H1391" s="5">
        <v>201706</v>
      </c>
      <c r="I1391" s="4">
        <v>42908</v>
      </c>
      <c r="J1391" s="5">
        <f t="shared" si="11"/>
        <v>6</v>
      </c>
      <c r="K1391" s="5">
        <v>32</v>
      </c>
      <c r="L1391" s="5">
        <v>25512</v>
      </c>
      <c r="M1391" s="5">
        <v>6</v>
      </c>
      <c r="N1391" s="5">
        <v>29</v>
      </c>
      <c r="O1391" s="5">
        <v>23</v>
      </c>
      <c r="P1391" s="5">
        <v>16</v>
      </c>
      <c r="Q1391" s="7">
        <f t="shared" si="12"/>
        <v>0.5</v>
      </c>
      <c r="R1391" s="5">
        <v>4</v>
      </c>
    </row>
    <row r="1392" spans="1:18" x14ac:dyDescent="0.35">
      <c r="A1392" s="4">
        <v>42856</v>
      </c>
      <c r="B1392" s="4">
        <v>44196</v>
      </c>
      <c r="C1392" s="5">
        <v>201700144</v>
      </c>
      <c r="D1392" s="6" t="s">
        <v>46</v>
      </c>
      <c r="E1392" s="5">
        <v>201700013</v>
      </c>
      <c r="F1392" s="6" t="s">
        <v>40</v>
      </c>
      <c r="G1392" s="6" t="s">
        <v>21</v>
      </c>
      <c r="H1392" s="5">
        <v>201706</v>
      </c>
      <c r="I1392" s="4">
        <v>42910</v>
      </c>
      <c r="J1392" s="5">
        <f t="shared" si="11"/>
        <v>6</v>
      </c>
      <c r="K1392" s="5">
        <v>29</v>
      </c>
      <c r="L1392" s="5">
        <v>25136</v>
      </c>
      <c r="M1392" s="5">
        <v>6</v>
      </c>
      <c r="N1392" s="5">
        <v>26</v>
      </c>
      <c r="O1392" s="5">
        <v>18</v>
      </c>
      <c r="P1392" s="5">
        <v>8</v>
      </c>
      <c r="Q1392" s="7">
        <f t="shared" si="12"/>
        <v>0.27586206896551724</v>
      </c>
      <c r="R1392" s="5">
        <v>3</v>
      </c>
    </row>
    <row r="1393" spans="1:18" x14ac:dyDescent="0.35">
      <c r="A1393" s="4">
        <v>42856</v>
      </c>
      <c r="B1393" s="4">
        <v>44196</v>
      </c>
      <c r="C1393" s="5">
        <v>201700144</v>
      </c>
      <c r="D1393" s="6" t="s">
        <v>46</v>
      </c>
      <c r="E1393" s="5">
        <v>201700013</v>
      </c>
      <c r="F1393" s="6" t="s">
        <v>40</v>
      </c>
      <c r="G1393" s="6" t="s">
        <v>21</v>
      </c>
      <c r="H1393" s="5">
        <v>201706</v>
      </c>
      <c r="I1393" s="4">
        <v>42912</v>
      </c>
      <c r="J1393" s="5">
        <f t="shared" si="11"/>
        <v>6</v>
      </c>
      <c r="K1393" s="5">
        <v>32</v>
      </c>
      <c r="L1393" s="5">
        <v>25530</v>
      </c>
      <c r="M1393" s="5">
        <v>8</v>
      </c>
      <c r="N1393" s="5">
        <v>29</v>
      </c>
      <c r="O1393" s="5">
        <v>22</v>
      </c>
      <c r="P1393" s="5">
        <v>10</v>
      </c>
      <c r="Q1393" s="7">
        <f t="shared" si="12"/>
        <v>0.3125</v>
      </c>
      <c r="R1393" s="5">
        <v>3</v>
      </c>
    </row>
    <row r="1394" spans="1:18" x14ac:dyDescent="0.35">
      <c r="A1394" s="4">
        <v>42856</v>
      </c>
      <c r="B1394" s="4">
        <v>44196</v>
      </c>
      <c r="C1394" s="5">
        <v>201700144</v>
      </c>
      <c r="D1394" s="6" t="s">
        <v>46</v>
      </c>
      <c r="E1394" s="5">
        <v>201700013</v>
      </c>
      <c r="F1394" s="6" t="s">
        <v>40</v>
      </c>
      <c r="G1394" s="6" t="s">
        <v>21</v>
      </c>
      <c r="H1394" s="5">
        <v>201706</v>
      </c>
      <c r="I1394" s="4">
        <v>42913</v>
      </c>
      <c r="J1394" s="5">
        <f t="shared" si="11"/>
        <v>6</v>
      </c>
      <c r="K1394" s="5">
        <v>29</v>
      </c>
      <c r="L1394" s="5">
        <v>24857</v>
      </c>
      <c r="M1394" s="5">
        <v>8</v>
      </c>
      <c r="N1394" s="5">
        <v>26</v>
      </c>
      <c r="O1394" s="5">
        <v>16</v>
      </c>
      <c r="P1394" s="5">
        <v>8</v>
      </c>
      <c r="Q1394" s="7">
        <f t="shared" si="12"/>
        <v>0.27586206896551724</v>
      </c>
      <c r="R1394" s="5">
        <v>3</v>
      </c>
    </row>
    <row r="1395" spans="1:18" x14ac:dyDescent="0.35">
      <c r="A1395" s="4">
        <v>42856</v>
      </c>
      <c r="B1395" s="4">
        <v>44196</v>
      </c>
      <c r="C1395" s="5">
        <v>201700144</v>
      </c>
      <c r="D1395" s="6" t="s">
        <v>46</v>
      </c>
      <c r="E1395" s="5">
        <v>201700013</v>
      </c>
      <c r="F1395" s="6" t="s">
        <v>40</v>
      </c>
      <c r="G1395" s="6" t="s">
        <v>21</v>
      </c>
      <c r="H1395" s="5">
        <v>201706</v>
      </c>
      <c r="I1395" s="4">
        <v>42914</v>
      </c>
      <c r="J1395" s="5">
        <f t="shared" si="11"/>
        <v>6</v>
      </c>
      <c r="K1395" s="5">
        <v>31</v>
      </c>
      <c r="L1395" s="5">
        <v>24875</v>
      </c>
      <c r="M1395" s="5">
        <v>9</v>
      </c>
      <c r="N1395" s="5">
        <v>27</v>
      </c>
      <c r="O1395" s="5">
        <v>21</v>
      </c>
      <c r="P1395" s="5">
        <v>11</v>
      </c>
      <c r="Q1395" s="7">
        <f t="shared" si="12"/>
        <v>0.35483870967741937</v>
      </c>
      <c r="R1395" s="5">
        <v>4</v>
      </c>
    </row>
    <row r="1396" spans="1:18" x14ac:dyDescent="0.35">
      <c r="A1396" s="4">
        <v>42856</v>
      </c>
      <c r="B1396" s="4">
        <v>44196</v>
      </c>
      <c r="C1396" s="5">
        <v>201700144</v>
      </c>
      <c r="D1396" s="6" t="s">
        <v>46</v>
      </c>
      <c r="E1396" s="5">
        <v>201700013</v>
      </c>
      <c r="F1396" s="6" t="s">
        <v>40</v>
      </c>
      <c r="G1396" s="6" t="s">
        <v>21</v>
      </c>
      <c r="H1396" s="5">
        <v>201706</v>
      </c>
      <c r="I1396" s="4">
        <v>42915</v>
      </c>
      <c r="J1396" s="5">
        <f t="shared" si="11"/>
        <v>6</v>
      </c>
      <c r="K1396" s="5">
        <v>29</v>
      </c>
      <c r="L1396" s="5">
        <v>25508</v>
      </c>
      <c r="M1396" s="5">
        <v>7</v>
      </c>
      <c r="N1396" s="5">
        <v>28</v>
      </c>
      <c r="O1396" s="5">
        <v>18</v>
      </c>
      <c r="P1396" s="5">
        <v>11</v>
      </c>
      <c r="Q1396" s="7">
        <f t="shared" si="12"/>
        <v>0.37931034482758619</v>
      </c>
      <c r="R1396" s="5">
        <v>3</v>
      </c>
    </row>
    <row r="1397" spans="1:18" x14ac:dyDescent="0.35">
      <c r="A1397" s="4">
        <v>42856</v>
      </c>
      <c r="B1397" s="4">
        <v>44196</v>
      </c>
      <c r="C1397" s="5">
        <v>201700144</v>
      </c>
      <c r="D1397" s="6" t="s">
        <v>46</v>
      </c>
      <c r="E1397" s="5">
        <v>201700013</v>
      </c>
      <c r="F1397" s="6" t="s">
        <v>40</v>
      </c>
      <c r="G1397" s="6" t="s">
        <v>21</v>
      </c>
      <c r="H1397" s="5">
        <v>201707</v>
      </c>
      <c r="I1397" s="4">
        <v>42917</v>
      </c>
      <c r="J1397" s="5">
        <f t="shared" si="11"/>
        <v>7</v>
      </c>
      <c r="K1397" s="5">
        <v>29</v>
      </c>
      <c r="L1397" s="5">
        <v>25927</v>
      </c>
      <c r="M1397" s="5">
        <v>8</v>
      </c>
      <c r="N1397" s="5">
        <v>25</v>
      </c>
      <c r="O1397" s="5">
        <v>17</v>
      </c>
      <c r="P1397" s="5">
        <v>10</v>
      </c>
      <c r="Q1397" s="7">
        <f t="shared" si="12"/>
        <v>0.34482758620689657</v>
      </c>
      <c r="R1397" s="5">
        <v>3</v>
      </c>
    </row>
    <row r="1398" spans="1:18" x14ac:dyDescent="0.35">
      <c r="A1398" s="4">
        <v>42856</v>
      </c>
      <c r="B1398" s="4">
        <v>44196</v>
      </c>
      <c r="C1398" s="5">
        <v>201700144</v>
      </c>
      <c r="D1398" s="6" t="s">
        <v>46</v>
      </c>
      <c r="E1398" s="5">
        <v>201700013</v>
      </c>
      <c r="F1398" s="6" t="s">
        <v>40</v>
      </c>
      <c r="G1398" s="6" t="s">
        <v>21</v>
      </c>
      <c r="H1398" s="5">
        <v>201707</v>
      </c>
      <c r="I1398" s="4">
        <v>42919</v>
      </c>
      <c r="J1398" s="5">
        <f t="shared" si="11"/>
        <v>7</v>
      </c>
      <c r="K1398" s="5">
        <v>32</v>
      </c>
      <c r="L1398" s="5">
        <v>25418</v>
      </c>
      <c r="M1398" s="5">
        <v>6</v>
      </c>
      <c r="N1398" s="5">
        <v>27</v>
      </c>
      <c r="O1398" s="5">
        <v>17</v>
      </c>
      <c r="P1398" s="5">
        <v>9</v>
      </c>
      <c r="Q1398" s="7">
        <f t="shared" si="12"/>
        <v>0.28125</v>
      </c>
      <c r="R1398" s="5">
        <v>4</v>
      </c>
    </row>
    <row r="1399" spans="1:18" x14ac:dyDescent="0.35">
      <c r="A1399" s="4">
        <v>42856</v>
      </c>
      <c r="B1399" s="4">
        <v>44196</v>
      </c>
      <c r="C1399" s="5">
        <v>201700144</v>
      </c>
      <c r="D1399" s="6" t="s">
        <v>46</v>
      </c>
      <c r="E1399" s="5">
        <v>201700013</v>
      </c>
      <c r="F1399" s="6" t="s">
        <v>40</v>
      </c>
      <c r="G1399" s="6" t="s">
        <v>21</v>
      </c>
      <c r="H1399" s="5">
        <v>201707</v>
      </c>
      <c r="I1399" s="4">
        <v>42920</v>
      </c>
      <c r="J1399" s="5">
        <f t="shared" si="11"/>
        <v>7</v>
      </c>
      <c r="K1399" s="5">
        <v>30</v>
      </c>
      <c r="L1399" s="5">
        <v>25849</v>
      </c>
      <c r="M1399" s="5">
        <v>7</v>
      </c>
      <c r="N1399" s="5">
        <v>27</v>
      </c>
      <c r="O1399" s="5">
        <v>20</v>
      </c>
      <c r="P1399" s="5">
        <v>14</v>
      </c>
      <c r="Q1399" s="7">
        <f t="shared" si="12"/>
        <v>0.46666666666666667</v>
      </c>
      <c r="R1399" s="5">
        <v>4</v>
      </c>
    </row>
    <row r="1400" spans="1:18" x14ac:dyDescent="0.35">
      <c r="A1400" s="4">
        <v>42856</v>
      </c>
      <c r="B1400" s="4">
        <v>44196</v>
      </c>
      <c r="C1400" s="5">
        <v>201700144</v>
      </c>
      <c r="D1400" s="6" t="s">
        <v>46</v>
      </c>
      <c r="E1400" s="5">
        <v>201700013</v>
      </c>
      <c r="F1400" s="6" t="s">
        <v>40</v>
      </c>
      <c r="G1400" s="6" t="s">
        <v>21</v>
      </c>
      <c r="H1400" s="5">
        <v>201707</v>
      </c>
      <c r="I1400" s="4">
        <v>42921</v>
      </c>
      <c r="J1400" s="5">
        <f t="shared" si="11"/>
        <v>7</v>
      </c>
      <c r="K1400" s="5">
        <v>32</v>
      </c>
      <c r="L1400" s="5">
        <v>24611</v>
      </c>
      <c r="M1400" s="5">
        <v>9</v>
      </c>
      <c r="N1400" s="5">
        <v>29</v>
      </c>
      <c r="O1400" s="5">
        <v>21</v>
      </c>
      <c r="P1400" s="5">
        <v>14</v>
      </c>
      <c r="Q1400" s="7">
        <f t="shared" si="12"/>
        <v>0.4375</v>
      </c>
      <c r="R1400" s="5">
        <v>4</v>
      </c>
    </row>
    <row r="1401" spans="1:18" x14ac:dyDescent="0.35">
      <c r="A1401" s="4">
        <v>42856</v>
      </c>
      <c r="B1401" s="4">
        <v>44196</v>
      </c>
      <c r="C1401" s="5">
        <v>201700144</v>
      </c>
      <c r="D1401" s="6" t="s">
        <v>46</v>
      </c>
      <c r="E1401" s="5">
        <v>201700013</v>
      </c>
      <c r="F1401" s="6" t="s">
        <v>40</v>
      </c>
      <c r="G1401" s="6" t="s">
        <v>21</v>
      </c>
      <c r="H1401" s="5">
        <v>201707</v>
      </c>
      <c r="I1401" s="4">
        <v>42922</v>
      </c>
      <c r="J1401" s="5">
        <f t="shared" si="11"/>
        <v>7</v>
      </c>
      <c r="K1401" s="5">
        <v>32</v>
      </c>
      <c r="L1401" s="5">
        <v>25079</v>
      </c>
      <c r="M1401" s="5">
        <v>8</v>
      </c>
      <c r="N1401" s="5">
        <v>28</v>
      </c>
      <c r="O1401" s="5">
        <v>20</v>
      </c>
      <c r="P1401" s="5">
        <v>15</v>
      </c>
      <c r="Q1401" s="7">
        <f t="shared" si="12"/>
        <v>0.46875</v>
      </c>
      <c r="R1401" s="5">
        <v>4</v>
      </c>
    </row>
    <row r="1402" spans="1:18" x14ac:dyDescent="0.35">
      <c r="A1402" s="4">
        <v>42856</v>
      </c>
      <c r="B1402" s="4">
        <v>44196</v>
      </c>
      <c r="C1402" s="5">
        <v>201700144</v>
      </c>
      <c r="D1402" s="6" t="s">
        <v>46</v>
      </c>
      <c r="E1402" s="5">
        <v>201700013</v>
      </c>
      <c r="F1402" s="6" t="s">
        <v>40</v>
      </c>
      <c r="G1402" s="6" t="s">
        <v>21</v>
      </c>
      <c r="H1402" s="5">
        <v>201707</v>
      </c>
      <c r="I1402" s="4">
        <v>42924</v>
      </c>
      <c r="J1402" s="5">
        <f t="shared" si="11"/>
        <v>7</v>
      </c>
      <c r="K1402" s="5">
        <v>30</v>
      </c>
      <c r="L1402" s="5">
        <v>25831</v>
      </c>
      <c r="M1402" s="5">
        <v>7</v>
      </c>
      <c r="N1402" s="5">
        <v>26</v>
      </c>
      <c r="O1402" s="5">
        <v>21</v>
      </c>
      <c r="P1402" s="5">
        <v>12</v>
      </c>
      <c r="Q1402" s="7">
        <f t="shared" si="12"/>
        <v>0.4</v>
      </c>
      <c r="R1402" s="5">
        <v>3</v>
      </c>
    </row>
    <row r="1403" spans="1:18" x14ac:dyDescent="0.35">
      <c r="A1403" s="4">
        <v>42856</v>
      </c>
      <c r="B1403" s="4">
        <v>44196</v>
      </c>
      <c r="C1403" s="5">
        <v>201700144</v>
      </c>
      <c r="D1403" s="6" t="s">
        <v>46</v>
      </c>
      <c r="E1403" s="5">
        <v>201700013</v>
      </c>
      <c r="F1403" s="6" t="s">
        <v>40</v>
      </c>
      <c r="G1403" s="6" t="s">
        <v>21</v>
      </c>
      <c r="H1403" s="5">
        <v>201707</v>
      </c>
      <c r="I1403" s="4">
        <v>42926</v>
      </c>
      <c r="J1403" s="5">
        <f t="shared" si="11"/>
        <v>7</v>
      </c>
      <c r="K1403" s="5">
        <v>32</v>
      </c>
      <c r="L1403" s="5">
        <v>25505</v>
      </c>
      <c r="M1403" s="5">
        <v>9</v>
      </c>
      <c r="N1403" s="5">
        <v>30</v>
      </c>
      <c r="O1403" s="5">
        <v>23</v>
      </c>
      <c r="P1403" s="5">
        <v>14</v>
      </c>
      <c r="Q1403" s="7">
        <f t="shared" si="12"/>
        <v>0.4375</v>
      </c>
      <c r="R1403" s="5">
        <v>4</v>
      </c>
    </row>
    <row r="1404" spans="1:18" x14ac:dyDescent="0.35">
      <c r="A1404" s="4">
        <v>42856</v>
      </c>
      <c r="B1404" s="4">
        <v>44196</v>
      </c>
      <c r="C1404" s="5">
        <v>201700144</v>
      </c>
      <c r="D1404" s="6" t="s">
        <v>46</v>
      </c>
      <c r="E1404" s="5">
        <v>201700013</v>
      </c>
      <c r="F1404" s="6" t="s">
        <v>40</v>
      </c>
      <c r="G1404" s="6" t="s">
        <v>21</v>
      </c>
      <c r="H1404" s="5">
        <v>201707</v>
      </c>
      <c r="I1404" s="4">
        <v>42927</v>
      </c>
      <c r="J1404" s="5">
        <f t="shared" si="11"/>
        <v>7</v>
      </c>
      <c r="K1404" s="5">
        <v>28</v>
      </c>
      <c r="L1404" s="5">
        <v>24607</v>
      </c>
      <c r="M1404" s="5">
        <v>8</v>
      </c>
      <c r="N1404" s="5">
        <v>26</v>
      </c>
      <c r="O1404" s="5">
        <v>18</v>
      </c>
      <c r="P1404" s="5">
        <v>13</v>
      </c>
      <c r="Q1404" s="7">
        <f t="shared" si="12"/>
        <v>0.4642857142857143</v>
      </c>
      <c r="R1404" s="5">
        <v>3</v>
      </c>
    </row>
    <row r="1405" spans="1:18" x14ac:dyDescent="0.35">
      <c r="A1405" s="4">
        <v>42856</v>
      </c>
      <c r="B1405" s="4">
        <v>44196</v>
      </c>
      <c r="C1405" s="5">
        <v>201700144</v>
      </c>
      <c r="D1405" s="6" t="s">
        <v>46</v>
      </c>
      <c r="E1405" s="5">
        <v>201700013</v>
      </c>
      <c r="F1405" s="6" t="s">
        <v>40</v>
      </c>
      <c r="G1405" s="6" t="s">
        <v>21</v>
      </c>
      <c r="H1405" s="5">
        <v>201707</v>
      </c>
      <c r="I1405" s="4">
        <v>42928</v>
      </c>
      <c r="J1405" s="5">
        <f t="shared" si="11"/>
        <v>7</v>
      </c>
      <c r="K1405" s="5">
        <v>32</v>
      </c>
      <c r="L1405" s="5">
        <v>25740</v>
      </c>
      <c r="M1405" s="5">
        <v>6</v>
      </c>
      <c r="N1405" s="5">
        <v>29</v>
      </c>
      <c r="O1405" s="5">
        <v>18</v>
      </c>
      <c r="P1405" s="5">
        <v>13</v>
      </c>
      <c r="Q1405" s="7">
        <f t="shared" si="12"/>
        <v>0.40625</v>
      </c>
      <c r="R1405" s="5">
        <v>3</v>
      </c>
    </row>
    <row r="1406" spans="1:18" x14ac:dyDescent="0.35">
      <c r="A1406" s="4">
        <v>42856</v>
      </c>
      <c r="B1406" s="4">
        <v>44196</v>
      </c>
      <c r="C1406" s="5">
        <v>201700144</v>
      </c>
      <c r="D1406" s="6" t="s">
        <v>46</v>
      </c>
      <c r="E1406" s="5">
        <v>201700013</v>
      </c>
      <c r="F1406" s="6" t="s">
        <v>40</v>
      </c>
      <c r="G1406" s="6" t="s">
        <v>21</v>
      </c>
      <c r="H1406" s="5">
        <v>201707</v>
      </c>
      <c r="I1406" s="4">
        <v>42929</v>
      </c>
      <c r="J1406" s="5">
        <f t="shared" si="11"/>
        <v>7</v>
      </c>
      <c r="K1406" s="5">
        <v>30</v>
      </c>
      <c r="L1406" s="5">
        <v>25255</v>
      </c>
      <c r="M1406" s="5">
        <v>8</v>
      </c>
      <c r="N1406" s="5">
        <v>26</v>
      </c>
      <c r="O1406" s="5">
        <v>19</v>
      </c>
      <c r="P1406" s="5">
        <v>12</v>
      </c>
      <c r="Q1406" s="7">
        <f t="shared" si="12"/>
        <v>0.4</v>
      </c>
      <c r="R1406" s="5">
        <v>3</v>
      </c>
    </row>
    <row r="1407" spans="1:18" x14ac:dyDescent="0.35">
      <c r="A1407" s="4">
        <v>42856</v>
      </c>
      <c r="B1407" s="4">
        <v>44196</v>
      </c>
      <c r="C1407" s="5">
        <v>201700144</v>
      </c>
      <c r="D1407" s="6" t="s">
        <v>46</v>
      </c>
      <c r="E1407" s="5">
        <v>201700013</v>
      </c>
      <c r="F1407" s="6" t="s">
        <v>40</v>
      </c>
      <c r="G1407" s="6" t="s">
        <v>21</v>
      </c>
      <c r="H1407" s="5">
        <v>201707</v>
      </c>
      <c r="I1407" s="4">
        <v>42931</v>
      </c>
      <c r="J1407" s="5">
        <f t="shared" si="11"/>
        <v>7</v>
      </c>
      <c r="K1407" s="5">
        <v>29</v>
      </c>
      <c r="L1407" s="5">
        <v>25998</v>
      </c>
      <c r="M1407" s="5">
        <v>6</v>
      </c>
      <c r="N1407" s="5">
        <v>26</v>
      </c>
      <c r="O1407" s="5">
        <v>20</v>
      </c>
      <c r="P1407" s="5">
        <v>11</v>
      </c>
      <c r="Q1407" s="7">
        <f t="shared" si="12"/>
        <v>0.37931034482758619</v>
      </c>
      <c r="R1407" s="5">
        <v>4</v>
      </c>
    </row>
    <row r="1408" spans="1:18" x14ac:dyDescent="0.35">
      <c r="A1408" s="4">
        <v>42856</v>
      </c>
      <c r="B1408" s="4">
        <v>44196</v>
      </c>
      <c r="C1408" s="5">
        <v>201700144</v>
      </c>
      <c r="D1408" s="6" t="s">
        <v>46</v>
      </c>
      <c r="E1408" s="5">
        <v>201700013</v>
      </c>
      <c r="F1408" s="6" t="s">
        <v>40</v>
      </c>
      <c r="G1408" s="6" t="s">
        <v>21</v>
      </c>
      <c r="H1408" s="5">
        <v>201707</v>
      </c>
      <c r="I1408" s="4">
        <v>42933</v>
      </c>
      <c r="J1408" s="5">
        <f t="shared" si="11"/>
        <v>7</v>
      </c>
      <c r="K1408" s="5">
        <v>31</v>
      </c>
      <c r="L1408" s="5">
        <v>25253</v>
      </c>
      <c r="M1408" s="5">
        <v>9</v>
      </c>
      <c r="N1408" s="5">
        <v>28</v>
      </c>
      <c r="O1408" s="5">
        <v>18</v>
      </c>
      <c r="P1408" s="5">
        <v>13</v>
      </c>
      <c r="Q1408" s="7">
        <f t="shared" si="12"/>
        <v>0.41935483870967744</v>
      </c>
      <c r="R1408" s="5">
        <v>4</v>
      </c>
    </row>
    <row r="1409" spans="1:18" x14ac:dyDescent="0.35">
      <c r="A1409" s="4">
        <v>42856</v>
      </c>
      <c r="B1409" s="4">
        <v>44196</v>
      </c>
      <c r="C1409" s="5">
        <v>201700144</v>
      </c>
      <c r="D1409" s="6" t="s">
        <v>46</v>
      </c>
      <c r="E1409" s="5">
        <v>201700013</v>
      </c>
      <c r="F1409" s="6" t="s">
        <v>40</v>
      </c>
      <c r="G1409" s="6" t="s">
        <v>21</v>
      </c>
      <c r="H1409" s="5">
        <v>201707</v>
      </c>
      <c r="I1409" s="4">
        <v>42934</v>
      </c>
      <c r="J1409" s="5">
        <f t="shared" si="11"/>
        <v>7</v>
      </c>
      <c r="K1409" s="5">
        <v>33</v>
      </c>
      <c r="L1409" s="5">
        <v>25429</v>
      </c>
      <c r="M1409" s="5">
        <v>10</v>
      </c>
      <c r="N1409" s="5">
        <v>29</v>
      </c>
      <c r="O1409" s="5">
        <v>20</v>
      </c>
      <c r="P1409" s="5">
        <v>12</v>
      </c>
      <c r="Q1409" s="7">
        <f t="shared" si="12"/>
        <v>0.36363636363636365</v>
      </c>
      <c r="R1409" s="5">
        <v>4</v>
      </c>
    </row>
    <row r="1410" spans="1:18" x14ac:dyDescent="0.35">
      <c r="A1410" s="4">
        <v>42856</v>
      </c>
      <c r="B1410" s="4">
        <v>44196</v>
      </c>
      <c r="C1410" s="5">
        <v>201700144</v>
      </c>
      <c r="D1410" s="6" t="s">
        <v>46</v>
      </c>
      <c r="E1410" s="5">
        <v>201700013</v>
      </c>
      <c r="F1410" s="6" t="s">
        <v>40</v>
      </c>
      <c r="G1410" s="6" t="s">
        <v>21</v>
      </c>
      <c r="H1410" s="5">
        <v>201707</v>
      </c>
      <c r="I1410" s="4">
        <v>42935</v>
      </c>
      <c r="J1410" s="5">
        <f t="shared" si="11"/>
        <v>7</v>
      </c>
      <c r="K1410" s="5">
        <v>33</v>
      </c>
      <c r="L1410" s="5">
        <v>25904</v>
      </c>
      <c r="M1410" s="5">
        <v>8</v>
      </c>
      <c r="N1410" s="5">
        <v>31</v>
      </c>
      <c r="O1410" s="5">
        <v>23</v>
      </c>
      <c r="P1410" s="5">
        <v>12</v>
      </c>
      <c r="Q1410" s="7">
        <f t="shared" si="12"/>
        <v>0.36363636363636365</v>
      </c>
      <c r="R1410" s="5">
        <v>3</v>
      </c>
    </row>
    <row r="1411" spans="1:18" x14ac:dyDescent="0.35">
      <c r="A1411" s="4">
        <v>42856</v>
      </c>
      <c r="B1411" s="4">
        <v>44196</v>
      </c>
      <c r="C1411" s="5">
        <v>201700144</v>
      </c>
      <c r="D1411" s="6" t="s">
        <v>46</v>
      </c>
      <c r="E1411" s="5">
        <v>201700013</v>
      </c>
      <c r="F1411" s="6" t="s">
        <v>40</v>
      </c>
      <c r="G1411" s="6" t="s">
        <v>21</v>
      </c>
      <c r="H1411" s="5">
        <v>201707</v>
      </c>
      <c r="I1411" s="4">
        <v>42936</v>
      </c>
      <c r="J1411" s="5">
        <f t="shared" si="11"/>
        <v>7</v>
      </c>
      <c r="K1411" s="5">
        <v>28</v>
      </c>
      <c r="L1411" s="5">
        <v>25408</v>
      </c>
      <c r="M1411" s="5">
        <v>8</v>
      </c>
      <c r="N1411" s="5">
        <v>25</v>
      </c>
      <c r="O1411" s="5">
        <v>19</v>
      </c>
      <c r="P1411" s="5">
        <v>12</v>
      </c>
      <c r="Q1411" s="7">
        <f t="shared" si="12"/>
        <v>0.42857142857142855</v>
      </c>
      <c r="R1411" s="5">
        <v>3</v>
      </c>
    </row>
    <row r="1412" spans="1:18" x14ac:dyDescent="0.35">
      <c r="A1412" s="4">
        <v>42856</v>
      </c>
      <c r="B1412" s="4">
        <v>44196</v>
      </c>
      <c r="C1412" s="5">
        <v>201700144</v>
      </c>
      <c r="D1412" s="6" t="s">
        <v>46</v>
      </c>
      <c r="E1412" s="5">
        <v>201700013</v>
      </c>
      <c r="F1412" s="6" t="s">
        <v>40</v>
      </c>
      <c r="G1412" s="6" t="s">
        <v>21</v>
      </c>
      <c r="H1412" s="5">
        <v>201707</v>
      </c>
      <c r="I1412" s="4">
        <v>42938</v>
      </c>
      <c r="J1412" s="5">
        <f t="shared" si="11"/>
        <v>7</v>
      </c>
      <c r="K1412" s="5">
        <v>33</v>
      </c>
      <c r="L1412" s="5">
        <v>24658</v>
      </c>
      <c r="M1412" s="5">
        <v>8</v>
      </c>
      <c r="N1412" s="5">
        <v>28</v>
      </c>
      <c r="O1412" s="5">
        <v>20</v>
      </c>
      <c r="P1412" s="5">
        <v>14</v>
      </c>
      <c r="Q1412" s="7">
        <f t="shared" si="12"/>
        <v>0.42424242424242425</v>
      </c>
      <c r="R1412" s="5">
        <v>3</v>
      </c>
    </row>
    <row r="1413" spans="1:18" x14ac:dyDescent="0.35">
      <c r="A1413" s="4">
        <v>42856</v>
      </c>
      <c r="B1413" s="4">
        <v>44196</v>
      </c>
      <c r="C1413" s="5">
        <v>201700144</v>
      </c>
      <c r="D1413" s="6" t="s">
        <v>46</v>
      </c>
      <c r="E1413" s="5">
        <v>201700013</v>
      </c>
      <c r="F1413" s="6" t="s">
        <v>40</v>
      </c>
      <c r="G1413" s="6" t="s">
        <v>21</v>
      </c>
      <c r="H1413" s="5">
        <v>201707</v>
      </c>
      <c r="I1413" s="4">
        <v>42940</v>
      </c>
      <c r="J1413" s="5">
        <f t="shared" si="11"/>
        <v>7</v>
      </c>
      <c r="K1413" s="5">
        <v>33</v>
      </c>
      <c r="L1413" s="5">
        <v>25584</v>
      </c>
      <c r="M1413" s="5">
        <v>7</v>
      </c>
      <c r="N1413" s="5">
        <v>30</v>
      </c>
      <c r="O1413" s="5">
        <v>20</v>
      </c>
      <c r="P1413" s="5">
        <v>12</v>
      </c>
      <c r="Q1413" s="7">
        <f t="shared" si="12"/>
        <v>0.36363636363636365</v>
      </c>
      <c r="R1413" s="5">
        <v>4</v>
      </c>
    </row>
    <row r="1414" spans="1:18" x14ac:dyDescent="0.35">
      <c r="A1414" s="4">
        <v>42856</v>
      </c>
      <c r="B1414" s="4">
        <v>44196</v>
      </c>
      <c r="C1414" s="5">
        <v>201700144</v>
      </c>
      <c r="D1414" s="6" t="s">
        <v>46</v>
      </c>
      <c r="E1414" s="5">
        <v>201700013</v>
      </c>
      <c r="F1414" s="6" t="s">
        <v>40</v>
      </c>
      <c r="G1414" s="6" t="s">
        <v>21</v>
      </c>
      <c r="H1414" s="5">
        <v>201707</v>
      </c>
      <c r="I1414" s="4">
        <v>42941</v>
      </c>
      <c r="J1414" s="5">
        <f t="shared" si="11"/>
        <v>7</v>
      </c>
      <c r="K1414" s="5">
        <v>28</v>
      </c>
      <c r="L1414" s="5">
        <v>25183</v>
      </c>
      <c r="M1414" s="5">
        <v>7</v>
      </c>
      <c r="N1414" s="5">
        <v>25</v>
      </c>
      <c r="O1414" s="5">
        <v>18</v>
      </c>
      <c r="P1414" s="5">
        <v>13</v>
      </c>
      <c r="Q1414" s="7">
        <f t="shared" si="12"/>
        <v>0.4642857142857143</v>
      </c>
      <c r="R1414" s="5">
        <v>3</v>
      </c>
    </row>
    <row r="1415" spans="1:18" x14ac:dyDescent="0.35">
      <c r="A1415" s="4">
        <v>42856</v>
      </c>
      <c r="B1415" s="4">
        <v>44196</v>
      </c>
      <c r="C1415" s="5">
        <v>201700144</v>
      </c>
      <c r="D1415" s="6" t="s">
        <v>46</v>
      </c>
      <c r="E1415" s="5">
        <v>201700013</v>
      </c>
      <c r="F1415" s="6" t="s">
        <v>40</v>
      </c>
      <c r="G1415" s="6" t="s">
        <v>21</v>
      </c>
      <c r="H1415" s="5">
        <v>201707</v>
      </c>
      <c r="I1415" s="4">
        <v>42942</v>
      </c>
      <c r="J1415" s="5">
        <f t="shared" si="11"/>
        <v>7</v>
      </c>
      <c r="K1415" s="5">
        <v>32</v>
      </c>
      <c r="L1415" s="5">
        <v>24951</v>
      </c>
      <c r="M1415" s="5">
        <v>9</v>
      </c>
      <c r="N1415" s="5">
        <v>29</v>
      </c>
      <c r="O1415" s="5">
        <v>23</v>
      </c>
      <c r="P1415" s="5">
        <v>15</v>
      </c>
      <c r="Q1415" s="7">
        <f t="shared" si="12"/>
        <v>0.46875</v>
      </c>
      <c r="R1415" s="5">
        <v>3</v>
      </c>
    </row>
    <row r="1416" spans="1:18" x14ac:dyDescent="0.35">
      <c r="A1416" s="4">
        <v>42856</v>
      </c>
      <c r="B1416" s="4">
        <v>44196</v>
      </c>
      <c r="C1416" s="5">
        <v>201700144</v>
      </c>
      <c r="D1416" s="6" t="s">
        <v>46</v>
      </c>
      <c r="E1416" s="5">
        <v>201700013</v>
      </c>
      <c r="F1416" s="6" t="s">
        <v>40</v>
      </c>
      <c r="G1416" s="6" t="s">
        <v>21</v>
      </c>
      <c r="H1416" s="5">
        <v>201707</v>
      </c>
      <c r="I1416" s="4">
        <v>42943</v>
      </c>
      <c r="J1416" s="5">
        <f t="shared" si="11"/>
        <v>7</v>
      </c>
      <c r="K1416" s="5">
        <v>32</v>
      </c>
      <c r="L1416" s="5">
        <v>24591</v>
      </c>
      <c r="M1416" s="5">
        <v>9</v>
      </c>
      <c r="N1416" s="5">
        <v>30</v>
      </c>
      <c r="O1416" s="5">
        <v>18</v>
      </c>
      <c r="P1416" s="5">
        <v>11</v>
      </c>
      <c r="Q1416" s="7">
        <f t="shared" si="12"/>
        <v>0.34375</v>
      </c>
      <c r="R1416" s="5">
        <v>4</v>
      </c>
    </row>
    <row r="1417" spans="1:18" x14ac:dyDescent="0.35">
      <c r="A1417" s="4">
        <v>42856</v>
      </c>
      <c r="B1417" s="4">
        <v>44196</v>
      </c>
      <c r="C1417" s="5">
        <v>201700144</v>
      </c>
      <c r="D1417" s="6" t="s">
        <v>46</v>
      </c>
      <c r="E1417" s="5">
        <v>201700013</v>
      </c>
      <c r="F1417" s="6" t="s">
        <v>40</v>
      </c>
      <c r="G1417" s="6" t="s">
        <v>21</v>
      </c>
      <c r="H1417" s="5">
        <v>201707</v>
      </c>
      <c r="I1417" s="4">
        <v>42945</v>
      </c>
      <c r="J1417" s="5">
        <f t="shared" si="11"/>
        <v>7</v>
      </c>
      <c r="K1417" s="5">
        <v>30</v>
      </c>
      <c r="L1417" s="5">
        <v>24874</v>
      </c>
      <c r="M1417" s="5">
        <v>7</v>
      </c>
      <c r="N1417" s="5">
        <v>28</v>
      </c>
      <c r="O1417" s="5">
        <v>18</v>
      </c>
      <c r="P1417" s="5">
        <v>13</v>
      </c>
      <c r="Q1417" s="7">
        <f t="shared" si="12"/>
        <v>0.43333333333333335</v>
      </c>
      <c r="R1417" s="5">
        <v>4</v>
      </c>
    </row>
    <row r="1418" spans="1:18" x14ac:dyDescent="0.35">
      <c r="A1418" s="4">
        <v>42856</v>
      </c>
      <c r="B1418" s="4">
        <v>44196</v>
      </c>
      <c r="C1418" s="5">
        <v>201700144</v>
      </c>
      <c r="D1418" s="6" t="s">
        <v>46</v>
      </c>
      <c r="E1418" s="5">
        <v>201700013</v>
      </c>
      <c r="F1418" s="6" t="s">
        <v>40</v>
      </c>
      <c r="G1418" s="6" t="s">
        <v>21</v>
      </c>
      <c r="H1418" s="5">
        <v>201707</v>
      </c>
      <c r="I1418" s="4">
        <v>42947</v>
      </c>
      <c r="J1418" s="5">
        <f t="shared" si="11"/>
        <v>7</v>
      </c>
      <c r="K1418" s="5">
        <v>33</v>
      </c>
      <c r="L1418" s="5">
        <v>24398</v>
      </c>
      <c r="M1418" s="5">
        <v>10</v>
      </c>
      <c r="N1418" s="5">
        <v>31</v>
      </c>
      <c r="O1418" s="5">
        <v>21</v>
      </c>
      <c r="P1418" s="5">
        <v>11</v>
      </c>
      <c r="Q1418" s="7">
        <f t="shared" si="12"/>
        <v>0.33333333333333331</v>
      </c>
      <c r="R1418" s="5">
        <v>4</v>
      </c>
    </row>
    <row r="1419" spans="1:18" x14ac:dyDescent="0.35">
      <c r="A1419" s="4">
        <v>42856</v>
      </c>
      <c r="B1419" s="4">
        <v>44196</v>
      </c>
      <c r="C1419" s="5">
        <v>201700144</v>
      </c>
      <c r="D1419" s="6" t="s">
        <v>46</v>
      </c>
      <c r="E1419" s="5">
        <v>201700013</v>
      </c>
      <c r="F1419" s="6" t="s">
        <v>40</v>
      </c>
      <c r="G1419" s="6" t="s">
        <v>21</v>
      </c>
      <c r="H1419" s="5">
        <v>201708</v>
      </c>
      <c r="I1419" s="4">
        <v>42948</v>
      </c>
      <c r="J1419" s="5">
        <f t="shared" si="11"/>
        <v>8</v>
      </c>
      <c r="K1419" s="5">
        <v>28</v>
      </c>
      <c r="L1419" s="5">
        <v>25777</v>
      </c>
      <c r="M1419" s="5">
        <v>6</v>
      </c>
      <c r="N1419" s="5">
        <v>26</v>
      </c>
      <c r="O1419" s="5">
        <v>19</v>
      </c>
      <c r="P1419" s="5">
        <v>11</v>
      </c>
      <c r="Q1419" s="7">
        <f t="shared" si="12"/>
        <v>0.39285714285714285</v>
      </c>
      <c r="R1419" s="5">
        <v>3</v>
      </c>
    </row>
    <row r="1420" spans="1:18" x14ac:dyDescent="0.35">
      <c r="A1420" s="4">
        <v>42856</v>
      </c>
      <c r="B1420" s="4">
        <v>44196</v>
      </c>
      <c r="C1420" s="5">
        <v>201700144</v>
      </c>
      <c r="D1420" s="6" t="s">
        <v>46</v>
      </c>
      <c r="E1420" s="5">
        <v>201700013</v>
      </c>
      <c r="F1420" s="6" t="s">
        <v>40</v>
      </c>
      <c r="G1420" s="6" t="s">
        <v>21</v>
      </c>
      <c r="H1420" s="5">
        <v>201708</v>
      </c>
      <c r="I1420" s="4">
        <v>42949</v>
      </c>
      <c r="J1420" s="5">
        <f t="shared" si="11"/>
        <v>8</v>
      </c>
      <c r="K1420" s="5">
        <v>33</v>
      </c>
      <c r="L1420" s="5">
        <v>25730</v>
      </c>
      <c r="M1420" s="5">
        <v>10</v>
      </c>
      <c r="N1420" s="5">
        <v>29</v>
      </c>
      <c r="O1420" s="5">
        <v>20</v>
      </c>
      <c r="P1420" s="5">
        <v>13</v>
      </c>
      <c r="Q1420" s="7">
        <f t="shared" si="12"/>
        <v>0.39393939393939392</v>
      </c>
      <c r="R1420" s="5">
        <v>3</v>
      </c>
    </row>
    <row r="1421" spans="1:18" x14ac:dyDescent="0.35">
      <c r="A1421" s="4">
        <v>42856</v>
      </c>
      <c r="B1421" s="4">
        <v>44196</v>
      </c>
      <c r="C1421" s="5">
        <v>201700144</v>
      </c>
      <c r="D1421" s="6" t="s">
        <v>46</v>
      </c>
      <c r="E1421" s="5">
        <v>201700013</v>
      </c>
      <c r="F1421" s="6" t="s">
        <v>40</v>
      </c>
      <c r="G1421" s="6" t="s">
        <v>21</v>
      </c>
      <c r="H1421" s="5">
        <v>201708</v>
      </c>
      <c r="I1421" s="4">
        <v>42950</v>
      </c>
      <c r="J1421" s="5">
        <f t="shared" si="11"/>
        <v>8</v>
      </c>
      <c r="K1421" s="5">
        <v>29</v>
      </c>
      <c r="L1421" s="5">
        <v>24706</v>
      </c>
      <c r="M1421" s="5">
        <v>6</v>
      </c>
      <c r="N1421" s="5">
        <v>27</v>
      </c>
      <c r="O1421" s="5">
        <v>22</v>
      </c>
      <c r="P1421" s="5">
        <v>13</v>
      </c>
      <c r="Q1421" s="7">
        <f t="shared" si="12"/>
        <v>0.44827586206896552</v>
      </c>
      <c r="R1421" s="5">
        <v>3</v>
      </c>
    </row>
    <row r="1422" spans="1:18" x14ac:dyDescent="0.35">
      <c r="A1422" s="4">
        <v>42856</v>
      </c>
      <c r="B1422" s="4">
        <v>44196</v>
      </c>
      <c r="C1422" s="5">
        <v>201700144</v>
      </c>
      <c r="D1422" s="6" t="s">
        <v>46</v>
      </c>
      <c r="E1422" s="5">
        <v>201700013</v>
      </c>
      <c r="F1422" s="6" t="s">
        <v>40</v>
      </c>
      <c r="G1422" s="6" t="s">
        <v>21</v>
      </c>
      <c r="H1422" s="5">
        <v>201708</v>
      </c>
      <c r="I1422" s="4">
        <v>42952</v>
      </c>
      <c r="J1422" s="5">
        <f t="shared" si="11"/>
        <v>8</v>
      </c>
      <c r="K1422" s="5">
        <v>29</v>
      </c>
      <c r="L1422" s="5">
        <v>24423</v>
      </c>
      <c r="M1422" s="5">
        <v>9</v>
      </c>
      <c r="N1422" s="5">
        <v>27</v>
      </c>
      <c r="O1422" s="5">
        <v>16</v>
      </c>
      <c r="P1422" s="5">
        <v>10</v>
      </c>
      <c r="Q1422" s="7">
        <f t="shared" si="12"/>
        <v>0.34482758620689657</v>
      </c>
      <c r="R1422" s="5">
        <v>3</v>
      </c>
    </row>
    <row r="1423" spans="1:18" x14ac:dyDescent="0.35">
      <c r="A1423" s="4">
        <v>42856</v>
      </c>
      <c r="B1423" s="4">
        <v>44196</v>
      </c>
      <c r="C1423" s="5">
        <v>201700144</v>
      </c>
      <c r="D1423" s="6" t="s">
        <v>46</v>
      </c>
      <c r="E1423" s="5">
        <v>201700013</v>
      </c>
      <c r="F1423" s="6" t="s">
        <v>40</v>
      </c>
      <c r="G1423" s="6" t="s">
        <v>21</v>
      </c>
      <c r="H1423" s="5">
        <v>201708</v>
      </c>
      <c r="I1423" s="4">
        <v>42954</v>
      </c>
      <c r="J1423" s="5">
        <f t="shared" si="11"/>
        <v>8</v>
      </c>
      <c r="K1423" s="5">
        <v>32</v>
      </c>
      <c r="L1423" s="5">
        <v>25294</v>
      </c>
      <c r="M1423" s="5">
        <v>8</v>
      </c>
      <c r="N1423" s="5">
        <v>28</v>
      </c>
      <c r="O1423" s="5">
        <v>21</v>
      </c>
      <c r="P1423" s="5">
        <v>14</v>
      </c>
      <c r="Q1423" s="7">
        <f t="shared" si="12"/>
        <v>0.4375</v>
      </c>
      <c r="R1423" s="5">
        <v>3</v>
      </c>
    </row>
    <row r="1424" spans="1:18" x14ac:dyDescent="0.35">
      <c r="A1424" s="4">
        <v>42856</v>
      </c>
      <c r="B1424" s="4">
        <v>44196</v>
      </c>
      <c r="C1424" s="5">
        <v>201700144</v>
      </c>
      <c r="D1424" s="6" t="s">
        <v>46</v>
      </c>
      <c r="E1424" s="5">
        <v>201700013</v>
      </c>
      <c r="F1424" s="6" t="s">
        <v>40</v>
      </c>
      <c r="G1424" s="6" t="s">
        <v>21</v>
      </c>
      <c r="H1424" s="5">
        <v>201708</v>
      </c>
      <c r="I1424" s="4">
        <v>42955</v>
      </c>
      <c r="J1424" s="5">
        <f t="shared" si="11"/>
        <v>8</v>
      </c>
      <c r="K1424" s="5">
        <v>29</v>
      </c>
      <c r="L1424" s="5">
        <v>24351</v>
      </c>
      <c r="M1424" s="5">
        <v>8</v>
      </c>
      <c r="N1424" s="5">
        <v>26</v>
      </c>
      <c r="O1424" s="5">
        <v>18</v>
      </c>
      <c r="P1424" s="5">
        <v>10</v>
      </c>
      <c r="Q1424" s="7">
        <f t="shared" si="12"/>
        <v>0.34482758620689657</v>
      </c>
      <c r="R1424" s="5">
        <v>3</v>
      </c>
    </row>
    <row r="1425" spans="1:18" x14ac:dyDescent="0.35">
      <c r="A1425" s="4">
        <v>42856</v>
      </c>
      <c r="B1425" s="4">
        <v>44196</v>
      </c>
      <c r="C1425" s="5">
        <v>201700144</v>
      </c>
      <c r="D1425" s="6" t="s">
        <v>46</v>
      </c>
      <c r="E1425" s="5">
        <v>201700013</v>
      </c>
      <c r="F1425" s="6" t="s">
        <v>40</v>
      </c>
      <c r="G1425" s="6" t="s">
        <v>21</v>
      </c>
      <c r="H1425" s="5">
        <v>201708</v>
      </c>
      <c r="I1425" s="4">
        <v>42956</v>
      </c>
      <c r="J1425" s="5">
        <f t="shared" si="11"/>
        <v>8</v>
      </c>
      <c r="K1425" s="5">
        <v>31</v>
      </c>
      <c r="L1425" s="5">
        <v>25829</v>
      </c>
      <c r="M1425" s="5">
        <v>7</v>
      </c>
      <c r="N1425" s="5">
        <v>29</v>
      </c>
      <c r="O1425" s="5">
        <v>20</v>
      </c>
      <c r="P1425" s="5">
        <v>13</v>
      </c>
      <c r="Q1425" s="7">
        <f t="shared" si="12"/>
        <v>0.41935483870967744</v>
      </c>
      <c r="R1425" s="5">
        <v>3</v>
      </c>
    </row>
    <row r="1426" spans="1:18" x14ac:dyDescent="0.35">
      <c r="A1426" s="4">
        <v>42856</v>
      </c>
      <c r="B1426" s="4">
        <v>44196</v>
      </c>
      <c r="C1426" s="5">
        <v>201700144</v>
      </c>
      <c r="D1426" s="6" t="s">
        <v>46</v>
      </c>
      <c r="E1426" s="5">
        <v>201700013</v>
      </c>
      <c r="F1426" s="6" t="s">
        <v>40</v>
      </c>
      <c r="G1426" s="6" t="s">
        <v>21</v>
      </c>
      <c r="H1426" s="5">
        <v>201708</v>
      </c>
      <c r="I1426" s="4">
        <v>42959</v>
      </c>
      <c r="J1426" s="5">
        <f t="shared" si="11"/>
        <v>8</v>
      </c>
      <c r="K1426" s="5">
        <v>28</v>
      </c>
      <c r="L1426" s="5">
        <v>24233</v>
      </c>
      <c r="M1426" s="5">
        <v>8</v>
      </c>
      <c r="N1426" s="5">
        <v>26</v>
      </c>
      <c r="O1426" s="5">
        <v>18</v>
      </c>
      <c r="P1426" s="5">
        <v>12</v>
      </c>
      <c r="Q1426" s="7">
        <f t="shared" si="12"/>
        <v>0.42857142857142855</v>
      </c>
      <c r="R1426" s="5">
        <v>3</v>
      </c>
    </row>
    <row r="1427" spans="1:18" x14ac:dyDescent="0.35">
      <c r="A1427" s="4">
        <v>42856</v>
      </c>
      <c r="B1427" s="4">
        <v>44196</v>
      </c>
      <c r="C1427" s="5">
        <v>201700144</v>
      </c>
      <c r="D1427" s="6" t="s">
        <v>46</v>
      </c>
      <c r="E1427" s="5">
        <v>201700013</v>
      </c>
      <c r="F1427" s="6" t="s">
        <v>40</v>
      </c>
      <c r="G1427" s="6" t="s">
        <v>21</v>
      </c>
      <c r="H1427" s="5">
        <v>201708</v>
      </c>
      <c r="I1427" s="4">
        <v>42961</v>
      </c>
      <c r="J1427" s="5">
        <f t="shared" si="11"/>
        <v>8</v>
      </c>
      <c r="K1427" s="5">
        <v>32</v>
      </c>
      <c r="L1427" s="5">
        <v>25003</v>
      </c>
      <c r="M1427" s="5">
        <v>8</v>
      </c>
      <c r="N1427" s="5">
        <v>28</v>
      </c>
      <c r="O1427" s="5">
        <v>18</v>
      </c>
      <c r="P1427" s="5">
        <v>11</v>
      </c>
      <c r="Q1427" s="7">
        <f t="shared" si="12"/>
        <v>0.34375</v>
      </c>
      <c r="R1427" s="5">
        <v>3</v>
      </c>
    </row>
    <row r="1428" spans="1:18" x14ac:dyDescent="0.35">
      <c r="A1428" s="4">
        <v>42856</v>
      </c>
      <c r="B1428" s="4">
        <v>44196</v>
      </c>
      <c r="C1428" s="5">
        <v>201700144</v>
      </c>
      <c r="D1428" s="6" t="s">
        <v>46</v>
      </c>
      <c r="E1428" s="5">
        <v>201700013</v>
      </c>
      <c r="F1428" s="6" t="s">
        <v>40</v>
      </c>
      <c r="G1428" s="6" t="s">
        <v>21</v>
      </c>
      <c r="H1428" s="5">
        <v>201708</v>
      </c>
      <c r="I1428" s="4">
        <v>42962</v>
      </c>
      <c r="J1428" s="5">
        <f t="shared" si="11"/>
        <v>8</v>
      </c>
      <c r="K1428" s="5">
        <v>33</v>
      </c>
      <c r="L1428" s="5">
        <v>25901</v>
      </c>
      <c r="M1428" s="5">
        <v>8</v>
      </c>
      <c r="N1428" s="5">
        <v>29</v>
      </c>
      <c r="O1428" s="5">
        <v>18</v>
      </c>
      <c r="P1428" s="5">
        <v>11</v>
      </c>
      <c r="Q1428" s="7">
        <f t="shared" si="12"/>
        <v>0.33333333333333331</v>
      </c>
      <c r="R1428" s="5">
        <v>4</v>
      </c>
    </row>
    <row r="1429" spans="1:18" x14ac:dyDescent="0.35">
      <c r="A1429" s="4">
        <v>42856</v>
      </c>
      <c r="B1429" s="4">
        <v>44196</v>
      </c>
      <c r="C1429" s="5">
        <v>201700144</v>
      </c>
      <c r="D1429" s="6" t="s">
        <v>46</v>
      </c>
      <c r="E1429" s="5">
        <v>201700013</v>
      </c>
      <c r="F1429" s="6" t="s">
        <v>40</v>
      </c>
      <c r="G1429" s="6" t="s">
        <v>21</v>
      </c>
      <c r="H1429" s="5">
        <v>201708</v>
      </c>
      <c r="I1429" s="4">
        <v>42963</v>
      </c>
      <c r="J1429" s="5">
        <f t="shared" si="11"/>
        <v>8</v>
      </c>
      <c r="K1429" s="5">
        <v>28</v>
      </c>
      <c r="L1429" s="5">
        <v>24651</v>
      </c>
      <c r="M1429" s="5">
        <v>6</v>
      </c>
      <c r="N1429" s="5">
        <v>24</v>
      </c>
      <c r="O1429" s="5">
        <v>17</v>
      </c>
      <c r="P1429" s="5">
        <v>10</v>
      </c>
      <c r="Q1429" s="7">
        <f t="shared" si="12"/>
        <v>0.35714285714285715</v>
      </c>
      <c r="R1429" s="5">
        <v>3</v>
      </c>
    </row>
    <row r="1430" spans="1:18" x14ac:dyDescent="0.35">
      <c r="A1430" s="4">
        <v>42856</v>
      </c>
      <c r="B1430" s="4">
        <v>44196</v>
      </c>
      <c r="C1430" s="5">
        <v>201700144</v>
      </c>
      <c r="D1430" s="6" t="s">
        <v>46</v>
      </c>
      <c r="E1430" s="5">
        <v>201700013</v>
      </c>
      <c r="F1430" s="6" t="s">
        <v>40</v>
      </c>
      <c r="G1430" s="6" t="s">
        <v>21</v>
      </c>
      <c r="H1430" s="5">
        <v>201708</v>
      </c>
      <c r="I1430" s="4">
        <v>42964</v>
      </c>
      <c r="J1430" s="5">
        <f t="shared" si="11"/>
        <v>8</v>
      </c>
      <c r="K1430" s="5">
        <v>29</v>
      </c>
      <c r="L1430" s="5">
        <v>25270</v>
      </c>
      <c r="M1430" s="5">
        <v>8</v>
      </c>
      <c r="N1430" s="5">
        <v>25</v>
      </c>
      <c r="O1430" s="5">
        <v>20</v>
      </c>
      <c r="P1430" s="5">
        <v>13</v>
      </c>
      <c r="Q1430" s="7">
        <f t="shared" si="12"/>
        <v>0.44827586206896552</v>
      </c>
      <c r="R1430" s="5">
        <v>3</v>
      </c>
    </row>
    <row r="1431" spans="1:18" x14ac:dyDescent="0.35">
      <c r="A1431" s="4">
        <v>42856</v>
      </c>
      <c r="B1431" s="4">
        <v>44196</v>
      </c>
      <c r="C1431" s="5">
        <v>201700144</v>
      </c>
      <c r="D1431" s="6" t="s">
        <v>46</v>
      </c>
      <c r="E1431" s="5">
        <v>201700013</v>
      </c>
      <c r="F1431" s="6" t="s">
        <v>40</v>
      </c>
      <c r="G1431" s="6" t="s">
        <v>21</v>
      </c>
      <c r="H1431" s="5">
        <v>201708</v>
      </c>
      <c r="I1431" s="4">
        <v>42966</v>
      </c>
      <c r="J1431" s="5">
        <f t="shared" si="11"/>
        <v>8</v>
      </c>
      <c r="K1431" s="5">
        <v>30</v>
      </c>
      <c r="L1431" s="5">
        <v>25533</v>
      </c>
      <c r="M1431" s="5">
        <v>8</v>
      </c>
      <c r="N1431" s="5">
        <v>29</v>
      </c>
      <c r="O1431" s="5">
        <v>19</v>
      </c>
      <c r="P1431" s="5">
        <v>12</v>
      </c>
      <c r="Q1431" s="7">
        <f t="shared" si="12"/>
        <v>0.4</v>
      </c>
      <c r="R1431" s="5">
        <v>3</v>
      </c>
    </row>
    <row r="1432" spans="1:18" x14ac:dyDescent="0.35">
      <c r="A1432" s="4">
        <v>42856</v>
      </c>
      <c r="B1432" s="4">
        <v>44196</v>
      </c>
      <c r="C1432" s="5">
        <v>201700144</v>
      </c>
      <c r="D1432" s="6" t="s">
        <v>46</v>
      </c>
      <c r="E1432" s="5">
        <v>201700013</v>
      </c>
      <c r="F1432" s="6" t="s">
        <v>40</v>
      </c>
      <c r="G1432" s="6" t="s">
        <v>21</v>
      </c>
      <c r="H1432" s="5">
        <v>201708</v>
      </c>
      <c r="I1432" s="4">
        <v>42968</v>
      </c>
      <c r="J1432" s="5">
        <f t="shared" si="11"/>
        <v>8</v>
      </c>
      <c r="K1432" s="5">
        <v>28</v>
      </c>
      <c r="L1432" s="5">
        <v>24552</v>
      </c>
      <c r="M1432" s="5">
        <v>6</v>
      </c>
      <c r="N1432" s="5">
        <v>24</v>
      </c>
      <c r="O1432" s="5">
        <v>15</v>
      </c>
      <c r="P1432" s="5">
        <v>10</v>
      </c>
      <c r="Q1432" s="7">
        <f t="shared" si="12"/>
        <v>0.35714285714285715</v>
      </c>
      <c r="R1432" s="5">
        <v>3</v>
      </c>
    </row>
    <row r="1433" spans="1:18" x14ac:dyDescent="0.35">
      <c r="A1433" s="4">
        <v>42856</v>
      </c>
      <c r="B1433" s="4">
        <v>44196</v>
      </c>
      <c r="C1433" s="5">
        <v>201700144</v>
      </c>
      <c r="D1433" s="6" t="s">
        <v>46</v>
      </c>
      <c r="E1433" s="5">
        <v>201700013</v>
      </c>
      <c r="F1433" s="6" t="s">
        <v>40</v>
      </c>
      <c r="G1433" s="6" t="s">
        <v>21</v>
      </c>
      <c r="H1433" s="5">
        <v>201708</v>
      </c>
      <c r="I1433" s="4">
        <v>42969</v>
      </c>
      <c r="J1433" s="5">
        <f t="shared" si="11"/>
        <v>8</v>
      </c>
      <c r="K1433" s="5">
        <v>29</v>
      </c>
      <c r="L1433" s="5">
        <v>24914</v>
      </c>
      <c r="M1433" s="5">
        <v>6</v>
      </c>
      <c r="N1433" s="5">
        <v>26</v>
      </c>
      <c r="O1433" s="5">
        <v>18</v>
      </c>
      <c r="P1433" s="5">
        <v>9</v>
      </c>
      <c r="Q1433" s="7">
        <f t="shared" si="12"/>
        <v>0.31034482758620691</v>
      </c>
      <c r="R1433" s="5">
        <v>4</v>
      </c>
    </row>
    <row r="1434" spans="1:18" x14ac:dyDescent="0.35">
      <c r="A1434" s="4">
        <v>42856</v>
      </c>
      <c r="B1434" s="4">
        <v>44196</v>
      </c>
      <c r="C1434" s="5">
        <v>201700144</v>
      </c>
      <c r="D1434" s="6" t="s">
        <v>46</v>
      </c>
      <c r="E1434" s="5">
        <v>201700013</v>
      </c>
      <c r="F1434" s="6" t="s">
        <v>40</v>
      </c>
      <c r="G1434" s="6" t="s">
        <v>21</v>
      </c>
      <c r="H1434" s="5">
        <v>201708</v>
      </c>
      <c r="I1434" s="4">
        <v>42970</v>
      </c>
      <c r="J1434" s="5">
        <f t="shared" si="11"/>
        <v>8</v>
      </c>
      <c r="K1434" s="5">
        <v>30</v>
      </c>
      <c r="L1434" s="5">
        <v>25276</v>
      </c>
      <c r="M1434" s="5">
        <v>6</v>
      </c>
      <c r="N1434" s="5">
        <v>28</v>
      </c>
      <c r="O1434" s="5">
        <v>21</v>
      </c>
      <c r="P1434" s="5">
        <v>12</v>
      </c>
      <c r="Q1434" s="7">
        <f t="shared" si="12"/>
        <v>0.4</v>
      </c>
      <c r="R1434" s="5">
        <v>4</v>
      </c>
    </row>
    <row r="1435" spans="1:18" x14ac:dyDescent="0.35">
      <c r="A1435" s="4">
        <v>42856</v>
      </c>
      <c r="B1435" s="4">
        <v>44196</v>
      </c>
      <c r="C1435" s="5">
        <v>201700144</v>
      </c>
      <c r="D1435" s="6" t="s">
        <v>46</v>
      </c>
      <c r="E1435" s="5">
        <v>201700013</v>
      </c>
      <c r="F1435" s="6" t="s">
        <v>40</v>
      </c>
      <c r="G1435" s="6" t="s">
        <v>21</v>
      </c>
      <c r="H1435" s="5">
        <v>201708</v>
      </c>
      <c r="I1435" s="4">
        <v>42971</v>
      </c>
      <c r="J1435" s="5">
        <f t="shared" si="11"/>
        <v>8</v>
      </c>
      <c r="K1435" s="5">
        <v>33</v>
      </c>
      <c r="L1435" s="5">
        <v>24639</v>
      </c>
      <c r="M1435" s="5">
        <v>9</v>
      </c>
      <c r="N1435" s="5">
        <v>28</v>
      </c>
      <c r="O1435" s="5">
        <v>21</v>
      </c>
      <c r="P1435" s="5">
        <v>13</v>
      </c>
      <c r="Q1435" s="7">
        <f t="shared" si="12"/>
        <v>0.39393939393939392</v>
      </c>
      <c r="R1435" s="5">
        <v>4</v>
      </c>
    </row>
    <row r="1436" spans="1:18" x14ac:dyDescent="0.35">
      <c r="A1436" s="4">
        <v>42856</v>
      </c>
      <c r="B1436" s="4">
        <v>44196</v>
      </c>
      <c r="C1436" s="5">
        <v>201700144</v>
      </c>
      <c r="D1436" s="6" t="s">
        <v>46</v>
      </c>
      <c r="E1436" s="5">
        <v>201700013</v>
      </c>
      <c r="F1436" s="6" t="s">
        <v>40</v>
      </c>
      <c r="G1436" s="6" t="s">
        <v>21</v>
      </c>
      <c r="H1436" s="5">
        <v>201708</v>
      </c>
      <c r="I1436" s="4">
        <v>42973</v>
      </c>
      <c r="J1436" s="5">
        <f t="shared" si="11"/>
        <v>8</v>
      </c>
      <c r="K1436" s="5">
        <v>31</v>
      </c>
      <c r="L1436" s="5">
        <v>25382</v>
      </c>
      <c r="M1436" s="5">
        <v>9</v>
      </c>
      <c r="N1436" s="5">
        <v>28</v>
      </c>
      <c r="O1436" s="5">
        <v>22</v>
      </c>
      <c r="P1436" s="5">
        <v>11</v>
      </c>
      <c r="Q1436" s="7">
        <f t="shared" si="12"/>
        <v>0.35483870967741937</v>
      </c>
      <c r="R1436" s="5">
        <v>3</v>
      </c>
    </row>
    <row r="1437" spans="1:18" x14ac:dyDescent="0.35">
      <c r="A1437" s="4">
        <v>42856</v>
      </c>
      <c r="B1437" s="4">
        <v>44196</v>
      </c>
      <c r="C1437" s="5">
        <v>201700144</v>
      </c>
      <c r="D1437" s="6" t="s">
        <v>46</v>
      </c>
      <c r="E1437" s="5">
        <v>201700013</v>
      </c>
      <c r="F1437" s="6" t="s">
        <v>40</v>
      </c>
      <c r="G1437" s="6" t="s">
        <v>21</v>
      </c>
      <c r="H1437" s="5">
        <v>201708</v>
      </c>
      <c r="I1437" s="4">
        <v>42975</v>
      </c>
      <c r="J1437" s="5">
        <f t="shared" si="11"/>
        <v>8</v>
      </c>
      <c r="K1437" s="5">
        <v>32</v>
      </c>
      <c r="L1437" s="5">
        <v>25868</v>
      </c>
      <c r="M1437" s="5">
        <v>8</v>
      </c>
      <c r="N1437" s="5">
        <v>30</v>
      </c>
      <c r="O1437" s="5">
        <v>23</v>
      </c>
      <c r="P1437" s="5">
        <v>15</v>
      </c>
      <c r="Q1437" s="7">
        <f t="shared" si="12"/>
        <v>0.46875</v>
      </c>
      <c r="R1437" s="5">
        <v>3</v>
      </c>
    </row>
    <row r="1438" spans="1:18" x14ac:dyDescent="0.35">
      <c r="A1438" s="4">
        <v>42856</v>
      </c>
      <c r="B1438" s="4">
        <v>44196</v>
      </c>
      <c r="C1438" s="5">
        <v>201700144</v>
      </c>
      <c r="D1438" s="6" t="s">
        <v>46</v>
      </c>
      <c r="E1438" s="5">
        <v>201700013</v>
      </c>
      <c r="F1438" s="6" t="s">
        <v>40</v>
      </c>
      <c r="G1438" s="6" t="s">
        <v>21</v>
      </c>
      <c r="H1438" s="5">
        <v>201708</v>
      </c>
      <c r="I1438" s="4">
        <v>42976</v>
      </c>
      <c r="J1438" s="5">
        <f t="shared" si="11"/>
        <v>8</v>
      </c>
      <c r="K1438" s="5">
        <v>28</v>
      </c>
      <c r="L1438" s="5">
        <v>24930</v>
      </c>
      <c r="M1438" s="5">
        <v>6</v>
      </c>
      <c r="N1438" s="5">
        <v>26</v>
      </c>
      <c r="O1438" s="5">
        <v>20</v>
      </c>
      <c r="P1438" s="5">
        <v>13</v>
      </c>
      <c r="Q1438" s="7">
        <f t="shared" si="12"/>
        <v>0.4642857142857143</v>
      </c>
      <c r="R1438" s="5">
        <v>3</v>
      </c>
    </row>
    <row r="1439" spans="1:18" x14ac:dyDescent="0.35">
      <c r="A1439" s="4">
        <v>42856</v>
      </c>
      <c r="B1439" s="4">
        <v>44196</v>
      </c>
      <c r="C1439" s="5">
        <v>201700144</v>
      </c>
      <c r="D1439" s="6" t="s">
        <v>46</v>
      </c>
      <c r="E1439" s="5">
        <v>201700013</v>
      </c>
      <c r="F1439" s="6" t="s">
        <v>40</v>
      </c>
      <c r="G1439" s="6" t="s">
        <v>21</v>
      </c>
      <c r="H1439" s="5">
        <v>201708</v>
      </c>
      <c r="I1439" s="4">
        <v>42977</v>
      </c>
      <c r="J1439" s="5">
        <f t="shared" si="11"/>
        <v>8</v>
      </c>
      <c r="K1439" s="5">
        <v>30</v>
      </c>
      <c r="L1439" s="5">
        <v>25060</v>
      </c>
      <c r="M1439" s="5">
        <v>8</v>
      </c>
      <c r="N1439" s="5">
        <v>28</v>
      </c>
      <c r="O1439" s="5">
        <v>21</v>
      </c>
      <c r="P1439" s="5">
        <v>11</v>
      </c>
      <c r="Q1439" s="7">
        <f t="shared" si="12"/>
        <v>0.36666666666666664</v>
      </c>
      <c r="R1439" s="5">
        <v>3</v>
      </c>
    </row>
    <row r="1440" spans="1:18" x14ac:dyDescent="0.35">
      <c r="A1440" s="4">
        <v>42856</v>
      </c>
      <c r="B1440" s="4">
        <v>44196</v>
      </c>
      <c r="C1440" s="5">
        <v>201700144</v>
      </c>
      <c r="D1440" s="6" t="s">
        <v>46</v>
      </c>
      <c r="E1440" s="5">
        <v>201700013</v>
      </c>
      <c r="F1440" s="6" t="s">
        <v>40</v>
      </c>
      <c r="G1440" s="6" t="s">
        <v>21</v>
      </c>
      <c r="H1440" s="5">
        <v>201708</v>
      </c>
      <c r="I1440" s="4">
        <v>42978</v>
      </c>
      <c r="J1440" s="5">
        <f t="shared" si="11"/>
        <v>8</v>
      </c>
      <c r="K1440" s="5">
        <v>33</v>
      </c>
      <c r="L1440" s="5">
        <v>25229</v>
      </c>
      <c r="M1440" s="5">
        <v>7</v>
      </c>
      <c r="N1440" s="5">
        <v>28</v>
      </c>
      <c r="O1440" s="5">
        <v>20</v>
      </c>
      <c r="P1440" s="5">
        <v>12</v>
      </c>
      <c r="Q1440" s="7">
        <f t="shared" si="12"/>
        <v>0.36363636363636365</v>
      </c>
      <c r="R1440" s="5">
        <v>3</v>
      </c>
    </row>
    <row r="1441" spans="1:18" x14ac:dyDescent="0.35">
      <c r="A1441" s="4">
        <v>42856</v>
      </c>
      <c r="B1441" s="4">
        <v>44196</v>
      </c>
      <c r="C1441" s="5">
        <v>201700145</v>
      </c>
      <c r="D1441" s="6" t="s">
        <v>47</v>
      </c>
      <c r="E1441" s="5">
        <v>201700013</v>
      </c>
      <c r="F1441" s="6" t="s">
        <v>40</v>
      </c>
      <c r="G1441" s="6" t="s">
        <v>21</v>
      </c>
      <c r="H1441" s="5">
        <v>201706</v>
      </c>
      <c r="I1441" s="4">
        <v>42887</v>
      </c>
      <c r="J1441" s="5">
        <f t="shared" si="11"/>
        <v>6</v>
      </c>
      <c r="K1441" s="5">
        <v>32</v>
      </c>
      <c r="L1441" s="5">
        <v>24876</v>
      </c>
      <c r="M1441" s="5">
        <v>9</v>
      </c>
      <c r="N1441" s="5">
        <v>29</v>
      </c>
      <c r="O1441" s="5">
        <v>18</v>
      </c>
      <c r="P1441" s="5">
        <v>7</v>
      </c>
      <c r="Q1441" s="7">
        <f t="shared" si="12"/>
        <v>0.21875</v>
      </c>
      <c r="R1441" s="5">
        <v>4</v>
      </c>
    </row>
    <row r="1442" spans="1:18" x14ac:dyDescent="0.35">
      <c r="A1442" s="4">
        <v>42856</v>
      </c>
      <c r="B1442" s="4">
        <v>44196</v>
      </c>
      <c r="C1442" s="5">
        <v>201700145</v>
      </c>
      <c r="D1442" s="6" t="s">
        <v>47</v>
      </c>
      <c r="E1442" s="5">
        <v>201700013</v>
      </c>
      <c r="F1442" s="6" t="s">
        <v>40</v>
      </c>
      <c r="G1442" s="6" t="s">
        <v>21</v>
      </c>
      <c r="H1442" s="5">
        <v>201706</v>
      </c>
      <c r="I1442" s="4">
        <v>42889</v>
      </c>
      <c r="J1442" s="5">
        <f t="shared" si="11"/>
        <v>6</v>
      </c>
      <c r="K1442" s="5">
        <v>32</v>
      </c>
      <c r="L1442" s="5">
        <v>24978</v>
      </c>
      <c r="M1442" s="5">
        <v>8</v>
      </c>
      <c r="N1442" s="5">
        <v>29</v>
      </c>
      <c r="O1442" s="5">
        <v>23</v>
      </c>
      <c r="P1442" s="5">
        <v>13</v>
      </c>
      <c r="Q1442" s="7">
        <f t="shared" si="12"/>
        <v>0.40625</v>
      </c>
      <c r="R1442" s="5">
        <v>3</v>
      </c>
    </row>
    <row r="1443" spans="1:18" x14ac:dyDescent="0.35">
      <c r="A1443" s="4">
        <v>42856</v>
      </c>
      <c r="B1443" s="4">
        <v>44196</v>
      </c>
      <c r="C1443" s="5">
        <v>201700145</v>
      </c>
      <c r="D1443" s="6" t="s">
        <v>47</v>
      </c>
      <c r="E1443" s="5">
        <v>201700013</v>
      </c>
      <c r="F1443" s="6" t="s">
        <v>40</v>
      </c>
      <c r="G1443" s="6" t="s">
        <v>21</v>
      </c>
      <c r="H1443" s="5">
        <v>201706</v>
      </c>
      <c r="I1443" s="4">
        <v>42891</v>
      </c>
      <c r="J1443" s="5">
        <f t="shared" si="11"/>
        <v>6</v>
      </c>
      <c r="K1443" s="5">
        <v>31</v>
      </c>
      <c r="L1443" s="5">
        <v>25605</v>
      </c>
      <c r="M1443" s="5">
        <v>7</v>
      </c>
      <c r="N1443" s="5">
        <v>29</v>
      </c>
      <c r="O1443" s="5">
        <v>21</v>
      </c>
      <c r="P1443" s="5">
        <v>10</v>
      </c>
      <c r="Q1443" s="7">
        <f t="shared" si="12"/>
        <v>0.32258064516129031</v>
      </c>
      <c r="R1443" s="5">
        <v>3</v>
      </c>
    </row>
    <row r="1444" spans="1:18" x14ac:dyDescent="0.35">
      <c r="A1444" s="4">
        <v>42856</v>
      </c>
      <c r="B1444" s="4">
        <v>44196</v>
      </c>
      <c r="C1444" s="5">
        <v>201700145</v>
      </c>
      <c r="D1444" s="6" t="s">
        <v>47</v>
      </c>
      <c r="E1444" s="5">
        <v>201700013</v>
      </c>
      <c r="F1444" s="6" t="s">
        <v>40</v>
      </c>
      <c r="G1444" s="6" t="s">
        <v>21</v>
      </c>
      <c r="H1444" s="5">
        <v>201706</v>
      </c>
      <c r="I1444" s="4">
        <v>42892</v>
      </c>
      <c r="J1444" s="5">
        <f t="shared" si="11"/>
        <v>6</v>
      </c>
      <c r="K1444" s="5">
        <v>30</v>
      </c>
      <c r="L1444" s="5">
        <v>24614</v>
      </c>
      <c r="M1444" s="5">
        <v>7</v>
      </c>
      <c r="N1444" s="5">
        <v>26</v>
      </c>
      <c r="O1444" s="5">
        <v>20</v>
      </c>
      <c r="P1444" s="5">
        <v>8</v>
      </c>
      <c r="Q1444" s="7">
        <f t="shared" si="12"/>
        <v>0.26666666666666666</v>
      </c>
      <c r="R1444" s="5">
        <v>3</v>
      </c>
    </row>
    <row r="1445" spans="1:18" x14ac:dyDescent="0.35">
      <c r="A1445" s="4">
        <v>42856</v>
      </c>
      <c r="B1445" s="4">
        <v>44196</v>
      </c>
      <c r="C1445" s="5">
        <v>201700145</v>
      </c>
      <c r="D1445" s="6" t="s">
        <v>47</v>
      </c>
      <c r="E1445" s="5">
        <v>201700013</v>
      </c>
      <c r="F1445" s="6" t="s">
        <v>40</v>
      </c>
      <c r="G1445" s="6" t="s">
        <v>21</v>
      </c>
      <c r="H1445" s="5">
        <v>201706</v>
      </c>
      <c r="I1445" s="4">
        <v>42893</v>
      </c>
      <c r="J1445" s="5">
        <f t="shared" si="11"/>
        <v>6</v>
      </c>
      <c r="K1445" s="5">
        <v>33</v>
      </c>
      <c r="L1445" s="5">
        <v>25792</v>
      </c>
      <c r="M1445" s="5">
        <v>8</v>
      </c>
      <c r="N1445" s="5">
        <v>31</v>
      </c>
      <c r="O1445" s="5">
        <v>20</v>
      </c>
      <c r="P1445" s="5">
        <v>11</v>
      </c>
      <c r="Q1445" s="7">
        <f t="shared" si="12"/>
        <v>0.33333333333333331</v>
      </c>
      <c r="R1445" s="5">
        <v>4</v>
      </c>
    </row>
    <row r="1446" spans="1:18" x14ac:dyDescent="0.35">
      <c r="A1446" s="4">
        <v>42856</v>
      </c>
      <c r="B1446" s="4">
        <v>44196</v>
      </c>
      <c r="C1446" s="5">
        <v>201700145</v>
      </c>
      <c r="D1446" s="6" t="s">
        <v>47</v>
      </c>
      <c r="E1446" s="5">
        <v>201700013</v>
      </c>
      <c r="F1446" s="6" t="s">
        <v>40</v>
      </c>
      <c r="G1446" s="6" t="s">
        <v>21</v>
      </c>
      <c r="H1446" s="5">
        <v>201706</v>
      </c>
      <c r="I1446" s="4">
        <v>42894</v>
      </c>
      <c r="J1446" s="5">
        <f t="shared" si="11"/>
        <v>6</v>
      </c>
      <c r="K1446" s="5">
        <v>29</v>
      </c>
      <c r="L1446" s="5">
        <v>25457</v>
      </c>
      <c r="M1446" s="5">
        <v>6</v>
      </c>
      <c r="N1446" s="5">
        <v>27</v>
      </c>
      <c r="O1446" s="5">
        <v>21</v>
      </c>
      <c r="P1446" s="5">
        <v>11</v>
      </c>
      <c r="Q1446" s="7">
        <f t="shared" si="12"/>
        <v>0.37931034482758619</v>
      </c>
      <c r="R1446" s="5">
        <v>3</v>
      </c>
    </row>
    <row r="1447" spans="1:18" x14ac:dyDescent="0.35">
      <c r="A1447" s="4">
        <v>42856</v>
      </c>
      <c r="B1447" s="4">
        <v>44196</v>
      </c>
      <c r="C1447" s="5">
        <v>201700145</v>
      </c>
      <c r="D1447" s="6" t="s">
        <v>47</v>
      </c>
      <c r="E1447" s="5">
        <v>201700013</v>
      </c>
      <c r="F1447" s="6" t="s">
        <v>40</v>
      </c>
      <c r="G1447" s="6" t="s">
        <v>21</v>
      </c>
      <c r="H1447" s="5">
        <v>201706</v>
      </c>
      <c r="I1447" s="4">
        <v>42896</v>
      </c>
      <c r="J1447" s="5">
        <f t="shared" si="11"/>
        <v>6</v>
      </c>
      <c r="K1447" s="5">
        <v>30</v>
      </c>
      <c r="L1447" s="5">
        <v>25963</v>
      </c>
      <c r="M1447" s="5">
        <v>8</v>
      </c>
      <c r="N1447" s="5">
        <v>26</v>
      </c>
      <c r="O1447" s="5">
        <v>18</v>
      </c>
      <c r="P1447" s="5">
        <v>7</v>
      </c>
      <c r="Q1447" s="7">
        <f t="shared" si="12"/>
        <v>0.23333333333333334</v>
      </c>
      <c r="R1447" s="5">
        <v>4</v>
      </c>
    </row>
    <row r="1448" spans="1:18" x14ac:dyDescent="0.35">
      <c r="A1448" s="4">
        <v>42856</v>
      </c>
      <c r="B1448" s="4">
        <v>44196</v>
      </c>
      <c r="C1448" s="5">
        <v>201700145</v>
      </c>
      <c r="D1448" s="6" t="s">
        <v>47</v>
      </c>
      <c r="E1448" s="5">
        <v>201700013</v>
      </c>
      <c r="F1448" s="6" t="s">
        <v>40</v>
      </c>
      <c r="G1448" s="6" t="s">
        <v>21</v>
      </c>
      <c r="H1448" s="5">
        <v>201706</v>
      </c>
      <c r="I1448" s="4">
        <v>42898</v>
      </c>
      <c r="J1448" s="5">
        <f t="shared" si="11"/>
        <v>6</v>
      </c>
      <c r="K1448" s="5">
        <v>30</v>
      </c>
      <c r="L1448" s="5">
        <v>25077</v>
      </c>
      <c r="M1448" s="5">
        <v>8</v>
      </c>
      <c r="N1448" s="5">
        <v>28</v>
      </c>
      <c r="O1448" s="5">
        <v>18</v>
      </c>
      <c r="P1448" s="5">
        <v>8</v>
      </c>
      <c r="Q1448" s="7">
        <f t="shared" si="12"/>
        <v>0.26666666666666666</v>
      </c>
      <c r="R1448" s="5">
        <v>3</v>
      </c>
    </row>
    <row r="1449" spans="1:18" x14ac:dyDescent="0.35">
      <c r="A1449" s="4">
        <v>42856</v>
      </c>
      <c r="B1449" s="4">
        <v>44196</v>
      </c>
      <c r="C1449" s="5">
        <v>201700145</v>
      </c>
      <c r="D1449" s="6" t="s">
        <v>47</v>
      </c>
      <c r="E1449" s="5">
        <v>201700013</v>
      </c>
      <c r="F1449" s="6" t="s">
        <v>40</v>
      </c>
      <c r="G1449" s="6" t="s">
        <v>21</v>
      </c>
      <c r="H1449" s="5">
        <v>201706</v>
      </c>
      <c r="I1449" s="4">
        <v>42901</v>
      </c>
      <c r="J1449" s="5">
        <f t="shared" si="11"/>
        <v>6</v>
      </c>
      <c r="K1449" s="5">
        <v>31</v>
      </c>
      <c r="L1449" s="5">
        <v>24755</v>
      </c>
      <c r="M1449" s="5">
        <v>9</v>
      </c>
      <c r="N1449" s="5">
        <v>27</v>
      </c>
      <c r="O1449" s="5">
        <v>19</v>
      </c>
      <c r="P1449" s="5">
        <v>13</v>
      </c>
      <c r="Q1449" s="7">
        <f t="shared" si="12"/>
        <v>0.41935483870967744</v>
      </c>
      <c r="R1449" s="5">
        <v>3</v>
      </c>
    </row>
    <row r="1450" spans="1:18" x14ac:dyDescent="0.35">
      <c r="A1450" s="4">
        <v>42856</v>
      </c>
      <c r="B1450" s="4">
        <v>44196</v>
      </c>
      <c r="C1450" s="5">
        <v>201700145</v>
      </c>
      <c r="D1450" s="6" t="s">
        <v>47</v>
      </c>
      <c r="E1450" s="5">
        <v>201700013</v>
      </c>
      <c r="F1450" s="6" t="s">
        <v>40</v>
      </c>
      <c r="G1450" s="6" t="s">
        <v>21</v>
      </c>
      <c r="H1450" s="5">
        <v>201706</v>
      </c>
      <c r="I1450" s="4">
        <v>42903</v>
      </c>
      <c r="J1450" s="5">
        <f t="shared" si="11"/>
        <v>6</v>
      </c>
      <c r="K1450" s="5">
        <v>30</v>
      </c>
      <c r="L1450" s="5">
        <v>25304</v>
      </c>
      <c r="M1450" s="5">
        <v>8</v>
      </c>
      <c r="N1450" s="5">
        <v>26</v>
      </c>
      <c r="O1450" s="5">
        <v>20</v>
      </c>
      <c r="P1450" s="5">
        <v>8</v>
      </c>
      <c r="Q1450" s="7">
        <f t="shared" si="12"/>
        <v>0.26666666666666666</v>
      </c>
      <c r="R1450" s="5">
        <v>3</v>
      </c>
    </row>
    <row r="1451" spans="1:18" x14ac:dyDescent="0.35">
      <c r="A1451" s="4">
        <v>42856</v>
      </c>
      <c r="B1451" s="4">
        <v>44196</v>
      </c>
      <c r="C1451" s="5">
        <v>201700145</v>
      </c>
      <c r="D1451" s="6" t="s">
        <v>47</v>
      </c>
      <c r="E1451" s="5">
        <v>201700013</v>
      </c>
      <c r="F1451" s="6" t="s">
        <v>40</v>
      </c>
      <c r="G1451" s="6" t="s">
        <v>21</v>
      </c>
      <c r="H1451" s="5">
        <v>201706</v>
      </c>
      <c r="I1451" s="4">
        <v>42905</v>
      </c>
      <c r="J1451" s="5">
        <f t="shared" si="11"/>
        <v>6</v>
      </c>
      <c r="K1451" s="5">
        <v>30</v>
      </c>
      <c r="L1451" s="5">
        <v>24275</v>
      </c>
      <c r="M1451" s="5">
        <v>8</v>
      </c>
      <c r="N1451" s="5">
        <v>27</v>
      </c>
      <c r="O1451" s="5">
        <v>16</v>
      </c>
      <c r="P1451" s="5">
        <v>7</v>
      </c>
      <c r="Q1451" s="7">
        <f t="shared" si="12"/>
        <v>0.23333333333333334</v>
      </c>
      <c r="R1451" s="5">
        <v>3</v>
      </c>
    </row>
    <row r="1452" spans="1:18" x14ac:dyDescent="0.35">
      <c r="A1452" s="4">
        <v>42856</v>
      </c>
      <c r="B1452" s="4">
        <v>44196</v>
      </c>
      <c r="C1452" s="5">
        <v>201700145</v>
      </c>
      <c r="D1452" s="6" t="s">
        <v>47</v>
      </c>
      <c r="E1452" s="5">
        <v>201700013</v>
      </c>
      <c r="F1452" s="6" t="s">
        <v>40</v>
      </c>
      <c r="G1452" s="6" t="s">
        <v>21</v>
      </c>
      <c r="H1452" s="5">
        <v>201706</v>
      </c>
      <c r="I1452" s="4">
        <v>42906</v>
      </c>
      <c r="J1452" s="5">
        <f t="shared" si="11"/>
        <v>6</v>
      </c>
      <c r="K1452" s="5">
        <v>30</v>
      </c>
      <c r="L1452" s="5">
        <v>24525</v>
      </c>
      <c r="M1452" s="5">
        <v>6</v>
      </c>
      <c r="N1452" s="5">
        <v>26</v>
      </c>
      <c r="O1452" s="5">
        <v>16</v>
      </c>
      <c r="P1452" s="5">
        <v>10</v>
      </c>
      <c r="Q1452" s="7">
        <f t="shared" si="12"/>
        <v>0.33333333333333331</v>
      </c>
      <c r="R1452" s="5">
        <v>3</v>
      </c>
    </row>
    <row r="1453" spans="1:18" x14ac:dyDescent="0.35">
      <c r="A1453" s="4">
        <v>42856</v>
      </c>
      <c r="B1453" s="4">
        <v>44196</v>
      </c>
      <c r="C1453" s="5">
        <v>201700145</v>
      </c>
      <c r="D1453" s="6" t="s">
        <v>47</v>
      </c>
      <c r="E1453" s="5">
        <v>201700013</v>
      </c>
      <c r="F1453" s="6" t="s">
        <v>40</v>
      </c>
      <c r="G1453" s="6" t="s">
        <v>21</v>
      </c>
      <c r="H1453" s="5">
        <v>201706</v>
      </c>
      <c r="I1453" s="4">
        <v>42908</v>
      </c>
      <c r="J1453" s="5">
        <f t="shared" si="11"/>
        <v>6</v>
      </c>
      <c r="K1453" s="5">
        <v>29</v>
      </c>
      <c r="L1453" s="5">
        <v>25387</v>
      </c>
      <c r="M1453" s="5">
        <v>6</v>
      </c>
      <c r="N1453" s="5">
        <v>26</v>
      </c>
      <c r="O1453" s="5">
        <v>19</v>
      </c>
      <c r="P1453" s="5">
        <v>13</v>
      </c>
      <c r="Q1453" s="7">
        <f t="shared" si="12"/>
        <v>0.44827586206896552</v>
      </c>
      <c r="R1453" s="5">
        <v>3</v>
      </c>
    </row>
    <row r="1454" spans="1:18" x14ac:dyDescent="0.35">
      <c r="A1454" s="4">
        <v>42856</v>
      </c>
      <c r="B1454" s="4">
        <v>44196</v>
      </c>
      <c r="C1454" s="5">
        <v>201700145</v>
      </c>
      <c r="D1454" s="6" t="s">
        <v>47</v>
      </c>
      <c r="E1454" s="5">
        <v>201700013</v>
      </c>
      <c r="F1454" s="6" t="s">
        <v>40</v>
      </c>
      <c r="G1454" s="6" t="s">
        <v>21</v>
      </c>
      <c r="H1454" s="5">
        <v>201706</v>
      </c>
      <c r="I1454" s="4">
        <v>42913</v>
      </c>
      <c r="J1454" s="5">
        <f t="shared" si="11"/>
        <v>6</v>
      </c>
      <c r="K1454" s="5">
        <v>33</v>
      </c>
      <c r="L1454" s="5">
        <v>24347</v>
      </c>
      <c r="M1454" s="5">
        <v>8</v>
      </c>
      <c r="N1454" s="5">
        <v>28</v>
      </c>
      <c r="O1454" s="5">
        <v>20</v>
      </c>
      <c r="P1454" s="5">
        <v>13</v>
      </c>
      <c r="Q1454" s="7">
        <f t="shared" si="12"/>
        <v>0.39393939393939392</v>
      </c>
      <c r="R1454" s="5">
        <v>3</v>
      </c>
    </row>
    <row r="1455" spans="1:18" x14ac:dyDescent="0.35">
      <c r="A1455" s="4">
        <v>42856</v>
      </c>
      <c r="B1455" s="4">
        <v>44196</v>
      </c>
      <c r="C1455" s="5">
        <v>201700145</v>
      </c>
      <c r="D1455" s="6" t="s">
        <v>47</v>
      </c>
      <c r="E1455" s="5">
        <v>201700013</v>
      </c>
      <c r="F1455" s="6" t="s">
        <v>40</v>
      </c>
      <c r="G1455" s="6" t="s">
        <v>21</v>
      </c>
      <c r="H1455" s="5">
        <v>201706</v>
      </c>
      <c r="I1455" s="4">
        <v>42914</v>
      </c>
      <c r="J1455" s="5">
        <f t="shared" si="11"/>
        <v>6</v>
      </c>
      <c r="K1455" s="5">
        <v>30</v>
      </c>
      <c r="L1455" s="5">
        <v>25650</v>
      </c>
      <c r="M1455" s="5">
        <v>9</v>
      </c>
      <c r="N1455" s="5">
        <v>27</v>
      </c>
      <c r="O1455" s="5">
        <v>21</v>
      </c>
      <c r="P1455" s="5">
        <v>11</v>
      </c>
      <c r="Q1455" s="7">
        <f t="shared" si="12"/>
        <v>0.36666666666666664</v>
      </c>
      <c r="R1455" s="5">
        <v>4</v>
      </c>
    </row>
    <row r="1456" spans="1:18" x14ac:dyDescent="0.35">
      <c r="A1456" s="4">
        <v>42856</v>
      </c>
      <c r="B1456" s="4">
        <v>44196</v>
      </c>
      <c r="C1456" s="5">
        <v>201700145</v>
      </c>
      <c r="D1456" s="6" t="s">
        <v>47</v>
      </c>
      <c r="E1456" s="5">
        <v>201700013</v>
      </c>
      <c r="F1456" s="6" t="s">
        <v>40</v>
      </c>
      <c r="G1456" s="6" t="s">
        <v>21</v>
      </c>
      <c r="H1456" s="5">
        <v>201706</v>
      </c>
      <c r="I1456" s="4">
        <v>42915</v>
      </c>
      <c r="J1456" s="5">
        <f t="shared" si="11"/>
        <v>6</v>
      </c>
      <c r="K1456" s="5">
        <v>30</v>
      </c>
      <c r="L1456" s="5">
        <v>25267</v>
      </c>
      <c r="M1456" s="5">
        <v>7</v>
      </c>
      <c r="N1456" s="5">
        <v>26</v>
      </c>
      <c r="O1456" s="5">
        <v>20</v>
      </c>
      <c r="P1456" s="5">
        <v>12</v>
      </c>
      <c r="Q1456" s="7">
        <f t="shared" si="12"/>
        <v>0.4</v>
      </c>
      <c r="R1456" s="5">
        <v>4</v>
      </c>
    </row>
    <row r="1457" spans="1:18" x14ac:dyDescent="0.35">
      <c r="A1457" s="4">
        <v>42856</v>
      </c>
      <c r="B1457" s="4">
        <v>44196</v>
      </c>
      <c r="C1457" s="5">
        <v>201700145</v>
      </c>
      <c r="D1457" s="6" t="s">
        <v>47</v>
      </c>
      <c r="E1457" s="5">
        <v>201700013</v>
      </c>
      <c r="F1457" s="6" t="s">
        <v>40</v>
      </c>
      <c r="G1457" s="6" t="s">
        <v>21</v>
      </c>
      <c r="H1457" s="5">
        <v>201707</v>
      </c>
      <c r="I1457" s="4">
        <v>42917</v>
      </c>
      <c r="J1457" s="5">
        <f t="shared" si="11"/>
        <v>7</v>
      </c>
      <c r="K1457" s="5">
        <v>29</v>
      </c>
      <c r="L1457" s="5">
        <v>24832</v>
      </c>
      <c r="M1457" s="5">
        <v>7</v>
      </c>
      <c r="N1457" s="5">
        <v>28</v>
      </c>
      <c r="O1457" s="5">
        <v>20</v>
      </c>
      <c r="P1457" s="5">
        <v>12</v>
      </c>
      <c r="Q1457" s="7">
        <f t="shared" si="12"/>
        <v>0.41379310344827586</v>
      </c>
      <c r="R1457" s="5">
        <v>3</v>
      </c>
    </row>
    <row r="1458" spans="1:18" x14ac:dyDescent="0.35">
      <c r="A1458" s="4">
        <v>42856</v>
      </c>
      <c r="B1458" s="4">
        <v>44196</v>
      </c>
      <c r="C1458" s="5">
        <v>201700145</v>
      </c>
      <c r="D1458" s="6" t="s">
        <v>47</v>
      </c>
      <c r="E1458" s="5">
        <v>201700013</v>
      </c>
      <c r="F1458" s="6" t="s">
        <v>40</v>
      </c>
      <c r="G1458" s="6" t="s">
        <v>21</v>
      </c>
      <c r="H1458" s="5">
        <v>201707</v>
      </c>
      <c r="I1458" s="4">
        <v>42919</v>
      </c>
      <c r="J1458" s="5">
        <f t="shared" si="11"/>
        <v>7</v>
      </c>
      <c r="K1458" s="5">
        <v>32</v>
      </c>
      <c r="L1458" s="5">
        <v>24669</v>
      </c>
      <c r="M1458" s="5">
        <v>7</v>
      </c>
      <c r="N1458" s="5">
        <v>28</v>
      </c>
      <c r="O1458" s="5">
        <v>19</v>
      </c>
      <c r="P1458" s="5">
        <v>11</v>
      </c>
      <c r="Q1458" s="7">
        <f t="shared" si="12"/>
        <v>0.34375</v>
      </c>
      <c r="R1458" s="5">
        <v>4</v>
      </c>
    </row>
    <row r="1459" spans="1:18" x14ac:dyDescent="0.35">
      <c r="A1459" s="4">
        <v>42856</v>
      </c>
      <c r="B1459" s="4">
        <v>44196</v>
      </c>
      <c r="C1459" s="5">
        <v>201700145</v>
      </c>
      <c r="D1459" s="6" t="s">
        <v>47</v>
      </c>
      <c r="E1459" s="5">
        <v>201700013</v>
      </c>
      <c r="F1459" s="6" t="s">
        <v>40</v>
      </c>
      <c r="G1459" s="6" t="s">
        <v>21</v>
      </c>
      <c r="H1459" s="5">
        <v>201707</v>
      </c>
      <c r="I1459" s="4">
        <v>42920</v>
      </c>
      <c r="J1459" s="5">
        <f t="shared" si="11"/>
        <v>7</v>
      </c>
      <c r="K1459" s="5">
        <v>29</v>
      </c>
      <c r="L1459" s="5">
        <v>24674</v>
      </c>
      <c r="M1459" s="5">
        <v>6</v>
      </c>
      <c r="N1459" s="5">
        <v>27</v>
      </c>
      <c r="O1459" s="5">
        <v>20</v>
      </c>
      <c r="P1459" s="5">
        <v>13</v>
      </c>
      <c r="Q1459" s="7">
        <f t="shared" si="12"/>
        <v>0.44827586206896552</v>
      </c>
      <c r="R1459" s="5">
        <v>3</v>
      </c>
    </row>
    <row r="1460" spans="1:18" x14ac:dyDescent="0.35">
      <c r="A1460" s="4">
        <v>42856</v>
      </c>
      <c r="B1460" s="4">
        <v>44196</v>
      </c>
      <c r="C1460" s="5">
        <v>201700145</v>
      </c>
      <c r="D1460" s="6" t="s">
        <v>47</v>
      </c>
      <c r="E1460" s="5">
        <v>201700013</v>
      </c>
      <c r="F1460" s="6" t="s">
        <v>40</v>
      </c>
      <c r="G1460" s="6" t="s">
        <v>21</v>
      </c>
      <c r="H1460" s="5">
        <v>201707</v>
      </c>
      <c r="I1460" s="4">
        <v>42921</v>
      </c>
      <c r="J1460" s="5">
        <f t="shared" si="11"/>
        <v>7</v>
      </c>
      <c r="K1460" s="5">
        <v>33</v>
      </c>
      <c r="L1460" s="5">
        <v>25835</v>
      </c>
      <c r="M1460" s="5">
        <v>9</v>
      </c>
      <c r="N1460" s="5">
        <v>28</v>
      </c>
      <c r="O1460" s="5">
        <v>18</v>
      </c>
      <c r="P1460" s="5">
        <v>10</v>
      </c>
      <c r="Q1460" s="7">
        <f t="shared" si="12"/>
        <v>0.30303030303030304</v>
      </c>
      <c r="R1460" s="5">
        <v>4</v>
      </c>
    </row>
    <row r="1461" spans="1:18" x14ac:dyDescent="0.35">
      <c r="A1461" s="4">
        <v>42856</v>
      </c>
      <c r="B1461" s="4">
        <v>44196</v>
      </c>
      <c r="C1461" s="5">
        <v>201700145</v>
      </c>
      <c r="D1461" s="6" t="s">
        <v>47</v>
      </c>
      <c r="E1461" s="5">
        <v>201700013</v>
      </c>
      <c r="F1461" s="6" t="s">
        <v>40</v>
      </c>
      <c r="G1461" s="6" t="s">
        <v>21</v>
      </c>
      <c r="H1461" s="5">
        <v>201707</v>
      </c>
      <c r="I1461" s="4">
        <v>42922</v>
      </c>
      <c r="J1461" s="5">
        <f t="shared" si="11"/>
        <v>7</v>
      </c>
      <c r="K1461" s="5">
        <v>28</v>
      </c>
      <c r="L1461" s="5">
        <v>25167</v>
      </c>
      <c r="M1461" s="5">
        <v>8</v>
      </c>
      <c r="N1461" s="5">
        <v>24</v>
      </c>
      <c r="O1461" s="5">
        <v>14</v>
      </c>
      <c r="P1461" s="5">
        <v>9</v>
      </c>
      <c r="Q1461" s="7">
        <f t="shared" si="12"/>
        <v>0.32142857142857145</v>
      </c>
      <c r="R1461" s="5">
        <v>3</v>
      </c>
    </row>
    <row r="1462" spans="1:18" x14ac:dyDescent="0.35">
      <c r="A1462" s="4">
        <v>42856</v>
      </c>
      <c r="B1462" s="4">
        <v>44196</v>
      </c>
      <c r="C1462" s="5">
        <v>201700145</v>
      </c>
      <c r="D1462" s="6" t="s">
        <v>47</v>
      </c>
      <c r="E1462" s="5">
        <v>201700013</v>
      </c>
      <c r="F1462" s="6" t="s">
        <v>40</v>
      </c>
      <c r="G1462" s="6" t="s">
        <v>21</v>
      </c>
      <c r="H1462" s="5">
        <v>201707</v>
      </c>
      <c r="I1462" s="4">
        <v>42924</v>
      </c>
      <c r="J1462" s="5">
        <f t="shared" si="11"/>
        <v>7</v>
      </c>
      <c r="K1462" s="5">
        <v>30</v>
      </c>
      <c r="L1462" s="5">
        <v>25850</v>
      </c>
      <c r="M1462" s="5">
        <v>9</v>
      </c>
      <c r="N1462" s="5">
        <v>27</v>
      </c>
      <c r="O1462" s="5">
        <v>21</v>
      </c>
      <c r="P1462" s="5">
        <v>14</v>
      </c>
      <c r="Q1462" s="7">
        <f t="shared" si="12"/>
        <v>0.46666666666666667</v>
      </c>
      <c r="R1462" s="5">
        <v>4</v>
      </c>
    </row>
    <row r="1463" spans="1:18" x14ac:dyDescent="0.35">
      <c r="A1463" s="4">
        <v>42856</v>
      </c>
      <c r="B1463" s="4">
        <v>44196</v>
      </c>
      <c r="C1463" s="5">
        <v>201700145</v>
      </c>
      <c r="D1463" s="6" t="s">
        <v>47</v>
      </c>
      <c r="E1463" s="5">
        <v>201700013</v>
      </c>
      <c r="F1463" s="6" t="s">
        <v>40</v>
      </c>
      <c r="G1463" s="6" t="s">
        <v>21</v>
      </c>
      <c r="H1463" s="5">
        <v>201707</v>
      </c>
      <c r="I1463" s="4">
        <v>42926</v>
      </c>
      <c r="J1463" s="5">
        <f t="shared" si="11"/>
        <v>7</v>
      </c>
      <c r="K1463" s="5">
        <v>29</v>
      </c>
      <c r="L1463" s="5">
        <v>24786</v>
      </c>
      <c r="M1463" s="5">
        <v>8</v>
      </c>
      <c r="N1463" s="5">
        <v>25</v>
      </c>
      <c r="O1463" s="5">
        <v>20</v>
      </c>
      <c r="P1463" s="5">
        <v>14</v>
      </c>
      <c r="Q1463" s="7">
        <f t="shared" si="12"/>
        <v>0.48275862068965519</v>
      </c>
      <c r="R1463" s="5">
        <v>3</v>
      </c>
    </row>
    <row r="1464" spans="1:18" x14ac:dyDescent="0.35">
      <c r="A1464" s="4">
        <v>42856</v>
      </c>
      <c r="B1464" s="4">
        <v>44196</v>
      </c>
      <c r="C1464" s="5">
        <v>201700145</v>
      </c>
      <c r="D1464" s="6" t="s">
        <v>47</v>
      </c>
      <c r="E1464" s="5">
        <v>201700013</v>
      </c>
      <c r="F1464" s="6" t="s">
        <v>40</v>
      </c>
      <c r="G1464" s="6" t="s">
        <v>21</v>
      </c>
      <c r="H1464" s="5">
        <v>201707</v>
      </c>
      <c r="I1464" s="4">
        <v>42927</v>
      </c>
      <c r="J1464" s="5">
        <f t="shared" si="11"/>
        <v>7</v>
      </c>
      <c r="K1464" s="5">
        <v>28</v>
      </c>
      <c r="L1464" s="5">
        <v>24145</v>
      </c>
      <c r="M1464" s="5">
        <v>6</v>
      </c>
      <c r="N1464" s="5">
        <v>26</v>
      </c>
      <c r="O1464" s="5">
        <v>21</v>
      </c>
      <c r="P1464" s="5">
        <v>11</v>
      </c>
      <c r="Q1464" s="7">
        <f t="shared" si="12"/>
        <v>0.39285714285714285</v>
      </c>
      <c r="R1464" s="5">
        <v>3</v>
      </c>
    </row>
    <row r="1465" spans="1:18" x14ac:dyDescent="0.35">
      <c r="A1465" s="4">
        <v>42856</v>
      </c>
      <c r="B1465" s="4">
        <v>44196</v>
      </c>
      <c r="C1465" s="5">
        <v>201700145</v>
      </c>
      <c r="D1465" s="6" t="s">
        <v>47</v>
      </c>
      <c r="E1465" s="5">
        <v>201700013</v>
      </c>
      <c r="F1465" s="6" t="s">
        <v>40</v>
      </c>
      <c r="G1465" s="6" t="s">
        <v>21</v>
      </c>
      <c r="H1465" s="5">
        <v>201707</v>
      </c>
      <c r="I1465" s="4">
        <v>42928</v>
      </c>
      <c r="J1465" s="5">
        <f t="shared" si="11"/>
        <v>7</v>
      </c>
      <c r="K1465" s="5">
        <v>28</v>
      </c>
      <c r="L1465" s="5">
        <v>24938</v>
      </c>
      <c r="M1465" s="5">
        <v>8</v>
      </c>
      <c r="N1465" s="5">
        <v>25</v>
      </c>
      <c r="O1465" s="5">
        <v>17</v>
      </c>
      <c r="P1465" s="5">
        <v>11</v>
      </c>
      <c r="Q1465" s="7">
        <f t="shared" si="12"/>
        <v>0.39285714285714285</v>
      </c>
      <c r="R1465" s="5">
        <v>3</v>
      </c>
    </row>
    <row r="1466" spans="1:18" x14ac:dyDescent="0.35">
      <c r="A1466" s="4">
        <v>42856</v>
      </c>
      <c r="B1466" s="4">
        <v>44196</v>
      </c>
      <c r="C1466" s="5">
        <v>201700145</v>
      </c>
      <c r="D1466" s="6" t="s">
        <v>47</v>
      </c>
      <c r="E1466" s="5">
        <v>201700013</v>
      </c>
      <c r="F1466" s="6" t="s">
        <v>40</v>
      </c>
      <c r="G1466" s="6" t="s">
        <v>21</v>
      </c>
      <c r="H1466" s="5">
        <v>201707</v>
      </c>
      <c r="I1466" s="4">
        <v>42929</v>
      </c>
      <c r="J1466" s="5">
        <f t="shared" si="11"/>
        <v>7</v>
      </c>
      <c r="K1466" s="5">
        <v>31</v>
      </c>
      <c r="L1466" s="5">
        <v>24796</v>
      </c>
      <c r="M1466" s="5">
        <v>7</v>
      </c>
      <c r="N1466" s="5">
        <v>28</v>
      </c>
      <c r="O1466" s="5">
        <v>22</v>
      </c>
      <c r="P1466" s="5">
        <v>15</v>
      </c>
      <c r="Q1466" s="7">
        <f t="shared" si="12"/>
        <v>0.4838709677419355</v>
      </c>
      <c r="R1466" s="5">
        <v>4</v>
      </c>
    </row>
    <row r="1467" spans="1:18" x14ac:dyDescent="0.35">
      <c r="A1467" s="4">
        <v>42856</v>
      </c>
      <c r="B1467" s="4">
        <v>44196</v>
      </c>
      <c r="C1467" s="5">
        <v>201700145</v>
      </c>
      <c r="D1467" s="6" t="s">
        <v>47</v>
      </c>
      <c r="E1467" s="5">
        <v>201700013</v>
      </c>
      <c r="F1467" s="6" t="s">
        <v>40</v>
      </c>
      <c r="G1467" s="6" t="s">
        <v>21</v>
      </c>
      <c r="H1467" s="5">
        <v>201707</v>
      </c>
      <c r="I1467" s="4">
        <v>42931</v>
      </c>
      <c r="J1467" s="5">
        <f t="shared" si="11"/>
        <v>7</v>
      </c>
      <c r="K1467" s="5">
        <v>28</v>
      </c>
      <c r="L1467" s="5">
        <v>25499</v>
      </c>
      <c r="M1467" s="5">
        <v>7</v>
      </c>
      <c r="N1467" s="5">
        <v>25</v>
      </c>
      <c r="O1467" s="5">
        <v>20</v>
      </c>
      <c r="P1467" s="5">
        <v>12</v>
      </c>
      <c r="Q1467" s="7">
        <f t="shared" si="12"/>
        <v>0.42857142857142855</v>
      </c>
      <c r="R1467" s="5">
        <v>3</v>
      </c>
    </row>
    <row r="1468" spans="1:18" x14ac:dyDescent="0.35">
      <c r="A1468" s="4">
        <v>42856</v>
      </c>
      <c r="B1468" s="4">
        <v>44196</v>
      </c>
      <c r="C1468" s="5">
        <v>201700145</v>
      </c>
      <c r="D1468" s="6" t="s">
        <v>47</v>
      </c>
      <c r="E1468" s="5">
        <v>201700013</v>
      </c>
      <c r="F1468" s="6" t="s">
        <v>40</v>
      </c>
      <c r="G1468" s="6" t="s">
        <v>21</v>
      </c>
      <c r="H1468" s="5">
        <v>201707</v>
      </c>
      <c r="I1468" s="4">
        <v>42933</v>
      </c>
      <c r="J1468" s="5">
        <f t="shared" si="11"/>
        <v>7</v>
      </c>
      <c r="K1468" s="5">
        <v>32</v>
      </c>
      <c r="L1468" s="5">
        <v>25874</v>
      </c>
      <c r="M1468" s="5">
        <v>6</v>
      </c>
      <c r="N1468" s="5">
        <v>30</v>
      </c>
      <c r="O1468" s="5">
        <v>24</v>
      </c>
      <c r="P1468" s="5">
        <v>17</v>
      </c>
      <c r="Q1468" s="7">
        <f t="shared" si="12"/>
        <v>0.53125</v>
      </c>
      <c r="R1468" s="5">
        <v>4</v>
      </c>
    </row>
    <row r="1469" spans="1:18" x14ac:dyDescent="0.35">
      <c r="A1469" s="4">
        <v>42856</v>
      </c>
      <c r="B1469" s="4">
        <v>44196</v>
      </c>
      <c r="C1469" s="5">
        <v>201700145</v>
      </c>
      <c r="D1469" s="6" t="s">
        <v>47</v>
      </c>
      <c r="E1469" s="5">
        <v>201700013</v>
      </c>
      <c r="F1469" s="6" t="s">
        <v>40</v>
      </c>
      <c r="G1469" s="6" t="s">
        <v>21</v>
      </c>
      <c r="H1469" s="5">
        <v>201707</v>
      </c>
      <c r="I1469" s="4">
        <v>42934</v>
      </c>
      <c r="J1469" s="5">
        <f t="shared" si="11"/>
        <v>7</v>
      </c>
      <c r="K1469" s="5">
        <v>32</v>
      </c>
      <c r="L1469" s="5">
        <v>24123</v>
      </c>
      <c r="M1469" s="5">
        <v>9</v>
      </c>
      <c r="N1469" s="5">
        <v>28</v>
      </c>
      <c r="O1469" s="5">
        <v>20</v>
      </c>
      <c r="P1469" s="5">
        <v>13</v>
      </c>
      <c r="Q1469" s="7">
        <f t="shared" si="12"/>
        <v>0.40625</v>
      </c>
      <c r="R1469" s="5">
        <v>3</v>
      </c>
    </row>
    <row r="1470" spans="1:18" x14ac:dyDescent="0.35">
      <c r="A1470" s="4">
        <v>42856</v>
      </c>
      <c r="B1470" s="4">
        <v>44196</v>
      </c>
      <c r="C1470" s="5">
        <v>201700145</v>
      </c>
      <c r="D1470" s="6" t="s">
        <v>47</v>
      </c>
      <c r="E1470" s="5">
        <v>201700013</v>
      </c>
      <c r="F1470" s="6" t="s">
        <v>40</v>
      </c>
      <c r="G1470" s="6" t="s">
        <v>21</v>
      </c>
      <c r="H1470" s="5">
        <v>201707</v>
      </c>
      <c r="I1470" s="4">
        <v>42935</v>
      </c>
      <c r="J1470" s="5">
        <f t="shared" si="11"/>
        <v>7</v>
      </c>
      <c r="K1470" s="5">
        <v>33</v>
      </c>
      <c r="L1470" s="5">
        <v>24481</v>
      </c>
      <c r="M1470" s="5">
        <v>8</v>
      </c>
      <c r="N1470" s="5">
        <v>31</v>
      </c>
      <c r="O1470" s="5">
        <v>21</v>
      </c>
      <c r="P1470" s="5">
        <v>15</v>
      </c>
      <c r="Q1470" s="7">
        <f t="shared" si="12"/>
        <v>0.45454545454545453</v>
      </c>
      <c r="R1470" s="5">
        <v>4</v>
      </c>
    </row>
    <row r="1471" spans="1:18" x14ac:dyDescent="0.35">
      <c r="A1471" s="4">
        <v>42856</v>
      </c>
      <c r="B1471" s="4">
        <v>44196</v>
      </c>
      <c r="C1471" s="5">
        <v>201700145</v>
      </c>
      <c r="D1471" s="6" t="s">
        <v>47</v>
      </c>
      <c r="E1471" s="5">
        <v>201700013</v>
      </c>
      <c r="F1471" s="6" t="s">
        <v>40</v>
      </c>
      <c r="G1471" s="6" t="s">
        <v>21</v>
      </c>
      <c r="H1471" s="5">
        <v>201707</v>
      </c>
      <c r="I1471" s="4">
        <v>42936</v>
      </c>
      <c r="J1471" s="5">
        <f t="shared" si="11"/>
        <v>7</v>
      </c>
      <c r="K1471" s="5">
        <v>28</v>
      </c>
      <c r="L1471" s="5">
        <v>24760</v>
      </c>
      <c r="M1471" s="5">
        <v>6</v>
      </c>
      <c r="N1471" s="5">
        <v>25</v>
      </c>
      <c r="O1471" s="5">
        <v>17</v>
      </c>
      <c r="P1471" s="5">
        <v>11</v>
      </c>
      <c r="Q1471" s="7">
        <f t="shared" si="12"/>
        <v>0.39285714285714285</v>
      </c>
      <c r="R1471" s="5">
        <v>3</v>
      </c>
    </row>
    <row r="1472" spans="1:18" x14ac:dyDescent="0.35">
      <c r="A1472" s="4">
        <v>42856</v>
      </c>
      <c r="B1472" s="4">
        <v>44196</v>
      </c>
      <c r="C1472" s="5">
        <v>201700145</v>
      </c>
      <c r="D1472" s="6" t="s">
        <v>47</v>
      </c>
      <c r="E1472" s="5">
        <v>201700013</v>
      </c>
      <c r="F1472" s="6" t="s">
        <v>40</v>
      </c>
      <c r="G1472" s="6" t="s">
        <v>21</v>
      </c>
      <c r="H1472" s="5">
        <v>201707</v>
      </c>
      <c r="I1472" s="4">
        <v>42938</v>
      </c>
      <c r="J1472" s="5">
        <f t="shared" si="11"/>
        <v>7</v>
      </c>
      <c r="K1472" s="5">
        <v>32</v>
      </c>
      <c r="L1472" s="5">
        <v>24730</v>
      </c>
      <c r="M1472" s="5">
        <v>9</v>
      </c>
      <c r="N1472" s="5">
        <v>29</v>
      </c>
      <c r="O1472" s="5">
        <v>19</v>
      </c>
      <c r="P1472" s="5">
        <v>10</v>
      </c>
      <c r="Q1472" s="7">
        <f t="shared" si="12"/>
        <v>0.3125</v>
      </c>
      <c r="R1472" s="5">
        <v>4</v>
      </c>
    </row>
    <row r="1473" spans="1:18" x14ac:dyDescent="0.35">
      <c r="A1473" s="4">
        <v>42856</v>
      </c>
      <c r="B1473" s="4">
        <v>44196</v>
      </c>
      <c r="C1473" s="5">
        <v>201700145</v>
      </c>
      <c r="D1473" s="6" t="s">
        <v>47</v>
      </c>
      <c r="E1473" s="5">
        <v>201700013</v>
      </c>
      <c r="F1473" s="6" t="s">
        <v>40</v>
      </c>
      <c r="G1473" s="6" t="s">
        <v>21</v>
      </c>
      <c r="H1473" s="5">
        <v>201707</v>
      </c>
      <c r="I1473" s="4">
        <v>42940</v>
      </c>
      <c r="J1473" s="5">
        <f t="shared" si="11"/>
        <v>7</v>
      </c>
      <c r="K1473" s="5">
        <v>28</v>
      </c>
      <c r="L1473" s="5">
        <v>25831</v>
      </c>
      <c r="M1473" s="5">
        <v>8</v>
      </c>
      <c r="N1473" s="5">
        <v>25</v>
      </c>
      <c r="O1473" s="5">
        <v>20</v>
      </c>
      <c r="P1473" s="5">
        <v>12</v>
      </c>
      <c r="Q1473" s="7">
        <f t="shared" si="12"/>
        <v>0.42857142857142855</v>
      </c>
      <c r="R1473" s="5">
        <v>3</v>
      </c>
    </row>
    <row r="1474" spans="1:18" x14ac:dyDescent="0.35">
      <c r="A1474" s="4">
        <v>42856</v>
      </c>
      <c r="B1474" s="4">
        <v>44196</v>
      </c>
      <c r="C1474" s="5">
        <v>201700145</v>
      </c>
      <c r="D1474" s="6" t="s">
        <v>47</v>
      </c>
      <c r="E1474" s="5">
        <v>201700013</v>
      </c>
      <c r="F1474" s="6" t="s">
        <v>40</v>
      </c>
      <c r="G1474" s="6" t="s">
        <v>21</v>
      </c>
      <c r="H1474" s="5">
        <v>201707</v>
      </c>
      <c r="I1474" s="4">
        <v>42941</v>
      </c>
      <c r="J1474" s="5">
        <f t="shared" si="11"/>
        <v>7</v>
      </c>
      <c r="K1474" s="5">
        <v>32</v>
      </c>
      <c r="L1474" s="5">
        <v>24475</v>
      </c>
      <c r="M1474" s="5">
        <v>7</v>
      </c>
      <c r="N1474" s="5">
        <v>30</v>
      </c>
      <c r="O1474" s="5">
        <v>19</v>
      </c>
      <c r="P1474" s="5">
        <v>11</v>
      </c>
      <c r="Q1474" s="7">
        <f t="shared" si="12"/>
        <v>0.34375</v>
      </c>
      <c r="R1474" s="5">
        <v>3</v>
      </c>
    </row>
    <row r="1475" spans="1:18" x14ac:dyDescent="0.35">
      <c r="A1475" s="4">
        <v>42856</v>
      </c>
      <c r="B1475" s="4">
        <v>44196</v>
      </c>
      <c r="C1475" s="5">
        <v>201700145</v>
      </c>
      <c r="D1475" s="6" t="s">
        <v>47</v>
      </c>
      <c r="E1475" s="5">
        <v>201700013</v>
      </c>
      <c r="F1475" s="6" t="s">
        <v>40</v>
      </c>
      <c r="G1475" s="6" t="s">
        <v>21</v>
      </c>
      <c r="H1475" s="5">
        <v>201707</v>
      </c>
      <c r="I1475" s="4">
        <v>42942</v>
      </c>
      <c r="J1475" s="5">
        <f t="shared" si="11"/>
        <v>7</v>
      </c>
      <c r="K1475" s="5">
        <v>32</v>
      </c>
      <c r="L1475" s="5">
        <v>24909</v>
      </c>
      <c r="M1475" s="5">
        <v>8</v>
      </c>
      <c r="N1475" s="5">
        <v>28</v>
      </c>
      <c r="O1475" s="5">
        <v>18</v>
      </c>
      <c r="P1475" s="5">
        <v>10</v>
      </c>
      <c r="Q1475" s="7">
        <f t="shared" si="12"/>
        <v>0.3125</v>
      </c>
      <c r="R1475" s="5">
        <v>4</v>
      </c>
    </row>
    <row r="1476" spans="1:18" x14ac:dyDescent="0.35">
      <c r="A1476" s="4">
        <v>42856</v>
      </c>
      <c r="B1476" s="4">
        <v>44196</v>
      </c>
      <c r="C1476" s="5">
        <v>201700145</v>
      </c>
      <c r="D1476" s="6" t="s">
        <v>47</v>
      </c>
      <c r="E1476" s="5">
        <v>201700013</v>
      </c>
      <c r="F1476" s="6" t="s">
        <v>40</v>
      </c>
      <c r="G1476" s="6" t="s">
        <v>21</v>
      </c>
      <c r="H1476" s="5">
        <v>201707</v>
      </c>
      <c r="I1476" s="4">
        <v>42943</v>
      </c>
      <c r="J1476" s="5">
        <f t="shared" si="11"/>
        <v>7</v>
      </c>
      <c r="K1476" s="5">
        <v>32</v>
      </c>
      <c r="L1476" s="5">
        <v>25191</v>
      </c>
      <c r="M1476" s="5">
        <v>8</v>
      </c>
      <c r="N1476" s="5">
        <v>30</v>
      </c>
      <c r="O1476" s="5">
        <v>20</v>
      </c>
      <c r="P1476" s="5">
        <v>12</v>
      </c>
      <c r="Q1476" s="7">
        <f t="shared" si="12"/>
        <v>0.375</v>
      </c>
      <c r="R1476" s="5">
        <v>3</v>
      </c>
    </row>
    <row r="1477" spans="1:18" x14ac:dyDescent="0.35">
      <c r="A1477" s="4">
        <v>42856</v>
      </c>
      <c r="B1477" s="4">
        <v>44196</v>
      </c>
      <c r="C1477" s="5">
        <v>201700145</v>
      </c>
      <c r="D1477" s="6" t="s">
        <v>47</v>
      </c>
      <c r="E1477" s="5">
        <v>201700013</v>
      </c>
      <c r="F1477" s="6" t="s">
        <v>40</v>
      </c>
      <c r="G1477" s="6" t="s">
        <v>21</v>
      </c>
      <c r="H1477" s="5">
        <v>201707</v>
      </c>
      <c r="I1477" s="4">
        <v>42945</v>
      </c>
      <c r="J1477" s="5">
        <f t="shared" si="11"/>
        <v>7</v>
      </c>
      <c r="K1477" s="5">
        <v>32</v>
      </c>
      <c r="L1477" s="5">
        <v>25417</v>
      </c>
      <c r="M1477" s="5">
        <v>7</v>
      </c>
      <c r="N1477" s="5">
        <v>29</v>
      </c>
      <c r="O1477" s="5">
        <v>19</v>
      </c>
      <c r="P1477" s="5">
        <v>13</v>
      </c>
      <c r="Q1477" s="7">
        <f t="shared" si="12"/>
        <v>0.40625</v>
      </c>
      <c r="R1477" s="5">
        <v>3</v>
      </c>
    </row>
    <row r="1478" spans="1:18" x14ac:dyDescent="0.35">
      <c r="A1478" s="4">
        <v>42856</v>
      </c>
      <c r="B1478" s="4">
        <v>44196</v>
      </c>
      <c r="C1478" s="5">
        <v>201700145</v>
      </c>
      <c r="D1478" s="6" t="s">
        <v>47</v>
      </c>
      <c r="E1478" s="5">
        <v>201700013</v>
      </c>
      <c r="F1478" s="6" t="s">
        <v>40</v>
      </c>
      <c r="G1478" s="6" t="s">
        <v>21</v>
      </c>
      <c r="H1478" s="5">
        <v>201707</v>
      </c>
      <c r="I1478" s="4">
        <v>42947</v>
      </c>
      <c r="J1478" s="5">
        <f t="shared" si="11"/>
        <v>7</v>
      </c>
      <c r="K1478" s="5">
        <v>33</v>
      </c>
      <c r="L1478" s="5">
        <v>25658</v>
      </c>
      <c r="M1478" s="5">
        <v>7</v>
      </c>
      <c r="N1478" s="5">
        <v>29</v>
      </c>
      <c r="O1478" s="5">
        <v>20</v>
      </c>
      <c r="P1478" s="5">
        <v>11</v>
      </c>
      <c r="Q1478" s="7">
        <f t="shared" si="12"/>
        <v>0.33333333333333331</v>
      </c>
      <c r="R1478" s="5">
        <v>4</v>
      </c>
    </row>
    <row r="1479" spans="1:18" x14ac:dyDescent="0.35">
      <c r="A1479" s="4">
        <v>42856</v>
      </c>
      <c r="B1479" s="4">
        <v>44196</v>
      </c>
      <c r="C1479" s="5">
        <v>201700145</v>
      </c>
      <c r="D1479" s="6" t="s">
        <v>47</v>
      </c>
      <c r="E1479" s="5">
        <v>201700013</v>
      </c>
      <c r="F1479" s="6" t="s">
        <v>40</v>
      </c>
      <c r="G1479" s="6" t="s">
        <v>21</v>
      </c>
      <c r="H1479" s="5">
        <v>201708</v>
      </c>
      <c r="I1479" s="4">
        <v>42948</v>
      </c>
      <c r="J1479" s="5">
        <f t="shared" si="11"/>
        <v>8</v>
      </c>
      <c r="K1479" s="5">
        <v>28</v>
      </c>
      <c r="L1479" s="5">
        <v>25733</v>
      </c>
      <c r="M1479" s="5">
        <v>6</v>
      </c>
      <c r="N1479" s="5">
        <v>25</v>
      </c>
      <c r="O1479" s="5">
        <v>16</v>
      </c>
      <c r="P1479" s="5">
        <v>9</v>
      </c>
      <c r="Q1479" s="7">
        <f t="shared" si="12"/>
        <v>0.32142857142857145</v>
      </c>
      <c r="R1479" s="5">
        <v>3</v>
      </c>
    </row>
    <row r="1480" spans="1:18" x14ac:dyDescent="0.35">
      <c r="A1480" s="4">
        <v>42856</v>
      </c>
      <c r="B1480" s="4">
        <v>44196</v>
      </c>
      <c r="C1480" s="5">
        <v>201700145</v>
      </c>
      <c r="D1480" s="6" t="s">
        <v>47</v>
      </c>
      <c r="E1480" s="5">
        <v>201700013</v>
      </c>
      <c r="F1480" s="6" t="s">
        <v>40</v>
      </c>
      <c r="G1480" s="6" t="s">
        <v>21</v>
      </c>
      <c r="H1480" s="5">
        <v>201708</v>
      </c>
      <c r="I1480" s="4">
        <v>42949</v>
      </c>
      <c r="J1480" s="5">
        <f t="shared" si="11"/>
        <v>8</v>
      </c>
      <c r="K1480" s="5">
        <v>30</v>
      </c>
      <c r="L1480" s="5">
        <v>24605</v>
      </c>
      <c r="M1480" s="5">
        <v>7</v>
      </c>
      <c r="N1480" s="5">
        <v>27</v>
      </c>
      <c r="O1480" s="5">
        <v>16</v>
      </c>
      <c r="P1480" s="5">
        <v>9</v>
      </c>
      <c r="Q1480" s="7">
        <f t="shared" si="12"/>
        <v>0.3</v>
      </c>
      <c r="R1480" s="5">
        <v>3</v>
      </c>
    </row>
    <row r="1481" spans="1:18" x14ac:dyDescent="0.35">
      <c r="A1481" s="4">
        <v>42856</v>
      </c>
      <c r="B1481" s="4">
        <v>44196</v>
      </c>
      <c r="C1481" s="5">
        <v>201700145</v>
      </c>
      <c r="D1481" s="6" t="s">
        <v>47</v>
      </c>
      <c r="E1481" s="5">
        <v>201700013</v>
      </c>
      <c r="F1481" s="6" t="s">
        <v>40</v>
      </c>
      <c r="G1481" s="6" t="s">
        <v>21</v>
      </c>
      <c r="H1481" s="5">
        <v>201708</v>
      </c>
      <c r="I1481" s="4">
        <v>42950</v>
      </c>
      <c r="J1481" s="5">
        <f t="shared" si="11"/>
        <v>8</v>
      </c>
      <c r="K1481" s="5">
        <v>32</v>
      </c>
      <c r="L1481" s="5">
        <v>25565</v>
      </c>
      <c r="M1481" s="5">
        <v>9</v>
      </c>
      <c r="N1481" s="5">
        <v>30</v>
      </c>
      <c r="O1481" s="5">
        <v>22</v>
      </c>
      <c r="P1481" s="5">
        <v>15</v>
      </c>
      <c r="Q1481" s="7">
        <f t="shared" si="12"/>
        <v>0.46875</v>
      </c>
      <c r="R1481" s="5">
        <v>4</v>
      </c>
    </row>
    <row r="1482" spans="1:18" x14ac:dyDescent="0.35">
      <c r="A1482" s="4">
        <v>42856</v>
      </c>
      <c r="B1482" s="4">
        <v>44196</v>
      </c>
      <c r="C1482" s="5">
        <v>201700145</v>
      </c>
      <c r="D1482" s="6" t="s">
        <v>47</v>
      </c>
      <c r="E1482" s="5">
        <v>201700013</v>
      </c>
      <c r="F1482" s="6" t="s">
        <v>40</v>
      </c>
      <c r="G1482" s="6" t="s">
        <v>21</v>
      </c>
      <c r="H1482" s="5">
        <v>201708</v>
      </c>
      <c r="I1482" s="4">
        <v>42952</v>
      </c>
      <c r="J1482" s="5">
        <f t="shared" si="11"/>
        <v>8</v>
      </c>
      <c r="K1482" s="5">
        <v>28</v>
      </c>
      <c r="L1482" s="5">
        <v>24487</v>
      </c>
      <c r="M1482" s="5">
        <v>8</v>
      </c>
      <c r="N1482" s="5">
        <v>26</v>
      </c>
      <c r="O1482" s="5">
        <v>18</v>
      </c>
      <c r="P1482" s="5">
        <v>9</v>
      </c>
      <c r="Q1482" s="7">
        <f t="shared" si="12"/>
        <v>0.32142857142857145</v>
      </c>
      <c r="R1482" s="5">
        <v>4</v>
      </c>
    </row>
    <row r="1483" spans="1:18" x14ac:dyDescent="0.35">
      <c r="A1483" s="4">
        <v>42856</v>
      </c>
      <c r="B1483" s="4">
        <v>44196</v>
      </c>
      <c r="C1483" s="5">
        <v>201700145</v>
      </c>
      <c r="D1483" s="6" t="s">
        <v>47</v>
      </c>
      <c r="E1483" s="5">
        <v>201700013</v>
      </c>
      <c r="F1483" s="6" t="s">
        <v>40</v>
      </c>
      <c r="G1483" s="6" t="s">
        <v>21</v>
      </c>
      <c r="H1483" s="5">
        <v>201708</v>
      </c>
      <c r="I1483" s="4">
        <v>42954</v>
      </c>
      <c r="J1483" s="5">
        <f t="shared" si="11"/>
        <v>8</v>
      </c>
      <c r="K1483" s="5">
        <v>28</v>
      </c>
      <c r="L1483" s="5">
        <v>25408</v>
      </c>
      <c r="M1483" s="5">
        <v>6</v>
      </c>
      <c r="N1483" s="5">
        <v>25</v>
      </c>
      <c r="O1483" s="5">
        <v>19</v>
      </c>
      <c r="P1483" s="5">
        <v>13</v>
      </c>
      <c r="Q1483" s="7">
        <f t="shared" si="12"/>
        <v>0.4642857142857143</v>
      </c>
      <c r="R1483" s="5">
        <v>3</v>
      </c>
    </row>
    <row r="1484" spans="1:18" x14ac:dyDescent="0.35">
      <c r="A1484" s="4">
        <v>42856</v>
      </c>
      <c r="B1484" s="4">
        <v>44196</v>
      </c>
      <c r="C1484" s="5">
        <v>201700145</v>
      </c>
      <c r="D1484" s="6" t="s">
        <v>47</v>
      </c>
      <c r="E1484" s="5">
        <v>201700013</v>
      </c>
      <c r="F1484" s="6" t="s">
        <v>40</v>
      </c>
      <c r="G1484" s="6" t="s">
        <v>21</v>
      </c>
      <c r="H1484" s="5">
        <v>201708</v>
      </c>
      <c r="I1484" s="4">
        <v>42955</v>
      </c>
      <c r="J1484" s="5">
        <f t="shared" si="11"/>
        <v>8</v>
      </c>
      <c r="K1484" s="5">
        <v>32</v>
      </c>
      <c r="L1484" s="5">
        <v>24244</v>
      </c>
      <c r="M1484" s="5">
        <v>8</v>
      </c>
      <c r="N1484" s="5">
        <v>30</v>
      </c>
      <c r="O1484" s="5">
        <v>21</v>
      </c>
      <c r="P1484" s="5">
        <v>12</v>
      </c>
      <c r="Q1484" s="7">
        <f t="shared" si="12"/>
        <v>0.375</v>
      </c>
      <c r="R1484" s="5">
        <v>4</v>
      </c>
    </row>
    <row r="1485" spans="1:18" x14ac:dyDescent="0.35">
      <c r="A1485" s="4">
        <v>42856</v>
      </c>
      <c r="B1485" s="4">
        <v>44196</v>
      </c>
      <c r="C1485" s="5">
        <v>201700145</v>
      </c>
      <c r="D1485" s="6" t="s">
        <v>47</v>
      </c>
      <c r="E1485" s="5">
        <v>201700013</v>
      </c>
      <c r="F1485" s="6" t="s">
        <v>40</v>
      </c>
      <c r="G1485" s="6" t="s">
        <v>21</v>
      </c>
      <c r="H1485" s="5">
        <v>201708</v>
      </c>
      <c r="I1485" s="4">
        <v>42956</v>
      </c>
      <c r="J1485" s="5">
        <f t="shared" si="11"/>
        <v>8</v>
      </c>
      <c r="K1485" s="5">
        <v>29</v>
      </c>
      <c r="L1485" s="5">
        <v>25455</v>
      </c>
      <c r="M1485" s="5">
        <v>6</v>
      </c>
      <c r="N1485" s="5">
        <v>28</v>
      </c>
      <c r="O1485" s="5">
        <v>20</v>
      </c>
      <c r="P1485" s="5">
        <v>13</v>
      </c>
      <c r="Q1485" s="7">
        <f t="shared" si="12"/>
        <v>0.44827586206896552</v>
      </c>
      <c r="R1485" s="5">
        <v>3</v>
      </c>
    </row>
    <row r="1486" spans="1:18" x14ac:dyDescent="0.35">
      <c r="A1486" s="4">
        <v>42856</v>
      </c>
      <c r="B1486" s="4">
        <v>44196</v>
      </c>
      <c r="C1486" s="5">
        <v>201700145</v>
      </c>
      <c r="D1486" s="6" t="s">
        <v>47</v>
      </c>
      <c r="E1486" s="5">
        <v>201700013</v>
      </c>
      <c r="F1486" s="6" t="s">
        <v>40</v>
      </c>
      <c r="G1486" s="6" t="s">
        <v>21</v>
      </c>
      <c r="H1486" s="5">
        <v>201708</v>
      </c>
      <c r="I1486" s="4">
        <v>42957</v>
      </c>
      <c r="J1486" s="5">
        <f t="shared" si="11"/>
        <v>8</v>
      </c>
      <c r="K1486" s="5">
        <v>31</v>
      </c>
      <c r="L1486" s="5">
        <v>25931</v>
      </c>
      <c r="M1486" s="5">
        <v>7</v>
      </c>
      <c r="N1486" s="5">
        <v>28</v>
      </c>
      <c r="O1486" s="5">
        <v>17</v>
      </c>
      <c r="P1486" s="5">
        <v>9</v>
      </c>
      <c r="Q1486" s="7">
        <f t="shared" si="12"/>
        <v>0.29032258064516131</v>
      </c>
      <c r="R1486" s="5">
        <v>4</v>
      </c>
    </row>
    <row r="1487" spans="1:18" x14ac:dyDescent="0.35">
      <c r="A1487" s="4">
        <v>42856</v>
      </c>
      <c r="B1487" s="4">
        <v>44196</v>
      </c>
      <c r="C1487" s="5">
        <v>201700145</v>
      </c>
      <c r="D1487" s="6" t="s">
        <v>47</v>
      </c>
      <c r="E1487" s="5">
        <v>201700013</v>
      </c>
      <c r="F1487" s="6" t="s">
        <v>40</v>
      </c>
      <c r="G1487" s="6" t="s">
        <v>21</v>
      </c>
      <c r="H1487" s="5">
        <v>201708</v>
      </c>
      <c r="I1487" s="4">
        <v>42959</v>
      </c>
      <c r="J1487" s="5">
        <f t="shared" si="11"/>
        <v>8</v>
      </c>
      <c r="K1487" s="5">
        <v>32</v>
      </c>
      <c r="L1487" s="5">
        <v>25681</v>
      </c>
      <c r="M1487" s="5">
        <v>10</v>
      </c>
      <c r="N1487" s="5">
        <v>30</v>
      </c>
      <c r="O1487" s="5">
        <v>23</v>
      </c>
      <c r="P1487" s="5">
        <v>17</v>
      </c>
      <c r="Q1487" s="7">
        <f t="shared" si="12"/>
        <v>0.53125</v>
      </c>
      <c r="R1487" s="5">
        <v>3</v>
      </c>
    </row>
    <row r="1488" spans="1:18" x14ac:dyDescent="0.35">
      <c r="A1488" s="4">
        <v>42856</v>
      </c>
      <c r="B1488" s="4">
        <v>44196</v>
      </c>
      <c r="C1488" s="5">
        <v>201700145</v>
      </c>
      <c r="D1488" s="6" t="s">
        <v>47</v>
      </c>
      <c r="E1488" s="5">
        <v>201700013</v>
      </c>
      <c r="F1488" s="6" t="s">
        <v>40</v>
      </c>
      <c r="G1488" s="6" t="s">
        <v>21</v>
      </c>
      <c r="H1488" s="5">
        <v>201708</v>
      </c>
      <c r="I1488" s="4">
        <v>42961</v>
      </c>
      <c r="J1488" s="5">
        <f t="shared" si="11"/>
        <v>8</v>
      </c>
      <c r="K1488" s="5">
        <v>33</v>
      </c>
      <c r="L1488" s="5">
        <v>24508</v>
      </c>
      <c r="M1488" s="5">
        <v>9</v>
      </c>
      <c r="N1488" s="5">
        <v>29</v>
      </c>
      <c r="O1488" s="5">
        <v>22</v>
      </c>
      <c r="P1488" s="5">
        <v>14</v>
      </c>
      <c r="Q1488" s="7">
        <f t="shared" si="12"/>
        <v>0.42424242424242425</v>
      </c>
      <c r="R1488" s="5">
        <v>3</v>
      </c>
    </row>
    <row r="1489" spans="1:18" x14ac:dyDescent="0.35">
      <c r="A1489" s="4">
        <v>42856</v>
      </c>
      <c r="B1489" s="4">
        <v>44196</v>
      </c>
      <c r="C1489" s="5">
        <v>201700145</v>
      </c>
      <c r="D1489" s="6" t="s">
        <v>47</v>
      </c>
      <c r="E1489" s="5">
        <v>201700013</v>
      </c>
      <c r="F1489" s="6" t="s">
        <v>40</v>
      </c>
      <c r="G1489" s="6" t="s">
        <v>21</v>
      </c>
      <c r="H1489" s="5">
        <v>201708</v>
      </c>
      <c r="I1489" s="4">
        <v>42962</v>
      </c>
      <c r="J1489" s="5">
        <f t="shared" si="11"/>
        <v>8</v>
      </c>
      <c r="K1489" s="5">
        <v>33</v>
      </c>
      <c r="L1489" s="5">
        <v>25624</v>
      </c>
      <c r="M1489" s="5">
        <v>8</v>
      </c>
      <c r="N1489" s="5">
        <v>29</v>
      </c>
      <c r="O1489" s="5">
        <v>22</v>
      </c>
      <c r="P1489" s="5">
        <v>15</v>
      </c>
      <c r="Q1489" s="7">
        <f t="shared" si="12"/>
        <v>0.45454545454545453</v>
      </c>
      <c r="R1489" s="5">
        <v>3</v>
      </c>
    </row>
    <row r="1490" spans="1:18" x14ac:dyDescent="0.35">
      <c r="A1490" s="4">
        <v>42856</v>
      </c>
      <c r="B1490" s="4">
        <v>44196</v>
      </c>
      <c r="C1490" s="5">
        <v>201700145</v>
      </c>
      <c r="D1490" s="6" t="s">
        <v>47</v>
      </c>
      <c r="E1490" s="5">
        <v>201700013</v>
      </c>
      <c r="F1490" s="6" t="s">
        <v>40</v>
      </c>
      <c r="G1490" s="6" t="s">
        <v>21</v>
      </c>
      <c r="H1490" s="5">
        <v>201708</v>
      </c>
      <c r="I1490" s="4">
        <v>42963</v>
      </c>
      <c r="J1490" s="5">
        <f t="shared" si="11"/>
        <v>8</v>
      </c>
      <c r="K1490" s="5">
        <v>31</v>
      </c>
      <c r="L1490" s="5">
        <v>24573</v>
      </c>
      <c r="M1490" s="5">
        <v>7</v>
      </c>
      <c r="N1490" s="5">
        <v>29</v>
      </c>
      <c r="O1490" s="5">
        <v>22</v>
      </c>
      <c r="P1490" s="5">
        <v>13</v>
      </c>
      <c r="Q1490" s="7">
        <f t="shared" si="12"/>
        <v>0.41935483870967744</v>
      </c>
      <c r="R1490" s="5">
        <v>3</v>
      </c>
    </row>
    <row r="1491" spans="1:18" x14ac:dyDescent="0.35">
      <c r="A1491" s="4">
        <v>42856</v>
      </c>
      <c r="B1491" s="4">
        <v>44196</v>
      </c>
      <c r="C1491" s="5">
        <v>201700145</v>
      </c>
      <c r="D1491" s="6" t="s">
        <v>47</v>
      </c>
      <c r="E1491" s="5">
        <v>201700013</v>
      </c>
      <c r="F1491" s="6" t="s">
        <v>40</v>
      </c>
      <c r="G1491" s="6" t="s">
        <v>21</v>
      </c>
      <c r="H1491" s="5">
        <v>201708</v>
      </c>
      <c r="I1491" s="4">
        <v>42964</v>
      </c>
      <c r="J1491" s="5">
        <f t="shared" si="11"/>
        <v>8</v>
      </c>
      <c r="K1491" s="5">
        <v>33</v>
      </c>
      <c r="L1491" s="5">
        <v>24377</v>
      </c>
      <c r="M1491" s="5">
        <v>7</v>
      </c>
      <c r="N1491" s="5">
        <v>30</v>
      </c>
      <c r="O1491" s="5">
        <v>23</v>
      </c>
      <c r="P1491" s="5">
        <v>12</v>
      </c>
      <c r="Q1491" s="7">
        <f t="shared" si="12"/>
        <v>0.36363636363636365</v>
      </c>
      <c r="R1491" s="5">
        <v>4</v>
      </c>
    </row>
    <row r="1492" spans="1:18" x14ac:dyDescent="0.35">
      <c r="A1492" s="4">
        <v>42856</v>
      </c>
      <c r="B1492" s="4">
        <v>44196</v>
      </c>
      <c r="C1492" s="5">
        <v>201700145</v>
      </c>
      <c r="D1492" s="6" t="s">
        <v>47</v>
      </c>
      <c r="E1492" s="5">
        <v>201700013</v>
      </c>
      <c r="F1492" s="6" t="s">
        <v>40</v>
      </c>
      <c r="G1492" s="6" t="s">
        <v>21</v>
      </c>
      <c r="H1492" s="5">
        <v>201708</v>
      </c>
      <c r="I1492" s="4">
        <v>42966</v>
      </c>
      <c r="J1492" s="5">
        <f t="shared" si="11"/>
        <v>8</v>
      </c>
      <c r="K1492" s="5">
        <v>28</v>
      </c>
      <c r="L1492" s="5">
        <v>25292</v>
      </c>
      <c r="M1492" s="5">
        <v>8</v>
      </c>
      <c r="N1492" s="5">
        <v>24</v>
      </c>
      <c r="O1492" s="5">
        <v>14</v>
      </c>
      <c r="P1492" s="5">
        <v>9</v>
      </c>
      <c r="Q1492" s="7">
        <f t="shared" si="12"/>
        <v>0.32142857142857145</v>
      </c>
      <c r="R1492" s="5">
        <v>3</v>
      </c>
    </row>
    <row r="1493" spans="1:18" x14ac:dyDescent="0.35">
      <c r="A1493" s="4">
        <v>42856</v>
      </c>
      <c r="B1493" s="4">
        <v>44196</v>
      </c>
      <c r="C1493" s="5">
        <v>201700145</v>
      </c>
      <c r="D1493" s="6" t="s">
        <v>47</v>
      </c>
      <c r="E1493" s="5">
        <v>201700013</v>
      </c>
      <c r="F1493" s="6" t="s">
        <v>40</v>
      </c>
      <c r="G1493" s="6" t="s">
        <v>21</v>
      </c>
      <c r="H1493" s="5">
        <v>201708</v>
      </c>
      <c r="I1493" s="4">
        <v>42968</v>
      </c>
      <c r="J1493" s="5">
        <f t="shared" si="11"/>
        <v>8</v>
      </c>
      <c r="K1493" s="5">
        <v>30</v>
      </c>
      <c r="L1493" s="5">
        <v>24231</v>
      </c>
      <c r="M1493" s="5">
        <v>9</v>
      </c>
      <c r="N1493" s="5">
        <v>26</v>
      </c>
      <c r="O1493" s="5">
        <v>19</v>
      </c>
      <c r="P1493" s="5">
        <v>10</v>
      </c>
      <c r="Q1493" s="7">
        <f t="shared" si="12"/>
        <v>0.33333333333333331</v>
      </c>
      <c r="R1493" s="5">
        <v>3</v>
      </c>
    </row>
    <row r="1494" spans="1:18" x14ac:dyDescent="0.35">
      <c r="A1494" s="4">
        <v>42856</v>
      </c>
      <c r="B1494" s="4">
        <v>44196</v>
      </c>
      <c r="C1494" s="5">
        <v>201700145</v>
      </c>
      <c r="D1494" s="6" t="s">
        <v>47</v>
      </c>
      <c r="E1494" s="5">
        <v>201700013</v>
      </c>
      <c r="F1494" s="6" t="s">
        <v>40</v>
      </c>
      <c r="G1494" s="6" t="s">
        <v>21</v>
      </c>
      <c r="H1494" s="5">
        <v>201708</v>
      </c>
      <c r="I1494" s="4">
        <v>42969</v>
      </c>
      <c r="J1494" s="5">
        <f t="shared" si="11"/>
        <v>8</v>
      </c>
      <c r="K1494" s="5">
        <v>33</v>
      </c>
      <c r="L1494" s="5">
        <v>25283</v>
      </c>
      <c r="M1494" s="5">
        <v>8</v>
      </c>
      <c r="N1494" s="5">
        <v>31</v>
      </c>
      <c r="O1494" s="5">
        <v>22</v>
      </c>
      <c r="P1494" s="5">
        <v>16</v>
      </c>
      <c r="Q1494" s="7">
        <f t="shared" si="12"/>
        <v>0.48484848484848486</v>
      </c>
      <c r="R1494" s="5">
        <v>3</v>
      </c>
    </row>
    <row r="1495" spans="1:18" x14ac:dyDescent="0.35">
      <c r="A1495" s="4">
        <v>42856</v>
      </c>
      <c r="B1495" s="4">
        <v>44196</v>
      </c>
      <c r="C1495" s="5">
        <v>201700145</v>
      </c>
      <c r="D1495" s="6" t="s">
        <v>47</v>
      </c>
      <c r="E1495" s="5">
        <v>201700013</v>
      </c>
      <c r="F1495" s="6" t="s">
        <v>40</v>
      </c>
      <c r="G1495" s="6" t="s">
        <v>21</v>
      </c>
      <c r="H1495" s="5">
        <v>201708</v>
      </c>
      <c r="I1495" s="4">
        <v>42970</v>
      </c>
      <c r="J1495" s="5">
        <f t="shared" si="11"/>
        <v>8</v>
      </c>
      <c r="K1495" s="5">
        <v>31</v>
      </c>
      <c r="L1495" s="5">
        <v>24498</v>
      </c>
      <c r="M1495" s="5">
        <v>6</v>
      </c>
      <c r="N1495" s="5">
        <v>27</v>
      </c>
      <c r="O1495" s="5">
        <v>21</v>
      </c>
      <c r="P1495" s="5">
        <v>14</v>
      </c>
      <c r="Q1495" s="7">
        <f t="shared" si="12"/>
        <v>0.45161290322580644</v>
      </c>
      <c r="R1495" s="5">
        <v>4</v>
      </c>
    </row>
    <row r="1496" spans="1:18" x14ac:dyDescent="0.35">
      <c r="A1496" s="4">
        <v>42856</v>
      </c>
      <c r="B1496" s="4">
        <v>44196</v>
      </c>
      <c r="C1496" s="5">
        <v>201700145</v>
      </c>
      <c r="D1496" s="6" t="s">
        <v>47</v>
      </c>
      <c r="E1496" s="5">
        <v>201700013</v>
      </c>
      <c r="F1496" s="6" t="s">
        <v>40</v>
      </c>
      <c r="G1496" s="6" t="s">
        <v>21</v>
      </c>
      <c r="H1496" s="5">
        <v>201708</v>
      </c>
      <c r="I1496" s="4">
        <v>42971</v>
      </c>
      <c r="J1496" s="5">
        <f t="shared" si="11"/>
        <v>8</v>
      </c>
      <c r="K1496" s="5">
        <v>29</v>
      </c>
      <c r="L1496" s="5">
        <v>24923</v>
      </c>
      <c r="M1496" s="5">
        <v>9</v>
      </c>
      <c r="N1496" s="5">
        <v>26</v>
      </c>
      <c r="O1496" s="5">
        <v>19</v>
      </c>
      <c r="P1496" s="5">
        <v>13</v>
      </c>
      <c r="Q1496" s="7">
        <f t="shared" si="12"/>
        <v>0.44827586206896552</v>
      </c>
      <c r="R1496" s="5">
        <v>3</v>
      </c>
    </row>
    <row r="1497" spans="1:18" x14ac:dyDescent="0.35">
      <c r="A1497" s="4">
        <v>42856</v>
      </c>
      <c r="B1497" s="4">
        <v>44196</v>
      </c>
      <c r="C1497" s="5">
        <v>201700145</v>
      </c>
      <c r="D1497" s="6" t="s">
        <v>47</v>
      </c>
      <c r="E1497" s="5">
        <v>201700013</v>
      </c>
      <c r="F1497" s="6" t="s">
        <v>40</v>
      </c>
      <c r="G1497" s="6" t="s">
        <v>21</v>
      </c>
      <c r="H1497" s="5">
        <v>201708</v>
      </c>
      <c r="I1497" s="4">
        <v>42973</v>
      </c>
      <c r="J1497" s="5">
        <f t="shared" si="11"/>
        <v>8</v>
      </c>
      <c r="K1497" s="5">
        <v>30</v>
      </c>
      <c r="L1497" s="5">
        <v>24877</v>
      </c>
      <c r="M1497" s="5">
        <v>9</v>
      </c>
      <c r="N1497" s="5">
        <v>29</v>
      </c>
      <c r="O1497" s="5">
        <v>20</v>
      </c>
      <c r="P1497" s="5">
        <v>12</v>
      </c>
      <c r="Q1497" s="7">
        <f t="shared" si="12"/>
        <v>0.4</v>
      </c>
      <c r="R1497" s="5">
        <v>3</v>
      </c>
    </row>
    <row r="1498" spans="1:18" x14ac:dyDescent="0.35">
      <c r="A1498" s="4">
        <v>42856</v>
      </c>
      <c r="B1498" s="4">
        <v>44196</v>
      </c>
      <c r="C1498" s="5">
        <v>201700145</v>
      </c>
      <c r="D1498" s="6" t="s">
        <v>47</v>
      </c>
      <c r="E1498" s="5">
        <v>201700013</v>
      </c>
      <c r="F1498" s="6" t="s">
        <v>40</v>
      </c>
      <c r="G1498" s="6" t="s">
        <v>21</v>
      </c>
      <c r="H1498" s="5">
        <v>201708</v>
      </c>
      <c r="I1498" s="4">
        <v>42975</v>
      </c>
      <c r="J1498" s="5">
        <f t="shared" si="11"/>
        <v>8</v>
      </c>
      <c r="K1498" s="5">
        <v>30</v>
      </c>
      <c r="L1498" s="5">
        <v>24255</v>
      </c>
      <c r="M1498" s="5">
        <v>7</v>
      </c>
      <c r="N1498" s="5">
        <v>26</v>
      </c>
      <c r="O1498" s="5">
        <v>17</v>
      </c>
      <c r="P1498" s="5">
        <v>12</v>
      </c>
      <c r="Q1498" s="7">
        <f t="shared" si="12"/>
        <v>0.4</v>
      </c>
      <c r="R1498" s="5">
        <v>4</v>
      </c>
    </row>
    <row r="1499" spans="1:18" x14ac:dyDescent="0.35">
      <c r="A1499" s="4">
        <v>42856</v>
      </c>
      <c r="B1499" s="4">
        <v>44196</v>
      </c>
      <c r="C1499" s="5">
        <v>201700145</v>
      </c>
      <c r="D1499" s="6" t="s">
        <v>47</v>
      </c>
      <c r="E1499" s="5">
        <v>201700013</v>
      </c>
      <c r="F1499" s="6" t="s">
        <v>40</v>
      </c>
      <c r="G1499" s="6" t="s">
        <v>21</v>
      </c>
      <c r="H1499" s="5">
        <v>201708</v>
      </c>
      <c r="I1499" s="4">
        <v>42976</v>
      </c>
      <c r="J1499" s="5">
        <f t="shared" si="11"/>
        <v>8</v>
      </c>
      <c r="K1499" s="5">
        <v>29</v>
      </c>
      <c r="L1499" s="5">
        <v>25740</v>
      </c>
      <c r="M1499" s="5">
        <v>8</v>
      </c>
      <c r="N1499" s="5">
        <v>25</v>
      </c>
      <c r="O1499" s="5">
        <v>16</v>
      </c>
      <c r="P1499" s="5">
        <v>11</v>
      </c>
      <c r="Q1499" s="7">
        <f t="shared" si="12"/>
        <v>0.37931034482758619</v>
      </c>
      <c r="R1499" s="5">
        <v>3</v>
      </c>
    </row>
    <row r="1500" spans="1:18" x14ac:dyDescent="0.35">
      <c r="A1500" s="4">
        <v>42856</v>
      </c>
      <c r="B1500" s="4">
        <v>44196</v>
      </c>
      <c r="C1500" s="5">
        <v>201700145</v>
      </c>
      <c r="D1500" s="6" t="s">
        <v>47</v>
      </c>
      <c r="E1500" s="5">
        <v>201700013</v>
      </c>
      <c r="F1500" s="6" t="s">
        <v>40</v>
      </c>
      <c r="G1500" s="6" t="s">
        <v>21</v>
      </c>
      <c r="H1500" s="5">
        <v>201708</v>
      </c>
      <c r="I1500" s="4">
        <v>42977</v>
      </c>
      <c r="J1500" s="5">
        <f t="shared" si="11"/>
        <v>8</v>
      </c>
      <c r="K1500" s="5">
        <v>28</v>
      </c>
      <c r="L1500" s="5">
        <v>24135</v>
      </c>
      <c r="M1500" s="5">
        <v>6</v>
      </c>
      <c r="N1500" s="5">
        <v>24</v>
      </c>
      <c r="O1500" s="5">
        <v>16</v>
      </c>
      <c r="P1500" s="5">
        <v>8</v>
      </c>
      <c r="Q1500" s="7">
        <f t="shared" si="12"/>
        <v>0.2857142857142857</v>
      </c>
      <c r="R1500" s="5">
        <v>4</v>
      </c>
    </row>
    <row r="1501" spans="1:18" x14ac:dyDescent="0.35">
      <c r="A1501" s="4">
        <v>42856</v>
      </c>
      <c r="B1501" s="4">
        <v>44196</v>
      </c>
      <c r="C1501" s="5">
        <v>201700145</v>
      </c>
      <c r="D1501" s="6" t="s">
        <v>47</v>
      </c>
      <c r="E1501" s="5">
        <v>201700013</v>
      </c>
      <c r="F1501" s="6" t="s">
        <v>40</v>
      </c>
      <c r="G1501" s="6" t="s">
        <v>21</v>
      </c>
      <c r="H1501" s="5">
        <v>201708</v>
      </c>
      <c r="I1501" s="4">
        <v>42978</v>
      </c>
      <c r="J1501" s="5">
        <f t="shared" si="11"/>
        <v>8</v>
      </c>
      <c r="K1501" s="5">
        <v>29</v>
      </c>
      <c r="L1501" s="5">
        <v>25006</v>
      </c>
      <c r="M1501" s="5">
        <v>6</v>
      </c>
      <c r="N1501" s="5">
        <v>26</v>
      </c>
      <c r="O1501" s="5">
        <v>20</v>
      </c>
      <c r="P1501" s="5">
        <v>12</v>
      </c>
      <c r="Q1501" s="7">
        <f t="shared" si="12"/>
        <v>0.41379310344827586</v>
      </c>
      <c r="R1501" s="5">
        <v>3</v>
      </c>
    </row>
    <row r="1502" spans="1:18" x14ac:dyDescent="0.35">
      <c r="A1502" s="4">
        <v>42931</v>
      </c>
      <c r="B1502" s="4">
        <v>44196</v>
      </c>
      <c r="C1502" s="5">
        <v>201700136</v>
      </c>
      <c r="D1502" s="6" t="s">
        <v>37</v>
      </c>
      <c r="E1502" s="5">
        <v>201700013</v>
      </c>
      <c r="F1502" s="6" t="s">
        <v>40</v>
      </c>
      <c r="G1502" s="6" t="s">
        <v>21</v>
      </c>
      <c r="H1502" s="5">
        <v>201707</v>
      </c>
      <c r="I1502" s="4">
        <v>42931</v>
      </c>
      <c r="J1502" s="5">
        <f t="shared" si="11"/>
        <v>7</v>
      </c>
      <c r="K1502" s="5">
        <v>30</v>
      </c>
      <c r="L1502" s="5">
        <v>24753</v>
      </c>
      <c r="M1502" s="5">
        <v>8</v>
      </c>
      <c r="N1502" s="5">
        <v>27</v>
      </c>
      <c r="O1502" s="5">
        <v>20</v>
      </c>
      <c r="P1502" s="5">
        <v>14</v>
      </c>
      <c r="Q1502" s="7">
        <f t="shared" si="12"/>
        <v>0.46666666666666667</v>
      </c>
      <c r="R1502" s="5">
        <v>3</v>
      </c>
    </row>
    <row r="1503" spans="1:18" x14ac:dyDescent="0.35">
      <c r="A1503" s="4">
        <v>42931</v>
      </c>
      <c r="B1503" s="4">
        <v>44196</v>
      </c>
      <c r="C1503" s="5">
        <v>201700136</v>
      </c>
      <c r="D1503" s="6" t="s">
        <v>37</v>
      </c>
      <c r="E1503" s="5">
        <v>201700013</v>
      </c>
      <c r="F1503" s="6" t="s">
        <v>40</v>
      </c>
      <c r="G1503" s="6" t="s">
        <v>21</v>
      </c>
      <c r="H1503" s="5">
        <v>201707</v>
      </c>
      <c r="I1503" s="4">
        <v>42933</v>
      </c>
      <c r="J1503" s="5">
        <f t="shared" si="11"/>
        <v>7</v>
      </c>
      <c r="K1503" s="5">
        <v>29</v>
      </c>
      <c r="L1503" s="5">
        <v>24992</v>
      </c>
      <c r="M1503" s="5">
        <v>6</v>
      </c>
      <c r="N1503" s="5">
        <v>25</v>
      </c>
      <c r="O1503" s="5">
        <v>15</v>
      </c>
      <c r="P1503" s="5">
        <v>8</v>
      </c>
      <c r="Q1503" s="7">
        <f t="shared" si="12"/>
        <v>0.27586206896551724</v>
      </c>
      <c r="R1503" s="5">
        <v>4</v>
      </c>
    </row>
    <row r="1504" spans="1:18" x14ac:dyDescent="0.35">
      <c r="A1504" s="4">
        <v>42931</v>
      </c>
      <c r="B1504" s="4">
        <v>44196</v>
      </c>
      <c r="C1504" s="5">
        <v>201700136</v>
      </c>
      <c r="D1504" s="6" t="s">
        <v>37</v>
      </c>
      <c r="E1504" s="5">
        <v>201700013</v>
      </c>
      <c r="F1504" s="6" t="s">
        <v>40</v>
      </c>
      <c r="G1504" s="6" t="s">
        <v>21</v>
      </c>
      <c r="H1504" s="5">
        <v>201707</v>
      </c>
      <c r="I1504" s="4">
        <v>42934</v>
      </c>
      <c r="J1504" s="5">
        <f t="shared" si="11"/>
        <v>7</v>
      </c>
      <c r="K1504" s="5">
        <v>31</v>
      </c>
      <c r="L1504" s="5">
        <v>25080</v>
      </c>
      <c r="M1504" s="5">
        <v>9</v>
      </c>
      <c r="N1504" s="5">
        <v>28</v>
      </c>
      <c r="O1504" s="5">
        <v>18</v>
      </c>
      <c r="P1504" s="5">
        <v>12</v>
      </c>
      <c r="Q1504" s="7">
        <f t="shared" si="12"/>
        <v>0.38709677419354838</v>
      </c>
      <c r="R1504" s="5">
        <v>3</v>
      </c>
    </row>
    <row r="1505" spans="1:18" x14ac:dyDescent="0.35">
      <c r="A1505" s="4">
        <v>42931</v>
      </c>
      <c r="B1505" s="4">
        <v>44196</v>
      </c>
      <c r="C1505" s="5">
        <v>201700136</v>
      </c>
      <c r="D1505" s="6" t="s">
        <v>37</v>
      </c>
      <c r="E1505" s="5">
        <v>201700013</v>
      </c>
      <c r="F1505" s="6" t="s">
        <v>40</v>
      </c>
      <c r="G1505" s="6" t="s">
        <v>21</v>
      </c>
      <c r="H1505" s="5">
        <v>201707</v>
      </c>
      <c r="I1505" s="4">
        <v>42935</v>
      </c>
      <c r="J1505" s="5">
        <f t="shared" si="11"/>
        <v>7</v>
      </c>
      <c r="K1505" s="5">
        <v>29</v>
      </c>
      <c r="L1505" s="5">
        <v>24513</v>
      </c>
      <c r="M1505" s="5">
        <v>8</v>
      </c>
      <c r="N1505" s="5">
        <v>25</v>
      </c>
      <c r="O1505" s="5">
        <v>17</v>
      </c>
      <c r="P1505" s="5">
        <v>9</v>
      </c>
      <c r="Q1505" s="7">
        <f t="shared" si="12"/>
        <v>0.31034482758620691</v>
      </c>
      <c r="R1505" s="5">
        <v>4</v>
      </c>
    </row>
    <row r="1506" spans="1:18" x14ac:dyDescent="0.35">
      <c r="A1506" s="4">
        <v>42931</v>
      </c>
      <c r="B1506" s="4">
        <v>44196</v>
      </c>
      <c r="C1506" s="5">
        <v>201700136</v>
      </c>
      <c r="D1506" s="6" t="s">
        <v>37</v>
      </c>
      <c r="E1506" s="5">
        <v>201700013</v>
      </c>
      <c r="F1506" s="6" t="s">
        <v>40</v>
      </c>
      <c r="G1506" s="6" t="s">
        <v>21</v>
      </c>
      <c r="H1506" s="5">
        <v>201707</v>
      </c>
      <c r="I1506" s="4">
        <v>42936</v>
      </c>
      <c r="J1506" s="5">
        <f t="shared" si="11"/>
        <v>7</v>
      </c>
      <c r="K1506" s="5">
        <v>31</v>
      </c>
      <c r="L1506" s="5">
        <v>24517</v>
      </c>
      <c r="M1506" s="5">
        <v>9</v>
      </c>
      <c r="N1506" s="5">
        <v>28</v>
      </c>
      <c r="O1506" s="5">
        <v>20</v>
      </c>
      <c r="P1506" s="5">
        <v>14</v>
      </c>
      <c r="Q1506" s="7">
        <f t="shared" si="12"/>
        <v>0.45161290322580644</v>
      </c>
      <c r="R1506" s="5">
        <v>4</v>
      </c>
    </row>
    <row r="1507" spans="1:18" x14ac:dyDescent="0.35">
      <c r="A1507" s="4">
        <v>42931</v>
      </c>
      <c r="B1507" s="4">
        <v>44196</v>
      </c>
      <c r="C1507" s="5">
        <v>201700136</v>
      </c>
      <c r="D1507" s="6" t="s">
        <v>37</v>
      </c>
      <c r="E1507" s="5">
        <v>201700013</v>
      </c>
      <c r="F1507" s="6" t="s">
        <v>40</v>
      </c>
      <c r="G1507" s="6" t="s">
        <v>21</v>
      </c>
      <c r="H1507" s="5">
        <v>201707</v>
      </c>
      <c r="I1507" s="4">
        <v>42938</v>
      </c>
      <c r="J1507" s="5">
        <f t="shared" si="11"/>
        <v>7</v>
      </c>
      <c r="K1507" s="5">
        <v>29</v>
      </c>
      <c r="L1507" s="5">
        <v>25575</v>
      </c>
      <c r="M1507" s="5">
        <v>6</v>
      </c>
      <c r="N1507" s="5">
        <v>25</v>
      </c>
      <c r="O1507" s="5">
        <v>18</v>
      </c>
      <c r="P1507" s="5">
        <v>12</v>
      </c>
      <c r="Q1507" s="7">
        <f t="shared" si="12"/>
        <v>0.41379310344827586</v>
      </c>
      <c r="R1507" s="5">
        <v>4</v>
      </c>
    </row>
    <row r="1508" spans="1:18" x14ac:dyDescent="0.35">
      <c r="A1508" s="4">
        <v>42931</v>
      </c>
      <c r="B1508" s="4">
        <v>44196</v>
      </c>
      <c r="C1508" s="5">
        <v>201700136</v>
      </c>
      <c r="D1508" s="6" t="s">
        <v>37</v>
      </c>
      <c r="E1508" s="5">
        <v>201700013</v>
      </c>
      <c r="F1508" s="6" t="s">
        <v>40</v>
      </c>
      <c r="G1508" s="6" t="s">
        <v>21</v>
      </c>
      <c r="H1508" s="5">
        <v>201707</v>
      </c>
      <c r="I1508" s="4">
        <v>42940</v>
      </c>
      <c r="J1508" s="5">
        <f t="shared" si="11"/>
        <v>7</v>
      </c>
      <c r="K1508" s="5">
        <v>29</v>
      </c>
      <c r="L1508" s="5">
        <v>24925</v>
      </c>
      <c r="M1508" s="5">
        <v>6</v>
      </c>
      <c r="N1508" s="5">
        <v>26</v>
      </c>
      <c r="O1508" s="5">
        <v>20</v>
      </c>
      <c r="P1508" s="5">
        <v>14</v>
      </c>
      <c r="Q1508" s="7">
        <f t="shared" si="12"/>
        <v>0.48275862068965519</v>
      </c>
      <c r="R1508" s="5">
        <v>3</v>
      </c>
    </row>
    <row r="1509" spans="1:18" x14ac:dyDescent="0.35">
      <c r="A1509" s="4">
        <v>42931</v>
      </c>
      <c r="B1509" s="4">
        <v>44196</v>
      </c>
      <c r="C1509" s="5">
        <v>201700136</v>
      </c>
      <c r="D1509" s="6" t="s">
        <v>37</v>
      </c>
      <c r="E1509" s="5">
        <v>201700013</v>
      </c>
      <c r="F1509" s="6" t="s">
        <v>40</v>
      </c>
      <c r="G1509" s="6" t="s">
        <v>21</v>
      </c>
      <c r="H1509" s="5">
        <v>201707</v>
      </c>
      <c r="I1509" s="4">
        <v>42943</v>
      </c>
      <c r="J1509" s="5">
        <f t="shared" si="11"/>
        <v>7</v>
      </c>
      <c r="K1509" s="5">
        <v>32</v>
      </c>
      <c r="L1509" s="5">
        <v>25145</v>
      </c>
      <c r="M1509" s="5">
        <v>9</v>
      </c>
      <c r="N1509" s="5">
        <v>29</v>
      </c>
      <c r="O1509" s="5">
        <v>17</v>
      </c>
      <c r="P1509" s="5">
        <v>12</v>
      </c>
      <c r="Q1509" s="7">
        <f t="shared" si="12"/>
        <v>0.375</v>
      </c>
      <c r="R1509" s="5">
        <v>3</v>
      </c>
    </row>
    <row r="1510" spans="1:18" x14ac:dyDescent="0.35">
      <c r="A1510" s="4">
        <v>42931</v>
      </c>
      <c r="B1510" s="4">
        <v>44196</v>
      </c>
      <c r="C1510" s="5">
        <v>201700136</v>
      </c>
      <c r="D1510" s="6" t="s">
        <v>37</v>
      </c>
      <c r="E1510" s="5">
        <v>201700013</v>
      </c>
      <c r="F1510" s="6" t="s">
        <v>40</v>
      </c>
      <c r="G1510" s="6" t="s">
        <v>21</v>
      </c>
      <c r="H1510" s="5">
        <v>201707</v>
      </c>
      <c r="I1510" s="4">
        <v>42945</v>
      </c>
      <c r="J1510" s="5">
        <f t="shared" si="11"/>
        <v>7</v>
      </c>
      <c r="K1510" s="5">
        <v>32</v>
      </c>
      <c r="L1510" s="5">
        <v>24077</v>
      </c>
      <c r="M1510" s="5">
        <v>9</v>
      </c>
      <c r="N1510" s="5">
        <v>30</v>
      </c>
      <c r="O1510" s="5">
        <v>21</v>
      </c>
      <c r="P1510" s="5">
        <v>14</v>
      </c>
      <c r="Q1510" s="7">
        <f t="shared" si="12"/>
        <v>0.4375</v>
      </c>
      <c r="R1510" s="5">
        <v>4</v>
      </c>
    </row>
    <row r="1511" spans="1:18" x14ac:dyDescent="0.35">
      <c r="A1511" s="4">
        <v>42931</v>
      </c>
      <c r="B1511" s="4">
        <v>44196</v>
      </c>
      <c r="C1511" s="5">
        <v>201700136</v>
      </c>
      <c r="D1511" s="6" t="s">
        <v>37</v>
      </c>
      <c r="E1511" s="5">
        <v>201700013</v>
      </c>
      <c r="F1511" s="6" t="s">
        <v>40</v>
      </c>
      <c r="G1511" s="6" t="s">
        <v>21</v>
      </c>
      <c r="H1511" s="5">
        <v>201707</v>
      </c>
      <c r="I1511" s="4">
        <v>42947</v>
      </c>
      <c r="J1511" s="5">
        <f t="shared" si="11"/>
        <v>7</v>
      </c>
      <c r="K1511" s="5">
        <v>32</v>
      </c>
      <c r="L1511" s="5">
        <v>25922</v>
      </c>
      <c r="M1511" s="5">
        <v>8</v>
      </c>
      <c r="N1511" s="5">
        <v>27</v>
      </c>
      <c r="O1511" s="5">
        <v>17</v>
      </c>
      <c r="P1511" s="5">
        <v>10</v>
      </c>
      <c r="Q1511" s="7">
        <f t="shared" si="12"/>
        <v>0.3125</v>
      </c>
      <c r="R1511" s="5">
        <v>3</v>
      </c>
    </row>
    <row r="1512" spans="1:18" x14ac:dyDescent="0.35">
      <c r="A1512" s="4">
        <v>42931</v>
      </c>
      <c r="B1512" s="4">
        <v>44196</v>
      </c>
      <c r="C1512" s="5">
        <v>201700136</v>
      </c>
      <c r="D1512" s="6" t="s">
        <v>37</v>
      </c>
      <c r="E1512" s="5">
        <v>201700013</v>
      </c>
      <c r="F1512" s="6" t="s">
        <v>40</v>
      </c>
      <c r="G1512" s="6" t="s">
        <v>21</v>
      </c>
      <c r="H1512" s="5">
        <v>201708</v>
      </c>
      <c r="I1512" s="4">
        <v>42948</v>
      </c>
      <c r="J1512" s="5">
        <f t="shared" si="11"/>
        <v>8</v>
      </c>
      <c r="K1512" s="5">
        <v>33</v>
      </c>
      <c r="L1512" s="5">
        <v>25256</v>
      </c>
      <c r="M1512" s="5">
        <v>8</v>
      </c>
      <c r="N1512" s="5">
        <v>30</v>
      </c>
      <c r="O1512" s="5">
        <v>21</v>
      </c>
      <c r="P1512" s="5">
        <v>15</v>
      </c>
      <c r="Q1512" s="7">
        <f t="shared" si="12"/>
        <v>0.45454545454545453</v>
      </c>
      <c r="R1512" s="5">
        <v>4</v>
      </c>
    </row>
    <row r="1513" spans="1:18" x14ac:dyDescent="0.35">
      <c r="A1513" s="4">
        <v>42931</v>
      </c>
      <c r="B1513" s="4">
        <v>44196</v>
      </c>
      <c r="C1513" s="5">
        <v>201700136</v>
      </c>
      <c r="D1513" s="6" t="s">
        <v>37</v>
      </c>
      <c r="E1513" s="5">
        <v>201700013</v>
      </c>
      <c r="F1513" s="6" t="s">
        <v>40</v>
      </c>
      <c r="G1513" s="6" t="s">
        <v>21</v>
      </c>
      <c r="H1513" s="5">
        <v>201708</v>
      </c>
      <c r="I1513" s="4">
        <v>42950</v>
      </c>
      <c r="J1513" s="5">
        <f t="shared" si="11"/>
        <v>8</v>
      </c>
      <c r="K1513" s="5">
        <v>31</v>
      </c>
      <c r="L1513" s="5">
        <v>24709</v>
      </c>
      <c r="M1513" s="5">
        <v>6</v>
      </c>
      <c r="N1513" s="5">
        <v>28</v>
      </c>
      <c r="O1513" s="5">
        <v>20</v>
      </c>
      <c r="P1513" s="5">
        <v>13</v>
      </c>
      <c r="Q1513" s="7">
        <f t="shared" si="12"/>
        <v>0.41935483870967744</v>
      </c>
      <c r="R1513" s="5">
        <v>4</v>
      </c>
    </row>
    <row r="1514" spans="1:18" x14ac:dyDescent="0.35">
      <c r="A1514" s="4">
        <v>42931</v>
      </c>
      <c r="B1514" s="4">
        <v>44196</v>
      </c>
      <c r="C1514" s="5">
        <v>201700136</v>
      </c>
      <c r="D1514" s="6" t="s">
        <v>37</v>
      </c>
      <c r="E1514" s="5">
        <v>201700013</v>
      </c>
      <c r="F1514" s="6" t="s">
        <v>40</v>
      </c>
      <c r="G1514" s="6" t="s">
        <v>21</v>
      </c>
      <c r="H1514" s="5">
        <v>201708</v>
      </c>
      <c r="I1514" s="4">
        <v>42952</v>
      </c>
      <c r="J1514" s="5">
        <f t="shared" si="11"/>
        <v>8</v>
      </c>
      <c r="K1514" s="5">
        <v>31</v>
      </c>
      <c r="L1514" s="5">
        <v>24446</v>
      </c>
      <c r="M1514" s="5">
        <v>7</v>
      </c>
      <c r="N1514" s="5">
        <v>27</v>
      </c>
      <c r="O1514" s="5">
        <v>21</v>
      </c>
      <c r="P1514" s="5">
        <v>12</v>
      </c>
      <c r="Q1514" s="7">
        <f t="shared" si="12"/>
        <v>0.38709677419354838</v>
      </c>
      <c r="R1514" s="5">
        <v>3</v>
      </c>
    </row>
    <row r="1515" spans="1:18" x14ac:dyDescent="0.35">
      <c r="A1515" s="4">
        <v>42931</v>
      </c>
      <c r="B1515" s="4">
        <v>44196</v>
      </c>
      <c r="C1515" s="5">
        <v>201700136</v>
      </c>
      <c r="D1515" s="6" t="s">
        <v>37</v>
      </c>
      <c r="E1515" s="5">
        <v>201700013</v>
      </c>
      <c r="F1515" s="6" t="s">
        <v>40</v>
      </c>
      <c r="G1515" s="6" t="s">
        <v>21</v>
      </c>
      <c r="H1515" s="5">
        <v>201708</v>
      </c>
      <c r="I1515" s="4">
        <v>42954</v>
      </c>
      <c r="J1515" s="5">
        <f t="shared" si="11"/>
        <v>8</v>
      </c>
      <c r="K1515" s="5">
        <v>28</v>
      </c>
      <c r="L1515" s="5">
        <v>25284</v>
      </c>
      <c r="M1515" s="5">
        <v>6</v>
      </c>
      <c r="N1515" s="5">
        <v>25</v>
      </c>
      <c r="O1515" s="5">
        <v>19</v>
      </c>
      <c r="P1515" s="5">
        <v>12</v>
      </c>
      <c r="Q1515" s="7">
        <f t="shared" si="12"/>
        <v>0.42857142857142855</v>
      </c>
      <c r="R1515" s="5">
        <v>3</v>
      </c>
    </row>
    <row r="1516" spans="1:18" x14ac:dyDescent="0.35">
      <c r="A1516" s="4">
        <v>42931</v>
      </c>
      <c r="B1516" s="4">
        <v>44196</v>
      </c>
      <c r="C1516" s="5">
        <v>201700136</v>
      </c>
      <c r="D1516" s="6" t="s">
        <v>37</v>
      </c>
      <c r="E1516" s="5">
        <v>201700013</v>
      </c>
      <c r="F1516" s="6" t="s">
        <v>40</v>
      </c>
      <c r="G1516" s="6" t="s">
        <v>21</v>
      </c>
      <c r="H1516" s="5">
        <v>201708</v>
      </c>
      <c r="I1516" s="4">
        <v>42955</v>
      </c>
      <c r="J1516" s="5">
        <f t="shared" si="11"/>
        <v>8</v>
      </c>
      <c r="K1516" s="5">
        <v>28</v>
      </c>
      <c r="L1516" s="5">
        <v>25153</v>
      </c>
      <c r="M1516" s="5">
        <v>7</v>
      </c>
      <c r="N1516" s="5">
        <v>25</v>
      </c>
      <c r="O1516" s="5">
        <v>16</v>
      </c>
      <c r="P1516" s="5">
        <v>10</v>
      </c>
      <c r="Q1516" s="7">
        <f t="shared" si="12"/>
        <v>0.35714285714285715</v>
      </c>
      <c r="R1516" s="5">
        <v>3</v>
      </c>
    </row>
    <row r="1517" spans="1:18" x14ac:dyDescent="0.35">
      <c r="A1517" s="4">
        <v>42931</v>
      </c>
      <c r="B1517" s="4">
        <v>44196</v>
      </c>
      <c r="C1517" s="5">
        <v>201700136</v>
      </c>
      <c r="D1517" s="6" t="s">
        <v>37</v>
      </c>
      <c r="E1517" s="5">
        <v>201700013</v>
      </c>
      <c r="F1517" s="6" t="s">
        <v>40</v>
      </c>
      <c r="G1517" s="6" t="s">
        <v>21</v>
      </c>
      <c r="H1517" s="5">
        <v>201708</v>
      </c>
      <c r="I1517" s="4">
        <v>42956</v>
      </c>
      <c r="J1517" s="5">
        <f t="shared" si="11"/>
        <v>8</v>
      </c>
      <c r="K1517" s="5">
        <v>28</v>
      </c>
      <c r="L1517" s="5">
        <v>25659</v>
      </c>
      <c r="M1517" s="5">
        <v>7</v>
      </c>
      <c r="N1517" s="5">
        <v>25</v>
      </c>
      <c r="O1517" s="5">
        <v>18</v>
      </c>
      <c r="P1517" s="5">
        <v>12</v>
      </c>
      <c r="Q1517" s="7">
        <f t="shared" si="12"/>
        <v>0.42857142857142855</v>
      </c>
      <c r="R1517" s="5">
        <v>3</v>
      </c>
    </row>
    <row r="1518" spans="1:18" x14ac:dyDescent="0.35">
      <c r="A1518" s="4">
        <v>42931</v>
      </c>
      <c r="B1518" s="4">
        <v>44196</v>
      </c>
      <c r="C1518" s="5">
        <v>201700136</v>
      </c>
      <c r="D1518" s="6" t="s">
        <v>37</v>
      </c>
      <c r="E1518" s="5">
        <v>201700013</v>
      </c>
      <c r="F1518" s="6" t="s">
        <v>40</v>
      </c>
      <c r="G1518" s="6" t="s">
        <v>21</v>
      </c>
      <c r="H1518" s="5">
        <v>201708</v>
      </c>
      <c r="I1518" s="4">
        <v>42957</v>
      </c>
      <c r="J1518" s="5">
        <f t="shared" si="11"/>
        <v>8</v>
      </c>
      <c r="K1518" s="5">
        <v>31</v>
      </c>
      <c r="L1518" s="5">
        <v>24636</v>
      </c>
      <c r="M1518" s="5">
        <v>7</v>
      </c>
      <c r="N1518" s="5">
        <v>28</v>
      </c>
      <c r="O1518" s="5">
        <v>17</v>
      </c>
      <c r="P1518" s="5">
        <v>12</v>
      </c>
      <c r="Q1518" s="7">
        <f t="shared" si="12"/>
        <v>0.38709677419354838</v>
      </c>
      <c r="R1518" s="5">
        <v>3</v>
      </c>
    </row>
    <row r="1519" spans="1:18" x14ac:dyDescent="0.35">
      <c r="A1519" s="4">
        <v>42931</v>
      </c>
      <c r="B1519" s="4">
        <v>44196</v>
      </c>
      <c r="C1519" s="5">
        <v>201700136</v>
      </c>
      <c r="D1519" s="6" t="s">
        <v>37</v>
      </c>
      <c r="E1519" s="5">
        <v>201700013</v>
      </c>
      <c r="F1519" s="6" t="s">
        <v>40</v>
      </c>
      <c r="G1519" s="6" t="s">
        <v>21</v>
      </c>
      <c r="H1519" s="5">
        <v>201708</v>
      </c>
      <c r="I1519" s="4">
        <v>42959</v>
      </c>
      <c r="J1519" s="5">
        <f t="shared" si="11"/>
        <v>8</v>
      </c>
      <c r="K1519" s="5">
        <v>33</v>
      </c>
      <c r="L1519" s="5">
        <v>24181</v>
      </c>
      <c r="M1519" s="5">
        <v>9</v>
      </c>
      <c r="N1519" s="5">
        <v>31</v>
      </c>
      <c r="O1519" s="5">
        <v>24</v>
      </c>
      <c r="P1519" s="5">
        <v>14</v>
      </c>
      <c r="Q1519" s="7">
        <f t="shared" si="12"/>
        <v>0.42424242424242425</v>
      </c>
      <c r="R1519" s="5">
        <v>4</v>
      </c>
    </row>
    <row r="1520" spans="1:18" x14ac:dyDescent="0.35">
      <c r="A1520" s="4">
        <v>42931</v>
      </c>
      <c r="B1520" s="4">
        <v>44196</v>
      </c>
      <c r="C1520" s="5">
        <v>201700136</v>
      </c>
      <c r="D1520" s="6" t="s">
        <v>37</v>
      </c>
      <c r="E1520" s="5">
        <v>201700013</v>
      </c>
      <c r="F1520" s="6" t="s">
        <v>40</v>
      </c>
      <c r="G1520" s="6" t="s">
        <v>21</v>
      </c>
      <c r="H1520" s="5">
        <v>201708</v>
      </c>
      <c r="I1520" s="4">
        <v>42961</v>
      </c>
      <c r="J1520" s="5">
        <f t="shared" si="11"/>
        <v>8</v>
      </c>
      <c r="K1520" s="5">
        <v>30</v>
      </c>
      <c r="L1520" s="5">
        <v>24701</v>
      </c>
      <c r="M1520" s="5">
        <v>8</v>
      </c>
      <c r="N1520" s="5">
        <v>26</v>
      </c>
      <c r="O1520" s="5">
        <v>17</v>
      </c>
      <c r="P1520" s="5">
        <v>11</v>
      </c>
      <c r="Q1520" s="7">
        <f t="shared" si="12"/>
        <v>0.36666666666666664</v>
      </c>
      <c r="R1520" s="5">
        <v>4</v>
      </c>
    </row>
    <row r="1521" spans="1:18" x14ac:dyDescent="0.35">
      <c r="A1521" s="4">
        <v>42931</v>
      </c>
      <c r="B1521" s="4">
        <v>44196</v>
      </c>
      <c r="C1521" s="5">
        <v>201700136</v>
      </c>
      <c r="D1521" s="6" t="s">
        <v>37</v>
      </c>
      <c r="E1521" s="5">
        <v>201700013</v>
      </c>
      <c r="F1521" s="6" t="s">
        <v>40</v>
      </c>
      <c r="G1521" s="6" t="s">
        <v>21</v>
      </c>
      <c r="H1521" s="5">
        <v>201708</v>
      </c>
      <c r="I1521" s="4">
        <v>42962</v>
      </c>
      <c r="J1521" s="5">
        <f t="shared" si="11"/>
        <v>8</v>
      </c>
      <c r="K1521" s="5">
        <v>29</v>
      </c>
      <c r="L1521" s="5">
        <v>25154</v>
      </c>
      <c r="M1521" s="5">
        <v>8</v>
      </c>
      <c r="N1521" s="5">
        <v>25</v>
      </c>
      <c r="O1521" s="5">
        <v>17</v>
      </c>
      <c r="P1521" s="5">
        <v>10</v>
      </c>
      <c r="Q1521" s="7">
        <f t="shared" si="12"/>
        <v>0.34482758620689657</v>
      </c>
      <c r="R1521" s="5">
        <v>4</v>
      </c>
    </row>
    <row r="1522" spans="1:18" x14ac:dyDescent="0.35">
      <c r="A1522" s="4">
        <v>42931</v>
      </c>
      <c r="B1522" s="4">
        <v>44196</v>
      </c>
      <c r="C1522" s="5">
        <v>201700136</v>
      </c>
      <c r="D1522" s="6" t="s">
        <v>37</v>
      </c>
      <c r="E1522" s="5">
        <v>201700013</v>
      </c>
      <c r="F1522" s="6" t="s">
        <v>40</v>
      </c>
      <c r="G1522" s="6" t="s">
        <v>21</v>
      </c>
      <c r="H1522" s="5">
        <v>201708</v>
      </c>
      <c r="I1522" s="4">
        <v>42963</v>
      </c>
      <c r="J1522" s="5">
        <f t="shared" si="11"/>
        <v>8</v>
      </c>
      <c r="K1522" s="5">
        <v>32</v>
      </c>
      <c r="L1522" s="5">
        <v>25345</v>
      </c>
      <c r="M1522" s="5">
        <v>7</v>
      </c>
      <c r="N1522" s="5">
        <v>30</v>
      </c>
      <c r="O1522" s="5">
        <v>20</v>
      </c>
      <c r="P1522" s="5">
        <v>14</v>
      </c>
      <c r="Q1522" s="7">
        <f t="shared" si="12"/>
        <v>0.4375</v>
      </c>
      <c r="R1522" s="5">
        <v>4</v>
      </c>
    </row>
    <row r="1523" spans="1:18" x14ac:dyDescent="0.35">
      <c r="A1523" s="4">
        <v>42931</v>
      </c>
      <c r="B1523" s="4">
        <v>44196</v>
      </c>
      <c r="C1523" s="5">
        <v>201700136</v>
      </c>
      <c r="D1523" s="6" t="s">
        <v>37</v>
      </c>
      <c r="E1523" s="5">
        <v>201700013</v>
      </c>
      <c r="F1523" s="6" t="s">
        <v>40</v>
      </c>
      <c r="G1523" s="6" t="s">
        <v>21</v>
      </c>
      <c r="H1523" s="5">
        <v>201708</v>
      </c>
      <c r="I1523" s="4">
        <v>42975</v>
      </c>
      <c r="J1523" s="5">
        <f t="shared" si="11"/>
        <v>8</v>
      </c>
      <c r="K1523" s="5">
        <v>28</v>
      </c>
      <c r="L1523" s="5">
        <v>24324</v>
      </c>
      <c r="M1523" s="5">
        <v>8</v>
      </c>
      <c r="N1523" s="5">
        <v>25</v>
      </c>
      <c r="O1523" s="5">
        <v>16</v>
      </c>
      <c r="P1523" s="5">
        <v>10</v>
      </c>
      <c r="Q1523" s="7">
        <f t="shared" si="12"/>
        <v>0.35714285714285715</v>
      </c>
      <c r="R1523" s="5">
        <v>3</v>
      </c>
    </row>
    <row r="1524" spans="1:18" x14ac:dyDescent="0.35">
      <c r="A1524" s="4">
        <v>42931</v>
      </c>
      <c r="B1524" s="4">
        <v>44196</v>
      </c>
      <c r="C1524" s="5">
        <v>201700136</v>
      </c>
      <c r="D1524" s="6" t="s">
        <v>37</v>
      </c>
      <c r="E1524" s="5">
        <v>201700013</v>
      </c>
      <c r="F1524" s="6" t="s">
        <v>40</v>
      </c>
      <c r="G1524" s="6" t="s">
        <v>21</v>
      </c>
      <c r="H1524" s="5">
        <v>201708</v>
      </c>
      <c r="I1524" s="4">
        <v>42976</v>
      </c>
      <c r="J1524" s="5">
        <f t="shared" si="11"/>
        <v>8</v>
      </c>
      <c r="K1524" s="5">
        <v>31</v>
      </c>
      <c r="L1524" s="5">
        <v>25197</v>
      </c>
      <c r="M1524" s="5">
        <v>8</v>
      </c>
      <c r="N1524" s="5">
        <v>27</v>
      </c>
      <c r="O1524" s="5">
        <v>18</v>
      </c>
      <c r="P1524" s="5">
        <v>10</v>
      </c>
      <c r="Q1524" s="7">
        <f t="shared" si="12"/>
        <v>0.32258064516129031</v>
      </c>
      <c r="R1524" s="5">
        <v>3</v>
      </c>
    </row>
    <row r="1525" spans="1:18" x14ac:dyDescent="0.35">
      <c r="A1525" s="4">
        <v>42931</v>
      </c>
      <c r="B1525" s="4">
        <v>44196</v>
      </c>
      <c r="C1525" s="5">
        <v>201700136</v>
      </c>
      <c r="D1525" s="6" t="s">
        <v>37</v>
      </c>
      <c r="E1525" s="5">
        <v>201700013</v>
      </c>
      <c r="F1525" s="6" t="s">
        <v>40</v>
      </c>
      <c r="G1525" s="6" t="s">
        <v>21</v>
      </c>
      <c r="H1525" s="5">
        <v>201708</v>
      </c>
      <c r="I1525" s="4">
        <v>42977</v>
      </c>
      <c r="J1525" s="5">
        <f t="shared" si="11"/>
        <v>8</v>
      </c>
      <c r="K1525" s="5">
        <v>33</v>
      </c>
      <c r="L1525" s="5">
        <v>24633</v>
      </c>
      <c r="M1525" s="5">
        <v>10</v>
      </c>
      <c r="N1525" s="5">
        <v>30</v>
      </c>
      <c r="O1525" s="5">
        <v>19</v>
      </c>
      <c r="P1525" s="5">
        <v>10</v>
      </c>
      <c r="Q1525" s="7">
        <f t="shared" si="12"/>
        <v>0.30303030303030304</v>
      </c>
      <c r="R1525" s="5">
        <v>4</v>
      </c>
    </row>
    <row r="1526" spans="1:18" x14ac:dyDescent="0.35">
      <c r="A1526" s="4">
        <v>42931</v>
      </c>
      <c r="B1526" s="4">
        <v>44196</v>
      </c>
      <c r="C1526" s="5">
        <v>201700136</v>
      </c>
      <c r="D1526" s="6" t="s">
        <v>37</v>
      </c>
      <c r="E1526" s="5">
        <v>201700013</v>
      </c>
      <c r="F1526" s="6" t="s">
        <v>40</v>
      </c>
      <c r="G1526" s="6" t="s">
        <v>21</v>
      </c>
      <c r="H1526" s="5">
        <v>201708</v>
      </c>
      <c r="I1526" s="4">
        <v>42978</v>
      </c>
      <c r="J1526" s="5">
        <f t="shared" si="11"/>
        <v>8</v>
      </c>
      <c r="K1526" s="5">
        <v>29</v>
      </c>
      <c r="L1526" s="5">
        <v>24662</v>
      </c>
      <c r="M1526" s="5">
        <v>6</v>
      </c>
      <c r="N1526" s="5">
        <v>27</v>
      </c>
      <c r="O1526" s="5">
        <v>19</v>
      </c>
      <c r="P1526" s="5">
        <v>10</v>
      </c>
      <c r="Q1526" s="7">
        <f t="shared" si="12"/>
        <v>0.34482758620689657</v>
      </c>
      <c r="R152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C6B5-DE73-42DB-B32B-7BE1EFDBC9A9}">
  <dimension ref="B1:L13"/>
  <sheetViews>
    <sheetView workbookViewId="0">
      <selection activeCell="K8" sqref="K8"/>
    </sheetView>
  </sheetViews>
  <sheetFormatPr baseColWidth="10" defaultColWidth="14.453125" defaultRowHeight="15.75" customHeight="1" x14ac:dyDescent="0.35"/>
  <cols>
    <col min="3" max="3" width="19.453125" customWidth="1"/>
    <col min="5" max="5" width="21.81640625" customWidth="1"/>
    <col min="6" max="6" width="3.7265625" customWidth="1"/>
    <col min="7" max="7" width="23.453125" customWidth="1"/>
    <col min="8" max="8" width="3.81640625" customWidth="1"/>
    <col min="9" max="9" width="20.26953125" customWidth="1"/>
  </cols>
  <sheetData>
    <row r="1" spans="2:12" ht="15.75" customHeight="1" thickBot="1" x14ac:dyDescent="0.4"/>
    <row r="2" spans="2:12" ht="23" x14ac:dyDescent="0.5">
      <c r="B2" s="15" t="s">
        <v>48</v>
      </c>
      <c r="C2" s="25"/>
      <c r="D2" s="25"/>
      <c r="E2" s="25"/>
      <c r="F2" s="25"/>
      <c r="G2" s="25"/>
      <c r="H2" s="25"/>
      <c r="I2" s="25"/>
      <c r="J2" s="26"/>
    </row>
    <row r="3" spans="2:12" ht="15.75" customHeight="1" thickBot="1" x14ac:dyDescent="0.4">
      <c r="B3" s="16"/>
      <c r="C3" s="17"/>
      <c r="D3" s="17"/>
      <c r="E3" s="17"/>
      <c r="F3" s="17"/>
      <c r="G3" s="17"/>
      <c r="H3" s="17"/>
      <c r="I3" s="17"/>
      <c r="J3" s="18"/>
    </row>
    <row r="4" spans="2:12" ht="14.5" x14ac:dyDescent="0.35">
      <c r="B4" s="16"/>
      <c r="C4" s="27" t="s">
        <v>49</v>
      </c>
      <c r="D4" s="17"/>
      <c r="E4" s="23" t="s">
        <v>50</v>
      </c>
      <c r="F4" s="17"/>
      <c r="G4" s="27" t="s">
        <v>51</v>
      </c>
      <c r="H4" s="17"/>
      <c r="I4" s="27" t="s">
        <v>52</v>
      </c>
      <c r="J4" s="18"/>
    </row>
    <row r="5" spans="2:12" ht="15" thickBot="1" x14ac:dyDescent="0.4">
      <c r="B5" s="16"/>
      <c r="C5" s="28" t="s">
        <v>23</v>
      </c>
      <c r="D5" s="17"/>
      <c r="E5" s="24">
        <f>SUMIFS([1]Call_Center_DATA!K2:K1526,[1]Call_Center_DATA!D2:D1526,"="&amp;$C$5,[1]Call_Center_DATA!H2:H1526,"="&amp;$C$8)</f>
        <v>800</v>
      </c>
      <c r="F5" s="17"/>
      <c r="G5" s="28">
        <f>SUMIFS([1]Call_Center_DATA!L2:L1526,[1]Call_Center_DATA!$D$2:$D$1526,"="&amp;$C$5,[1]Call_Center_DATA!$H$2:$H$1526,"="&amp;$C$8)/E5</f>
        <v>685.77499999999998</v>
      </c>
      <c r="H5" s="17"/>
      <c r="I5" s="29">
        <f>SUMIFS([1]Call_Center_DATA!R2:R1526,[1]Call_Center_DATA!D2:D1526,"="&amp;$C$5,[1]Call_Center_DATA!H2:H1526,"="&amp;$C$8)/E5</f>
        <v>3.7499999999999999E-2</v>
      </c>
      <c r="J5" s="18"/>
    </row>
    <row r="6" spans="2:12" ht="15.75" customHeight="1" thickBot="1" x14ac:dyDescent="0.4">
      <c r="B6" s="16"/>
      <c r="C6" s="17"/>
      <c r="D6" s="17"/>
      <c r="E6" s="17"/>
      <c r="F6" s="17"/>
      <c r="G6" s="17"/>
      <c r="H6" s="17"/>
      <c r="I6" s="17"/>
      <c r="J6" s="18"/>
    </row>
    <row r="7" spans="2:12" ht="16.5" x14ac:dyDescent="0.55000000000000004">
      <c r="B7" s="16"/>
      <c r="C7" s="27" t="s">
        <v>9</v>
      </c>
      <c r="D7" s="17"/>
      <c r="E7" s="27" t="s">
        <v>53</v>
      </c>
      <c r="F7" s="17"/>
      <c r="G7" s="27" t="s">
        <v>54</v>
      </c>
      <c r="H7" s="17"/>
      <c r="I7" s="27" t="s">
        <v>55</v>
      </c>
      <c r="J7" s="18"/>
      <c r="K7" s="13" t="s">
        <v>56</v>
      </c>
      <c r="L7" s="14">
        <f>SUMIFS([1]Call_Center_DATA!N2:N1526, [1]Call_Center_DATA!D2:D1526,"="&amp;$C$5,[1]Call_Center_DATA!$H$2:$H$1526,"="&amp;$C$8)</f>
        <v>759</v>
      </c>
    </row>
    <row r="8" spans="2:12" ht="15" thickBot="1" x14ac:dyDescent="0.4">
      <c r="B8" s="16"/>
      <c r="C8" s="28">
        <v>201708</v>
      </c>
      <c r="D8" s="17"/>
      <c r="E8" s="29">
        <f>SUMIFS([1]Call_Center_DATA!N2:N1526, [1]Call_Center_DATA!D2:D1526,"="&amp;$C$5,[1]Call_Center_DATA!$H$2:$H$1526,"="&amp;$C$8)/$E$5</f>
        <v>0.94874999999999998</v>
      </c>
      <c r="F8" s="19"/>
      <c r="G8" s="29">
        <f>SUMIFS([1]Call_Center_DATA!O2:O1526, [1]Call_Center_DATA!$D$2:$D$1526,"="&amp;$C$5,[1]Call_Center_DATA!$H$2:$H$1526,"="&amp;$C$8)/L7</f>
        <v>0.81027667984189722</v>
      </c>
      <c r="H8" s="19"/>
      <c r="I8" s="29">
        <f>SUMIFS([1]Call_Center_DATA!P2:P1526, [1]Call_Center_DATA!$D$2:$D$1526,"="&amp;$C$5,[1]Call_Center_DATA!$H$2:$H$1526,"="&amp;$C$8)/L8</f>
        <v>0.78211382113821137</v>
      </c>
      <c r="J8" s="18"/>
      <c r="K8" s="13" t="s">
        <v>57</v>
      </c>
      <c r="L8" s="13">
        <f>SUMIFS([1]Call_Center_DATA!O2:O1526, [1]Call_Center_DATA!$D$2:$D$1526,"="&amp;$C$5,[1]Call_Center_DATA!$H$2:$H$1526,"="&amp;$C$8)</f>
        <v>615</v>
      </c>
    </row>
    <row r="9" spans="2:12" ht="15" thickBot="1" x14ac:dyDescent="0.4">
      <c r="B9" s="16"/>
      <c r="C9" s="17"/>
      <c r="D9" s="17"/>
      <c r="E9" s="17"/>
      <c r="F9" s="17"/>
      <c r="G9" s="17"/>
      <c r="H9" s="17"/>
      <c r="I9" s="17"/>
      <c r="J9" s="18"/>
      <c r="K9" s="13" t="s">
        <v>58</v>
      </c>
      <c r="L9" s="13">
        <f>SUMIFS([1]Call_Center_DATA!P2:P1526, [1]Call_Center_DATA!$D$2:$D$1526,"="&amp;$C$5,[1]Call_Center_DATA!$H$2:$H$1526,"="&amp;$C$8)</f>
        <v>481</v>
      </c>
    </row>
    <row r="10" spans="2:12" ht="14.5" x14ac:dyDescent="0.35">
      <c r="B10" s="16"/>
      <c r="C10" s="17"/>
      <c r="D10" s="17"/>
      <c r="E10" s="27" t="s">
        <v>59</v>
      </c>
      <c r="F10" s="17"/>
      <c r="G10" s="27" t="s">
        <v>16</v>
      </c>
      <c r="H10" s="17"/>
      <c r="I10" s="27" t="s">
        <v>60</v>
      </c>
      <c r="J10" s="18"/>
    </row>
    <row r="11" spans="2:12" ht="15" thickBot="1" x14ac:dyDescent="0.4">
      <c r="B11" s="16"/>
      <c r="C11" s="17"/>
      <c r="D11" s="17"/>
      <c r="E11" s="29">
        <f>(L8-L9)/L8</f>
        <v>0.21788617886178863</v>
      </c>
      <c r="F11" s="17"/>
      <c r="G11" s="29">
        <f>L9/E5</f>
        <v>0.60124999999999995</v>
      </c>
      <c r="H11" s="17"/>
      <c r="I11" s="29">
        <f>SUMIFS([1]Call_Center_DATA!M2:M1526,[1]Call_Center_DATA!$D$2:$D$1526,"="&amp;$C$5,[1]Call_Center_DATA!$H$2:$H$1526,"="&amp;$C$8)/E5</f>
        <v>0.14499999999999999</v>
      </c>
      <c r="J11" s="18"/>
    </row>
    <row r="12" spans="2:12" ht="15.75" customHeight="1" thickBot="1" x14ac:dyDescent="0.4">
      <c r="B12" s="20"/>
      <c r="C12" s="21"/>
      <c r="D12" s="21"/>
      <c r="E12" s="21"/>
      <c r="F12" s="21"/>
      <c r="G12" s="21"/>
      <c r="H12" s="21"/>
      <c r="I12" s="21"/>
      <c r="J12" s="22"/>
    </row>
    <row r="13" spans="2:12" ht="15.75" customHeight="1" x14ac:dyDescent="0.35">
      <c r="C13" s="17"/>
      <c r="D13" s="17"/>
      <c r="E13" s="17"/>
      <c r="F13" s="17"/>
      <c r="G13" s="17"/>
      <c r="H13" s="17"/>
      <c r="I13" s="17"/>
    </row>
  </sheetData>
  <mergeCells count="1">
    <mergeCell ref="B2:J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43B1-937B-49D4-B27F-14367396A954}">
  <dimension ref="C1:J999"/>
  <sheetViews>
    <sheetView tabSelected="1" workbookViewId="0">
      <selection activeCell="H6" sqref="H6"/>
    </sheetView>
  </sheetViews>
  <sheetFormatPr baseColWidth="10" defaultColWidth="14.453125" defaultRowHeight="14.5" x14ac:dyDescent="0.35"/>
  <cols>
    <col min="3" max="3" width="20" customWidth="1"/>
    <col min="5" max="5" width="20" customWidth="1"/>
  </cols>
  <sheetData>
    <row r="1" spans="3:10" ht="15.75" customHeight="1" x14ac:dyDescent="0.35">
      <c r="E1" s="30"/>
      <c r="F1" s="30"/>
      <c r="G1" s="30"/>
      <c r="H1" s="30"/>
    </row>
    <row r="2" spans="3:10" ht="15.75" customHeight="1" x14ac:dyDescent="0.5">
      <c r="C2" s="9" t="s">
        <v>61</v>
      </c>
      <c r="D2" s="10"/>
      <c r="E2" s="10"/>
      <c r="F2" s="10"/>
      <c r="G2" s="10"/>
      <c r="H2" s="10"/>
      <c r="I2" s="31"/>
    </row>
    <row r="3" spans="3:10" ht="15.75" customHeight="1" x14ac:dyDescent="0.35">
      <c r="E3" s="30"/>
      <c r="F3" s="30"/>
      <c r="G3" s="30"/>
      <c r="H3" s="30"/>
    </row>
    <row r="4" spans="3:10" x14ac:dyDescent="0.35">
      <c r="C4" s="11" t="s">
        <v>49</v>
      </c>
      <c r="E4" s="34" t="s">
        <v>62</v>
      </c>
      <c r="F4" s="34" t="s">
        <v>63</v>
      </c>
      <c r="G4" s="34" t="s">
        <v>64</v>
      </c>
      <c r="H4" s="34" t="s">
        <v>65</v>
      </c>
    </row>
    <row r="5" spans="3:10" ht="15.75" customHeight="1" x14ac:dyDescent="0.55000000000000004">
      <c r="C5" s="36" t="s">
        <v>20</v>
      </c>
      <c r="E5" s="12" t="s">
        <v>67</v>
      </c>
      <c r="F5" s="37">
        <f>VLOOKUP($C$8,[1]Call_Service!$E$2:$J$4,2,FALSE())</f>
        <v>775</v>
      </c>
      <c r="G5" s="37">
        <f>J5/J6</f>
        <v>689.75020080321281</v>
      </c>
      <c r="H5" s="38" t="str">
        <f>IF(G5&gt; F5, "Achieved", "Failed")</f>
        <v>Failed</v>
      </c>
      <c r="I5" s="13" t="s">
        <v>66</v>
      </c>
      <c r="J5" s="32">
        <f>SUMIFS([1]Call_Center_DATA!L2:L1526,[1]Call_Center_DATA!$F$2:$F$1526,"="&amp;$C$5,[1]Call_Center_DATA!$H$2:$H$1526,"="&amp;$C$8)</f>
        <v>4293695</v>
      </c>
    </row>
    <row r="6" spans="3:10" ht="15.75" customHeight="1" x14ac:dyDescent="0.55000000000000004">
      <c r="E6" s="12" t="s">
        <v>12</v>
      </c>
      <c r="F6" s="35">
        <f>VLOOKUP($C$8,[1]Call_Service!$E$2:$J$4,3,FALSE())</f>
        <v>0.159</v>
      </c>
      <c r="G6" s="35">
        <f>SUMIFS([1]Call_Center_DATA!M2:M1526,[1]Call_Center_DATA!$F$2:$F$1526,"="&amp;$C$5,[1]Call_Center_DATA!$H$2:$H$1526,"="&amp;$C$8)/J6</f>
        <v>0.14827309236947792</v>
      </c>
      <c r="H6" s="38" t="str">
        <f t="shared" ref="H5:H9" si="0">IF(G6&gt; F6, "Achieved", "Failed")</f>
        <v>Failed</v>
      </c>
      <c r="I6" s="13" t="s">
        <v>68</v>
      </c>
      <c r="J6" s="32">
        <f>SUMIFS([1]Call_Center_DATA!K2:K1526,[1]Call_Center_DATA!$F$2:$F$1526,"="&amp;$C$5,[1]Call_Center_DATA!$H$2:$H$1526,"="&amp;$C$8)</f>
        <v>6225</v>
      </c>
    </row>
    <row r="7" spans="3:10" ht="15.75" customHeight="1" x14ac:dyDescent="0.55000000000000004">
      <c r="C7" s="11" t="s">
        <v>9</v>
      </c>
      <c r="E7" s="12" t="s">
        <v>17</v>
      </c>
      <c r="F7" s="35">
        <f>VLOOKUP($C$8,[1]Call_Service!$E$2:$J$4,4,FALSE())</f>
        <v>7.4999999999999997E-2</v>
      </c>
      <c r="G7" s="35">
        <f>J7/J6</f>
        <v>0.04</v>
      </c>
      <c r="H7" s="38" t="str">
        <f t="shared" si="0"/>
        <v>Failed</v>
      </c>
      <c r="I7" s="13" t="s">
        <v>69</v>
      </c>
      <c r="J7" s="32">
        <f>SUMIFS([1]Call_Center_DATA!R2:R1526,[1]Call_Center_DATA!$F$2:$F$1526,"="&amp;$C$5,[1]Call_Center_DATA!$H$2:$H$1526,"="&amp;$C$8)</f>
        <v>249</v>
      </c>
    </row>
    <row r="8" spans="3:10" ht="15.75" customHeight="1" x14ac:dyDescent="0.55000000000000004">
      <c r="C8" s="36">
        <v>201708</v>
      </c>
      <c r="E8" s="12" t="s">
        <v>70</v>
      </c>
      <c r="F8" s="35">
        <f>VLOOKUP($C$8,[1]Call_Service!$E$2:$J$4,5,FALSE())</f>
        <v>0.51100000000000001</v>
      </c>
      <c r="G8" s="35">
        <f>J9/J6</f>
        <v>0.60674698795180726</v>
      </c>
      <c r="H8" s="33" t="str">
        <f t="shared" si="0"/>
        <v>Achieved</v>
      </c>
      <c r="I8" s="13" t="s">
        <v>57</v>
      </c>
      <c r="J8" s="32">
        <f>SUMIFS([1]Call_Center_DATA!O2:O1526,[1]Call_Center_DATA!$F$2:$F$1526,"="&amp;$C$5,[1]Call_Center_DATA!$H$2:$H$1526,"="&amp;$C$8)</f>
        <v>4718</v>
      </c>
    </row>
    <row r="9" spans="3:10" ht="15.75" customHeight="1" x14ac:dyDescent="0.55000000000000004">
      <c r="E9" s="12" t="s">
        <v>72</v>
      </c>
      <c r="F9" s="35">
        <f>VLOOKUP($C$8,[1]Call_Service!$E$2:$J$4,6,FALSE())</f>
        <v>0.19800000000000001</v>
      </c>
      <c r="G9" s="35">
        <f>(J8-J9)/J8</f>
        <v>0.19944891903348877</v>
      </c>
      <c r="H9" s="33" t="str">
        <f t="shared" si="0"/>
        <v>Achieved</v>
      </c>
      <c r="I9" s="13" t="s">
        <v>71</v>
      </c>
      <c r="J9" s="32">
        <f>SUMIFS([1]Call_Center_DATA!P2:P1526,[1]Call_Center_DATA!$F$2:$F$1526,"="&amp;$C$5,[1]Call_Center_DATA!$H$2:$H$1526,"="&amp;$C$8)</f>
        <v>3777</v>
      </c>
    </row>
    <row r="10" spans="3:10" ht="15.75" customHeight="1" x14ac:dyDescent="0.35">
      <c r="E10" s="30"/>
      <c r="F10" s="30"/>
      <c r="G10" s="30"/>
      <c r="H10" s="30"/>
    </row>
    <row r="11" spans="3:10" ht="15.75" customHeight="1" x14ac:dyDescent="0.35">
      <c r="E11" s="30"/>
      <c r="F11" s="30"/>
      <c r="G11" s="30"/>
      <c r="H11" s="30"/>
    </row>
    <row r="12" spans="3:10" ht="15.75" customHeight="1" x14ac:dyDescent="0.35">
      <c r="E12" s="30"/>
      <c r="F12" s="30"/>
      <c r="G12" s="30"/>
      <c r="H12" s="30"/>
    </row>
    <row r="13" spans="3:10" ht="15.75" customHeight="1" x14ac:dyDescent="0.35">
      <c r="E13" s="30"/>
      <c r="F13" s="30"/>
      <c r="G13" s="30"/>
      <c r="H13" s="30"/>
    </row>
    <row r="14" spans="3:10" ht="15.75" customHeight="1" x14ac:dyDescent="0.35">
      <c r="E14" s="30"/>
      <c r="F14" s="30"/>
      <c r="G14" s="30"/>
      <c r="H14" s="30"/>
    </row>
    <row r="15" spans="3:10" ht="15.75" customHeight="1" x14ac:dyDescent="0.35">
      <c r="E15" s="30"/>
      <c r="F15" s="30"/>
      <c r="G15" s="30"/>
      <c r="H15" s="30"/>
    </row>
    <row r="16" spans="3:10" ht="15.75" customHeight="1" x14ac:dyDescent="0.35">
      <c r="E16" s="30"/>
      <c r="F16" s="30"/>
      <c r="G16" s="30"/>
      <c r="H16" s="30"/>
    </row>
    <row r="17" spans="5:8" ht="15.75" customHeight="1" x14ac:dyDescent="0.35">
      <c r="E17" s="30"/>
      <c r="F17" s="30"/>
      <c r="G17" s="30"/>
      <c r="H17" s="30"/>
    </row>
    <row r="18" spans="5:8" ht="15.75" customHeight="1" x14ac:dyDescent="0.35">
      <c r="E18" s="30"/>
      <c r="F18" s="30"/>
      <c r="G18" s="30"/>
      <c r="H18" s="30"/>
    </row>
    <row r="19" spans="5:8" ht="15.75" customHeight="1" x14ac:dyDescent="0.35">
      <c r="E19" s="30"/>
      <c r="F19" s="30"/>
      <c r="G19" s="30"/>
      <c r="H19" s="30"/>
    </row>
    <row r="20" spans="5:8" ht="15.75" customHeight="1" x14ac:dyDescent="0.35">
      <c r="E20" s="30"/>
      <c r="F20" s="30"/>
      <c r="G20" s="30"/>
      <c r="H20" s="30"/>
    </row>
    <row r="21" spans="5:8" ht="15.75" customHeight="1" x14ac:dyDescent="0.35">
      <c r="E21" s="30"/>
      <c r="F21" s="30"/>
      <c r="G21" s="30"/>
      <c r="H21" s="30"/>
    </row>
    <row r="22" spans="5:8" x14ac:dyDescent="0.35">
      <c r="E22" s="30"/>
      <c r="F22" s="30"/>
      <c r="G22" s="30"/>
      <c r="H22" s="30"/>
    </row>
    <row r="23" spans="5:8" x14ac:dyDescent="0.35">
      <c r="E23" s="30"/>
      <c r="F23" s="30"/>
      <c r="G23" s="30"/>
      <c r="H23" s="30"/>
    </row>
    <row r="24" spans="5:8" x14ac:dyDescent="0.35">
      <c r="E24" s="30"/>
      <c r="F24" s="30"/>
      <c r="G24" s="30"/>
      <c r="H24" s="30"/>
    </row>
    <row r="25" spans="5:8" x14ac:dyDescent="0.35">
      <c r="E25" s="30"/>
      <c r="F25" s="30"/>
      <c r="G25" s="30"/>
      <c r="H25" s="30"/>
    </row>
    <row r="26" spans="5:8" x14ac:dyDescent="0.35">
      <c r="E26" s="30"/>
      <c r="F26" s="30"/>
      <c r="G26" s="30"/>
      <c r="H26" s="30"/>
    </row>
    <row r="27" spans="5:8" x14ac:dyDescent="0.35">
      <c r="E27" s="30"/>
      <c r="F27" s="30"/>
      <c r="G27" s="30"/>
      <c r="H27" s="30"/>
    </row>
    <row r="28" spans="5:8" x14ac:dyDescent="0.35">
      <c r="E28" s="30"/>
      <c r="F28" s="30"/>
      <c r="G28" s="30"/>
      <c r="H28" s="30"/>
    </row>
    <row r="29" spans="5:8" x14ac:dyDescent="0.35">
      <c r="E29" s="30"/>
      <c r="F29" s="30"/>
      <c r="G29" s="30"/>
      <c r="H29" s="30"/>
    </row>
    <row r="30" spans="5:8" x14ac:dyDescent="0.35">
      <c r="E30" s="30"/>
      <c r="F30" s="30"/>
      <c r="G30" s="30"/>
      <c r="H30" s="30"/>
    </row>
    <row r="31" spans="5:8" x14ac:dyDescent="0.35">
      <c r="E31" s="30"/>
      <c r="F31" s="30"/>
      <c r="G31" s="30"/>
      <c r="H31" s="30"/>
    </row>
    <row r="32" spans="5:8" x14ac:dyDescent="0.35">
      <c r="E32" s="30"/>
      <c r="F32" s="30"/>
      <c r="G32" s="30"/>
      <c r="H32" s="30"/>
    </row>
    <row r="33" spans="5:8" x14ac:dyDescent="0.35">
      <c r="E33" s="30"/>
      <c r="F33" s="30"/>
      <c r="G33" s="30"/>
      <c r="H33" s="30"/>
    </row>
    <row r="34" spans="5:8" x14ac:dyDescent="0.35">
      <c r="E34" s="30"/>
      <c r="F34" s="30"/>
      <c r="G34" s="30"/>
      <c r="H34" s="30"/>
    </row>
    <row r="35" spans="5:8" x14ac:dyDescent="0.35">
      <c r="E35" s="30"/>
      <c r="F35" s="30"/>
      <c r="G35" s="30"/>
      <c r="H35" s="30"/>
    </row>
    <row r="36" spans="5:8" x14ac:dyDescent="0.35">
      <c r="E36" s="30"/>
      <c r="F36" s="30"/>
      <c r="G36" s="30"/>
      <c r="H36" s="30"/>
    </row>
    <row r="37" spans="5:8" x14ac:dyDescent="0.35">
      <c r="E37" s="30"/>
      <c r="F37" s="30"/>
      <c r="G37" s="30"/>
      <c r="H37" s="30"/>
    </row>
    <row r="38" spans="5:8" x14ac:dyDescent="0.35">
      <c r="E38" s="30"/>
      <c r="F38" s="30"/>
      <c r="G38" s="30"/>
      <c r="H38" s="30"/>
    </row>
    <row r="39" spans="5:8" x14ac:dyDescent="0.35">
      <c r="E39" s="30"/>
      <c r="F39" s="30"/>
      <c r="G39" s="30"/>
      <c r="H39" s="30"/>
    </row>
    <row r="40" spans="5:8" x14ac:dyDescent="0.35">
      <c r="E40" s="30"/>
      <c r="F40" s="30"/>
      <c r="G40" s="30"/>
      <c r="H40" s="30"/>
    </row>
    <row r="41" spans="5:8" x14ac:dyDescent="0.35">
      <c r="E41" s="30"/>
      <c r="F41" s="30"/>
      <c r="G41" s="30"/>
      <c r="H41" s="30"/>
    </row>
    <row r="42" spans="5:8" x14ac:dyDescent="0.35">
      <c r="E42" s="30"/>
      <c r="F42" s="30"/>
      <c r="G42" s="30"/>
      <c r="H42" s="30"/>
    </row>
    <row r="43" spans="5:8" x14ac:dyDescent="0.35">
      <c r="E43" s="30"/>
      <c r="F43" s="30"/>
      <c r="G43" s="30"/>
      <c r="H43" s="30"/>
    </row>
    <row r="44" spans="5:8" x14ac:dyDescent="0.35">
      <c r="E44" s="30"/>
      <c r="F44" s="30"/>
      <c r="G44" s="30"/>
      <c r="H44" s="30"/>
    </row>
    <row r="45" spans="5:8" x14ac:dyDescent="0.35">
      <c r="E45" s="30"/>
      <c r="F45" s="30"/>
      <c r="G45" s="30"/>
      <c r="H45" s="30"/>
    </row>
    <row r="46" spans="5:8" x14ac:dyDescent="0.35">
      <c r="E46" s="30"/>
      <c r="F46" s="30"/>
      <c r="G46" s="30"/>
      <c r="H46" s="30"/>
    </row>
    <row r="47" spans="5:8" x14ac:dyDescent="0.35">
      <c r="E47" s="30"/>
      <c r="F47" s="30"/>
      <c r="G47" s="30"/>
      <c r="H47" s="30"/>
    </row>
    <row r="48" spans="5:8" x14ac:dyDescent="0.35">
      <c r="E48" s="30"/>
      <c r="F48" s="30"/>
      <c r="G48" s="30"/>
      <c r="H48" s="30"/>
    </row>
    <row r="49" spans="5:8" x14ac:dyDescent="0.35">
      <c r="E49" s="30"/>
      <c r="F49" s="30"/>
      <c r="G49" s="30"/>
      <c r="H49" s="30"/>
    </row>
    <row r="50" spans="5:8" x14ac:dyDescent="0.35">
      <c r="E50" s="30"/>
      <c r="F50" s="30"/>
      <c r="G50" s="30"/>
      <c r="H50" s="30"/>
    </row>
    <row r="51" spans="5:8" x14ac:dyDescent="0.35">
      <c r="E51" s="30"/>
      <c r="F51" s="30"/>
      <c r="G51" s="30"/>
      <c r="H51" s="30"/>
    </row>
    <row r="52" spans="5:8" x14ac:dyDescent="0.35">
      <c r="E52" s="30"/>
      <c r="F52" s="30"/>
      <c r="G52" s="30"/>
      <c r="H52" s="30"/>
    </row>
    <row r="53" spans="5:8" x14ac:dyDescent="0.35">
      <c r="E53" s="30"/>
      <c r="F53" s="30"/>
      <c r="G53" s="30"/>
      <c r="H53" s="30"/>
    </row>
    <row r="54" spans="5:8" x14ac:dyDescent="0.35">
      <c r="E54" s="30"/>
      <c r="F54" s="30"/>
      <c r="G54" s="30"/>
      <c r="H54" s="30"/>
    </row>
    <row r="55" spans="5:8" x14ac:dyDescent="0.35">
      <c r="E55" s="30"/>
      <c r="F55" s="30"/>
      <c r="G55" s="30"/>
      <c r="H55" s="30"/>
    </row>
    <row r="56" spans="5:8" x14ac:dyDescent="0.35">
      <c r="E56" s="30"/>
      <c r="F56" s="30"/>
      <c r="G56" s="30"/>
      <c r="H56" s="30"/>
    </row>
    <row r="57" spans="5:8" x14ac:dyDescent="0.35">
      <c r="E57" s="30"/>
      <c r="F57" s="30"/>
      <c r="G57" s="30"/>
      <c r="H57" s="30"/>
    </row>
    <row r="58" spans="5:8" x14ac:dyDescent="0.35">
      <c r="E58" s="30"/>
      <c r="F58" s="30"/>
      <c r="G58" s="30"/>
      <c r="H58" s="30"/>
    </row>
    <row r="59" spans="5:8" x14ac:dyDescent="0.35">
      <c r="E59" s="30"/>
      <c r="F59" s="30"/>
      <c r="G59" s="30"/>
      <c r="H59" s="30"/>
    </row>
    <row r="60" spans="5:8" x14ac:dyDescent="0.35">
      <c r="E60" s="30"/>
      <c r="F60" s="30"/>
      <c r="G60" s="30"/>
      <c r="H60" s="30"/>
    </row>
    <row r="61" spans="5:8" x14ac:dyDescent="0.35">
      <c r="E61" s="30"/>
      <c r="F61" s="30"/>
      <c r="G61" s="30"/>
      <c r="H61" s="30"/>
    </row>
    <row r="62" spans="5:8" x14ac:dyDescent="0.35">
      <c r="E62" s="30"/>
      <c r="F62" s="30"/>
      <c r="G62" s="30"/>
      <c r="H62" s="30"/>
    </row>
    <row r="63" spans="5:8" x14ac:dyDescent="0.35">
      <c r="E63" s="30"/>
      <c r="F63" s="30"/>
      <c r="G63" s="30"/>
      <c r="H63" s="30"/>
    </row>
    <row r="64" spans="5:8" x14ac:dyDescent="0.35">
      <c r="E64" s="30"/>
      <c r="F64" s="30"/>
      <c r="G64" s="30"/>
      <c r="H64" s="30"/>
    </row>
    <row r="65" spans="5:8" x14ac:dyDescent="0.35">
      <c r="E65" s="30"/>
      <c r="F65" s="30"/>
      <c r="G65" s="30"/>
      <c r="H65" s="30"/>
    </row>
    <row r="66" spans="5:8" x14ac:dyDescent="0.35">
      <c r="E66" s="30"/>
      <c r="F66" s="30"/>
      <c r="G66" s="30"/>
      <c r="H66" s="30"/>
    </row>
    <row r="67" spans="5:8" x14ac:dyDescent="0.35">
      <c r="E67" s="30"/>
      <c r="F67" s="30"/>
      <c r="G67" s="30"/>
      <c r="H67" s="30"/>
    </row>
    <row r="68" spans="5:8" x14ac:dyDescent="0.35">
      <c r="E68" s="30"/>
      <c r="F68" s="30"/>
      <c r="G68" s="30"/>
      <c r="H68" s="30"/>
    </row>
    <row r="69" spans="5:8" x14ac:dyDescent="0.35">
      <c r="E69" s="30"/>
      <c r="F69" s="30"/>
      <c r="G69" s="30"/>
      <c r="H69" s="30"/>
    </row>
    <row r="70" spans="5:8" x14ac:dyDescent="0.35">
      <c r="E70" s="30"/>
      <c r="F70" s="30"/>
      <c r="G70" s="30"/>
      <c r="H70" s="30"/>
    </row>
    <row r="71" spans="5:8" x14ac:dyDescent="0.35">
      <c r="E71" s="30"/>
      <c r="F71" s="30"/>
      <c r="G71" s="30"/>
      <c r="H71" s="30"/>
    </row>
    <row r="72" spans="5:8" x14ac:dyDescent="0.35">
      <c r="E72" s="30"/>
      <c r="F72" s="30"/>
      <c r="G72" s="30"/>
      <c r="H72" s="30"/>
    </row>
    <row r="73" spans="5:8" x14ac:dyDescent="0.35">
      <c r="E73" s="30"/>
      <c r="F73" s="30"/>
      <c r="G73" s="30"/>
      <c r="H73" s="30"/>
    </row>
    <row r="74" spans="5:8" x14ac:dyDescent="0.35">
      <c r="E74" s="30"/>
      <c r="F74" s="30"/>
      <c r="G74" s="30"/>
      <c r="H74" s="30"/>
    </row>
    <row r="75" spans="5:8" x14ac:dyDescent="0.35">
      <c r="E75" s="30"/>
      <c r="F75" s="30"/>
      <c r="G75" s="30"/>
      <c r="H75" s="30"/>
    </row>
    <row r="76" spans="5:8" x14ac:dyDescent="0.35">
      <c r="E76" s="30"/>
      <c r="F76" s="30"/>
      <c r="G76" s="30"/>
      <c r="H76" s="30"/>
    </row>
    <row r="77" spans="5:8" x14ac:dyDescent="0.35">
      <c r="E77" s="30"/>
      <c r="F77" s="30"/>
      <c r="G77" s="30"/>
      <c r="H77" s="30"/>
    </row>
    <row r="78" spans="5:8" x14ac:dyDescent="0.35">
      <c r="E78" s="30"/>
      <c r="F78" s="30"/>
      <c r="G78" s="30"/>
      <c r="H78" s="30"/>
    </row>
    <row r="79" spans="5:8" x14ac:dyDescent="0.35">
      <c r="E79" s="30"/>
      <c r="F79" s="30"/>
      <c r="G79" s="30"/>
      <c r="H79" s="30"/>
    </row>
    <row r="80" spans="5:8" x14ac:dyDescent="0.35">
      <c r="E80" s="30"/>
      <c r="F80" s="30"/>
      <c r="G80" s="30"/>
      <c r="H80" s="30"/>
    </row>
    <row r="81" spans="5:8" x14ac:dyDescent="0.35">
      <c r="E81" s="30"/>
      <c r="F81" s="30"/>
      <c r="G81" s="30"/>
      <c r="H81" s="30"/>
    </row>
    <row r="82" spans="5:8" x14ac:dyDescent="0.35">
      <c r="E82" s="30"/>
      <c r="F82" s="30"/>
      <c r="G82" s="30"/>
      <c r="H82" s="30"/>
    </row>
    <row r="83" spans="5:8" x14ac:dyDescent="0.35">
      <c r="E83" s="30"/>
      <c r="F83" s="30"/>
      <c r="G83" s="30"/>
      <c r="H83" s="30"/>
    </row>
    <row r="84" spans="5:8" x14ac:dyDescent="0.35">
      <c r="E84" s="30"/>
      <c r="F84" s="30"/>
      <c r="G84" s="30"/>
      <c r="H84" s="30"/>
    </row>
    <row r="85" spans="5:8" x14ac:dyDescent="0.35">
      <c r="E85" s="30"/>
      <c r="F85" s="30"/>
      <c r="G85" s="30"/>
      <c r="H85" s="30"/>
    </row>
    <row r="86" spans="5:8" x14ac:dyDescent="0.35">
      <c r="E86" s="30"/>
      <c r="F86" s="30"/>
      <c r="G86" s="30"/>
      <c r="H86" s="30"/>
    </row>
    <row r="87" spans="5:8" x14ac:dyDescent="0.35">
      <c r="E87" s="30"/>
      <c r="F87" s="30"/>
      <c r="G87" s="30"/>
      <c r="H87" s="30"/>
    </row>
    <row r="88" spans="5:8" x14ac:dyDescent="0.35">
      <c r="E88" s="30"/>
      <c r="F88" s="30"/>
      <c r="G88" s="30"/>
      <c r="H88" s="30"/>
    </row>
    <row r="89" spans="5:8" x14ac:dyDescent="0.35">
      <c r="E89" s="30"/>
      <c r="F89" s="30"/>
      <c r="G89" s="30"/>
      <c r="H89" s="30"/>
    </row>
    <row r="90" spans="5:8" x14ac:dyDescent="0.35">
      <c r="E90" s="30"/>
      <c r="F90" s="30"/>
      <c r="G90" s="30"/>
      <c r="H90" s="30"/>
    </row>
    <row r="91" spans="5:8" x14ac:dyDescent="0.35">
      <c r="E91" s="30"/>
      <c r="F91" s="30"/>
      <c r="G91" s="30"/>
      <c r="H91" s="30"/>
    </row>
    <row r="92" spans="5:8" x14ac:dyDescent="0.35">
      <c r="E92" s="30"/>
      <c r="F92" s="30"/>
      <c r="G92" s="30"/>
      <c r="H92" s="30"/>
    </row>
    <row r="93" spans="5:8" x14ac:dyDescent="0.35">
      <c r="E93" s="30"/>
      <c r="F93" s="30"/>
      <c r="G93" s="30"/>
      <c r="H93" s="30"/>
    </row>
    <row r="94" spans="5:8" x14ac:dyDescent="0.35">
      <c r="E94" s="30"/>
      <c r="F94" s="30"/>
      <c r="G94" s="30"/>
      <c r="H94" s="30"/>
    </row>
    <row r="95" spans="5:8" x14ac:dyDescent="0.35">
      <c r="E95" s="30"/>
      <c r="F95" s="30"/>
      <c r="G95" s="30"/>
      <c r="H95" s="30"/>
    </row>
    <row r="96" spans="5:8" x14ac:dyDescent="0.35">
      <c r="E96" s="30"/>
      <c r="F96" s="30"/>
      <c r="G96" s="30"/>
      <c r="H96" s="30"/>
    </row>
    <row r="97" spans="5:8" x14ac:dyDescent="0.35">
      <c r="E97" s="30"/>
      <c r="F97" s="30"/>
      <c r="G97" s="30"/>
      <c r="H97" s="30"/>
    </row>
    <row r="98" spans="5:8" x14ac:dyDescent="0.35">
      <c r="E98" s="30"/>
      <c r="F98" s="30"/>
      <c r="G98" s="30"/>
      <c r="H98" s="30"/>
    </row>
    <row r="99" spans="5:8" x14ac:dyDescent="0.35">
      <c r="E99" s="30"/>
      <c r="F99" s="30"/>
      <c r="G99" s="30"/>
      <c r="H99" s="30"/>
    </row>
    <row r="100" spans="5:8" x14ac:dyDescent="0.35">
      <c r="E100" s="30"/>
      <c r="F100" s="30"/>
      <c r="G100" s="30"/>
      <c r="H100" s="30"/>
    </row>
    <row r="101" spans="5:8" x14ac:dyDescent="0.35">
      <c r="E101" s="30"/>
      <c r="F101" s="30"/>
      <c r="G101" s="30"/>
      <c r="H101" s="30"/>
    </row>
    <row r="102" spans="5:8" x14ac:dyDescent="0.35">
      <c r="E102" s="30"/>
      <c r="F102" s="30"/>
      <c r="G102" s="30"/>
      <c r="H102" s="30"/>
    </row>
    <row r="103" spans="5:8" x14ac:dyDescent="0.35">
      <c r="E103" s="30"/>
      <c r="F103" s="30"/>
      <c r="G103" s="30"/>
      <c r="H103" s="30"/>
    </row>
    <row r="104" spans="5:8" x14ac:dyDescent="0.35">
      <c r="E104" s="30"/>
      <c r="F104" s="30"/>
      <c r="G104" s="30"/>
      <c r="H104" s="30"/>
    </row>
    <row r="105" spans="5:8" x14ac:dyDescent="0.35">
      <c r="E105" s="30"/>
      <c r="F105" s="30"/>
      <c r="G105" s="30"/>
      <c r="H105" s="30"/>
    </row>
    <row r="106" spans="5:8" x14ac:dyDescent="0.35">
      <c r="E106" s="30"/>
      <c r="F106" s="30"/>
      <c r="G106" s="30"/>
      <c r="H106" s="30"/>
    </row>
    <row r="107" spans="5:8" x14ac:dyDescent="0.35">
      <c r="E107" s="30"/>
      <c r="F107" s="30"/>
      <c r="G107" s="30"/>
      <c r="H107" s="30"/>
    </row>
    <row r="108" spans="5:8" x14ac:dyDescent="0.35">
      <c r="E108" s="30"/>
      <c r="F108" s="30"/>
      <c r="G108" s="30"/>
      <c r="H108" s="30"/>
    </row>
    <row r="109" spans="5:8" x14ac:dyDescent="0.35">
      <c r="E109" s="30"/>
      <c r="F109" s="30"/>
      <c r="G109" s="30"/>
      <c r="H109" s="30"/>
    </row>
    <row r="110" spans="5:8" x14ac:dyDescent="0.35">
      <c r="E110" s="30"/>
      <c r="F110" s="30"/>
      <c r="G110" s="30"/>
      <c r="H110" s="30"/>
    </row>
    <row r="111" spans="5:8" x14ac:dyDescent="0.35">
      <c r="E111" s="30"/>
      <c r="F111" s="30"/>
      <c r="G111" s="30"/>
      <c r="H111" s="30"/>
    </row>
    <row r="112" spans="5:8" x14ac:dyDescent="0.35">
      <c r="E112" s="30"/>
      <c r="F112" s="30"/>
      <c r="G112" s="30"/>
      <c r="H112" s="30"/>
    </row>
    <row r="113" spans="5:8" x14ac:dyDescent="0.35">
      <c r="E113" s="30"/>
      <c r="F113" s="30"/>
      <c r="G113" s="30"/>
      <c r="H113" s="30"/>
    </row>
    <row r="114" spans="5:8" x14ac:dyDescent="0.35">
      <c r="E114" s="30"/>
      <c r="F114" s="30"/>
      <c r="G114" s="30"/>
      <c r="H114" s="30"/>
    </row>
    <row r="115" spans="5:8" x14ac:dyDescent="0.35">
      <c r="E115" s="30"/>
      <c r="F115" s="30"/>
      <c r="G115" s="30"/>
      <c r="H115" s="30"/>
    </row>
    <row r="116" spans="5:8" x14ac:dyDescent="0.35">
      <c r="E116" s="30"/>
      <c r="F116" s="30"/>
      <c r="G116" s="30"/>
      <c r="H116" s="30"/>
    </row>
    <row r="117" spans="5:8" x14ac:dyDescent="0.35">
      <c r="E117" s="30"/>
      <c r="F117" s="30"/>
      <c r="G117" s="30"/>
      <c r="H117" s="30"/>
    </row>
    <row r="118" spans="5:8" x14ac:dyDescent="0.35">
      <c r="E118" s="30"/>
      <c r="F118" s="30"/>
      <c r="G118" s="30"/>
      <c r="H118" s="30"/>
    </row>
    <row r="119" spans="5:8" x14ac:dyDescent="0.35">
      <c r="E119" s="30"/>
      <c r="F119" s="30"/>
      <c r="G119" s="30"/>
      <c r="H119" s="30"/>
    </row>
    <row r="120" spans="5:8" x14ac:dyDescent="0.35">
      <c r="E120" s="30"/>
      <c r="F120" s="30"/>
      <c r="G120" s="30"/>
      <c r="H120" s="30"/>
    </row>
    <row r="121" spans="5:8" x14ac:dyDescent="0.35">
      <c r="E121" s="30"/>
      <c r="F121" s="30"/>
      <c r="G121" s="30"/>
      <c r="H121" s="30"/>
    </row>
    <row r="122" spans="5:8" x14ac:dyDescent="0.35">
      <c r="E122" s="30"/>
      <c r="F122" s="30"/>
      <c r="G122" s="30"/>
      <c r="H122" s="30"/>
    </row>
    <row r="123" spans="5:8" x14ac:dyDescent="0.35">
      <c r="E123" s="30"/>
      <c r="F123" s="30"/>
      <c r="G123" s="30"/>
      <c r="H123" s="30"/>
    </row>
    <row r="124" spans="5:8" x14ac:dyDescent="0.35">
      <c r="E124" s="30"/>
      <c r="F124" s="30"/>
      <c r="G124" s="30"/>
      <c r="H124" s="30"/>
    </row>
    <row r="125" spans="5:8" x14ac:dyDescent="0.35">
      <c r="E125" s="30"/>
      <c r="F125" s="30"/>
      <c r="G125" s="30"/>
      <c r="H125" s="30"/>
    </row>
    <row r="126" spans="5:8" x14ac:dyDescent="0.35">
      <c r="E126" s="30"/>
      <c r="F126" s="30"/>
      <c r="G126" s="30"/>
      <c r="H126" s="30"/>
    </row>
    <row r="127" spans="5:8" x14ac:dyDescent="0.35">
      <c r="E127" s="30"/>
      <c r="F127" s="30"/>
      <c r="G127" s="30"/>
      <c r="H127" s="30"/>
    </row>
    <row r="128" spans="5:8" x14ac:dyDescent="0.35">
      <c r="E128" s="30"/>
      <c r="F128" s="30"/>
      <c r="G128" s="30"/>
      <c r="H128" s="30"/>
    </row>
    <row r="129" spans="5:8" x14ac:dyDescent="0.35">
      <c r="E129" s="30"/>
      <c r="F129" s="30"/>
      <c r="G129" s="30"/>
      <c r="H129" s="30"/>
    </row>
    <row r="130" spans="5:8" x14ac:dyDescent="0.35">
      <c r="E130" s="30"/>
      <c r="F130" s="30"/>
      <c r="G130" s="30"/>
      <c r="H130" s="30"/>
    </row>
    <row r="131" spans="5:8" x14ac:dyDescent="0.35">
      <c r="E131" s="30"/>
      <c r="F131" s="30"/>
      <c r="G131" s="30"/>
      <c r="H131" s="30"/>
    </row>
    <row r="132" spans="5:8" x14ac:dyDescent="0.35">
      <c r="E132" s="30"/>
      <c r="F132" s="30"/>
      <c r="G132" s="30"/>
      <c r="H132" s="30"/>
    </row>
    <row r="133" spans="5:8" x14ac:dyDescent="0.35">
      <c r="E133" s="30"/>
      <c r="F133" s="30"/>
      <c r="G133" s="30"/>
      <c r="H133" s="30"/>
    </row>
    <row r="134" spans="5:8" x14ac:dyDescent="0.35">
      <c r="E134" s="30"/>
      <c r="F134" s="30"/>
      <c r="G134" s="30"/>
      <c r="H134" s="30"/>
    </row>
    <row r="135" spans="5:8" x14ac:dyDescent="0.35">
      <c r="E135" s="30"/>
      <c r="F135" s="30"/>
      <c r="G135" s="30"/>
      <c r="H135" s="30"/>
    </row>
    <row r="136" spans="5:8" x14ac:dyDescent="0.35">
      <c r="E136" s="30"/>
      <c r="F136" s="30"/>
      <c r="G136" s="30"/>
      <c r="H136" s="30"/>
    </row>
    <row r="137" spans="5:8" x14ac:dyDescent="0.35">
      <c r="E137" s="30"/>
      <c r="F137" s="30"/>
      <c r="G137" s="30"/>
      <c r="H137" s="30"/>
    </row>
    <row r="138" spans="5:8" x14ac:dyDescent="0.35">
      <c r="E138" s="30"/>
      <c r="F138" s="30"/>
      <c r="G138" s="30"/>
      <c r="H138" s="30"/>
    </row>
    <row r="139" spans="5:8" x14ac:dyDescent="0.35">
      <c r="E139" s="30"/>
      <c r="F139" s="30"/>
      <c r="G139" s="30"/>
      <c r="H139" s="30"/>
    </row>
    <row r="140" spans="5:8" x14ac:dyDescent="0.35">
      <c r="E140" s="30"/>
      <c r="F140" s="30"/>
      <c r="G140" s="30"/>
      <c r="H140" s="30"/>
    </row>
    <row r="141" spans="5:8" x14ac:dyDescent="0.35">
      <c r="E141" s="30"/>
      <c r="F141" s="30"/>
      <c r="G141" s="30"/>
      <c r="H141" s="30"/>
    </row>
    <row r="142" spans="5:8" x14ac:dyDescent="0.35">
      <c r="E142" s="30"/>
      <c r="F142" s="30"/>
      <c r="G142" s="30"/>
      <c r="H142" s="30"/>
    </row>
    <row r="143" spans="5:8" x14ac:dyDescent="0.35">
      <c r="E143" s="30"/>
      <c r="F143" s="30"/>
      <c r="G143" s="30"/>
      <c r="H143" s="30"/>
    </row>
    <row r="144" spans="5:8" x14ac:dyDescent="0.35">
      <c r="E144" s="30"/>
      <c r="F144" s="30"/>
      <c r="G144" s="30"/>
      <c r="H144" s="30"/>
    </row>
    <row r="145" spans="5:8" x14ac:dyDescent="0.35">
      <c r="E145" s="30"/>
      <c r="F145" s="30"/>
      <c r="G145" s="30"/>
      <c r="H145" s="30"/>
    </row>
    <row r="146" spans="5:8" x14ac:dyDescent="0.35">
      <c r="E146" s="30"/>
      <c r="F146" s="30"/>
      <c r="G146" s="30"/>
      <c r="H146" s="30"/>
    </row>
    <row r="147" spans="5:8" x14ac:dyDescent="0.35">
      <c r="E147" s="30"/>
      <c r="F147" s="30"/>
      <c r="G147" s="30"/>
      <c r="H147" s="30"/>
    </row>
    <row r="148" spans="5:8" x14ac:dyDescent="0.35">
      <c r="E148" s="30"/>
      <c r="F148" s="30"/>
      <c r="G148" s="30"/>
      <c r="H148" s="30"/>
    </row>
    <row r="149" spans="5:8" x14ac:dyDescent="0.35">
      <c r="E149" s="30"/>
      <c r="F149" s="30"/>
      <c r="G149" s="30"/>
      <c r="H149" s="30"/>
    </row>
    <row r="150" spans="5:8" x14ac:dyDescent="0.35">
      <c r="E150" s="30"/>
      <c r="F150" s="30"/>
      <c r="G150" s="30"/>
      <c r="H150" s="30"/>
    </row>
    <row r="151" spans="5:8" x14ac:dyDescent="0.35">
      <c r="E151" s="30"/>
      <c r="F151" s="30"/>
      <c r="G151" s="30"/>
      <c r="H151" s="30"/>
    </row>
    <row r="152" spans="5:8" x14ac:dyDescent="0.35">
      <c r="E152" s="30"/>
      <c r="F152" s="30"/>
      <c r="G152" s="30"/>
      <c r="H152" s="30"/>
    </row>
    <row r="153" spans="5:8" x14ac:dyDescent="0.35">
      <c r="E153" s="30"/>
      <c r="F153" s="30"/>
      <c r="G153" s="30"/>
      <c r="H153" s="30"/>
    </row>
    <row r="154" spans="5:8" x14ac:dyDescent="0.35">
      <c r="E154" s="30"/>
      <c r="F154" s="30"/>
      <c r="G154" s="30"/>
      <c r="H154" s="30"/>
    </row>
    <row r="155" spans="5:8" x14ac:dyDescent="0.35">
      <c r="E155" s="30"/>
      <c r="F155" s="30"/>
      <c r="G155" s="30"/>
      <c r="H155" s="30"/>
    </row>
    <row r="156" spans="5:8" x14ac:dyDescent="0.35">
      <c r="E156" s="30"/>
      <c r="F156" s="30"/>
      <c r="G156" s="30"/>
      <c r="H156" s="30"/>
    </row>
    <row r="157" spans="5:8" x14ac:dyDescent="0.35">
      <c r="E157" s="30"/>
      <c r="F157" s="30"/>
      <c r="G157" s="30"/>
      <c r="H157" s="30"/>
    </row>
    <row r="158" spans="5:8" x14ac:dyDescent="0.35">
      <c r="E158" s="30"/>
      <c r="F158" s="30"/>
      <c r="G158" s="30"/>
      <c r="H158" s="30"/>
    </row>
    <row r="159" spans="5:8" x14ac:dyDescent="0.35">
      <c r="E159" s="30"/>
      <c r="F159" s="30"/>
      <c r="G159" s="30"/>
      <c r="H159" s="30"/>
    </row>
    <row r="160" spans="5:8" x14ac:dyDescent="0.35">
      <c r="E160" s="30"/>
      <c r="F160" s="30"/>
      <c r="G160" s="30"/>
      <c r="H160" s="30"/>
    </row>
    <row r="161" spans="5:8" x14ac:dyDescent="0.35">
      <c r="E161" s="30"/>
      <c r="F161" s="30"/>
      <c r="G161" s="30"/>
      <c r="H161" s="30"/>
    </row>
    <row r="162" spans="5:8" x14ac:dyDescent="0.35">
      <c r="E162" s="30"/>
      <c r="F162" s="30"/>
      <c r="G162" s="30"/>
      <c r="H162" s="30"/>
    </row>
    <row r="163" spans="5:8" x14ac:dyDescent="0.35">
      <c r="E163" s="30"/>
      <c r="F163" s="30"/>
      <c r="G163" s="30"/>
      <c r="H163" s="30"/>
    </row>
    <row r="164" spans="5:8" x14ac:dyDescent="0.35">
      <c r="E164" s="30"/>
      <c r="F164" s="30"/>
      <c r="G164" s="30"/>
      <c r="H164" s="30"/>
    </row>
    <row r="165" spans="5:8" x14ac:dyDescent="0.35">
      <c r="E165" s="30"/>
      <c r="F165" s="30"/>
      <c r="G165" s="30"/>
      <c r="H165" s="30"/>
    </row>
    <row r="166" spans="5:8" x14ac:dyDescent="0.35">
      <c r="E166" s="30"/>
      <c r="F166" s="30"/>
      <c r="G166" s="30"/>
      <c r="H166" s="30"/>
    </row>
    <row r="167" spans="5:8" x14ac:dyDescent="0.35">
      <c r="E167" s="30"/>
      <c r="F167" s="30"/>
      <c r="G167" s="30"/>
      <c r="H167" s="30"/>
    </row>
    <row r="168" spans="5:8" x14ac:dyDescent="0.35">
      <c r="E168" s="30"/>
      <c r="F168" s="30"/>
      <c r="G168" s="30"/>
      <c r="H168" s="30"/>
    </row>
    <row r="169" spans="5:8" x14ac:dyDescent="0.35">
      <c r="E169" s="30"/>
      <c r="F169" s="30"/>
      <c r="G169" s="30"/>
      <c r="H169" s="30"/>
    </row>
    <row r="170" spans="5:8" x14ac:dyDescent="0.35">
      <c r="E170" s="30"/>
      <c r="F170" s="30"/>
      <c r="G170" s="30"/>
      <c r="H170" s="30"/>
    </row>
    <row r="171" spans="5:8" x14ac:dyDescent="0.35">
      <c r="E171" s="30"/>
      <c r="F171" s="30"/>
      <c r="G171" s="30"/>
      <c r="H171" s="30"/>
    </row>
    <row r="172" spans="5:8" x14ac:dyDescent="0.35">
      <c r="E172" s="30"/>
      <c r="F172" s="30"/>
      <c r="G172" s="30"/>
      <c r="H172" s="30"/>
    </row>
    <row r="173" spans="5:8" x14ac:dyDescent="0.35">
      <c r="E173" s="30"/>
      <c r="F173" s="30"/>
      <c r="G173" s="30"/>
      <c r="H173" s="30"/>
    </row>
    <row r="174" spans="5:8" x14ac:dyDescent="0.35">
      <c r="E174" s="30"/>
      <c r="F174" s="30"/>
      <c r="G174" s="30"/>
      <c r="H174" s="30"/>
    </row>
    <row r="175" spans="5:8" x14ac:dyDescent="0.35">
      <c r="E175" s="30"/>
      <c r="F175" s="30"/>
      <c r="G175" s="30"/>
      <c r="H175" s="30"/>
    </row>
    <row r="176" spans="5:8" x14ac:dyDescent="0.35">
      <c r="E176" s="30"/>
      <c r="F176" s="30"/>
      <c r="G176" s="30"/>
      <c r="H176" s="30"/>
    </row>
    <row r="177" spans="5:8" x14ac:dyDescent="0.35">
      <c r="E177" s="30"/>
      <c r="F177" s="30"/>
      <c r="G177" s="30"/>
      <c r="H177" s="30"/>
    </row>
    <row r="178" spans="5:8" x14ac:dyDescent="0.35">
      <c r="E178" s="30"/>
      <c r="F178" s="30"/>
      <c r="G178" s="30"/>
      <c r="H178" s="30"/>
    </row>
    <row r="179" spans="5:8" x14ac:dyDescent="0.35">
      <c r="E179" s="30"/>
      <c r="F179" s="30"/>
      <c r="G179" s="30"/>
      <c r="H179" s="30"/>
    </row>
    <row r="180" spans="5:8" x14ac:dyDescent="0.35">
      <c r="E180" s="30"/>
      <c r="F180" s="30"/>
      <c r="G180" s="30"/>
      <c r="H180" s="30"/>
    </row>
    <row r="181" spans="5:8" x14ac:dyDescent="0.35">
      <c r="E181" s="30"/>
      <c r="F181" s="30"/>
      <c r="G181" s="30"/>
      <c r="H181" s="30"/>
    </row>
    <row r="182" spans="5:8" x14ac:dyDescent="0.35">
      <c r="E182" s="30"/>
      <c r="F182" s="30"/>
      <c r="G182" s="30"/>
      <c r="H182" s="30"/>
    </row>
    <row r="183" spans="5:8" x14ac:dyDescent="0.35">
      <c r="E183" s="30"/>
      <c r="F183" s="30"/>
      <c r="G183" s="30"/>
      <c r="H183" s="30"/>
    </row>
    <row r="184" spans="5:8" x14ac:dyDescent="0.35">
      <c r="E184" s="30"/>
      <c r="F184" s="30"/>
      <c r="G184" s="30"/>
      <c r="H184" s="30"/>
    </row>
    <row r="185" spans="5:8" x14ac:dyDescent="0.35">
      <c r="E185" s="30"/>
      <c r="F185" s="30"/>
      <c r="G185" s="30"/>
      <c r="H185" s="30"/>
    </row>
    <row r="186" spans="5:8" x14ac:dyDescent="0.35">
      <c r="E186" s="30"/>
      <c r="F186" s="30"/>
      <c r="G186" s="30"/>
      <c r="H186" s="30"/>
    </row>
    <row r="187" spans="5:8" x14ac:dyDescent="0.35">
      <c r="E187" s="30"/>
      <c r="F187" s="30"/>
      <c r="G187" s="30"/>
      <c r="H187" s="30"/>
    </row>
    <row r="188" spans="5:8" x14ac:dyDescent="0.35">
      <c r="E188" s="30"/>
      <c r="F188" s="30"/>
      <c r="G188" s="30"/>
      <c r="H188" s="30"/>
    </row>
    <row r="189" spans="5:8" x14ac:dyDescent="0.35">
      <c r="E189" s="30"/>
      <c r="F189" s="30"/>
      <c r="G189" s="30"/>
      <c r="H189" s="30"/>
    </row>
    <row r="190" spans="5:8" x14ac:dyDescent="0.35">
      <c r="E190" s="30"/>
      <c r="F190" s="30"/>
      <c r="G190" s="30"/>
      <c r="H190" s="30"/>
    </row>
    <row r="191" spans="5:8" x14ac:dyDescent="0.35">
      <c r="E191" s="30"/>
      <c r="F191" s="30"/>
      <c r="G191" s="30"/>
      <c r="H191" s="30"/>
    </row>
    <row r="192" spans="5:8" x14ac:dyDescent="0.35">
      <c r="E192" s="30"/>
      <c r="F192" s="30"/>
      <c r="G192" s="30"/>
      <c r="H192" s="30"/>
    </row>
    <row r="193" spans="5:8" x14ac:dyDescent="0.35">
      <c r="E193" s="30"/>
      <c r="F193" s="30"/>
      <c r="G193" s="30"/>
      <c r="H193" s="30"/>
    </row>
    <row r="194" spans="5:8" x14ac:dyDescent="0.35">
      <c r="E194" s="30"/>
      <c r="F194" s="30"/>
      <c r="G194" s="30"/>
      <c r="H194" s="30"/>
    </row>
    <row r="195" spans="5:8" x14ac:dyDescent="0.35">
      <c r="E195" s="30"/>
      <c r="F195" s="30"/>
      <c r="G195" s="30"/>
      <c r="H195" s="30"/>
    </row>
    <row r="196" spans="5:8" x14ac:dyDescent="0.35">
      <c r="E196" s="30"/>
      <c r="F196" s="30"/>
      <c r="G196" s="30"/>
      <c r="H196" s="30"/>
    </row>
    <row r="197" spans="5:8" x14ac:dyDescent="0.35">
      <c r="E197" s="30"/>
      <c r="F197" s="30"/>
      <c r="G197" s="30"/>
      <c r="H197" s="30"/>
    </row>
    <row r="198" spans="5:8" x14ac:dyDescent="0.35">
      <c r="E198" s="30"/>
      <c r="F198" s="30"/>
      <c r="G198" s="30"/>
      <c r="H198" s="30"/>
    </row>
    <row r="199" spans="5:8" x14ac:dyDescent="0.35">
      <c r="E199" s="30"/>
      <c r="F199" s="30"/>
      <c r="G199" s="30"/>
      <c r="H199" s="30"/>
    </row>
    <row r="200" spans="5:8" x14ac:dyDescent="0.35">
      <c r="E200" s="30"/>
      <c r="F200" s="30"/>
      <c r="G200" s="30"/>
      <c r="H200" s="30"/>
    </row>
    <row r="201" spans="5:8" x14ac:dyDescent="0.35">
      <c r="E201" s="30"/>
      <c r="F201" s="30"/>
      <c r="G201" s="30"/>
      <c r="H201" s="30"/>
    </row>
    <row r="202" spans="5:8" x14ac:dyDescent="0.35">
      <c r="E202" s="30"/>
      <c r="F202" s="30"/>
      <c r="G202" s="30"/>
      <c r="H202" s="30"/>
    </row>
    <row r="203" spans="5:8" x14ac:dyDescent="0.35">
      <c r="E203" s="30"/>
      <c r="F203" s="30"/>
      <c r="G203" s="30"/>
      <c r="H203" s="30"/>
    </row>
    <row r="204" spans="5:8" x14ac:dyDescent="0.35">
      <c r="E204" s="30"/>
      <c r="F204" s="30"/>
      <c r="G204" s="30"/>
      <c r="H204" s="30"/>
    </row>
    <row r="205" spans="5:8" x14ac:dyDescent="0.35">
      <c r="E205" s="30"/>
      <c r="F205" s="30"/>
      <c r="G205" s="30"/>
      <c r="H205" s="30"/>
    </row>
    <row r="206" spans="5:8" x14ac:dyDescent="0.35">
      <c r="E206" s="30"/>
      <c r="F206" s="30"/>
      <c r="G206" s="30"/>
      <c r="H206" s="30"/>
    </row>
    <row r="207" spans="5:8" x14ac:dyDescent="0.35">
      <c r="E207" s="30"/>
      <c r="F207" s="30"/>
      <c r="G207" s="30"/>
      <c r="H207" s="30"/>
    </row>
    <row r="208" spans="5:8" x14ac:dyDescent="0.35">
      <c r="E208" s="30"/>
      <c r="F208" s="30"/>
      <c r="G208" s="30"/>
      <c r="H208" s="30"/>
    </row>
    <row r="209" spans="5:8" x14ac:dyDescent="0.35">
      <c r="E209" s="30"/>
      <c r="F209" s="30"/>
      <c r="G209" s="30"/>
      <c r="H209" s="30"/>
    </row>
    <row r="210" spans="5:8" x14ac:dyDescent="0.35">
      <c r="E210" s="30"/>
      <c r="F210" s="30"/>
      <c r="G210" s="30"/>
      <c r="H210" s="30"/>
    </row>
    <row r="211" spans="5:8" x14ac:dyDescent="0.35">
      <c r="E211" s="30"/>
      <c r="F211" s="30"/>
      <c r="G211" s="30"/>
      <c r="H211" s="30"/>
    </row>
    <row r="212" spans="5:8" x14ac:dyDescent="0.35">
      <c r="E212" s="30"/>
      <c r="F212" s="30"/>
      <c r="G212" s="30"/>
      <c r="H212" s="30"/>
    </row>
    <row r="213" spans="5:8" x14ac:dyDescent="0.35">
      <c r="E213" s="30"/>
      <c r="F213" s="30"/>
      <c r="G213" s="30"/>
      <c r="H213" s="30"/>
    </row>
    <row r="214" spans="5:8" x14ac:dyDescent="0.35">
      <c r="E214" s="30"/>
      <c r="F214" s="30"/>
      <c r="G214" s="30"/>
      <c r="H214" s="30"/>
    </row>
    <row r="215" spans="5:8" x14ac:dyDescent="0.35">
      <c r="E215" s="30"/>
      <c r="F215" s="30"/>
      <c r="G215" s="30"/>
      <c r="H215" s="30"/>
    </row>
    <row r="216" spans="5:8" x14ac:dyDescent="0.35">
      <c r="E216" s="30"/>
      <c r="F216" s="30"/>
      <c r="G216" s="30"/>
      <c r="H216" s="30"/>
    </row>
    <row r="217" spans="5:8" x14ac:dyDescent="0.35">
      <c r="E217" s="30"/>
      <c r="F217" s="30"/>
      <c r="G217" s="30"/>
      <c r="H217" s="30"/>
    </row>
    <row r="218" spans="5:8" x14ac:dyDescent="0.35">
      <c r="E218" s="30"/>
      <c r="F218" s="30"/>
      <c r="G218" s="30"/>
      <c r="H218" s="30"/>
    </row>
    <row r="219" spans="5:8" x14ac:dyDescent="0.35">
      <c r="E219" s="30"/>
      <c r="F219" s="30"/>
      <c r="G219" s="30"/>
      <c r="H219" s="30"/>
    </row>
    <row r="220" spans="5:8" x14ac:dyDescent="0.35">
      <c r="E220" s="30"/>
      <c r="F220" s="30"/>
      <c r="G220" s="30"/>
      <c r="H220" s="30"/>
    </row>
    <row r="221" spans="5:8" x14ac:dyDescent="0.35">
      <c r="E221" s="30"/>
      <c r="F221" s="30"/>
      <c r="G221" s="30"/>
      <c r="H221" s="30"/>
    </row>
    <row r="222" spans="5:8" x14ac:dyDescent="0.35">
      <c r="E222" s="30"/>
      <c r="F222" s="30"/>
      <c r="G222" s="30"/>
      <c r="H222" s="30"/>
    </row>
    <row r="223" spans="5:8" x14ac:dyDescent="0.35">
      <c r="E223" s="30"/>
      <c r="F223" s="30"/>
      <c r="G223" s="30"/>
      <c r="H223" s="30"/>
    </row>
    <row r="224" spans="5:8" x14ac:dyDescent="0.35">
      <c r="E224" s="30"/>
      <c r="F224" s="30"/>
      <c r="G224" s="30"/>
      <c r="H224" s="30"/>
    </row>
    <row r="225" spans="5:8" x14ac:dyDescent="0.35">
      <c r="E225" s="30"/>
      <c r="F225" s="30"/>
      <c r="G225" s="30"/>
      <c r="H225" s="30"/>
    </row>
    <row r="226" spans="5:8" x14ac:dyDescent="0.35">
      <c r="E226" s="30"/>
      <c r="F226" s="30"/>
      <c r="G226" s="30"/>
      <c r="H226" s="30"/>
    </row>
    <row r="227" spans="5:8" x14ac:dyDescent="0.35">
      <c r="E227" s="30"/>
      <c r="F227" s="30"/>
      <c r="G227" s="30"/>
      <c r="H227" s="30"/>
    </row>
    <row r="228" spans="5:8" x14ac:dyDescent="0.35">
      <c r="E228" s="30"/>
      <c r="F228" s="30"/>
      <c r="G228" s="30"/>
      <c r="H228" s="30"/>
    </row>
    <row r="229" spans="5:8" x14ac:dyDescent="0.35">
      <c r="E229" s="30"/>
      <c r="F229" s="30"/>
      <c r="G229" s="30"/>
      <c r="H229" s="30"/>
    </row>
    <row r="230" spans="5:8" x14ac:dyDescent="0.35">
      <c r="E230" s="30"/>
      <c r="F230" s="30"/>
      <c r="G230" s="30"/>
      <c r="H230" s="30"/>
    </row>
    <row r="231" spans="5:8" x14ac:dyDescent="0.35">
      <c r="E231" s="30"/>
      <c r="F231" s="30"/>
      <c r="G231" s="30"/>
      <c r="H231" s="30"/>
    </row>
    <row r="232" spans="5:8" x14ac:dyDescent="0.35">
      <c r="E232" s="30"/>
      <c r="F232" s="30"/>
      <c r="G232" s="30"/>
      <c r="H232" s="30"/>
    </row>
    <row r="233" spans="5:8" x14ac:dyDescent="0.35">
      <c r="E233" s="30"/>
      <c r="F233" s="30"/>
      <c r="G233" s="30"/>
      <c r="H233" s="30"/>
    </row>
    <row r="234" spans="5:8" x14ac:dyDescent="0.35">
      <c r="E234" s="30"/>
      <c r="F234" s="30"/>
      <c r="G234" s="30"/>
      <c r="H234" s="30"/>
    </row>
    <row r="235" spans="5:8" x14ac:dyDescent="0.35">
      <c r="E235" s="30"/>
      <c r="F235" s="30"/>
      <c r="G235" s="30"/>
      <c r="H235" s="30"/>
    </row>
    <row r="236" spans="5:8" x14ac:dyDescent="0.35">
      <c r="E236" s="30"/>
      <c r="F236" s="30"/>
      <c r="G236" s="30"/>
      <c r="H236" s="30"/>
    </row>
    <row r="237" spans="5:8" x14ac:dyDescent="0.35">
      <c r="E237" s="30"/>
      <c r="F237" s="30"/>
      <c r="G237" s="30"/>
      <c r="H237" s="30"/>
    </row>
    <row r="238" spans="5:8" x14ac:dyDescent="0.35">
      <c r="E238" s="30"/>
      <c r="F238" s="30"/>
      <c r="G238" s="30"/>
      <c r="H238" s="30"/>
    </row>
    <row r="239" spans="5:8" x14ac:dyDescent="0.35">
      <c r="E239" s="30"/>
      <c r="F239" s="30"/>
      <c r="G239" s="30"/>
      <c r="H239" s="30"/>
    </row>
    <row r="240" spans="5:8" x14ac:dyDescent="0.35">
      <c r="E240" s="30"/>
      <c r="F240" s="30"/>
      <c r="G240" s="30"/>
      <c r="H240" s="30"/>
    </row>
    <row r="241" spans="5:8" x14ac:dyDescent="0.35">
      <c r="E241" s="30"/>
      <c r="F241" s="30"/>
      <c r="G241" s="30"/>
      <c r="H241" s="30"/>
    </row>
    <row r="242" spans="5:8" x14ac:dyDescent="0.35">
      <c r="E242" s="30"/>
      <c r="F242" s="30"/>
      <c r="G242" s="30"/>
      <c r="H242" s="30"/>
    </row>
    <row r="243" spans="5:8" x14ac:dyDescent="0.35">
      <c r="E243" s="30"/>
      <c r="F243" s="30"/>
      <c r="G243" s="30"/>
      <c r="H243" s="30"/>
    </row>
    <row r="244" spans="5:8" x14ac:dyDescent="0.35">
      <c r="E244" s="30"/>
      <c r="F244" s="30"/>
      <c r="G244" s="30"/>
      <c r="H244" s="30"/>
    </row>
    <row r="245" spans="5:8" x14ac:dyDescent="0.35">
      <c r="E245" s="30"/>
      <c r="F245" s="30"/>
      <c r="G245" s="30"/>
      <c r="H245" s="30"/>
    </row>
    <row r="246" spans="5:8" x14ac:dyDescent="0.35">
      <c r="E246" s="30"/>
      <c r="F246" s="30"/>
      <c r="G246" s="30"/>
      <c r="H246" s="30"/>
    </row>
    <row r="247" spans="5:8" x14ac:dyDescent="0.35">
      <c r="E247" s="30"/>
      <c r="F247" s="30"/>
      <c r="G247" s="30"/>
      <c r="H247" s="30"/>
    </row>
    <row r="248" spans="5:8" x14ac:dyDescent="0.35">
      <c r="E248" s="30"/>
      <c r="F248" s="30"/>
      <c r="G248" s="30"/>
      <c r="H248" s="30"/>
    </row>
    <row r="249" spans="5:8" x14ac:dyDescent="0.35">
      <c r="E249" s="30"/>
      <c r="F249" s="30"/>
      <c r="G249" s="30"/>
      <c r="H249" s="30"/>
    </row>
    <row r="250" spans="5:8" x14ac:dyDescent="0.35">
      <c r="E250" s="30"/>
      <c r="F250" s="30"/>
      <c r="G250" s="30"/>
      <c r="H250" s="30"/>
    </row>
    <row r="251" spans="5:8" x14ac:dyDescent="0.35">
      <c r="E251" s="30"/>
      <c r="F251" s="30"/>
      <c r="G251" s="30"/>
      <c r="H251" s="30"/>
    </row>
    <row r="252" spans="5:8" x14ac:dyDescent="0.35">
      <c r="E252" s="30"/>
      <c r="F252" s="30"/>
      <c r="G252" s="30"/>
      <c r="H252" s="30"/>
    </row>
    <row r="253" spans="5:8" x14ac:dyDescent="0.35">
      <c r="E253" s="30"/>
      <c r="F253" s="30"/>
      <c r="G253" s="30"/>
      <c r="H253" s="30"/>
    </row>
    <row r="254" spans="5:8" x14ac:dyDescent="0.35">
      <c r="E254" s="30"/>
      <c r="F254" s="30"/>
      <c r="G254" s="30"/>
      <c r="H254" s="30"/>
    </row>
    <row r="255" spans="5:8" x14ac:dyDescent="0.35">
      <c r="E255" s="30"/>
      <c r="F255" s="30"/>
      <c r="G255" s="30"/>
      <c r="H255" s="30"/>
    </row>
    <row r="256" spans="5:8" x14ac:dyDescent="0.35">
      <c r="E256" s="30"/>
      <c r="F256" s="30"/>
      <c r="G256" s="30"/>
      <c r="H256" s="30"/>
    </row>
    <row r="257" spans="5:8" x14ac:dyDescent="0.35">
      <c r="E257" s="30"/>
      <c r="F257" s="30"/>
      <c r="G257" s="30"/>
      <c r="H257" s="30"/>
    </row>
    <row r="258" spans="5:8" x14ac:dyDescent="0.35">
      <c r="E258" s="30"/>
      <c r="F258" s="30"/>
      <c r="G258" s="30"/>
      <c r="H258" s="30"/>
    </row>
    <row r="259" spans="5:8" x14ac:dyDescent="0.35">
      <c r="E259" s="30"/>
      <c r="F259" s="30"/>
      <c r="G259" s="30"/>
      <c r="H259" s="30"/>
    </row>
    <row r="260" spans="5:8" x14ac:dyDescent="0.35">
      <c r="E260" s="30"/>
      <c r="F260" s="30"/>
      <c r="G260" s="30"/>
      <c r="H260" s="30"/>
    </row>
    <row r="261" spans="5:8" x14ac:dyDescent="0.35">
      <c r="E261" s="30"/>
      <c r="F261" s="30"/>
      <c r="G261" s="30"/>
      <c r="H261" s="30"/>
    </row>
    <row r="262" spans="5:8" x14ac:dyDescent="0.35">
      <c r="E262" s="30"/>
      <c r="F262" s="30"/>
      <c r="G262" s="30"/>
      <c r="H262" s="30"/>
    </row>
    <row r="263" spans="5:8" x14ac:dyDescent="0.35">
      <c r="E263" s="30"/>
      <c r="F263" s="30"/>
      <c r="G263" s="30"/>
      <c r="H263" s="30"/>
    </row>
    <row r="264" spans="5:8" x14ac:dyDescent="0.35">
      <c r="E264" s="30"/>
      <c r="F264" s="30"/>
      <c r="G264" s="30"/>
      <c r="H264" s="30"/>
    </row>
    <row r="265" spans="5:8" x14ac:dyDescent="0.35">
      <c r="E265" s="30"/>
      <c r="F265" s="30"/>
      <c r="G265" s="30"/>
      <c r="H265" s="30"/>
    </row>
    <row r="266" spans="5:8" x14ac:dyDescent="0.35">
      <c r="E266" s="30"/>
      <c r="F266" s="30"/>
      <c r="G266" s="30"/>
      <c r="H266" s="30"/>
    </row>
    <row r="267" spans="5:8" x14ac:dyDescent="0.35">
      <c r="E267" s="30"/>
      <c r="F267" s="30"/>
      <c r="G267" s="30"/>
      <c r="H267" s="30"/>
    </row>
    <row r="268" spans="5:8" x14ac:dyDescent="0.35">
      <c r="E268" s="30"/>
      <c r="F268" s="30"/>
      <c r="G268" s="30"/>
      <c r="H268" s="30"/>
    </row>
    <row r="269" spans="5:8" x14ac:dyDescent="0.35">
      <c r="E269" s="30"/>
      <c r="F269" s="30"/>
      <c r="G269" s="30"/>
      <c r="H269" s="30"/>
    </row>
    <row r="270" spans="5:8" x14ac:dyDescent="0.35">
      <c r="E270" s="30"/>
      <c r="F270" s="30"/>
      <c r="G270" s="30"/>
      <c r="H270" s="30"/>
    </row>
    <row r="271" spans="5:8" x14ac:dyDescent="0.35">
      <c r="E271" s="30"/>
      <c r="F271" s="30"/>
      <c r="G271" s="30"/>
      <c r="H271" s="30"/>
    </row>
    <row r="272" spans="5:8" x14ac:dyDescent="0.35">
      <c r="E272" s="30"/>
      <c r="F272" s="30"/>
      <c r="G272" s="30"/>
      <c r="H272" s="30"/>
    </row>
    <row r="273" spans="5:8" x14ac:dyDescent="0.35">
      <c r="E273" s="30"/>
      <c r="F273" s="30"/>
      <c r="G273" s="30"/>
      <c r="H273" s="30"/>
    </row>
    <row r="274" spans="5:8" x14ac:dyDescent="0.35">
      <c r="E274" s="30"/>
      <c r="F274" s="30"/>
      <c r="G274" s="30"/>
      <c r="H274" s="30"/>
    </row>
    <row r="275" spans="5:8" x14ac:dyDescent="0.35">
      <c r="E275" s="30"/>
      <c r="F275" s="30"/>
      <c r="G275" s="30"/>
      <c r="H275" s="30"/>
    </row>
    <row r="276" spans="5:8" x14ac:dyDescent="0.35">
      <c r="E276" s="30"/>
      <c r="F276" s="30"/>
      <c r="G276" s="30"/>
      <c r="H276" s="30"/>
    </row>
    <row r="277" spans="5:8" x14ac:dyDescent="0.35">
      <c r="E277" s="30"/>
      <c r="F277" s="30"/>
      <c r="G277" s="30"/>
      <c r="H277" s="30"/>
    </row>
    <row r="278" spans="5:8" x14ac:dyDescent="0.35">
      <c r="E278" s="30"/>
      <c r="F278" s="30"/>
      <c r="G278" s="30"/>
      <c r="H278" s="30"/>
    </row>
    <row r="279" spans="5:8" x14ac:dyDescent="0.35">
      <c r="E279" s="30"/>
      <c r="F279" s="30"/>
      <c r="G279" s="30"/>
      <c r="H279" s="30"/>
    </row>
    <row r="280" spans="5:8" x14ac:dyDescent="0.35">
      <c r="E280" s="30"/>
      <c r="F280" s="30"/>
      <c r="G280" s="30"/>
      <c r="H280" s="30"/>
    </row>
    <row r="281" spans="5:8" x14ac:dyDescent="0.35">
      <c r="E281" s="30"/>
      <c r="F281" s="30"/>
      <c r="G281" s="30"/>
      <c r="H281" s="30"/>
    </row>
    <row r="282" spans="5:8" x14ac:dyDescent="0.35">
      <c r="E282" s="30"/>
      <c r="F282" s="30"/>
      <c r="G282" s="30"/>
      <c r="H282" s="30"/>
    </row>
    <row r="283" spans="5:8" x14ac:dyDescent="0.35">
      <c r="E283" s="30"/>
      <c r="F283" s="30"/>
      <c r="G283" s="30"/>
      <c r="H283" s="30"/>
    </row>
    <row r="284" spans="5:8" x14ac:dyDescent="0.35">
      <c r="E284" s="30"/>
      <c r="F284" s="30"/>
      <c r="G284" s="30"/>
      <c r="H284" s="30"/>
    </row>
    <row r="285" spans="5:8" x14ac:dyDescent="0.35">
      <c r="E285" s="30"/>
      <c r="F285" s="30"/>
      <c r="G285" s="30"/>
      <c r="H285" s="30"/>
    </row>
    <row r="286" spans="5:8" x14ac:dyDescent="0.35">
      <c r="E286" s="30"/>
      <c r="F286" s="30"/>
      <c r="G286" s="30"/>
      <c r="H286" s="30"/>
    </row>
    <row r="287" spans="5:8" x14ac:dyDescent="0.35">
      <c r="E287" s="30"/>
      <c r="F287" s="30"/>
      <c r="G287" s="30"/>
      <c r="H287" s="30"/>
    </row>
    <row r="288" spans="5:8" x14ac:dyDescent="0.35">
      <c r="E288" s="30"/>
      <c r="F288" s="30"/>
      <c r="G288" s="30"/>
      <c r="H288" s="30"/>
    </row>
    <row r="289" spans="5:8" x14ac:dyDescent="0.35">
      <c r="E289" s="30"/>
      <c r="F289" s="30"/>
      <c r="G289" s="30"/>
      <c r="H289" s="30"/>
    </row>
    <row r="290" spans="5:8" x14ac:dyDescent="0.35">
      <c r="E290" s="30"/>
      <c r="F290" s="30"/>
      <c r="G290" s="30"/>
      <c r="H290" s="30"/>
    </row>
    <row r="291" spans="5:8" x14ac:dyDescent="0.35">
      <c r="E291" s="30"/>
      <c r="F291" s="30"/>
      <c r="G291" s="30"/>
      <c r="H291" s="30"/>
    </row>
    <row r="292" spans="5:8" x14ac:dyDescent="0.35">
      <c r="E292" s="30"/>
      <c r="F292" s="30"/>
      <c r="G292" s="30"/>
      <c r="H292" s="30"/>
    </row>
    <row r="293" spans="5:8" x14ac:dyDescent="0.35">
      <c r="E293" s="30"/>
      <c r="F293" s="30"/>
      <c r="G293" s="30"/>
      <c r="H293" s="30"/>
    </row>
    <row r="294" spans="5:8" x14ac:dyDescent="0.35">
      <c r="E294" s="30"/>
      <c r="F294" s="30"/>
      <c r="G294" s="30"/>
      <c r="H294" s="30"/>
    </row>
    <row r="295" spans="5:8" x14ac:dyDescent="0.35">
      <c r="E295" s="30"/>
      <c r="F295" s="30"/>
      <c r="G295" s="30"/>
      <c r="H295" s="30"/>
    </row>
    <row r="296" spans="5:8" x14ac:dyDescent="0.35">
      <c r="E296" s="30"/>
      <c r="F296" s="30"/>
      <c r="G296" s="30"/>
      <c r="H296" s="30"/>
    </row>
    <row r="297" spans="5:8" x14ac:dyDescent="0.35">
      <c r="E297" s="30"/>
      <c r="F297" s="30"/>
      <c r="G297" s="30"/>
      <c r="H297" s="30"/>
    </row>
    <row r="298" spans="5:8" x14ac:dyDescent="0.35">
      <c r="E298" s="30"/>
      <c r="F298" s="30"/>
      <c r="G298" s="30"/>
      <c r="H298" s="30"/>
    </row>
    <row r="299" spans="5:8" x14ac:dyDescent="0.35">
      <c r="E299" s="30"/>
      <c r="F299" s="30"/>
      <c r="G299" s="30"/>
      <c r="H299" s="30"/>
    </row>
    <row r="300" spans="5:8" x14ac:dyDescent="0.35">
      <c r="E300" s="30"/>
      <c r="F300" s="30"/>
      <c r="G300" s="30"/>
      <c r="H300" s="30"/>
    </row>
    <row r="301" spans="5:8" x14ac:dyDescent="0.35">
      <c r="E301" s="30"/>
      <c r="F301" s="30"/>
      <c r="G301" s="30"/>
      <c r="H301" s="30"/>
    </row>
    <row r="302" spans="5:8" x14ac:dyDescent="0.35">
      <c r="E302" s="30"/>
      <c r="F302" s="30"/>
      <c r="G302" s="30"/>
      <c r="H302" s="30"/>
    </row>
    <row r="303" spans="5:8" x14ac:dyDescent="0.35">
      <c r="E303" s="30"/>
      <c r="F303" s="30"/>
      <c r="G303" s="30"/>
      <c r="H303" s="30"/>
    </row>
    <row r="304" spans="5:8" x14ac:dyDescent="0.35">
      <c r="E304" s="30"/>
      <c r="F304" s="30"/>
      <c r="G304" s="30"/>
      <c r="H304" s="30"/>
    </row>
    <row r="305" spans="5:8" x14ac:dyDescent="0.35">
      <c r="E305" s="30"/>
      <c r="F305" s="30"/>
      <c r="G305" s="30"/>
      <c r="H305" s="30"/>
    </row>
    <row r="306" spans="5:8" x14ac:dyDescent="0.35">
      <c r="E306" s="30"/>
      <c r="F306" s="30"/>
      <c r="G306" s="30"/>
      <c r="H306" s="30"/>
    </row>
    <row r="307" spans="5:8" x14ac:dyDescent="0.35">
      <c r="E307" s="30"/>
      <c r="F307" s="30"/>
      <c r="G307" s="30"/>
      <c r="H307" s="30"/>
    </row>
    <row r="308" spans="5:8" x14ac:dyDescent="0.35">
      <c r="E308" s="30"/>
      <c r="F308" s="30"/>
      <c r="G308" s="30"/>
      <c r="H308" s="30"/>
    </row>
    <row r="309" spans="5:8" x14ac:dyDescent="0.35">
      <c r="E309" s="30"/>
      <c r="F309" s="30"/>
      <c r="G309" s="30"/>
      <c r="H309" s="30"/>
    </row>
    <row r="310" spans="5:8" x14ac:dyDescent="0.35">
      <c r="E310" s="30"/>
      <c r="F310" s="30"/>
      <c r="G310" s="30"/>
      <c r="H310" s="30"/>
    </row>
    <row r="311" spans="5:8" x14ac:dyDescent="0.35">
      <c r="E311" s="30"/>
      <c r="F311" s="30"/>
      <c r="G311" s="30"/>
      <c r="H311" s="30"/>
    </row>
    <row r="312" spans="5:8" x14ac:dyDescent="0.35">
      <c r="E312" s="30"/>
      <c r="F312" s="30"/>
      <c r="G312" s="30"/>
      <c r="H312" s="30"/>
    </row>
    <row r="313" spans="5:8" x14ac:dyDescent="0.35">
      <c r="E313" s="30"/>
      <c r="F313" s="30"/>
      <c r="G313" s="30"/>
      <c r="H313" s="30"/>
    </row>
    <row r="314" spans="5:8" x14ac:dyDescent="0.35">
      <c r="E314" s="30"/>
      <c r="F314" s="30"/>
      <c r="G314" s="30"/>
      <c r="H314" s="30"/>
    </row>
    <row r="315" spans="5:8" x14ac:dyDescent="0.35">
      <c r="E315" s="30"/>
      <c r="F315" s="30"/>
      <c r="G315" s="30"/>
      <c r="H315" s="30"/>
    </row>
    <row r="316" spans="5:8" x14ac:dyDescent="0.35">
      <c r="E316" s="30"/>
      <c r="F316" s="30"/>
      <c r="G316" s="30"/>
      <c r="H316" s="30"/>
    </row>
    <row r="317" spans="5:8" x14ac:dyDescent="0.35">
      <c r="E317" s="30"/>
      <c r="F317" s="30"/>
      <c r="G317" s="30"/>
      <c r="H317" s="30"/>
    </row>
    <row r="318" spans="5:8" x14ac:dyDescent="0.35">
      <c r="E318" s="30"/>
      <c r="F318" s="30"/>
      <c r="G318" s="30"/>
      <c r="H318" s="30"/>
    </row>
    <row r="319" spans="5:8" x14ac:dyDescent="0.35">
      <c r="E319" s="30"/>
      <c r="F319" s="30"/>
      <c r="G319" s="30"/>
      <c r="H319" s="30"/>
    </row>
    <row r="320" spans="5:8" x14ac:dyDescent="0.35">
      <c r="E320" s="30"/>
      <c r="F320" s="30"/>
      <c r="G320" s="30"/>
      <c r="H320" s="30"/>
    </row>
    <row r="321" spans="5:8" x14ac:dyDescent="0.35">
      <c r="E321" s="30"/>
      <c r="F321" s="30"/>
      <c r="G321" s="30"/>
      <c r="H321" s="30"/>
    </row>
    <row r="322" spans="5:8" x14ac:dyDescent="0.35">
      <c r="E322" s="30"/>
      <c r="F322" s="30"/>
      <c r="G322" s="30"/>
      <c r="H322" s="30"/>
    </row>
    <row r="323" spans="5:8" x14ac:dyDescent="0.35">
      <c r="E323" s="30"/>
      <c r="F323" s="30"/>
      <c r="G323" s="30"/>
      <c r="H323" s="30"/>
    </row>
    <row r="324" spans="5:8" x14ac:dyDescent="0.35">
      <c r="E324" s="30"/>
      <c r="F324" s="30"/>
      <c r="G324" s="30"/>
      <c r="H324" s="30"/>
    </row>
    <row r="325" spans="5:8" x14ac:dyDescent="0.35">
      <c r="E325" s="30"/>
      <c r="F325" s="30"/>
      <c r="G325" s="30"/>
      <c r="H325" s="30"/>
    </row>
    <row r="326" spans="5:8" x14ac:dyDescent="0.35">
      <c r="E326" s="30"/>
      <c r="F326" s="30"/>
      <c r="G326" s="30"/>
      <c r="H326" s="30"/>
    </row>
    <row r="327" spans="5:8" x14ac:dyDescent="0.35">
      <c r="E327" s="30"/>
      <c r="F327" s="30"/>
      <c r="G327" s="30"/>
      <c r="H327" s="30"/>
    </row>
    <row r="328" spans="5:8" x14ac:dyDescent="0.35">
      <c r="E328" s="30"/>
      <c r="F328" s="30"/>
      <c r="G328" s="30"/>
      <c r="H328" s="30"/>
    </row>
    <row r="329" spans="5:8" x14ac:dyDescent="0.35">
      <c r="E329" s="30"/>
      <c r="F329" s="30"/>
      <c r="G329" s="30"/>
      <c r="H329" s="30"/>
    </row>
    <row r="330" spans="5:8" x14ac:dyDescent="0.35">
      <c r="E330" s="30"/>
      <c r="F330" s="30"/>
      <c r="G330" s="30"/>
      <c r="H330" s="30"/>
    </row>
    <row r="331" spans="5:8" x14ac:dyDescent="0.35">
      <c r="E331" s="30"/>
      <c r="F331" s="30"/>
      <c r="G331" s="30"/>
      <c r="H331" s="30"/>
    </row>
    <row r="332" spans="5:8" x14ac:dyDescent="0.35">
      <c r="E332" s="30"/>
      <c r="F332" s="30"/>
      <c r="G332" s="30"/>
      <c r="H332" s="30"/>
    </row>
    <row r="333" spans="5:8" x14ac:dyDescent="0.35">
      <c r="E333" s="30"/>
      <c r="F333" s="30"/>
      <c r="G333" s="30"/>
      <c r="H333" s="30"/>
    </row>
    <row r="334" spans="5:8" x14ac:dyDescent="0.35">
      <c r="E334" s="30"/>
      <c r="F334" s="30"/>
      <c r="G334" s="30"/>
      <c r="H334" s="30"/>
    </row>
    <row r="335" spans="5:8" x14ac:dyDescent="0.35">
      <c r="E335" s="30"/>
      <c r="F335" s="30"/>
      <c r="G335" s="30"/>
      <c r="H335" s="30"/>
    </row>
    <row r="336" spans="5:8" x14ac:dyDescent="0.35">
      <c r="E336" s="30"/>
      <c r="F336" s="30"/>
      <c r="G336" s="30"/>
      <c r="H336" s="30"/>
    </row>
    <row r="337" spans="5:8" x14ac:dyDescent="0.35">
      <c r="E337" s="30"/>
      <c r="F337" s="30"/>
      <c r="G337" s="30"/>
      <c r="H337" s="30"/>
    </row>
    <row r="338" spans="5:8" x14ac:dyDescent="0.35">
      <c r="E338" s="30"/>
      <c r="F338" s="30"/>
      <c r="G338" s="30"/>
      <c r="H338" s="30"/>
    </row>
    <row r="339" spans="5:8" x14ac:dyDescent="0.35">
      <c r="E339" s="30"/>
      <c r="F339" s="30"/>
      <c r="G339" s="30"/>
      <c r="H339" s="30"/>
    </row>
    <row r="340" spans="5:8" x14ac:dyDescent="0.35">
      <c r="E340" s="30"/>
      <c r="F340" s="30"/>
      <c r="G340" s="30"/>
      <c r="H340" s="30"/>
    </row>
    <row r="341" spans="5:8" x14ac:dyDescent="0.35">
      <c r="E341" s="30"/>
      <c r="F341" s="30"/>
      <c r="G341" s="30"/>
      <c r="H341" s="30"/>
    </row>
    <row r="342" spans="5:8" x14ac:dyDescent="0.35">
      <c r="E342" s="30"/>
      <c r="F342" s="30"/>
      <c r="G342" s="30"/>
      <c r="H342" s="30"/>
    </row>
    <row r="343" spans="5:8" x14ac:dyDescent="0.35">
      <c r="E343" s="30"/>
      <c r="F343" s="30"/>
      <c r="G343" s="30"/>
      <c r="H343" s="30"/>
    </row>
    <row r="344" spans="5:8" x14ac:dyDescent="0.35">
      <c r="E344" s="30"/>
      <c r="F344" s="30"/>
      <c r="G344" s="30"/>
      <c r="H344" s="30"/>
    </row>
    <row r="345" spans="5:8" x14ac:dyDescent="0.35">
      <c r="E345" s="30"/>
      <c r="F345" s="30"/>
      <c r="G345" s="30"/>
      <c r="H345" s="30"/>
    </row>
    <row r="346" spans="5:8" x14ac:dyDescent="0.35">
      <c r="E346" s="30"/>
      <c r="F346" s="30"/>
      <c r="G346" s="30"/>
      <c r="H346" s="30"/>
    </row>
    <row r="347" spans="5:8" x14ac:dyDescent="0.35">
      <c r="E347" s="30"/>
      <c r="F347" s="30"/>
      <c r="G347" s="30"/>
      <c r="H347" s="30"/>
    </row>
    <row r="348" spans="5:8" x14ac:dyDescent="0.35">
      <c r="E348" s="30"/>
      <c r="F348" s="30"/>
      <c r="G348" s="30"/>
      <c r="H348" s="30"/>
    </row>
    <row r="349" spans="5:8" x14ac:dyDescent="0.35">
      <c r="E349" s="30"/>
      <c r="F349" s="30"/>
      <c r="G349" s="30"/>
      <c r="H349" s="30"/>
    </row>
    <row r="350" spans="5:8" x14ac:dyDescent="0.35">
      <c r="E350" s="30"/>
      <c r="F350" s="30"/>
      <c r="G350" s="30"/>
      <c r="H350" s="30"/>
    </row>
    <row r="351" spans="5:8" x14ac:dyDescent="0.35">
      <c r="E351" s="30"/>
      <c r="F351" s="30"/>
      <c r="G351" s="30"/>
      <c r="H351" s="30"/>
    </row>
    <row r="352" spans="5:8" x14ac:dyDescent="0.35">
      <c r="E352" s="30"/>
      <c r="F352" s="30"/>
      <c r="G352" s="30"/>
      <c r="H352" s="30"/>
    </row>
    <row r="353" spans="5:8" x14ac:dyDescent="0.35">
      <c r="E353" s="30"/>
      <c r="F353" s="30"/>
      <c r="G353" s="30"/>
      <c r="H353" s="30"/>
    </row>
    <row r="354" spans="5:8" x14ac:dyDescent="0.35">
      <c r="E354" s="30"/>
      <c r="F354" s="30"/>
      <c r="G354" s="30"/>
      <c r="H354" s="30"/>
    </row>
    <row r="355" spans="5:8" x14ac:dyDescent="0.35">
      <c r="E355" s="30"/>
      <c r="F355" s="30"/>
      <c r="G355" s="30"/>
      <c r="H355" s="30"/>
    </row>
    <row r="356" spans="5:8" x14ac:dyDescent="0.35">
      <c r="E356" s="30"/>
      <c r="F356" s="30"/>
      <c r="G356" s="30"/>
      <c r="H356" s="30"/>
    </row>
    <row r="357" spans="5:8" x14ac:dyDescent="0.35">
      <c r="E357" s="30"/>
      <c r="F357" s="30"/>
      <c r="G357" s="30"/>
      <c r="H357" s="30"/>
    </row>
    <row r="358" spans="5:8" x14ac:dyDescent="0.35">
      <c r="E358" s="30"/>
      <c r="F358" s="30"/>
      <c r="G358" s="30"/>
      <c r="H358" s="30"/>
    </row>
    <row r="359" spans="5:8" x14ac:dyDescent="0.35">
      <c r="E359" s="30"/>
      <c r="F359" s="30"/>
      <c r="G359" s="30"/>
      <c r="H359" s="30"/>
    </row>
    <row r="360" spans="5:8" x14ac:dyDescent="0.35">
      <c r="E360" s="30"/>
      <c r="F360" s="30"/>
      <c r="G360" s="30"/>
      <c r="H360" s="30"/>
    </row>
    <row r="361" spans="5:8" x14ac:dyDescent="0.35">
      <c r="E361" s="30"/>
      <c r="F361" s="30"/>
      <c r="G361" s="30"/>
      <c r="H361" s="30"/>
    </row>
    <row r="362" spans="5:8" x14ac:dyDescent="0.35">
      <c r="E362" s="30"/>
      <c r="F362" s="30"/>
      <c r="G362" s="30"/>
      <c r="H362" s="30"/>
    </row>
    <row r="363" spans="5:8" x14ac:dyDescent="0.35">
      <c r="E363" s="30"/>
      <c r="F363" s="30"/>
      <c r="G363" s="30"/>
      <c r="H363" s="30"/>
    </row>
    <row r="364" spans="5:8" x14ac:dyDescent="0.35">
      <c r="E364" s="30"/>
      <c r="F364" s="30"/>
      <c r="G364" s="30"/>
      <c r="H364" s="30"/>
    </row>
    <row r="365" spans="5:8" x14ac:dyDescent="0.35">
      <c r="E365" s="30"/>
      <c r="F365" s="30"/>
      <c r="G365" s="30"/>
      <c r="H365" s="30"/>
    </row>
    <row r="366" spans="5:8" x14ac:dyDescent="0.35">
      <c r="E366" s="30"/>
      <c r="F366" s="30"/>
      <c r="G366" s="30"/>
      <c r="H366" s="30"/>
    </row>
    <row r="367" spans="5:8" x14ac:dyDescent="0.35">
      <c r="E367" s="30"/>
      <c r="F367" s="30"/>
      <c r="G367" s="30"/>
      <c r="H367" s="30"/>
    </row>
    <row r="368" spans="5:8" x14ac:dyDescent="0.35">
      <c r="E368" s="30"/>
      <c r="F368" s="30"/>
      <c r="G368" s="30"/>
      <c r="H368" s="30"/>
    </row>
    <row r="369" spans="5:8" x14ac:dyDescent="0.35">
      <c r="E369" s="30"/>
      <c r="F369" s="30"/>
      <c r="G369" s="30"/>
      <c r="H369" s="30"/>
    </row>
    <row r="370" spans="5:8" x14ac:dyDescent="0.35">
      <c r="E370" s="30"/>
      <c r="F370" s="30"/>
      <c r="G370" s="30"/>
      <c r="H370" s="30"/>
    </row>
    <row r="371" spans="5:8" x14ac:dyDescent="0.35">
      <c r="E371" s="30"/>
      <c r="F371" s="30"/>
      <c r="G371" s="30"/>
      <c r="H371" s="30"/>
    </row>
    <row r="372" spans="5:8" x14ac:dyDescent="0.35">
      <c r="E372" s="30"/>
      <c r="F372" s="30"/>
      <c r="G372" s="30"/>
      <c r="H372" s="30"/>
    </row>
    <row r="373" spans="5:8" x14ac:dyDescent="0.35">
      <c r="E373" s="30"/>
      <c r="F373" s="30"/>
      <c r="G373" s="30"/>
      <c r="H373" s="30"/>
    </row>
    <row r="374" spans="5:8" x14ac:dyDescent="0.35">
      <c r="E374" s="30"/>
      <c r="F374" s="30"/>
      <c r="G374" s="30"/>
      <c r="H374" s="30"/>
    </row>
    <row r="375" spans="5:8" x14ac:dyDescent="0.35">
      <c r="E375" s="30"/>
      <c r="F375" s="30"/>
      <c r="G375" s="30"/>
      <c r="H375" s="30"/>
    </row>
    <row r="376" spans="5:8" x14ac:dyDescent="0.35">
      <c r="E376" s="30"/>
      <c r="F376" s="30"/>
      <c r="G376" s="30"/>
      <c r="H376" s="30"/>
    </row>
    <row r="377" spans="5:8" x14ac:dyDescent="0.35">
      <c r="E377" s="30"/>
      <c r="F377" s="30"/>
      <c r="G377" s="30"/>
      <c r="H377" s="30"/>
    </row>
    <row r="378" spans="5:8" x14ac:dyDescent="0.35">
      <c r="E378" s="30"/>
      <c r="F378" s="30"/>
      <c r="G378" s="30"/>
      <c r="H378" s="30"/>
    </row>
    <row r="379" spans="5:8" x14ac:dyDescent="0.35">
      <c r="E379" s="30"/>
      <c r="F379" s="30"/>
      <c r="G379" s="30"/>
      <c r="H379" s="30"/>
    </row>
    <row r="380" spans="5:8" x14ac:dyDescent="0.35">
      <c r="E380" s="30"/>
      <c r="F380" s="30"/>
      <c r="G380" s="30"/>
      <c r="H380" s="30"/>
    </row>
    <row r="381" spans="5:8" x14ac:dyDescent="0.35">
      <c r="E381" s="30"/>
      <c r="F381" s="30"/>
      <c r="G381" s="30"/>
      <c r="H381" s="30"/>
    </row>
    <row r="382" spans="5:8" x14ac:dyDescent="0.35">
      <c r="E382" s="30"/>
      <c r="F382" s="30"/>
      <c r="G382" s="30"/>
      <c r="H382" s="30"/>
    </row>
    <row r="383" spans="5:8" x14ac:dyDescent="0.35">
      <c r="E383" s="30"/>
      <c r="F383" s="30"/>
      <c r="G383" s="30"/>
      <c r="H383" s="30"/>
    </row>
    <row r="384" spans="5:8" x14ac:dyDescent="0.35">
      <c r="E384" s="30"/>
      <c r="F384" s="30"/>
      <c r="G384" s="30"/>
      <c r="H384" s="30"/>
    </row>
    <row r="385" spans="5:8" x14ac:dyDescent="0.35">
      <c r="E385" s="30"/>
      <c r="F385" s="30"/>
      <c r="G385" s="30"/>
      <c r="H385" s="30"/>
    </row>
    <row r="386" spans="5:8" x14ac:dyDescent="0.35">
      <c r="E386" s="30"/>
      <c r="F386" s="30"/>
      <c r="G386" s="30"/>
      <c r="H386" s="30"/>
    </row>
    <row r="387" spans="5:8" x14ac:dyDescent="0.35">
      <c r="E387" s="30"/>
      <c r="F387" s="30"/>
      <c r="G387" s="30"/>
      <c r="H387" s="30"/>
    </row>
    <row r="388" spans="5:8" x14ac:dyDescent="0.35">
      <c r="E388" s="30"/>
      <c r="F388" s="30"/>
      <c r="G388" s="30"/>
      <c r="H388" s="30"/>
    </row>
    <row r="389" spans="5:8" x14ac:dyDescent="0.35">
      <c r="E389" s="30"/>
      <c r="F389" s="30"/>
      <c r="G389" s="30"/>
      <c r="H389" s="30"/>
    </row>
    <row r="390" spans="5:8" x14ac:dyDescent="0.35">
      <c r="E390" s="30"/>
      <c r="F390" s="30"/>
      <c r="G390" s="30"/>
      <c r="H390" s="30"/>
    </row>
    <row r="391" spans="5:8" x14ac:dyDescent="0.35">
      <c r="E391" s="30"/>
      <c r="F391" s="30"/>
      <c r="G391" s="30"/>
      <c r="H391" s="30"/>
    </row>
    <row r="392" spans="5:8" x14ac:dyDescent="0.35">
      <c r="E392" s="30"/>
      <c r="F392" s="30"/>
      <c r="G392" s="30"/>
      <c r="H392" s="30"/>
    </row>
    <row r="393" spans="5:8" x14ac:dyDescent="0.35">
      <c r="E393" s="30"/>
      <c r="F393" s="30"/>
      <c r="G393" s="30"/>
      <c r="H393" s="30"/>
    </row>
    <row r="394" spans="5:8" x14ac:dyDescent="0.35">
      <c r="E394" s="30"/>
      <c r="F394" s="30"/>
      <c r="G394" s="30"/>
      <c r="H394" s="30"/>
    </row>
    <row r="395" spans="5:8" x14ac:dyDescent="0.35">
      <c r="E395" s="30"/>
      <c r="F395" s="30"/>
      <c r="G395" s="30"/>
      <c r="H395" s="30"/>
    </row>
    <row r="396" spans="5:8" x14ac:dyDescent="0.35">
      <c r="E396" s="30"/>
      <c r="F396" s="30"/>
      <c r="G396" s="30"/>
      <c r="H396" s="30"/>
    </row>
    <row r="397" spans="5:8" x14ac:dyDescent="0.35">
      <c r="E397" s="30"/>
      <c r="F397" s="30"/>
      <c r="G397" s="30"/>
      <c r="H397" s="30"/>
    </row>
    <row r="398" spans="5:8" x14ac:dyDescent="0.35">
      <c r="E398" s="30"/>
      <c r="F398" s="30"/>
      <c r="G398" s="30"/>
      <c r="H398" s="30"/>
    </row>
    <row r="399" spans="5:8" x14ac:dyDescent="0.35">
      <c r="E399" s="30"/>
      <c r="F399" s="30"/>
      <c r="G399" s="30"/>
      <c r="H399" s="30"/>
    </row>
    <row r="400" spans="5:8" x14ac:dyDescent="0.35">
      <c r="E400" s="30"/>
      <c r="F400" s="30"/>
      <c r="G400" s="30"/>
      <c r="H400" s="30"/>
    </row>
    <row r="401" spans="5:8" x14ac:dyDescent="0.35">
      <c r="E401" s="30"/>
      <c r="F401" s="30"/>
      <c r="G401" s="30"/>
      <c r="H401" s="30"/>
    </row>
    <row r="402" spans="5:8" x14ac:dyDescent="0.35">
      <c r="E402" s="30"/>
      <c r="F402" s="30"/>
      <c r="G402" s="30"/>
      <c r="H402" s="30"/>
    </row>
    <row r="403" spans="5:8" x14ac:dyDescent="0.35">
      <c r="E403" s="30"/>
      <c r="F403" s="30"/>
      <c r="G403" s="30"/>
      <c r="H403" s="30"/>
    </row>
    <row r="404" spans="5:8" x14ac:dyDescent="0.35">
      <c r="E404" s="30"/>
      <c r="F404" s="30"/>
      <c r="G404" s="30"/>
      <c r="H404" s="30"/>
    </row>
    <row r="405" spans="5:8" x14ac:dyDescent="0.35">
      <c r="E405" s="30"/>
      <c r="F405" s="30"/>
      <c r="G405" s="30"/>
      <c r="H405" s="30"/>
    </row>
    <row r="406" spans="5:8" x14ac:dyDescent="0.35">
      <c r="E406" s="30"/>
      <c r="F406" s="30"/>
      <c r="G406" s="30"/>
      <c r="H406" s="30"/>
    </row>
    <row r="407" spans="5:8" x14ac:dyDescent="0.35">
      <c r="E407" s="30"/>
      <c r="F407" s="30"/>
      <c r="G407" s="30"/>
      <c r="H407" s="30"/>
    </row>
    <row r="408" spans="5:8" x14ac:dyDescent="0.35">
      <c r="E408" s="30"/>
      <c r="F408" s="30"/>
      <c r="G408" s="30"/>
      <c r="H408" s="30"/>
    </row>
    <row r="409" spans="5:8" x14ac:dyDescent="0.35">
      <c r="E409" s="30"/>
      <c r="F409" s="30"/>
      <c r="G409" s="30"/>
      <c r="H409" s="30"/>
    </row>
    <row r="410" spans="5:8" x14ac:dyDescent="0.35">
      <c r="E410" s="30"/>
      <c r="F410" s="30"/>
      <c r="G410" s="30"/>
      <c r="H410" s="30"/>
    </row>
    <row r="411" spans="5:8" x14ac:dyDescent="0.35">
      <c r="E411" s="30"/>
      <c r="F411" s="30"/>
      <c r="G411" s="30"/>
      <c r="H411" s="30"/>
    </row>
    <row r="412" spans="5:8" x14ac:dyDescent="0.35">
      <c r="E412" s="30"/>
      <c r="F412" s="30"/>
      <c r="G412" s="30"/>
      <c r="H412" s="30"/>
    </row>
    <row r="413" spans="5:8" x14ac:dyDescent="0.35">
      <c r="E413" s="30"/>
      <c r="F413" s="30"/>
      <c r="G413" s="30"/>
      <c r="H413" s="30"/>
    </row>
    <row r="414" spans="5:8" x14ac:dyDescent="0.35">
      <c r="E414" s="30"/>
      <c r="F414" s="30"/>
      <c r="G414" s="30"/>
      <c r="H414" s="30"/>
    </row>
    <row r="415" spans="5:8" x14ac:dyDescent="0.35">
      <c r="E415" s="30"/>
      <c r="F415" s="30"/>
      <c r="G415" s="30"/>
      <c r="H415" s="30"/>
    </row>
    <row r="416" spans="5:8" x14ac:dyDescent="0.35">
      <c r="E416" s="30"/>
      <c r="F416" s="30"/>
      <c r="G416" s="30"/>
      <c r="H416" s="30"/>
    </row>
    <row r="417" spans="5:8" x14ac:dyDescent="0.35">
      <c r="E417" s="30"/>
      <c r="F417" s="30"/>
      <c r="G417" s="30"/>
      <c r="H417" s="30"/>
    </row>
    <row r="418" spans="5:8" x14ac:dyDescent="0.35">
      <c r="E418" s="30"/>
      <c r="F418" s="30"/>
      <c r="G418" s="30"/>
      <c r="H418" s="30"/>
    </row>
    <row r="419" spans="5:8" x14ac:dyDescent="0.35">
      <c r="E419" s="30"/>
      <c r="F419" s="30"/>
      <c r="G419" s="30"/>
      <c r="H419" s="30"/>
    </row>
    <row r="420" spans="5:8" x14ac:dyDescent="0.35">
      <c r="E420" s="30"/>
      <c r="F420" s="30"/>
      <c r="G420" s="30"/>
      <c r="H420" s="30"/>
    </row>
    <row r="421" spans="5:8" x14ac:dyDescent="0.35">
      <c r="E421" s="30"/>
      <c r="F421" s="30"/>
      <c r="G421" s="30"/>
      <c r="H421" s="30"/>
    </row>
    <row r="422" spans="5:8" x14ac:dyDescent="0.35">
      <c r="E422" s="30"/>
      <c r="F422" s="30"/>
      <c r="G422" s="30"/>
      <c r="H422" s="30"/>
    </row>
    <row r="423" spans="5:8" x14ac:dyDescent="0.35">
      <c r="E423" s="30"/>
      <c r="F423" s="30"/>
      <c r="G423" s="30"/>
      <c r="H423" s="30"/>
    </row>
    <row r="424" spans="5:8" x14ac:dyDescent="0.35">
      <c r="E424" s="30"/>
      <c r="F424" s="30"/>
      <c r="G424" s="30"/>
      <c r="H424" s="30"/>
    </row>
    <row r="425" spans="5:8" x14ac:dyDescent="0.35">
      <c r="E425" s="30"/>
      <c r="F425" s="30"/>
      <c r="G425" s="30"/>
      <c r="H425" s="30"/>
    </row>
    <row r="426" spans="5:8" x14ac:dyDescent="0.35">
      <c r="E426" s="30"/>
      <c r="F426" s="30"/>
      <c r="G426" s="30"/>
      <c r="H426" s="30"/>
    </row>
    <row r="427" spans="5:8" x14ac:dyDescent="0.35">
      <c r="E427" s="30"/>
      <c r="F427" s="30"/>
      <c r="G427" s="30"/>
      <c r="H427" s="30"/>
    </row>
    <row r="428" spans="5:8" x14ac:dyDescent="0.35">
      <c r="E428" s="30"/>
      <c r="F428" s="30"/>
      <c r="G428" s="30"/>
      <c r="H428" s="30"/>
    </row>
    <row r="429" spans="5:8" x14ac:dyDescent="0.35">
      <c r="E429" s="30"/>
      <c r="F429" s="30"/>
      <c r="G429" s="30"/>
      <c r="H429" s="30"/>
    </row>
    <row r="430" spans="5:8" x14ac:dyDescent="0.35">
      <c r="E430" s="30"/>
      <c r="F430" s="30"/>
      <c r="G430" s="30"/>
      <c r="H430" s="30"/>
    </row>
    <row r="431" spans="5:8" x14ac:dyDescent="0.35">
      <c r="E431" s="30"/>
      <c r="F431" s="30"/>
      <c r="G431" s="30"/>
      <c r="H431" s="30"/>
    </row>
    <row r="432" spans="5:8" x14ac:dyDescent="0.35">
      <c r="E432" s="30"/>
      <c r="F432" s="30"/>
      <c r="G432" s="30"/>
      <c r="H432" s="30"/>
    </row>
    <row r="433" spans="5:8" x14ac:dyDescent="0.35">
      <c r="E433" s="30"/>
      <c r="F433" s="30"/>
      <c r="G433" s="30"/>
      <c r="H433" s="30"/>
    </row>
    <row r="434" spans="5:8" x14ac:dyDescent="0.35">
      <c r="E434" s="30"/>
      <c r="F434" s="30"/>
      <c r="G434" s="30"/>
      <c r="H434" s="30"/>
    </row>
    <row r="435" spans="5:8" x14ac:dyDescent="0.35">
      <c r="E435" s="30"/>
      <c r="F435" s="30"/>
      <c r="G435" s="30"/>
      <c r="H435" s="30"/>
    </row>
    <row r="436" spans="5:8" x14ac:dyDescent="0.35">
      <c r="E436" s="30"/>
      <c r="F436" s="30"/>
      <c r="G436" s="30"/>
      <c r="H436" s="30"/>
    </row>
    <row r="437" spans="5:8" x14ac:dyDescent="0.35">
      <c r="E437" s="30"/>
      <c r="F437" s="30"/>
      <c r="G437" s="30"/>
      <c r="H437" s="30"/>
    </row>
    <row r="438" spans="5:8" x14ac:dyDescent="0.35">
      <c r="E438" s="30"/>
      <c r="F438" s="30"/>
      <c r="G438" s="30"/>
      <c r="H438" s="30"/>
    </row>
    <row r="439" spans="5:8" x14ac:dyDescent="0.35">
      <c r="E439" s="30"/>
      <c r="F439" s="30"/>
      <c r="G439" s="30"/>
      <c r="H439" s="30"/>
    </row>
    <row r="440" spans="5:8" x14ac:dyDescent="0.35">
      <c r="E440" s="30"/>
      <c r="F440" s="30"/>
      <c r="G440" s="30"/>
      <c r="H440" s="30"/>
    </row>
    <row r="441" spans="5:8" x14ac:dyDescent="0.35">
      <c r="E441" s="30"/>
      <c r="F441" s="30"/>
      <c r="G441" s="30"/>
      <c r="H441" s="30"/>
    </row>
    <row r="442" spans="5:8" x14ac:dyDescent="0.35">
      <c r="E442" s="30"/>
      <c r="F442" s="30"/>
      <c r="G442" s="30"/>
      <c r="H442" s="30"/>
    </row>
    <row r="443" spans="5:8" x14ac:dyDescent="0.35">
      <c r="E443" s="30"/>
      <c r="F443" s="30"/>
      <c r="G443" s="30"/>
      <c r="H443" s="30"/>
    </row>
    <row r="444" spans="5:8" x14ac:dyDescent="0.35">
      <c r="E444" s="30"/>
      <c r="F444" s="30"/>
      <c r="G444" s="30"/>
      <c r="H444" s="30"/>
    </row>
    <row r="445" spans="5:8" x14ac:dyDescent="0.35">
      <c r="E445" s="30"/>
      <c r="F445" s="30"/>
      <c r="G445" s="30"/>
      <c r="H445" s="30"/>
    </row>
    <row r="446" spans="5:8" x14ac:dyDescent="0.35">
      <c r="E446" s="30"/>
      <c r="F446" s="30"/>
      <c r="G446" s="30"/>
      <c r="H446" s="30"/>
    </row>
    <row r="447" spans="5:8" x14ac:dyDescent="0.35">
      <c r="E447" s="30"/>
      <c r="F447" s="30"/>
      <c r="G447" s="30"/>
      <c r="H447" s="30"/>
    </row>
    <row r="448" spans="5:8" x14ac:dyDescent="0.35">
      <c r="E448" s="30"/>
      <c r="F448" s="30"/>
      <c r="G448" s="30"/>
      <c r="H448" s="30"/>
    </row>
    <row r="449" spans="5:8" x14ac:dyDescent="0.35">
      <c r="E449" s="30"/>
      <c r="F449" s="30"/>
      <c r="G449" s="30"/>
      <c r="H449" s="30"/>
    </row>
    <row r="450" spans="5:8" x14ac:dyDescent="0.35">
      <c r="E450" s="30"/>
      <c r="F450" s="30"/>
      <c r="G450" s="30"/>
      <c r="H450" s="30"/>
    </row>
    <row r="451" spans="5:8" x14ac:dyDescent="0.35">
      <c r="E451" s="30"/>
      <c r="F451" s="30"/>
      <c r="G451" s="30"/>
      <c r="H451" s="30"/>
    </row>
    <row r="452" spans="5:8" x14ac:dyDescent="0.35">
      <c r="E452" s="30"/>
      <c r="F452" s="30"/>
      <c r="G452" s="30"/>
      <c r="H452" s="30"/>
    </row>
    <row r="453" spans="5:8" x14ac:dyDescent="0.35">
      <c r="E453" s="30"/>
      <c r="F453" s="30"/>
      <c r="G453" s="30"/>
      <c r="H453" s="30"/>
    </row>
    <row r="454" spans="5:8" x14ac:dyDescent="0.35">
      <c r="E454" s="30"/>
      <c r="F454" s="30"/>
      <c r="G454" s="30"/>
      <c r="H454" s="30"/>
    </row>
    <row r="455" spans="5:8" x14ac:dyDescent="0.35">
      <c r="E455" s="30"/>
      <c r="F455" s="30"/>
      <c r="G455" s="30"/>
      <c r="H455" s="30"/>
    </row>
    <row r="456" spans="5:8" x14ac:dyDescent="0.35">
      <c r="E456" s="30"/>
      <c r="F456" s="30"/>
      <c r="G456" s="30"/>
      <c r="H456" s="30"/>
    </row>
    <row r="457" spans="5:8" x14ac:dyDescent="0.35">
      <c r="E457" s="30"/>
      <c r="F457" s="30"/>
      <c r="G457" s="30"/>
      <c r="H457" s="30"/>
    </row>
    <row r="458" spans="5:8" x14ac:dyDescent="0.35">
      <c r="E458" s="30"/>
      <c r="F458" s="30"/>
      <c r="G458" s="30"/>
      <c r="H458" s="30"/>
    </row>
    <row r="459" spans="5:8" x14ac:dyDescent="0.35">
      <c r="E459" s="30"/>
      <c r="F459" s="30"/>
      <c r="G459" s="30"/>
      <c r="H459" s="30"/>
    </row>
    <row r="460" spans="5:8" x14ac:dyDescent="0.35">
      <c r="E460" s="30"/>
      <c r="F460" s="30"/>
      <c r="G460" s="30"/>
      <c r="H460" s="30"/>
    </row>
    <row r="461" spans="5:8" x14ac:dyDescent="0.35">
      <c r="E461" s="30"/>
      <c r="F461" s="30"/>
      <c r="G461" s="30"/>
      <c r="H461" s="30"/>
    </row>
    <row r="462" spans="5:8" x14ac:dyDescent="0.35">
      <c r="E462" s="30"/>
      <c r="F462" s="30"/>
      <c r="G462" s="30"/>
      <c r="H462" s="30"/>
    </row>
    <row r="463" spans="5:8" x14ac:dyDescent="0.35">
      <c r="E463" s="30"/>
      <c r="F463" s="30"/>
      <c r="G463" s="30"/>
      <c r="H463" s="30"/>
    </row>
    <row r="464" spans="5:8" x14ac:dyDescent="0.35">
      <c r="E464" s="30"/>
      <c r="F464" s="30"/>
      <c r="G464" s="30"/>
      <c r="H464" s="30"/>
    </row>
    <row r="465" spans="5:8" x14ac:dyDescent="0.35">
      <c r="E465" s="30"/>
      <c r="F465" s="30"/>
      <c r="G465" s="30"/>
      <c r="H465" s="30"/>
    </row>
    <row r="466" spans="5:8" x14ac:dyDescent="0.35">
      <c r="E466" s="30"/>
      <c r="F466" s="30"/>
      <c r="G466" s="30"/>
      <c r="H466" s="30"/>
    </row>
    <row r="467" spans="5:8" x14ac:dyDescent="0.35">
      <c r="E467" s="30"/>
      <c r="F467" s="30"/>
      <c r="G467" s="30"/>
      <c r="H467" s="30"/>
    </row>
    <row r="468" spans="5:8" x14ac:dyDescent="0.35">
      <c r="E468" s="30"/>
      <c r="F468" s="30"/>
      <c r="G468" s="30"/>
      <c r="H468" s="30"/>
    </row>
    <row r="469" spans="5:8" x14ac:dyDescent="0.35">
      <c r="E469" s="30"/>
      <c r="F469" s="30"/>
      <c r="G469" s="30"/>
      <c r="H469" s="30"/>
    </row>
    <row r="470" spans="5:8" x14ac:dyDescent="0.35">
      <c r="E470" s="30"/>
      <c r="F470" s="30"/>
      <c r="G470" s="30"/>
      <c r="H470" s="30"/>
    </row>
    <row r="471" spans="5:8" x14ac:dyDescent="0.35">
      <c r="E471" s="30"/>
      <c r="F471" s="30"/>
      <c r="G471" s="30"/>
      <c r="H471" s="30"/>
    </row>
    <row r="472" spans="5:8" x14ac:dyDescent="0.35">
      <c r="E472" s="30"/>
      <c r="F472" s="30"/>
      <c r="G472" s="30"/>
      <c r="H472" s="30"/>
    </row>
    <row r="473" spans="5:8" x14ac:dyDescent="0.35">
      <c r="E473" s="30"/>
      <c r="F473" s="30"/>
      <c r="G473" s="30"/>
      <c r="H473" s="30"/>
    </row>
    <row r="474" spans="5:8" x14ac:dyDescent="0.35">
      <c r="E474" s="30"/>
      <c r="F474" s="30"/>
      <c r="G474" s="30"/>
      <c r="H474" s="30"/>
    </row>
    <row r="475" spans="5:8" x14ac:dyDescent="0.35">
      <c r="E475" s="30"/>
      <c r="F475" s="30"/>
      <c r="G475" s="30"/>
      <c r="H475" s="30"/>
    </row>
    <row r="476" spans="5:8" x14ac:dyDescent="0.35">
      <c r="E476" s="30"/>
      <c r="F476" s="30"/>
      <c r="G476" s="30"/>
      <c r="H476" s="30"/>
    </row>
    <row r="477" spans="5:8" x14ac:dyDescent="0.35">
      <c r="E477" s="30"/>
      <c r="F477" s="30"/>
      <c r="G477" s="30"/>
      <c r="H477" s="30"/>
    </row>
    <row r="478" spans="5:8" x14ac:dyDescent="0.35">
      <c r="E478" s="30"/>
      <c r="F478" s="30"/>
      <c r="G478" s="30"/>
      <c r="H478" s="30"/>
    </row>
    <row r="479" spans="5:8" x14ac:dyDescent="0.35">
      <c r="E479" s="30"/>
      <c r="F479" s="30"/>
      <c r="G479" s="30"/>
      <c r="H479" s="30"/>
    </row>
    <row r="480" spans="5:8" x14ac:dyDescent="0.35">
      <c r="E480" s="30"/>
      <c r="F480" s="30"/>
      <c r="G480" s="30"/>
      <c r="H480" s="30"/>
    </row>
    <row r="481" spans="5:8" x14ac:dyDescent="0.35">
      <c r="E481" s="30"/>
      <c r="F481" s="30"/>
      <c r="G481" s="30"/>
      <c r="H481" s="30"/>
    </row>
    <row r="482" spans="5:8" x14ac:dyDescent="0.35">
      <c r="E482" s="30"/>
      <c r="F482" s="30"/>
      <c r="G482" s="30"/>
      <c r="H482" s="30"/>
    </row>
    <row r="483" spans="5:8" x14ac:dyDescent="0.35">
      <c r="E483" s="30"/>
      <c r="F483" s="30"/>
      <c r="G483" s="30"/>
      <c r="H483" s="30"/>
    </row>
    <row r="484" spans="5:8" x14ac:dyDescent="0.35">
      <c r="E484" s="30"/>
      <c r="F484" s="30"/>
      <c r="G484" s="30"/>
      <c r="H484" s="30"/>
    </row>
    <row r="485" spans="5:8" x14ac:dyDescent="0.35">
      <c r="E485" s="30"/>
      <c r="F485" s="30"/>
      <c r="G485" s="30"/>
      <c r="H485" s="30"/>
    </row>
    <row r="486" spans="5:8" x14ac:dyDescent="0.35">
      <c r="E486" s="30"/>
      <c r="F486" s="30"/>
      <c r="G486" s="30"/>
      <c r="H486" s="30"/>
    </row>
    <row r="487" spans="5:8" x14ac:dyDescent="0.35">
      <c r="E487" s="30"/>
      <c r="F487" s="30"/>
      <c r="G487" s="30"/>
      <c r="H487" s="30"/>
    </row>
    <row r="488" spans="5:8" x14ac:dyDescent="0.35">
      <c r="E488" s="30"/>
      <c r="F488" s="30"/>
      <c r="G488" s="30"/>
      <c r="H488" s="30"/>
    </row>
    <row r="489" spans="5:8" x14ac:dyDescent="0.35">
      <c r="E489" s="30"/>
      <c r="F489" s="30"/>
      <c r="G489" s="30"/>
      <c r="H489" s="30"/>
    </row>
    <row r="490" spans="5:8" x14ac:dyDescent="0.35">
      <c r="E490" s="30"/>
      <c r="F490" s="30"/>
      <c r="G490" s="30"/>
      <c r="H490" s="30"/>
    </row>
    <row r="491" spans="5:8" x14ac:dyDescent="0.35">
      <c r="E491" s="30"/>
      <c r="F491" s="30"/>
      <c r="G491" s="30"/>
      <c r="H491" s="30"/>
    </row>
    <row r="492" spans="5:8" x14ac:dyDescent="0.35">
      <c r="E492" s="30"/>
      <c r="F492" s="30"/>
      <c r="G492" s="30"/>
      <c r="H492" s="30"/>
    </row>
    <row r="493" spans="5:8" x14ac:dyDescent="0.35">
      <c r="E493" s="30"/>
      <c r="F493" s="30"/>
      <c r="G493" s="30"/>
      <c r="H493" s="30"/>
    </row>
    <row r="494" spans="5:8" x14ac:dyDescent="0.35">
      <c r="E494" s="30"/>
      <c r="F494" s="30"/>
      <c r="G494" s="30"/>
      <c r="H494" s="30"/>
    </row>
    <row r="495" spans="5:8" x14ac:dyDescent="0.35">
      <c r="E495" s="30"/>
      <c r="F495" s="30"/>
      <c r="G495" s="30"/>
      <c r="H495" s="30"/>
    </row>
    <row r="496" spans="5:8" x14ac:dyDescent="0.35">
      <c r="E496" s="30"/>
      <c r="F496" s="30"/>
      <c r="G496" s="30"/>
      <c r="H496" s="30"/>
    </row>
    <row r="497" spans="5:8" x14ac:dyDescent="0.35">
      <c r="E497" s="30"/>
      <c r="F497" s="30"/>
      <c r="G497" s="30"/>
      <c r="H497" s="30"/>
    </row>
    <row r="498" spans="5:8" x14ac:dyDescent="0.35">
      <c r="E498" s="30"/>
      <c r="F498" s="30"/>
      <c r="G498" s="30"/>
      <c r="H498" s="30"/>
    </row>
    <row r="499" spans="5:8" x14ac:dyDescent="0.35">
      <c r="E499" s="30"/>
      <c r="F499" s="30"/>
      <c r="G499" s="30"/>
      <c r="H499" s="30"/>
    </row>
    <row r="500" spans="5:8" x14ac:dyDescent="0.35">
      <c r="E500" s="30"/>
      <c r="F500" s="30"/>
      <c r="G500" s="30"/>
      <c r="H500" s="30"/>
    </row>
    <row r="501" spans="5:8" x14ac:dyDescent="0.35">
      <c r="E501" s="30"/>
      <c r="F501" s="30"/>
      <c r="G501" s="30"/>
      <c r="H501" s="30"/>
    </row>
    <row r="502" spans="5:8" x14ac:dyDescent="0.35">
      <c r="E502" s="30"/>
      <c r="F502" s="30"/>
      <c r="G502" s="30"/>
      <c r="H502" s="30"/>
    </row>
    <row r="503" spans="5:8" x14ac:dyDescent="0.35">
      <c r="E503" s="30"/>
      <c r="F503" s="30"/>
      <c r="G503" s="30"/>
      <c r="H503" s="30"/>
    </row>
    <row r="504" spans="5:8" x14ac:dyDescent="0.35">
      <c r="E504" s="30"/>
      <c r="F504" s="30"/>
      <c r="G504" s="30"/>
      <c r="H504" s="30"/>
    </row>
    <row r="505" spans="5:8" x14ac:dyDescent="0.35">
      <c r="E505" s="30"/>
      <c r="F505" s="30"/>
      <c r="G505" s="30"/>
      <c r="H505" s="30"/>
    </row>
    <row r="506" spans="5:8" x14ac:dyDescent="0.35">
      <c r="E506" s="30"/>
      <c r="F506" s="30"/>
      <c r="G506" s="30"/>
      <c r="H506" s="30"/>
    </row>
    <row r="507" spans="5:8" x14ac:dyDescent="0.35">
      <c r="E507" s="30"/>
      <c r="F507" s="30"/>
      <c r="G507" s="30"/>
      <c r="H507" s="30"/>
    </row>
    <row r="508" spans="5:8" x14ac:dyDescent="0.35">
      <c r="E508" s="30"/>
      <c r="F508" s="30"/>
      <c r="G508" s="30"/>
      <c r="H508" s="30"/>
    </row>
    <row r="509" spans="5:8" x14ac:dyDescent="0.35">
      <c r="E509" s="30"/>
      <c r="F509" s="30"/>
      <c r="G509" s="30"/>
      <c r="H509" s="30"/>
    </row>
    <row r="510" spans="5:8" x14ac:dyDescent="0.35">
      <c r="E510" s="30"/>
      <c r="F510" s="30"/>
      <c r="G510" s="30"/>
      <c r="H510" s="30"/>
    </row>
    <row r="511" spans="5:8" x14ac:dyDescent="0.35">
      <c r="E511" s="30"/>
      <c r="F511" s="30"/>
      <c r="G511" s="30"/>
      <c r="H511" s="30"/>
    </row>
    <row r="512" spans="5:8" x14ac:dyDescent="0.35">
      <c r="E512" s="30"/>
      <c r="F512" s="30"/>
      <c r="G512" s="30"/>
      <c r="H512" s="30"/>
    </row>
    <row r="513" spans="5:8" x14ac:dyDescent="0.35">
      <c r="E513" s="30"/>
      <c r="F513" s="30"/>
      <c r="G513" s="30"/>
      <c r="H513" s="30"/>
    </row>
    <row r="514" spans="5:8" x14ac:dyDescent="0.35">
      <c r="E514" s="30"/>
      <c r="F514" s="30"/>
      <c r="G514" s="30"/>
      <c r="H514" s="30"/>
    </row>
    <row r="515" spans="5:8" x14ac:dyDescent="0.35">
      <c r="E515" s="30"/>
      <c r="F515" s="30"/>
      <c r="G515" s="30"/>
      <c r="H515" s="30"/>
    </row>
    <row r="516" spans="5:8" x14ac:dyDescent="0.35">
      <c r="E516" s="30"/>
      <c r="F516" s="30"/>
      <c r="G516" s="30"/>
      <c r="H516" s="30"/>
    </row>
    <row r="517" spans="5:8" x14ac:dyDescent="0.35">
      <c r="E517" s="30"/>
      <c r="F517" s="30"/>
      <c r="G517" s="30"/>
      <c r="H517" s="30"/>
    </row>
    <row r="518" spans="5:8" x14ac:dyDescent="0.35">
      <c r="E518" s="30"/>
      <c r="F518" s="30"/>
      <c r="G518" s="30"/>
      <c r="H518" s="30"/>
    </row>
    <row r="519" spans="5:8" x14ac:dyDescent="0.35">
      <c r="E519" s="30"/>
      <c r="F519" s="30"/>
      <c r="G519" s="30"/>
      <c r="H519" s="30"/>
    </row>
    <row r="520" spans="5:8" x14ac:dyDescent="0.35">
      <c r="E520" s="30"/>
      <c r="F520" s="30"/>
      <c r="G520" s="30"/>
      <c r="H520" s="30"/>
    </row>
    <row r="521" spans="5:8" x14ac:dyDescent="0.35">
      <c r="E521" s="30"/>
      <c r="F521" s="30"/>
      <c r="G521" s="30"/>
      <c r="H521" s="30"/>
    </row>
    <row r="522" spans="5:8" x14ac:dyDescent="0.35">
      <c r="E522" s="30"/>
      <c r="F522" s="30"/>
      <c r="G522" s="30"/>
      <c r="H522" s="30"/>
    </row>
    <row r="523" spans="5:8" x14ac:dyDescent="0.35">
      <c r="E523" s="30"/>
      <c r="F523" s="30"/>
      <c r="G523" s="30"/>
      <c r="H523" s="30"/>
    </row>
    <row r="524" spans="5:8" x14ac:dyDescent="0.35">
      <c r="E524" s="30"/>
      <c r="F524" s="30"/>
      <c r="G524" s="30"/>
      <c r="H524" s="30"/>
    </row>
    <row r="525" spans="5:8" x14ac:dyDescent="0.35">
      <c r="E525" s="30"/>
      <c r="F525" s="30"/>
      <c r="G525" s="30"/>
      <c r="H525" s="30"/>
    </row>
    <row r="526" spans="5:8" x14ac:dyDescent="0.35">
      <c r="E526" s="30"/>
      <c r="F526" s="30"/>
      <c r="G526" s="30"/>
      <c r="H526" s="30"/>
    </row>
    <row r="527" spans="5:8" x14ac:dyDescent="0.35">
      <c r="E527" s="30"/>
      <c r="F527" s="30"/>
      <c r="G527" s="30"/>
      <c r="H527" s="30"/>
    </row>
    <row r="528" spans="5:8" x14ac:dyDescent="0.35">
      <c r="E528" s="30"/>
      <c r="F528" s="30"/>
      <c r="G528" s="30"/>
      <c r="H528" s="30"/>
    </row>
    <row r="529" spans="5:8" x14ac:dyDescent="0.35">
      <c r="E529" s="30"/>
      <c r="F529" s="30"/>
      <c r="G529" s="30"/>
      <c r="H529" s="30"/>
    </row>
    <row r="530" spans="5:8" x14ac:dyDescent="0.35">
      <c r="E530" s="30"/>
      <c r="F530" s="30"/>
      <c r="G530" s="30"/>
      <c r="H530" s="30"/>
    </row>
    <row r="531" spans="5:8" x14ac:dyDescent="0.35">
      <c r="E531" s="30"/>
      <c r="F531" s="30"/>
      <c r="G531" s="30"/>
      <c r="H531" s="30"/>
    </row>
    <row r="532" spans="5:8" x14ac:dyDescent="0.35">
      <c r="E532" s="30"/>
      <c r="F532" s="30"/>
      <c r="G532" s="30"/>
      <c r="H532" s="30"/>
    </row>
    <row r="533" spans="5:8" x14ac:dyDescent="0.35">
      <c r="E533" s="30"/>
      <c r="F533" s="30"/>
      <c r="G533" s="30"/>
      <c r="H533" s="30"/>
    </row>
    <row r="534" spans="5:8" x14ac:dyDescent="0.35">
      <c r="E534" s="30"/>
      <c r="F534" s="30"/>
      <c r="G534" s="30"/>
      <c r="H534" s="30"/>
    </row>
    <row r="535" spans="5:8" x14ac:dyDescent="0.35">
      <c r="E535" s="30"/>
      <c r="F535" s="30"/>
      <c r="G535" s="30"/>
      <c r="H535" s="30"/>
    </row>
    <row r="536" spans="5:8" x14ac:dyDescent="0.35">
      <c r="E536" s="30"/>
      <c r="F536" s="30"/>
      <c r="G536" s="30"/>
      <c r="H536" s="30"/>
    </row>
    <row r="537" spans="5:8" x14ac:dyDescent="0.35">
      <c r="E537" s="30"/>
      <c r="F537" s="30"/>
      <c r="G537" s="30"/>
      <c r="H537" s="30"/>
    </row>
    <row r="538" spans="5:8" x14ac:dyDescent="0.35">
      <c r="E538" s="30"/>
      <c r="F538" s="30"/>
      <c r="G538" s="30"/>
      <c r="H538" s="30"/>
    </row>
    <row r="539" spans="5:8" x14ac:dyDescent="0.35">
      <c r="E539" s="30"/>
      <c r="F539" s="30"/>
      <c r="G539" s="30"/>
      <c r="H539" s="30"/>
    </row>
    <row r="540" spans="5:8" x14ac:dyDescent="0.35">
      <c r="E540" s="30"/>
      <c r="F540" s="30"/>
      <c r="G540" s="30"/>
      <c r="H540" s="30"/>
    </row>
    <row r="541" spans="5:8" x14ac:dyDescent="0.35">
      <c r="E541" s="30"/>
      <c r="F541" s="30"/>
      <c r="G541" s="30"/>
      <c r="H541" s="30"/>
    </row>
    <row r="542" spans="5:8" x14ac:dyDescent="0.35">
      <c r="E542" s="30"/>
      <c r="F542" s="30"/>
      <c r="G542" s="30"/>
      <c r="H542" s="30"/>
    </row>
    <row r="543" spans="5:8" x14ac:dyDescent="0.35">
      <c r="E543" s="30"/>
      <c r="F543" s="30"/>
      <c r="G543" s="30"/>
      <c r="H543" s="30"/>
    </row>
    <row r="544" spans="5:8" x14ac:dyDescent="0.35">
      <c r="E544" s="30"/>
      <c r="F544" s="30"/>
      <c r="G544" s="30"/>
      <c r="H544" s="30"/>
    </row>
    <row r="545" spans="5:8" x14ac:dyDescent="0.35">
      <c r="E545" s="30"/>
      <c r="F545" s="30"/>
      <c r="G545" s="30"/>
      <c r="H545" s="30"/>
    </row>
    <row r="546" spans="5:8" x14ac:dyDescent="0.35">
      <c r="E546" s="30"/>
      <c r="F546" s="30"/>
      <c r="G546" s="30"/>
      <c r="H546" s="30"/>
    </row>
    <row r="547" spans="5:8" x14ac:dyDescent="0.35">
      <c r="E547" s="30"/>
      <c r="F547" s="30"/>
      <c r="G547" s="30"/>
      <c r="H547" s="30"/>
    </row>
    <row r="548" spans="5:8" x14ac:dyDescent="0.35">
      <c r="E548" s="30"/>
      <c r="F548" s="30"/>
      <c r="G548" s="30"/>
      <c r="H548" s="30"/>
    </row>
    <row r="549" spans="5:8" x14ac:dyDescent="0.35">
      <c r="E549" s="30"/>
      <c r="F549" s="30"/>
      <c r="G549" s="30"/>
      <c r="H549" s="30"/>
    </row>
    <row r="550" spans="5:8" x14ac:dyDescent="0.35">
      <c r="E550" s="30"/>
      <c r="F550" s="30"/>
      <c r="G550" s="30"/>
      <c r="H550" s="30"/>
    </row>
    <row r="551" spans="5:8" x14ac:dyDescent="0.35">
      <c r="E551" s="30"/>
      <c r="F551" s="30"/>
      <c r="G551" s="30"/>
      <c r="H551" s="30"/>
    </row>
    <row r="552" spans="5:8" x14ac:dyDescent="0.35">
      <c r="E552" s="30"/>
      <c r="F552" s="30"/>
      <c r="G552" s="30"/>
      <c r="H552" s="30"/>
    </row>
    <row r="553" spans="5:8" x14ac:dyDescent="0.35">
      <c r="E553" s="30"/>
      <c r="F553" s="30"/>
      <c r="G553" s="30"/>
      <c r="H553" s="30"/>
    </row>
    <row r="554" spans="5:8" x14ac:dyDescent="0.35">
      <c r="E554" s="30"/>
      <c r="F554" s="30"/>
      <c r="G554" s="30"/>
      <c r="H554" s="30"/>
    </row>
    <row r="555" spans="5:8" x14ac:dyDescent="0.35">
      <c r="E555" s="30"/>
      <c r="F555" s="30"/>
      <c r="G555" s="30"/>
      <c r="H555" s="30"/>
    </row>
    <row r="556" spans="5:8" x14ac:dyDescent="0.35">
      <c r="E556" s="30"/>
      <c r="F556" s="30"/>
      <c r="G556" s="30"/>
      <c r="H556" s="30"/>
    </row>
    <row r="557" spans="5:8" x14ac:dyDescent="0.35">
      <c r="E557" s="30"/>
      <c r="F557" s="30"/>
      <c r="G557" s="30"/>
      <c r="H557" s="30"/>
    </row>
    <row r="558" spans="5:8" x14ac:dyDescent="0.35">
      <c r="E558" s="30"/>
      <c r="F558" s="30"/>
      <c r="G558" s="30"/>
      <c r="H558" s="30"/>
    </row>
    <row r="559" spans="5:8" x14ac:dyDescent="0.35">
      <c r="E559" s="30"/>
      <c r="F559" s="30"/>
      <c r="G559" s="30"/>
      <c r="H559" s="30"/>
    </row>
    <row r="560" spans="5:8" x14ac:dyDescent="0.35">
      <c r="E560" s="30"/>
      <c r="F560" s="30"/>
      <c r="G560" s="30"/>
      <c r="H560" s="30"/>
    </row>
    <row r="561" spans="5:8" x14ac:dyDescent="0.35">
      <c r="E561" s="30"/>
      <c r="F561" s="30"/>
      <c r="G561" s="30"/>
      <c r="H561" s="30"/>
    </row>
    <row r="562" spans="5:8" x14ac:dyDescent="0.35">
      <c r="E562" s="30"/>
      <c r="F562" s="30"/>
      <c r="G562" s="30"/>
      <c r="H562" s="30"/>
    </row>
    <row r="563" spans="5:8" x14ac:dyDescent="0.35">
      <c r="E563" s="30"/>
      <c r="F563" s="30"/>
      <c r="G563" s="30"/>
      <c r="H563" s="30"/>
    </row>
    <row r="564" spans="5:8" x14ac:dyDescent="0.35">
      <c r="E564" s="30"/>
      <c r="F564" s="30"/>
      <c r="G564" s="30"/>
      <c r="H564" s="30"/>
    </row>
    <row r="565" spans="5:8" x14ac:dyDescent="0.35">
      <c r="E565" s="30"/>
      <c r="F565" s="30"/>
      <c r="G565" s="30"/>
      <c r="H565" s="30"/>
    </row>
    <row r="566" spans="5:8" x14ac:dyDescent="0.35">
      <c r="E566" s="30"/>
      <c r="F566" s="30"/>
      <c r="G566" s="30"/>
      <c r="H566" s="30"/>
    </row>
    <row r="567" spans="5:8" x14ac:dyDescent="0.35">
      <c r="E567" s="30"/>
      <c r="F567" s="30"/>
      <c r="G567" s="30"/>
      <c r="H567" s="30"/>
    </row>
    <row r="568" spans="5:8" x14ac:dyDescent="0.35">
      <c r="E568" s="30"/>
      <c r="F568" s="30"/>
      <c r="G568" s="30"/>
      <c r="H568" s="30"/>
    </row>
    <row r="569" spans="5:8" x14ac:dyDescent="0.35">
      <c r="E569" s="30"/>
      <c r="F569" s="30"/>
      <c r="G569" s="30"/>
      <c r="H569" s="30"/>
    </row>
    <row r="570" spans="5:8" x14ac:dyDescent="0.35">
      <c r="E570" s="30"/>
      <c r="F570" s="30"/>
      <c r="G570" s="30"/>
      <c r="H570" s="30"/>
    </row>
    <row r="571" spans="5:8" x14ac:dyDescent="0.35">
      <c r="E571" s="30"/>
      <c r="F571" s="30"/>
      <c r="G571" s="30"/>
      <c r="H571" s="30"/>
    </row>
    <row r="572" spans="5:8" x14ac:dyDescent="0.35">
      <c r="E572" s="30"/>
      <c r="F572" s="30"/>
      <c r="G572" s="30"/>
      <c r="H572" s="30"/>
    </row>
    <row r="573" spans="5:8" x14ac:dyDescent="0.35">
      <c r="E573" s="30"/>
      <c r="F573" s="30"/>
      <c r="G573" s="30"/>
      <c r="H573" s="30"/>
    </row>
    <row r="574" spans="5:8" x14ac:dyDescent="0.35">
      <c r="E574" s="30"/>
      <c r="F574" s="30"/>
      <c r="G574" s="30"/>
      <c r="H574" s="30"/>
    </row>
    <row r="575" spans="5:8" x14ac:dyDescent="0.35">
      <c r="E575" s="30"/>
      <c r="F575" s="30"/>
      <c r="G575" s="30"/>
      <c r="H575" s="30"/>
    </row>
    <row r="576" spans="5:8" x14ac:dyDescent="0.35">
      <c r="E576" s="30"/>
      <c r="F576" s="30"/>
      <c r="G576" s="30"/>
      <c r="H576" s="30"/>
    </row>
    <row r="577" spans="5:8" x14ac:dyDescent="0.35">
      <c r="E577" s="30"/>
      <c r="F577" s="30"/>
      <c r="G577" s="30"/>
      <c r="H577" s="30"/>
    </row>
    <row r="578" spans="5:8" x14ac:dyDescent="0.35">
      <c r="E578" s="30"/>
      <c r="F578" s="30"/>
      <c r="G578" s="30"/>
      <c r="H578" s="30"/>
    </row>
    <row r="579" spans="5:8" x14ac:dyDescent="0.35">
      <c r="E579" s="30"/>
      <c r="F579" s="30"/>
      <c r="G579" s="30"/>
      <c r="H579" s="30"/>
    </row>
    <row r="580" spans="5:8" x14ac:dyDescent="0.35">
      <c r="E580" s="30"/>
      <c r="F580" s="30"/>
      <c r="G580" s="30"/>
      <c r="H580" s="30"/>
    </row>
    <row r="581" spans="5:8" x14ac:dyDescent="0.35">
      <c r="E581" s="30"/>
      <c r="F581" s="30"/>
      <c r="G581" s="30"/>
      <c r="H581" s="30"/>
    </row>
    <row r="582" spans="5:8" x14ac:dyDescent="0.35">
      <c r="E582" s="30"/>
      <c r="F582" s="30"/>
      <c r="G582" s="30"/>
      <c r="H582" s="30"/>
    </row>
    <row r="583" spans="5:8" x14ac:dyDescent="0.35">
      <c r="E583" s="30"/>
      <c r="F583" s="30"/>
      <c r="G583" s="30"/>
      <c r="H583" s="30"/>
    </row>
    <row r="584" spans="5:8" x14ac:dyDescent="0.35">
      <c r="E584" s="30"/>
      <c r="F584" s="30"/>
      <c r="G584" s="30"/>
      <c r="H584" s="30"/>
    </row>
    <row r="585" spans="5:8" x14ac:dyDescent="0.35">
      <c r="E585" s="30"/>
      <c r="F585" s="30"/>
      <c r="G585" s="30"/>
      <c r="H585" s="30"/>
    </row>
    <row r="586" spans="5:8" x14ac:dyDescent="0.35">
      <c r="E586" s="30"/>
      <c r="F586" s="30"/>
      <c r="G586" s="30"/>
      <c r="H586" s="30"/>
    </row>
    <row r="587" spans="5:8" x14ac:dyDescent="0.35">
      <c r="E587" s="30"/>
      <c r="F587" s="30"/>
      <c r="G587" s="30"/>
      <c r="H587" s="30"/>
    </row>
    <row r="588" spans="5:8" x14ac:dyDescent="0.35">
      <c r="E588" s="30"/>
      <c r="F588" s="30"/>
      <c r="G588" s="30"/>
      <c r="H588" s="30"/>
    </row>
    <row r="589" spans="5:8" x14ac:dyDescent="0.35">
      <c r="E589" s="30"/>
      <c r="F589" s="30"/>
      <c r="G589" s="30"/>
      <c r="H589" s="30"/>
    </row>
    <row r="590" spans="5:8" x14ac:dyDescent="0.35">
      <c r="E590" s="30"/>
      <c r="F590" s="30"/>
      <c r="G590" s="30"/>
      <c r="H590" s="30"/>
    </row>
    <row r="591" spans="5:8" x14ac:dyDescent="0.35">
      <c r="E591" s="30"/>
      <c r="F591" s="30"/>
      <c r="G591" s="30"/>
      <c r="H591" s="30"/>
    </row>
    <row r="592" spans="5:8" x14ac:dyDescent="0.35">
      <c r="E592" s="30"/>
      <c r="F592" s="30"/>
      <c r="G592" s="30"/>
      <c r="H592" s="30"/>
    </row>
    <row r="593" spans="5:8" x14ac:dyDescent="0.35">
      <c r="E593" s="30"/>
      <c r="F593" s="30"/>
      <c r="G593" s="30"/>
      <c r="H593" s="30"/>
    </row>
    <row r="594" spans="5:8" x14ac:dyDescent="0.35">
      <c r="E594" s="30"/>
      <c r="F594" s="30"/>
      <c r="G594" s="30"/>
      <c r="H594" s="30"/>
    </row>
    <row r="595" spans="5:8" x14ac:dyDescent="0.35">
      <c r="E595" s="30"/>
      <c r="F595" s="30"/>
      <c r="G595" s="30"/>
      <c r="H595" s="30"/>
    </row>
    <row r="596" spans="5:8" x14ac:dyDescent="0.35">
      <c r="E596" s="30"/>
      <c r="F596" s="30"/>
      <c r="G596" s="30"/>
      <c r="H596" s="30"/>
    </row>
    <row r="597" spans="5:8" x14ac:dyDescent="0.35">
      <c r="E597" s="30"/>
      <c r="F597" s="30"/>
      <c r="G597" s="30"/>
      <c r="H597" s="30"/>
    </row>
    <row r="598" spans="5:8" x14ac:dyDescent="0.35">
      <c r="E598" s="30"/>
      <c r="F598" s="30"/>
      <c r="G598" s="30"/>
      <c r="H598" s="30"/>
    </row>
    <row r="599" spans="5:8" x14ac:dyDescent="0.35">
      <c r="E599" s="30"/>
      <c r="F599" s="30"/>
      <c r="G599" s="30"/>
      <c r="H599" s="30"/>
    </row>
    <row r="600" spans="5:8" x14ac:dyDescent="0.35">
      <c r="E600" s="30"/>
      <c r="F600" s="30"/>
      <c r="G600" s="30"/>
      <c r="H600" s="30"/>
    </row>
    <row r="601" spans="5:8" x14ac:dyDescent="0.35">
      <c r="E601" s="30"/>
      <c r="F601" s="30"/>
      <c r="G601" s="30"/>
      <c r="H601" s="30"/>
    </row>
    <row r="602" spans="5:8" x14ac:dyDescent="0.35">
      <c r="E602" s="30"/>
      <c r="F602" s="30"/>
      <c r="G602" s="30"/>
      <c r="H602" s="30"/>
    </row>
    <row r="603" spans="5:8" x14ac:dyDescent="0.35">
      <c r="E603" s="30"/>
      <c r="F603" s="30"/>
      <c r="G603" s="30"/>
      <c r="H603" s="30"/>
    </row>
    <row r="604" spans="5:8" x14ac:dyDescent="0.35">
      <c r="E604" s="30"/>
      <c r="F604" s="30"/>
      <c r="G604" s="30"/>
      <c r="H604" s="30"/>
    </row>
    <row r="605" spans="5:8" x14ac:dyDescent="0.35">
      <c r="E605" s="30"/>
      <c r="F605" s="30"/>
      <c r="G605" s="30"/>
      <c r="H605" s="30"/>
    </row>
    <row r="606" spans="5:8" x14ac:dyDescent="0.35">
      <c r="E606" s="30"/>
      <c r="F606" s="30"/>
      <c r="G606" s="30"/>
      <c r="H606" s="30"/>
    </row>
    <row r="607" spans="5:8" x14ac:dyDescent="0.35">
      <c r="E607" s="30"/>
      <c r="F607" s="30"/>
      <c r="G607" s="30"/>
      <c r="H607" s="30"/>
    </row>
    <row r="608" spans="5:8" x14ac:dyDescent="0.35">
      <c r="E608" s="30"/>
      <c r="F608" s="30"/>
      <c r="G608" s="30"/>
      <c r="H608" s="30"/>
    </row>
    <row r="609" spans="5:8" x14ac:dyDescent="0.35">
      <c r="E609" s="30"/>
      <c r="F609" s="30"/>
      <c r="G609" s="30"/>
      <c r="H609" s="30"/>
    </row>
    <row r="610" spans="5:8" x14ac:dyDescent="0.35">
      <c r="E610" s="30"/>
      <c r="F610" s="30"/>
      <c r="G610" s="30"/>
      <c r="H610" s="30"/>
    </row>
    <row r="611" spans="5:8" x14ac:dyDescent="0.35">
      <c r="E611" s="30"/>
      <c r="F611" s="30"/>
      <c r="G611" s="30"/>
      <c r="H611" s="30"/>
    </row>
    <row r="612" spans="5:8" x14ac:dyDescent="0.35">
      <c r="E612" s="30"/>
      <c r="F612" s="30"/>
      <c r="G612" s="30"/>
      <c r="H612" s="30"/>
    </row>
    <row r="613" spans="5:8" x14ac:dyDescent="0.35">
      <c r="E613" s="30"/>
      <c r="F613" s="30"/>
      <c r="G613" s="30"/>
      <c r="H613" s="30"/>
    </row>
    <row r="614" spans="5:8" x14ac:dyDescent="0.35">
      <c r="E614" s="30"/>
      <c r="F614" s="30"/>
      <c r="G614" s="30"/>
      <c r="H614" s="30"/>
    </row>
    <row r="615" spans="5:8" x14ac:dyDescent="0.35">
      <c r="E615" s="30"/>
      <c r="F615" s="30"/>
      <c r="G615" s="30"/>
      <c r="H615" s="30"/>
    </row>
    <row r="616" spans="5:8" x14ac:dyDescent="0.35">
      <c r="E616" s="30"/>
      <c r="F616" s="30"/>
      <c r="G616" s="30"/>
      <c r="H616" s="30"/>
    </row>
    <row r="617" spans="5:8" x14ac:dyDescent="0.35">
      <c r="E617" s="30"/>
      <c r="F617" s="30"/>
      <c r="G617" s="30"/>
      <c r="H617" s="30"/>
    </row>
    <row r="618" spans="5:8" x14ac:dyDescent="0.35">
      <c r="E618" s="30"/>
      <c r="F618" s="30"/>
      <c r="G618" s="30"/>
      <c r="H618" s="30"/>
    </row>
    <row r="619" spans="5:8" x14ac:dyDescent="0.35">
      <c r="E619" s="30"/>
      <c r="F619" s="30"/>
      <c r="G619" s="30"/>
      <c r="H619" s="30"/>
    </row>
    <row r="620" spans="5:8" x14ac:dyDescent="0.35">
      <c r="E620" s="30"/>
      <c r="F620" s="30"/>
      <c r="G620" s="30"/>
      <c r="H620" s="30"/>
    </row>
    <row r="621" spans="5:8" x14ac:dyDescent="0.35">
      <c r="E621" s="30"/>
      <c r="F621" s="30"/>
      <c r="G621" s="30"/>
      <c r="H621" s="30"/>
    </row>
    <row r="622" spans="5:8" x14ac:dyDescent="0.35">
      <c r="E622" s="30"/>
      <c r="F622" s="30"/>
      <c r="G622" s="30"/>
      <c r="H622" s="30"/>
    </row>
    <row r="623" spans="5:8" x14ac:dyDescent="0.35">
      <c r="E623" s="30"/>
      <c r="F623" s="30"/>
      <c r="G623" s="30"/>
      <c r="H623" s="30"/>
    </row>
    <row r="624" spans="5:8" x14ac:dyDescent="0.35">
      <c r="E624" s="30"/>
      <c r="F624" s="30"/>
      <c r="G624" s="30"/>
      <c r="H624" s="30"/>
    </row>
    <row r="625" spans="5:8" x14ac:dyDescent="0.35">
      <c r="E625" s="30"/>
      <c r="F625" s="30"/>
      <c r="G625" s="30"/>
      <c r="H625" s="30"/>
    </row>
    <row r="626" spans="5:8" x14ac:dyDescent="0.35">
      <c r="E626" s="30"/>
      <c r="F626" s="30"/>
      <c r="G626" s="30"/>
      <c r="H626" s="30"/>
    </row>
    <row r="627" spans="5:8" x14ac:dyDescent="0.35">
      <c r="E627" s="30"/>
      <c r="F627" s="30"/>
      <c r="G627" s="30"/>
      <c r="H627" s="30"/>
    </row>
    <row r="628" spans="5:8" x14ac:dyDescent="0.35">
      <c r="E628" s="30"/>
      <c r="F628" s="30"/>
      <c r="G628" s="30"/>
      <c r="H628" s="30"/>
    </row>
    <row r="629" spans="5:8" x14ac:dyDescent="0.35">
      <c r="E629" s="30"/>
      <c r="F629" s="30"/>
      <c r="G629" s="30"/>
      <c r="H629" s="30"/>
    </row>
    <row r="630" spans="5:8" x14ac:dyDescent="0.35">
      <c r="E630" s="30"/>
      <c r="F630" s="30"/>
      <c r="G630" s="30"/>
      <c r="H630" s="30"/>
    </row>
    <row r="631" spans="5:8" x14ac:dyDescent="0.35">
      <c r="E631" s="30"/>
      <c r="F631" s="30"/>
      <c r="G631" s="30"/>
      <c r="H631" s="30"/>
    </row>
    <row r="632" spans="5:8" x14ac:dyDescent="0.35">
      <c r="E632" s="30"/>
      <c r="F632" s="30"/>
      <c r="G632" s="30"/>
      <c r="H632" s="30"/>
    </row>
    <row r="633" spans="5:8" x14ac:dyDescent="0.35">
      <c r="E633" s="30"/>
      <c r="F633" s="30"/>
      <c r="G633" s="30"/>
      <c r="H633" s="30"/>
    </row>
    <row r="634" spans="5:8" x14ac:dyDescent="0.35">
      <c r="E634" s="30"/>
      <c r="F634" s="30"/>
      <c r="G634" s="30"/>
      <c r="H634" s="30"/>
    </row>
    <row r="635" spans="5:8" x14ac:dyDescent="0.35">
      <c r="E635" s="30"/>
      <c r="F635" s="30"/>
      <c r="G635" s="30"/>
      <c r="H635" s="30"/>
    </row>
    <row r="636" spans="5:8" x14ac:dyDescent="0.35">
      <c r="E636" s="30"/>
      <c r="F636" s="30"/>
      <c r="G636" s="30"/>
      <c r="H636" s="30"/>
    </row>
    <row r="637" spans="5:8" x14ac:dyDescent="0.35">
      <c r="E637" s="30"/>
      <c r="F637" s="30"/>
      <c r="G637" s="30"/>
      <c r="H637" s="30"/>
    </row>
    <row r="638" spans="5:8" x14ac:dyDescent="0.35">
      <c r="E638" s="30"/>
      <c r="F638" s="30"/>
      <c r="G638" s="30"/>
      <c r="H638" s="30"/>
    </row>
    <row r="639" spans="5:8" x14ac:dyDescent="0.35">
      <c r="E639" s="30"/>
      <c r="F639" s="30"/>
      <c r="G639" s="30"/>
      <c r="H639" s="30"/>
    </row>
    <row r="640" spans="5:8" x14ac:dyDescent="0.35">
      <c r="E640" s="30"/>
      <c r="F640" s="30"/>
      <c r="G640" s="30"/>
      <c r="H640" s="30"/>
    </row>
    <row r="641" spans="5:8" x14ac:dyDescent="0.35">
      <c r="E641" s="30"/>
      <c r="F641" s="30"/>
      <c r="G641" s="30"/>
      <c r="H641" s="30"/>
    </row>
    <row r="642" spans="5:8" x14ac:dyDescent="0.35">
      <c r="E642" s="30"/>
      <c r="F642" s="30"/>
      <c r="G642" s="30"/>
      <c r="H642" s="30"/>
    </row>
    <row r="643" spans="5:8" x14ac:dyDescent="0.35">
      <c r="E643" s="30"/>
      <c r="F643" s="30"/>
      <c r="G643" s="30"/>
      <c r="H643" s="30"/>
    </row>
    <row r="644" spans="5:8" x14ac:dyDescent="0.35">
      <c r="E644" s="30"/>
      <c r="F644" s="30"/>
      <c r="G644" s="30"/>
      <c r="H644" s="30"/>
    </row>
    <row r="645" spans="5:8" x14ac:dyDescent="0.35">
      <c r="E645" s="30"/>
      <c r="F645" s="30"/>
      <c r="G645" s="30"/>
      <c r="H645" s="30"/>
    </row>
    <row r="646" spans="5:8" x14ac:dyDescent="0.35">
      <c r="E646" s="30"/>
      <c r="F646" s="30"/>
      <c r="G646" s="30"/>
      <c r="H646" s="30"/>
    </row>
    <row r="647" spans="5:8" x14ac:dyDescent="0.35">
      <c r="E647" s="30"/>
      <c r="F647" s="30"/>
      <c r="G647" s="30"/>
      <c r="H647" s="30"/>
    </row>
    <row r="648" spans="5:8" x14ac:dyDescent="0.35">
      <c r="E648" s="30"/>
      <c r="F648" s="30"/>
      <c r="G648" s="30"/>
      <c r="H648" s="30"/>
    </row>
    <row r="649" spans="5:8" x14ac:dyDescent="0.35">
      <c r="E649" s="30"/>
      <c r="F649" s="30"/>
      <c r="G649" s="30"/>
      <c r="H649" s="30"/>
    </row>
    <row r="650" spans="5:8" x14ac:dyDescent="0.35">
      <c r="E650" s="30"/>
      <c r="F650" s="30"/>
      <c r="G650" s="30"/>
      <c r="H650" s="30"/>
    </row>
    <row r="651" spans="5:8" x14ac:dyDescent="0.35">
      <c r="E651" s="30"/>
      <c r="F651" s="30"/>
      <c r="G651" s="30"/>
      <c r="H651" s="30"/>
    </row>
    <row r="652" spans="5:8" x14ac:dyDescent="0.35">
      <c r="E652" s="30"/>
      <c r="F652" s="30"/>
      <c r="G652" s="30"/>
      <c r="H652" s="30"/>
    </row>
    <row r="653" spans="5:8" x14ac:dyDescent="0.35">
      <c r="E653" s="30"/>
      <c r="F653" s="30"/>
      <c r="G653" s="30"/>
      <c r="H653" s="30"/>
    </row>
    <row r="654" spans="5:8" x14ac:dyDescent="0.35">
      <c r="E654" s="30"/>
      <c r="F654" s="30"/>
      <c r="G654" s="30"/>
      <c r="H654" s="30"/>
    </row>
    <row r="655" spans="5:8" x14ac:dyDescent="0.35">
      <c r="E655" s="30"/>
      <c r="F655" s="30"/>
      <c r="G655" s="30"/>
      <c r="H655" s="30"/>
    </row>
    <row r="656" spans="5:8" x14ac:dyDescent="0.35">
      <c r="E656" s="30"/>
      <c r="F656" s="30"/>
      <c r="G656" s="30"/>
      <c r="H656" s="30"/>
    </row>
    <row r="657" spans="5:8" x14ac:dyDescent="0.35">
      <c r="E657" s="30"/>
      <c r="F657" s="30"/>
      <c r="G657" s="30"/>
      <c r="H657" s="30"/>
    </row>
    <row r="658" spans="5:8" x14ac:dyDescent="0.35">
      <c r="E658" s="30"/>
      <c r="F658" s="30"/>
      <c r="G658" s="30"/>
      <c r="H658" s="30"/>
    </row>
    <row r="659" spans="5:8" x14ac:dyDescent="0.35">
      <c r="E659" s="30"/>
      <c r="F659" s="30"/>
      <c r="G659" s="30"/>
      <c r="H659" s="30"/>
    </row>
    <row r="660" spans="5:8" x14ac:dyDescent="0.35">
      <c r="E660" s="30"/>
      <c r="F660" s="30"/>
      <c r="G660" s="30"/>
      <c r="H660" s="30"/>
    </row>
    <row r="661" spans="5:8" x14ac:dyDescent="0.35">
      <c r="E661" s="30"/>
      <c r="F661" s="30"/>
      <c r="G661" s="30"/>
      <c r="H661" s="30"/>
    </row>
    <row r="662" spans="5:8" x14ac:dyDescent="0.35">
      <c r="E662" s="30"/>
      <c r="F662" s="30"/>
      <c r="G662" s="30"/>
      <c r="H662" s="30"/>
    </row>
    <row r="663" spans="5:8" x14ac:dyDescent="0.35">
      <c r="E663" s="30"/>
      <c r="F663" s="30"/>
      <c r="G663" s="30"/>
      <c r="H663" s="30"/>
    </row>
    <row r="664" spans="5:8" x14ac:dyDescent="0.35">
      <c r="E664" s="30"/>
      <c r="F664" s="30"/>
      <c r="G664" s="30"/>
      <c r="H664" s="30"/>
    </row>
    <row r="665" spans="5:8" x14ac:dyDescent="0.35">
      <c r="E665" s="30"/>
      <c r="F665" s="30"/>
      <c r="G665" s="30"/>
      <c r="H665" s="30"/>
    </row>
    <row r="666" spans="5:8" x14ac:dyDescent="0.35">
      <c r="E666" s="30"/>
      <c r="F666" s="30"/>
      <c r="G666" s="30"/>
      <c r="H666" s="30"/>
    </row>
    <row r="667" spans="5:8" x14ac:dyDescent="0.35">
      <c r="E667" s="30"/>
      <c r="F667" s="30"/>
      <c r="G667" s="30"/>
      <c r="H667" s="30"/>
    </row>
    <row r="668" spans="5:8" x14ac:dyDescent="0.35">
      <c r="E668" s="30"/>
      <c r="F668" s="30"/>
      <c r="G668" s="30"/>
      <c r="H668" s="30"/>
    </row>
    <row r="669" spans="5:8" x14ac:dyDescent="0.35">
      <c r="E669" s="30"/>
      <c r="F669" s="30"/>
      <c r="G669" s="30"/>
      <c r="H669" s="30"/>
    </row>
    <row r="670" spans="5:8" x14ac:dyDescent="0.35">
      <c r="E670" s="30"/>
      <c r="F670" s="30"/>
      <c r="G670" s="30"/>
      <c r="H670" s="30"/>
    </row>
    <row r="671" spans="5:8" x14ac:dyDescent="0.35">
      <c r="E671" s="30"/>
      <c r="F671" s="30"/>
      <c r="G671" s="30"/>
      <c r="H671" s="30"/>
    </row>
    <row r="672" spans="5:8" x14ac:dyDescent="0.35">
      <c r="E672" s="30"/>
      <c r="F672" s="30"/>
      <c r="G672" s="30"/>
      <c r="H672" s="30"/>
    </row>
    <row r="673" spans="5:8" x14ac:dyDescent="0.35">
      <c r="E673" s="30"/>
      <c r="F673" s="30"/>
      <c r="G673" s="30"/>
      <c r="H673" s="30"/>
    </row>
    <row r="674" spans="5:8" x14ac:dyDescent="0.35">
      <c r="E674" s="30"/>
      <c r="F674" s="30"/>
      <c r="G674" s="30"/>
      <c r="H674" s="30"/>
    </row>
    <row r="675" spans="5:8" x14ac:dyDescent="0.35">
      <c r="E675" s="30"/>
      <c r="F675" s="30"/>
      <c r="G675" s="30"/>
      <c r="H675" s="30"/>
    </row>
    <row r="676" spans="5:8" x14ac:dyDescent="0.35">
      <c r="E676" s="30"/>
      <c r="F676" s="30"/>
      <c r="G676" s="30"/>
      <c r="H676" s="30"/>
    </row>
    <row r="677" spans="5:8" x14ac:dyDescent="0.35">
      <c r="E677" s="30"/>
      <c r="F677" s="30"/>
      <c r="G677" s="30"/>
      <c r="H677" s="30"/>
    </row>
    <row r="678" spans="5:8" x14ac:dyDescent="0.35">
      <c r="E678" s="30"/>
      <c r="F678" s="30"/>
      <c r="G678" s="30"/>
      <c r="H678" s="30"/>
    </row>
    <row r="679" spans="5:8" x14ac:dyDescent="0.35">
      <c r="E679" s="30"/>
      <c r="F679" s="30"/>
      <c r="G679" s="30"/>
      <c r="H679" s="30"/>
    </row>
    <row r="680" spans="5:8" x14ac:dyDescent="0.35">
      <c r="E680" s="30"/>
      <c r="F680" s="30"/>
      <c r="G680" s="30"/>
      <c r="H680" s="30"/>
    </row>
    <row r="681" spans="5:8" x14ac:dyDescent="0.35">
      <c r="E681" s="30"/>
      <c r="F681" s="30"/>
      <c r="G681" s="30"/>
      <c r="H681" s="30"/>
    </row>
    <row r="682" spans="5:8" x14ac:dyDescent="0.35">
      <c r="E682" s="30"/>
      <c r="F682" s="30"/>
      <c r="G682" s="30"/>
      <c r="H682" s="30"/>
    </row>
    <row r="683" spans="5:8" x14ac:dyDescent="0.35">
      <c r="E683" s="30"/>
      <c r="F683" s="30"/>
      <c r="G683" s="30"/>
      <c r="H683" s="30"/>
    </row>
    <row r="684" spans="5:8" x14ac:dyDescent="0.35">
      <c r="E684" s="30"/>
      <c r="F684" s="30"/>
      <c r="G684" s="30"/>
      <c r="H684" s="30"/>
    </row>
    <row r="685" spans="5:8" x14ac:dyDescent="0.35">
      <c r="E685" s="30"/>
      <c r="F685" s="30"/>
      <c r="G685" s="30"/>
      <c r="H685" s="30"/>
    </row>
    <row r="686" spans="5:8" x14ac:dyDescent="0.35">
      <c r="E686" s="30"/>
      <c r="F686" s="30"/>
      <c r="G686" s="30"/>
      <c r="H686" s="30"/>
    </row>
    <row r="687" spans="5:8" x14ac:dyDescent="0.35">
      <c r="E687" s="30"/>
      <c r="F687" s="30"/>
      <c r="G687" s="30"/>
      <c r="H687" s="30"/>
    </row>
    <row r="688" spans="5:8" x14ac:dyDescent="0.35">
      <c r="E688" s="30"/>
      <c r="F688" s="30"/>
      <c r="G688" s="30"/>
      <c r="H688" s="30"/>
    </row>
    <row r="689" spans="5:8" x14ac:dyDescent="0.35">
      <c r="E689" s="30"/>
      <c r="F689" s="30"/>
      <c r="G689" s="30"/>
      <c r="H689" s="30"/>
    </row>
    <row r="690" spans="5:8" x14ac:dyDescent="0.35">
      <c r="E690" s="30"/>
      <c r="F690" s="30"/>
      <c r="G690" s="30"/>
      <c r="H690" s="30"/>
    </row>
    <row r="691" spans="5:8" x14ac:dyDescent="0.35">
      <c r="E691" s="30"/>
      <c r="F691" s="30"/>
      <c r="G691" s="30"/>
      <c r="H691" s="30"/>
    </row>
    <row r="692" spans="5:8" x14ac:dyDescent="0.35">
      <c r="E692" s="30"/>
      <c r="F692" s="30"/>
      <c r="G692" s="30"/>
      <c r="H692" s="30"/>
    </row>
    <row r="693" spans="5:8" x14ac:dyDescent="0.35">
      <c r="E693" s="30"/>
      <c r="F693" s="30"/>
      <c r="G693" s="30"/>
      <c r="H693" s="30"/>
    </row>
    <row r="694" spans="5:8" x14ac:dyDescent="0.35">
      <c r="E694" s="30"/>
      <c r="F694" s="30"/>
      <c r="G694" s="30"/>
      <c r="H694" s="30"/>
    </row>
    <row r="695" spans="5:8" x14ac:dyDescent="0.35">
      <c r="E695" s="30"/>
      <c r="F695" s="30"/>
      <c r="G695" s="30"/>
      <c r="H695" s="30"/>
    </row>
    <row r="696" spans="5:8" x14ac:dyDescent="0.35">
      <c r="E696" s="30"/>
      <c r="F696" s="30"/>
      <c r="G696" s="30"/>
      <c r="H696" s="30"/>
    </row>
    <row r="697" spans="5:8" x14ac:dyDescent="0.35">
      <c r="E697" s="30"/>
      <c r="F697" s="30"/>
      <c r="G697" s="30"/>
      <c r="H697" s="30"/>
    </row>
    <row r="698" spans="5:8" x14ac:dyDescent="0.35">
      <c r="E698" s="30"/>
      <c r="F698" s="30"/>
      <c r="G698" s="30"/>
      <c r="H698" s="30"/>
    </row>
    <row r="699" spans="5:8" x14ac:dyDescent="0.35">
      <c r="E699" s="30"/>
      <c r="F699" s="30"/>
      <c r="G699" s="30"/>
      <c r="H699" s="30"/>
    </row>
    <row r="700" spans="5:8" x14ac:dyDescent="0.35">
      <c r="E700" s="30"/>
      <c r="F700" s="30"/>
      <c r="G700" s="30"/>
      <c r="H700" s="30"/>
    </row>
    <row r="701" spans="5:8" x14ac:dyDescent="0.35">
      <c r="E701" s="30"/>
      <c r="F701" s="30"/>
      <c r="G701" s="30"/>
      <c r="H701" s="30"/>
    </row>
    <row r="702" spans="5:8" x14ac:dyDescent="0.35">
      <c r="E702" s="30"/>
      <c r="F702" s="30"/>
      <c r="G702" s="30"/>
      <c r="H702" s="30"/>
    </row>
    <row r="703" spans="5:8" x14ac:dyDescent="0.35">
      <c r="E703" s="30"/>
      <c r="F703" s="30"/>
      <c r="G703" s="30"/>
      <c r="H703" s="30"/>
    </row>
    <row r="704" spans="5:8" x14ac:dyDescent="0.35">
      <c r="E704" s="30"/>
      <c r="F704" s="30"/>
      <c r="G704" s="30"/>
      <c r="H704" s="30"/>
    </row>
    <row r="705" spans="5:8" x14ac:dyDescent="0.35">
      <c r="E705" s="30"/>
      <c r="F705" s="30"/>
      <c r="G705" s="30"/>
      <c r="H705" s="30"/>
    </row>
    <row r="706" spans="5:8" x14ac:dyDescent="0.35">
      <c r="E706" s="30"/>
      <c r="F706" s="30"/>
      <c r="G706" s="30"/>
      <c r="H706" s="30"/>
    </row>
    <row r="707" spans="5:8" x14ac:dyDescent="0.35">
      <c r="E707" s="30"/>
      <c r="F707" s="30"/>
      <c r="G707" s="30"/>
      <c r="H707" s="30"/>
    </row>
    <row r="708" spans="5:8" x14ac:dyDescent="0.35">
      <c r="E708" s="30"/>
      <c r="F708" s="30"/>
      <c r="G708" s="30"/>
      <c r="H708" s="30"/>
    </row>
    <row r="709" spans="5:8" x14ac:dyDescent="0.35">
      <c r="E709" s="30"/>
      <c r="F709" s="30"/>
      <c r="G709" s="30"/>
      <c r="H709" s="30"/>
    </row>
    <row r="710" spans="5:8" x14ac:dyDescent="0.35">
      <c r="E710" s="30"/>
      <c r="F710" s="30"/>
      <c r="G710" s="30"/>
      <c r="H710" s="30"/>
    </row>
    <row r="711" spans="5:8" x14ac:dyDescent="0.35">
      <c r="E711" s="30"/>
      <c r="F711" s="30"/>
      <c r="G711" s="30"/>
      <c r="H711" s="30"/>
    </row>
    <row r="712" spans="5:8" x14ac:dyDescent="0.35">
      <c r="E712" s="30"/>
      <c r="F712" s="30"/>
      <c r="G712" s="30"/>
      <c r="H712" s="30"/>
    </row>
    <row r="713" spans="5:8" x14ac:dyDescent="0.35">
      <c r="E713" s="30"/>
      <c r="F713" s="30"/>
      <c r="G713" s="30"/>
      <c r="H713" s="30"/>
    </row>
    <row r="714" spans="5:8" x14ac:dyDescent="0.35">
      <c r="E714" s="30"/>
      <c r="F714" s="30"/>
      <c r="G714" s="30"/>
      <c r="H714" s="30"/>
    </row>
    <row r="715" spans="5:8" x14ac:dyDescent="0.35">
      <c r="E715" s="30"/>
      <c r="F715" s="30"/>
      <c r="G715" s="30"/>
      <c r="H715" s="30"/>
    </row>
    <row r="716" spans="5:8" x14ac:dyDescent="0.35">
      <c r="E716" s="30"/>
      <c r="F716" s="30"/>
      <c r="G716" s="30"/>
      <c r="H716" s="30"/>
    </row>
    <row r="717" spans="5:8" x14ac:dyDescent="0.35">
      <c r="E717" s="30"/>
      <c r="F717" s="30"/>
      <c r="G717" s="30"/>
      <c r="H717" s="30"/>
    </row>
    <row r="718" spans="5:8" x14ac:dyDescent="0.35">
      <c r="E718" s="30"/>
      <c r="F718" s="30"/>
      <c r="G718" s="30"/>
      <c r="H718" s="30"/>
    </row>
    <row r="719" spans="5:8" x14ac:dyDescent="0.35">
      <c r="E719" s="30"/>
      <c r="F719" s="30"/>
      <c r="G719" s="30"/>
      <c r="H719" s="30"/>
    </row>
    <row r="720" spans="5:8" x14ac:dyDescent="0.35">
      <c r="E720" s="30"/>
      <c r="F720" s="30"/>
      <c r="G720" s="30"/>
      <c r="H720" s="30"/>
    </row>
    <row r="721" spans="5:8" x14ac:dyDescent="0.35">
      <c r="E721" s="30"/>
      <c r="F721" s="30"/>
      <c r="G721" s="30"/>
      <c r="H721" s="30"/>
    </row>
    <row r="722" spans="5:8" x14ac:dyDescent="0.35">
      <c r="E722" s="30"/>
      <c r="F722" s="30"/>
      <c r="G722" s="30"/>
      <c r="H722" s="30"/>
    </row>
    <row r="723" spans="5:8" x14ac:dyDescent="0.35">
      <c r="E723" s="30"/>
      <c r="F723" s="30"/>
      <c r="G723" s="30"/>
      <c r="H723" s="30"/>
    </row>
    <row r="724" spans="5:8" x14ac:dyDescent="0.35">
      <c r="E724" s="30"/>
      <c r="F724" s="30"/>
      <c r="G724" s="30"/>
      <c r="H724" s="30"/>
    </row>
    <row r="725" spans="5:8" x14ac:dyDescent="0.35">
      <c r="E725" s="30"/>
      <c r="F725" s="30"/>
      <c r="G725" s="30"/>
      <c r="H725" s="30"/>
    </row>
    <row r="726" spans="5:8" x14ac:dyDescent="0.35">
      <c r="E726" s="30"/>
      <c r="F726" s="30"/>
      <c r="G726" s="30"/>
      <c r="H726" s="30"/>
    </row>
    <row r="727" spans="5:8" x14ac:dyDescent="0.35">
      <c r="E727" s="30"/>
      <c r="F727" s="30"/>
      <c r="G727" s="30"/>
      <c r="H727" s="30"/>
    </row>
    <row r="728" spans="5:8" x14ac:dyDescent="0.35">
      <c r="E728" s="30"/>
      <c r="F728" s="30"/>
      <c r="G728" s="30"/>
      <c r="H728" s="30"/>
    </row>
    <row r="729" spans="5:8" x14ac:dyDescent="0.35">
      <c r="E729" s="30"/>
      <c r="F729" s="30"/>
      <c r="G729" s="30"/>
      <c r="H729" s="30"/>
    </row>
    <row r="730" spans="5:8" x14ac:dyDescent="0.35">
      <c r="E730" s="30"/>
      <c r="F730" s="30"/>
      <c r="G730" s="30"/>
      <c r="H730" s="30"/>
    </row>
    <row r="731" spans="5:8" x14ac:dyDescent="0.35">
      <c r="E731" s="30"/>
      <c r="F731" s="30"/>
      <c r="G731" s="30"/>
      <c r="H731" s="30"/>
    </row>
    <row r="732" spans="5:8" x14ac:dyDescent="0.35">
      <c r="E732" s="30"/>
      <c r="F732" s="30"/>
      <c r="G732" s="30"/>
      <c r="H732" s="30"/>
    </row>
    <row r="733" spans="5:8" x14ac:dyDescent="0.35">
      <c r="E733" s="30"/>
      <c r="F733" s="30"/>
      <c r="G733" s="30"/>
      <c r="H733" s="30"/>
    </row>
    <row r="734" spans="5:8" x14ac:dyDescent="0.35">
      <c r="E734" s="30"/>
      <c r="F734" s="30"/>
      <c r="G734" s="30"/>
      <c r="H734" s="30"/>
    </row>
    <row r="735" spans="5:8" x14ac:dyDescent="0.35">
      <c r="E735" s="30"/>
      <c r="F735" s="30"/>
      <c r="G735" s="30"/>
      <c r="H735" s="30"/>
    </row>
    <row r="736" spans="5:8" x14ac:dyDescent="0.35">
      <c r="E736" s="30"/>
      <c r="F736" s="30"/>
      <c r="G736" s="30"/>
      <c r="H736" s="30"/>
    </row>
    <row r="737" spans="5:8" x14ac:dyDescent="0.35">
      <c r="E737" s="30"/>
      <c r="F737" s="30"/>
      <c r="G737" s="30"/>
      <c r="H737" s="30"/>
    </row>
    <row r="738" spans="5:8" x14ac:dyDescent="0.35">
      <c r="E738" s="30"/>
      <c r="F738" s="30"/>
      <c r="G738" s="30"/>
      <c r="H738" s="30"/>
    </row>
    <row r="739" spans="5:8" x14ac:dyDescent="0.35">
      <c r="E739" s="30"/>
      <c r="F739" s="30"/>
      <c r="G739" s="30"/>
      <c r="H739" s="30"/>
    </row>
    <row r="740" spans="5:8" x14ac:dyDescent="0.35">
      <c r="E740" s="30"/>
      <c r="F740" s="30"/>
      <c r="G740" s="30"/>
      <c r="H740" s="30"/>
    </row>
    <row r="741" spans="5:8" x14ac:dyDescent="0.35">
      <c r="E741" s="30"/>
      <c r="F741" s="30"/>
      <c r="G741" s="30"/>
      <c r="H741" s="30"/>
    </row>
    <row r="742" spans="5:8" x14ac:dyDescent="0.35">
      <c r="E742" s="30"/>
      <c r="F742" s="30"/>
      <c r="G742" s="30"/>
      <c r="H742" s="30"/>
    </row>
    <row r="743" spans="5:8" x14ac:dyDescent="0.35">
      <c r="E743" s="30"/>
      <c r="F743" s="30"/>
      <c r="G743" s="30"/>
      <c r="H743" s="30"/>
    </row>
    <row r="744" spans="5:8" x14ac:dyDescent="0.35">
      <c r="E744" s="30"/>
      <c r="F744" s="30"/>
      <c r="G744" s="30"/>
      <c r="H744" s="30"/>
    </row>
    <row r="745" spans="5:8" x14ac:dyDescent="0.35">
      <c r="E745" s="30"/>
      <c r="F745" s="30"/>
      <c r="G745" s="30"/>
      <c r="H745" s="30"/>
    </row>
    <row r="746" spans="5:8" x14ac:dyDescent="0.35">
      <c r="E746" s="30"/>
      <c r="F746" s="30"/>
      <c r="G746" s="30"/>
      <c r="H746" s="30"/>
    </row>
    <row r="747" spans="5:8" x14ac:dyDescent="0.35">
      <c r="E747" s="30"/>
      <c r="F747" s="30"/>
      <c r="G747" s="30"/>
      <c r="H747" s="30"/>
    </row>
    <row r="748" spans="5:8" x14ac:dyDescent="0.35">
      <c r="E748" s="30"/>
      <c r="F748" s="30"/>
      <c r="G748" s="30"/>
      <c r="H748" s="30"/>
    </row>
    <row r="749" spans="5:8" x14ac:dyDescent="0.35">
      <c r="E749" s="30"/>
      <c r="F749" s="30"/>
      <c r="G749" s="30"/>
      <c r="H749" s="30"/>
    </row>
    <row r="750" spans="5:8" x14ac:dyDescent="0.35">
      <c r="E750" s="30"/>
      <c r="F750" s="30"/>
      <c r="G750" s="30"/>
      <c r="H750" s="30"/>
    </row>
    <row r="751" spans="5:8" x14ac:dyDescent="0.35">
      <c r="E751" s="30"/>
      <c r="F751" s="30"/>
      <c r="G751" s="30"/>
      <c r="H751" s="30"/>
    </row>
    <row r="752" spans="5:8" x14ac:dyDescent="0.35">
      <c r="E752" s="30"/>
      <c r="F752" s="30"/>
      <c r="G752" s="30"/>
      <c r="H752" s="30"/>
    </row>
    <row r="753" spans="5:8" x14ac:dyDescent="0.35">
      <c r="E753" s="30"/>
      <c r="F753" s="30"/>
      <c r="G753" s="30"/>
      <c r="H753" s="30"/>
    </row>
    <row r="754" spans="5:8" x14ac:dyDescent="0.35">
      <c r="E754" s="30"/>
      <c r="F754" s="30"/>
      <c r="G754" s="30"/>
      <c r="H754" s="30"/>
    </row>
    <row r="755" spans="5:8" x14ac:dyDescent="0.35">
      <c r="E755" s="30"/>
      <c r="F755" s="30"/>
      <c r="G755" s="30"/>
      <c r="H755" s="30"/>
    </row>
    <row r="756" spans="5:8" x14ac:dyDescent="0.35">
      <c r="E756" s="30"/>
      <c r="F756" s="30"/>
      <c r="G756" s="30"/>
      <c r="H756" s="30"/>
    </row>
    <row r="757" spans="5:8" x14ac:dyDescent="0.35">
      <c r="E757" s="30"/>
      <c r="F757" s="30"/>
      <c r="G757" s="30"/>
      <c r="H757" s="30"/>
    </row>
    <row r="758" spans="5:8" x14ac:dyDescent="0.35">
      <c r="E758" s="30"/>
      <c r="F758" s="30"/>
      <c r="G758" s="30"/>
      <c r="H758" s="30"/>
    </row>
    <row r="759" spans="5:8" x14ac:dyDescent="0.35">
      <c r="E759" s="30"/>
      <c r="F759" s="30"/>
      <c r="G759" s="30"/>
      <c r="H759" s="30"/>
    </row>
    <row r="760" spans="5:8" x14ac:dyDescent="0.35">
      <c r="E760" s="30"/>
      <c r="F760" s="30"/>
      <c r="G760" s="30"/>
      <c r="H760" s="30"/>
    </row>
    <row r="761" spans="5:8" x14ac:dyDescent="0.35">
      <c r="E761" s="30"/>
      <c r="F761" s="30"/>
      <c r="G761" s="30"/>
      <c r="H761" s="30"/>
    </row>
    <row r="762" spans="5:8" x14ac:dyDescent="0.35">
      <c r="E762" s="30"/>
      <c r="F762" s="30"/>
      <c r="G762" s="30"/>
      <c r="H762" s="30"/>
    </row>
    <row r="763" spans="5:8" x14ac:dyDescent="0.35">
      <c r="E763" s="30"/>
      <c r="F763" s="30"/>
      <c r="G763" s="30"/>
      <c r="H763" s="30"/>
    </row>
    <row r="764" spans="5:8" x14ac:dyDescent="0.35">
      <c r="E764" s="30"/>
      <c r="F764" s="30"/>
      <c r="G764" s="30"/>
      <c r="H764" s="30"/>
    </row>
    <row r="765" spans="5:8" x14ac:dyDescent="0.35">
      <c r="E765" s="30"/>
      <c r="F765" s="30"/>
      <c r="G765" s="30"/>
      <c r="H765" s="30"/>
    </row>
    <row r="766" spans="5:8" x14ac:dyDescent="0.35">
      <c r="E766" s="30"/>
      <c r="F766" s="30"/>
      <c r="G766" s="30"/>
      <c r="H766" s="30"/>
    </row>
    <row r="767" spans="5:8" x14ac:dyDescent="0.35">
      <c r="E767" s="30"/>
      <c r="F767" s="30"/>
      <c r="G767" s="30"/>
      <c r="H767" s="30"/>
    </row>
    <row r="768" spans="5:8" x14ac:dyDescent="0.35">
      <c r="E768" s="30"/>
      <c r="F768" s="30"/>
      <c r="G768" s="30"/>
      <c r="H768" s="30"/>
    </row>
    <row r="769" spans="5:8" x14ac:dyDescent="0.35">
      <c r="E769" s="30"/>
      <c r="F769" s="30"/>
      <c r="G769" s="30"/>
      <c r="H769" s="30"/>
    </row>
    <row r="770" spans="5:8" x14ac:dyDescent="0.35">
      <c r="E770" s="30"/>
      <c r="F770" s="30"/>
      <c r="G770" s="30"/>
      <c r="H770" s="30"/>
    </row>
    <row r="771" spans="5:8" x14ac:dyDescent="0.35">
      <c r="E771" s="30"/>
      <c r="F771" s="30"/>
      <c r="G771" s="30"/>
      <c r="H771" s="30"/>
    </row>
    <row r="772" spans="5:8" x14ac:dyDescent="0.35">
      <c r="E772" s="30"/>
      <c r="F772" s="30"/>
      <c r="G772" s="30"/>
      <c r="H772" s="30"/>
    </row>
    <row r="773" spans="5:8" x14ac:dyDescent="0.35">
      <c r="E773" s="30"/>
      <c r="F773" s="30"/>
      <c r="G773" s="30"/>
      <c r="H773" s="30"/>
    </row>
    <row r="774" spans="5:8" x14ac:dyDescent="0.35">
      <c r="E774" s="30"/>
      <c r="F774" s="30"/>
      <c r="G774" s="30"/>
      <c r="H774" s="30"/>
    </row>
    <row r="775" spans="5:8" x14ac:dyDescent="0.35">
      <c r="E775" s="30"/>
      <c r="F775" s="30"/>
      <c r="G775" s="30"/>
      <c r="H775" s="30"/>
    </row>
    <row r="776" spans="5:8" x14ac:dyDescent="0.35">
      <c r="E776" s="30"/>
      <c r="F776" s="30"/>
      <c r="G776" s="30"/>
      <c r="H776" s="30"/>
    </row>
    <row r="777" spans="5:8" x14ac:dyDescent="0.35">
      <c r="E777" s="30"/>
      <c r="F777" s="30"/>
      <c r="G777" s="30"/>
      <c r="H777" s="30"/>
    </row>
    <row r="778" spans="5:8" x14ac:dyDescent="0.35">
      <c r="E778" s="30"/>
      <c r="F778" s="30"/>
      <c r="G778" s="30"/>
      <c r="H778" s="30"/>
    </row>
    <row r="779" spans="5:8" x14ac:dyDescent="0.35">
      <c r="E779" s="30"/>
      <c r="F779" s="30"/>
      <c r="G779" s="30"/>
      <c r="H779" s="30"/>
    </row>
    <row r="780" spans="5:8" x14ac:dyDescent="0.35">
      <c r="E780" s="30"/>
      <c r="F780" s="30"/>
      <c r="G780" s="30"/>
      <c r="H780" s="30"/>
    </row>
    <row r="781" spans="5:8" x14ac:dyDescent="0.35">
      <c r="E781" s="30"/>
      <c r="F781" s="30"/>
      <c r="G781" s="30"/>
      <c r="H781" s="30"/>
    </row>
    <row r="782" spans="5:8" x14ac:dyDescent="0.35">
      <c r="E782" s="30"/>
      <c r="F782" s="30"/>
      <c r="G782" s="30"/>
      <c r="H782" s="30"/>
    </row>
    <row r="783" spans="5:8" x14ac:dyDescent="0.35">
      <c r="E783" s="30"/>
      <c r="F783" s="30"/>
      <c r="G783" s="30"/>
      <c r="H783" s="30"/>
    </row>
    <row r="784" spans="5:8" x14ac:dyDescent="0.35">
      <c r="E784" s="30"/>
      <c r="F784" s="30"/>
      <c r="G784" s="30"/>
      <c r="H784" s="30"/>
    </row>
    <row r="785" spans="5:8" x14ac:dyDescent="0.35">
      <c r="E785" s="30"/>
      <c r="F785" s="30"/>
      <c r="G785" s="30"/>
      <c r="H785" s="30"/>
    </row>
    <row r="786" spans="5:8" x14ac:dyDescent="0.35">
      <c r="E786" s="30"/>
      <c r="F786" s="30"/>
      <c r="G786" s="30"/>
      <c r="H786" s="30"/>
    </row>
    <row r="787" spans="5:8" x14ac:dyDescent="0.35">
      <c r="E787" s="30"/>
      <c r="F787" s="30"/>
      <c r="G787" s="30"/>
      <c r="H787" s="30"/>
    </row>
    <row r="788" spans="5:8" x14ac:dyDescent="0.35">
      <c r="E788" s="30"/>
      <c r="F788" s="30"/>
      <c r="G788" s="30"/>
      <c r="H788" s="30"/>
    </row>
    <row r="789" spans="5:8" x14ac:dyDescent="0.35">
      <c r="E789" s="30"/>
      <c r="F789" s="30"/>
      <c r="G789" s="30"/>
      <c r="H789" s="30"/>
    </row>
    <row r="790" spans="5:8" x14ac:dyDescent="0.35">
      <c r="E790" s="30"/>
      <c r="F790" s="30"/>
      <c r="G790" s="30"/>
      <c r="H790" s="30"/>
    </row>
    <row r="791" spans="5:8" x14ac:dyDescent="0.35">
      <c r="E791" s="30"/>
      <c r="F791" s="30"/>
      <c r="G791" s="30"/>
      <c r="H791" s="30"/>
    </row>
    <row r="792" spans="5:8" x14ac:dyDescent="0.35">
      <c r="E792" s="30"/>
      <c r="F792" s="30"/>
      <c r="G792" s="30"/>
      <c r="H792" s="30"/>
    </row>
    <row r="793" spans="5:8" x14ac:dyDescent="0.35">
      <c r="E793" s="30"/>
      <c r="F793" s="30"/>
      <c r="G793" s="30"/>
      <c r="H793" s="30"/>
    </row>
    <row r="794" spans="5:8" x14ac:dyDescent="0.35">
      <c r="E794" s="30"/>
      <c r="F794" s="30"/>
      <c r="G794" s="30"/>
      <c r="H794" s="30"/>
    </row>
    <row r="795" spans="5:8" x14ac:dyDescent="0.35">
      <c r="E795" s="30"/>
      <c r="F795" s="30"/>
      <c r="G795" s="30"/>
      <c r="H795" s="30"/>
    </row>
    <row r="796" spans="5:8" x14ac:dyDescent="0.35">
      <c r="E796" s="30"/>
      <c r="F796" s="30"/>
      <c r="G796" s="30"/>
      <c r="H796" s="30"/>
    </row>
    <row r="797" spans="5:8" x14ac:dyDescent="0.35">
      <c r="E797" s="30"/>
      <c r="F797" s="30"/>
      <c r="G797" s="30"/>
      <c r="H797" s="30"/>
    </row>
    <row r="798" spans="5:8" x14ac:dyDescent="0.35">
      <c r="E798" s="30"/>
      <c r="F798" s="30"/>
      <c r="G798" s="30"/>
      <c r="H798" s="30"/>
    </row>
    <row r="799" spans="5:8" x14ac:dyDescent="0.35">
      <c r="E799" s="30"/>
      <c r="F799" s="30"/>
      <c r="G799" s="30"/>
      <c r="H799" s="30"/>
    </row>
    <row r="800" spans="5:8" x14ac:dyDescent="0.35">
      <c r="E800" s="30"/>
      <c r="F800" s="30"/>
      <c r="G800" s="30"/>
      <c r="H800" s="30"/>
    </row>
    <row r="801" spans="5:8" x14ac:dyDescent="0.35">
      <c r="E801" s="30"/>
      <c r="F801" s="30"/>
      <c r="G801" s="30"/>
      <c r="H801" s="30"/>
    </row>
    <row r="802" spans="5:8" x14ac:dyDescent="0.35">
      <c r="E802" s="30"/>
      <c r="F802" s="30"/>
      <c r="G802" s="30"/>
      <c r="H802" s="30"/>
    </row>
    <row r="803" spans="5:8" x14ac:dyDescent="0.35">
      <c r="E803" s="30"/>
      <c r="F803" s="30"/>
      <c r="G803" s="30"/>
      <c r="H803" s="30"/>
    </row>
    <row r="804" spans="5:8" x14ac:dyDescent="0.35">
      <c r="E804" s="30"/>
      <c r="F804" s="30"/>
      <c r="G804" s="30"/>
      <c r="H804" s="30"/>
    </row>
    <row r="805" spans="5:8" x14ac:dyDescent="0.35">
      <c r="E805" s="30"/>
      <c r="F805" s="30"/>
      <c r="G805" s="30"/>
      <c r="H805" s="30"/>
    </row>
    <row r="806" spans="5:8" x14ac:dyDescent="0.35">
      <c r="E806" s="30"/>
      <c r="F806" s="30"/>
      <c r="G806" s="30"/>
      <c r="H806" s="30"/>
    </row>
    <row r="807" spans="5:8" x14ac:dyDescent="0.35">
      <c r="E807" s="30"/>
      <c r="F807" s="30"/>
      <c r="G807" s="30"/>
      <c r="H807" s="30"/>
    </row>
    <row r="808" spans="5:8" x14ac:dyDescent="0.35">
      <c r="E808" s="30"/>
      <c r="F808" s="30"/>
      <c r="G808" s="30"/>
      <c r="H808" s="30"/>
    </row>
    <row r="809" spans="5:8" x14ac:dyDescent="0.35">
      <c r="E809" s="30"/>
      <c r="F809" s="30"/>
      <c r="G809" s="30"/>
      <c r="H809" s="30"/>
    </row>
    <row r="810" spans="5:8" x14ac:dyDescent="0.35">
      <c r="E810" s="30"/>
      <c r="F810" s="30"/>
      <c r="G810" s="30"/>
      <c r="H810" s="30"/>
    </row>
    <row r="811" spans="5:8" x14ac:dyDescent="0.35">
      <c r="E811" s="30"/>
      <c r="F811" s="30"/>
      <c r="G811" s="30"/>
      <c r="H811" s="30"/>
    </row>
    <row r="812" spans="5:8" x14ac:dyDescent="0.35">
      <c r="E812" s="30"/>
      <c r="F812" s="30"/>
      <c r="G812" s="30"/>
      <c r="H812" s="30"/>
    </row>
    <row r="813" spans="5:8" x14ac:dyDescent="0.35">
      <c r="E813" s="30"/>
      <c r="F813" s="30"/>
      <c r="G813" s="30"/>
      <c r="H813" s="30"/>
    </row>
    <row r="814" spans="5:8" x14ac:dyDescent="0.35">
      <c r="E814" s="30"/>
      <c r="F814" s="30"/>
      <c r="G814" s="30"/>
      <c r="H814" s="30"/>
    </row>
    <row r="815" spans="5:8" x14ac:dyDescent="0.35">
      <c r="E815" s="30"/>
      <c r="F815" s="30"/>
      <c r="G815" s="30"/>
      <c r="H815" s="30"/>
    </row>
    <row r="816" spans="5:8" x14ac:dyDescent="0.35">
      <c r="E816" s="30"/>
      <c r="F816" s="30"/>
      <c r="G816" s="30"/>
      <c r="H816" s="30"/>
    </row>
    <row r="817" spans="5:8" x14ac:dyDescent="0.35">
      <c r="E817" s="30"/>
      <c r="F817" s="30"/>
      <c r="G817" s="30"/>
      <c r="H817" s="30"/>
    </row>
    <row r="818" spans="5:8" x14ac:dyDescent="0.35">
      <c r="E818" s="30"/>
      <c r="F818" s="30"/>
      <c r="G818" s="30"/>
      <c r="H818" s="30"/>
    </row>
    <row r="819" spans="5:8" x14ac:dyDescent="0.35">
      <c r="E819" s="30"/>
      <c r="F819" s="30"/>
      <c r="G819" s="30"/>
      <c r="H819" s="30"/>
    </row>
    <row r="820" spans="5:8" x14ac:dyDescent="0.35">
      <c r="E820" s="30"/>
      <c r="F820" s="30"/>
      <c r="G820" s="30"/>
      <c r="H820" s="30"/>
    </row>
    <row r="821" spans="5:8" x14ac:dyDescent="0.35">
      <c r="E821" s="30"/>
      <c r="F821" s="30"/>
      <c r="G821" s="30"/>
      <c r="H821" s="30"/>
    </row>
    <row r="822" spans="5:8" x14ac:dyDescent="0.35">
      <c r="E822" s="30"/>
      <c r="F822" s="30"/>
      <c r="G822" s="30"/>
      <c r="H822" s="30"/>
    </row>
    <row r="823" spans="5:8" x14ac:dyDescent="0.35">
      <c r="E823" s="30"/>
      <c r="F823" s="30"/>
      <c r="G823" s="30"/>
      <c r="H823" s="30"/>
    </row>
    <row r="824" spans="5:8" x14ac:dyDescent="0.35">
      <c r="E824" s="30"/>
      <c r="F824" s="30"/>
      <c r="G824" s="30"/>
      <c r="H824" s="30"/>
    </row>
    <row r="825" spans="5:8" x14ac:dyDescent="0.35">
      <c r="E825" s="30"/>
      <c r="F825" s="30"/>
      <c r="G825" s="30"/>
      <c r="H825" s="30"/>
    </row>
    <row r="826" spans="5:8" x14ac:dyDescent="0.35">
      <c r="E826" s="30"/>
      <c r="F826" s="30"/>
      <c r="G826" s="30"/>
      <c r="H826" s="30"/>
    </row>
    <row r="827" spans="5:8" x14ac:dyDescent="0.35">
      <c r="E827" s="30"/>
      <c r="F827" s="30"/>
      <c r="G827" s="30"/>
      <c r="H827" s="30"/>
    </row>
    <row r="828" spans="5:8" x14ac:dyDescent="0.35">
      <c r="E828" s="30"/>
      <c r="F828" s="30"/>
      <c r="G828" s="30"/>
      <c r="H828" s="30"/>
    </row>
    <row r="829" spans="5:8" x14ac:dyDescent="0.35">
      <c r="E829" s="30"/>
      <c r="F829" s="30"/>
      <c r="G829" s="30"/>
      <c r="H829" s="30"/>
    </row>
    <row r="830" spans="5:8" x14ac:dyDescent="0.35">
      <c r="E830" s="30"/>
      <c r="F830" s="30"/>
      <c r="G830" s="30"/>
      <c r="H830" s="30"/>
    </row>
    <row r="831" spans="5:8" x14ac:dyDescent="0.35">
      <c r="E831" s="30"/>
      <c r="F831" s="30"/>
      <c r="G831" s="30"/>
      <c r="H831" s="30"/>
    </row>
    <row r="832" spans="5:8" x14ac:dyDescent="0.35">
      <c r="E832" s="30"/>
      <c r="F832" s="30"/>
      <c r="G832" s="30"/>
      <c r="H832" s="30"/>
    </row>
    <row r="833" spans="5:8" x14ac:dyDescent="0.35">
      <c r="E833" s="30"/>
      <c r="F833" s="30"/>
      <c r="G833" s="30"/>
      <c r="H833" s="30"/>
    </row>
    <row r="834" spans="5:8" x14ac:dyDescent="0.35">
      <c r="E834" s="30"/>
      <c r="F834" s="30"/>
      <c r="G834" s="30"/>
      <c r="H834" s="30"/>
    </row>
    <row r="835" spans="5:8" x14ac:dyDescent="0.35">
      <c r="E835" s="30"/>
      <c r="F835" s="30"/>
      <c r="G835" s="30"/>
      <c r="H835" s="30"/>
    </row>
    <row r="836" spans="5:8" x14ac:dyDescent="0.35">
      <c r="E836" s="30"/>
      <c r="F836" s="30"/>
      <c r="G836" s="30"/>
      <c r="H836" s="30"/>
    </row>
    <row r="837" spans="5:8" x14ac:dyDescent="0.35">
      <c r="E837" s="30"/>
      <c r="F837" s="30"/>
      <c r="G837" s="30"/>
      <c r="H837" s="30"/>
    </row>
    <row r="838" spans="5:8" x14ac:dyDescent="0.35">
      <c r="E838" s="30"/>
      <c r="F838" s="30"/>
      <c r="G838" s="30"/>
      <c r="H838" s="30"/>
    </row>
    <row r="839" spans="5:8" x14ac:dyDescent="0.35">
      <c r="E839" s="30"/>
      <c r="F839" s="30"/>
      <c r="G839" s="30"/>
      <c r="H839" s="30"/>
    </row>
    <row r="840" spans="5:8" x14ac:dyDescent="0.35">
      <c r="E840" s="30"/>
      <c r="F840" s="30"/>
      <c r="G840" s="30"/>
      <c r="H840" s="30"/>
    </row>
    <row r="841" spans="5:8" x14ac:dyDescent="0.35">
      <c r="E841" s="30"/>
      <c r="F841" s="30"/>
      <c r="G841" s="30"/>
      <c r="H841" s="30"/>
    </row>
    <row r="842" spans="5:8" x14ac:dyDescent="0.35">
      <c r="E842" s="30"/>
      <c r="F842" s="30"/>
      <c r="G842" s="30"/>
      <c r="H842" s="30"/>
    </row>
    <row r="843" spans="5:8" x14ac:dyDescent="0.35">
      <c r="E843" s="30"/>
      <c r="F843" s="30"/>
      <c r="G843" s="30"/>
      <c r="H843" s="30"/>
    </row>
    <row r="844" spans="5:8" x14ac:dyDescent="0.35">
      <c r="E844" s="30"/>
      <c r="F844" s="30"/>
      <c r="G844" s="30"/>
      <c r="H844" s="30"/>
    </row>
    <row r="845" spans="5:8" x14ac:dyDescent="0.35">
      <c r="E845" s="30"/>
      <c r="F845" s="30"/>
      <c r="G845" s="30"/>
      <c r="H845" s="30"/>
    </row>
    <row r="846" spans="5:8" x14ac:dyDescent="0.35">
      <c r="E846" s="30"/>
      <c r="F846" s="30"/>
      <c r="G846" s="30"/>
      <c r="H846" s="30"/>
    </row>
    <row r="847" spans="5:8" x14ac:dyDescent="0.35">
      <c r="E847" s="30"/>
      <c r="F847" s="30"/>
      <c r="G847" s="30"/>
      <c r="H847" s="30"/>
    </row>
    <row r="848" spans="5:8" x14ac:dyDescent="0.35">
      <c r="E848" s="30"/>
      <c r="F848" s="30"/>
      <c r="G848" s="30"/>
      <c r="H848" s="30"/>
    </row>
    <row r="849" spans="5:8" x14ac:dyDescent="0.35">
      <c r="E849" s="30"/>
      <c r="F849" s="30"/>
      <c r="G849" s="30"/>
      <c r="H849" s="30"/>
    </row>
    <row r="850" spans="5:8" x14ac:dyDescent="0.35">
      <c r="E850" s="30"/>
      <c r="F850" s="30"/>
      <c r="G850" s="30"/>
      <c r="H850" s="30"/>
    </row>
    <row r="851" spans="5:8" x14ac:dyDescent="0.35">
      <c r="E851" s="30"/>
      <c r="F851" s="30"/>
      <c r="G851" s="30"/>
      <c r="H851" s="30"/>
    </row>
    <row r="852" spans="5:8" x14ac:dyDescent="0.35">
      <c r="E852" s="30"/>
      <c r="F852" s="30"/>
      <c r="G852" s="30"/>
      <c r="H852" s="30"/>
    </row>
    <row r="853" spans="5:8" x14ac:dyDescent="0.35">
      <c r="E853" s="30"/>
      <c r="F853" s="30"/>
      <c r="G853" s="30"/>
      <c r="H853" s="30"/>
    </row>
    <row r="854" spans="5:8" x14ac:dyDescent="0.35">
      <c r="E854" s="30"/>
      <c r="F854" s="30"/>
      <c r="G854" s="30"/>
      <c r="H854" s="30"/>
    </row>
    <row r="855" spans="5:8" x14ac:dyDescent="0.35">
      <c r="E855" s="30"/>
      <c r="F855" s="30"/>
      <c r="G855" s="30"/>
      <c r="H855" s="30"/>
    </row>
    <row r="856" spans="5:8" x14ac:dyDescent="0.35">
      <c r="E856" s="30"/>
      <c r="F856" s="30"/>
      <c r="G856" s="30"/>
      <c r="H856" s="30"/>
    </row>
    <row r="857" spans="5:8" x14ac:dyDescent="0.35">
      <c r="E857" s="30"/>
      <c r="F857" s="30"/>
      <c r="G857" s="30"/>
      <c r="H857" s="30"/>
    </row>
    <row r="858" spans="5:8" x14ac:dyDescent="0.35">
      <c r="E858" s="30"/>
      <c r="F858" s="30"/>
      <c r="G858" s="30"/>
      <c r="H858" s="30"/>
    </row>
    <row r="859" spans="5:8" x14ac:dyDescent="0.35">
      <c r="E859" s="30"/>
      <c r="F859" s="30"/>
      <c r="G859" s="30"/>
      <c r="H859" s="30"/>
    </row>
    <row r="860" spans="5:8" x14ac:dyDescent="0.35">
      <c r="E860" s="30"/>
      <c r="F860" s="30"/>
      <c r="G860" s="30"/>
      <c r="H860" s="30"/>
    </row>
    <row r="861" spans="5:8" x14ac:dyDescent="0.35">
      <c r="E861" s="30"/>
      <c r="F861" s="30"/>
      <c r="G861" s="30"/>
      <c r="H861" s="30"/>
    </row>
    <row r="862" spans="5:8" x14ac:dyDescent="0.35">
      <c r="E862" s="30"/>
      <c r="F862" s="30"/>
      <c r="G862" s="30"/>
      <c r="H862" s="30"/>
    </row>
    <row r="863" spans="5:8" x14ac:dyDescent="0.35">
      <c r="E863" s="30"/>
      <c r="F863" s="30"/>
      <c r="G863" s="30"/>
      <c r="H863" s="30"/>
    </row>
    <row r="864" spans="5:8" x14ac:dyDescent="0.35">
      <c r="E864" s="30"/>
      <c r="F864" s="30"/>
      <c r="G864" s="30"/>
      <c r="H864" s="30"/>
    </row>
    <row r="865" spans="5:8" x14ac:dyDescent="0.35">
      <c r="E865" s="30"/>
      <c r="F865" s="30"/>
      <c r="G865" s="30"/>
      <c r="H865" s="30"/>
    </row>
    <row r="866" spans="5:8" x14ac:dyDescent="0.35">
      <c r="E866" s="30"/>
      <c r="F866" s="30"/>
      <c r="G866" s="30"/>
      <c r="H866" s="30"/>
    </row>
    <row r="867" spans="5:8" x14ac:dyDescent="0.35">
      <c r="E867" s="30"/>
      <c r="F867" s="30"/>
      <c r="G867" s="30"/>
      <c r="H867" s="30"/>
    </row>
    <row r="868" spans="5:8" x14ac:dyDescent="0.35">
      <c r="E868" s="30"/>
      <c r="F868" s="30"/>
      <c r="G868" s="30"/>
      <c r="H868" s="30"/>
    </row>
    <row r="869" spans="5:8" x14ac:dyDescent="0.35">
      <c r="E869" s="30"/>
      <c r="F869" s="30"/>
      <c r="G869" s="30"/>
      <c r="H869" s="30"/>
    </row>
    <row r="870" spans="5:8" x14ac:dyDescent="0.35">
      <c r="E870" s="30"/>
      <c r="F870" s="30"/>
      <c r="G870" s="30"/>
      <c r="H870" s="30"/>
    </row>
    <row r="871" spans="5:8" x14ac:dyDescent="0.35">
      <c r="E871" s="30"/>
      <c r="F871" s="30"/>
      <c r="G871" s="30"/>
      <c r="H871" s="30"/>
    </row>
    <row r="872" spans="5:8" x14ac:dyDescent="0.35">
      <c r="E872" s="30"/>
      <c r="F872" s="30"/>
      <c r="G872" s="30"/>
      <c r="H872" s="30"/>
    </row>
    <row r="873" spans="5:8" x14ac:dyDescent="0.35">
      <c r="E873" s="30"/>
      <c r="F873" s="30"/>
      <c r="G873" s="30"/>
      <c r="H873" s="30"/>
    </row>
    <row r="874" spans="5:8" x14ac:dyDescent="0.35">
      <c r="E874" s="30"/>
      <c r="F874" s="30"/>
      <c r="G874" s="30"/>
      <c r="H874" s="30"/>
    </row>
    <row r="875" spans="5:8" x14ac:dyDescent="0.35">
      <c r="E875" s="30"/>
      <c r="F875" s="30"/>
      <c r="G875" s="30"/>
      <c r="H875" s="30"/>
    </row>
    <row r="876" spans="5:8" x14ac:dyDescent="0.35">
      <c r="E876" s="30"/>
      <c r="F876" s="30"/>
      <c r="G876" s="30"/>
      <c r="H876" s="30"/>
    </row>
    <row r="877" spans="5:8" x14ac:dyDescent="0.35">
      <c r="E877" s="30"/>
      <c r="F877" s="30"/>
      <c r="G877" s="30"/>
      <c r="H877" s="30"/>
    </row>
    <row r="878" spans="5:8" x14ac:dyDescent="0.35">
      <c r="E878" s="30"/>
      <c r="F878" s="30"/>
      <c r="G878" s="30"/>
      <c r="H878" s="30"/>
    </row>
    <row r="879" spans="5:8" x14ac:dyDescent="0.35">
      <c r="E879" s="30"/>
      <c r="F879" s="30"/>
      <c r="G879" s="30"/>
      <c r="H879" s="30"/>
    </row>
    <row r="880" spans="5:8" x14ac:dyDescent="0.35">
      <c r="E880" s="30"/>
      <c r="F880" s="30"/>
      <c r="G880" s="30"/>
      <c r="H880" s="30"/>
    </row>
    <row r="881" spans="5:8" x14ac:dyDescent="0.35">
      <c r="E881" s="30"/>
      <c r="F881" s="30"/>
      <c r="G881" s="30"/>
      <c r="H881" s="30"/>
    </row>
    <row r="882" spans="5:8" x14ac:dyDescent="0.35">
      <c r="E882" s="30"/>
      <c r="F882" s="30"/>
      <c r="G882" s="30"/>
      <c r="H882" s="30"/>
    </row>
    <row r="883" spans="5:8" x14ac:dyDescent="0.35">
      <c r="E883" s="30"/>
      <c r="F883" s="30"/>
      <c r="G883" s="30"/>
      <c r="H883" s="30"/>
    </row>
    <row r="884" spans="5:8" x14ac:dyDescent="0.35">
      <c r="E884" s="30"/>
      <c r="F884" s="30"/>
      <c r="G884" s="30"/>
      <c r="H884" s="30"/>
    </row>
    <row r="885" spans="5:8" x14ac:dyDescent="0.35">
      <c r="E885" s="30"/>
      <c r="F885" s="30"/>
      <c r="G885" s="30"/>
      <c r="H885" s="30"/>
    </row>
    <row r="886" spans="5:8" x14ac:dyDescent="0.35">
      <c r="E886" s="30"/>
      <c r="F886" s="30"/>
      <c r="G886" s="30"/>
      <c r="H886" s="30"/>
    </row>
    <row r="887" spans="5:8" x14ac:dyDescent="0.35">
      <c r="E887" s="30"/>
      <c r="F887" s="30"/>
      <c r="G887" s="30"/>
      <c r="H887" s="30"/>
    </row>
    <row r="888" spans="5:8" x14ac:dyDescent="0.35">
      <c r="E888" s="30"/>
      <c r="F888" s="30"/>
      <c r="G888" s="30"/>
      <c r="H888" s="30"/>
    </row>
    <row r="889" spans="5:8" x14ac:dyDescent="0.35">
      <c r="E889" s="30"/>
      <c r="F889" s="30"/>
      <c r="G889" s="30"/>
      <c r="H889" s="30"/>
    </row>
    <row r="890" spans="5:8" x14ac:dyDescent="0.35">
      <c r="E890" s="30"/>
      <c r="F890" s="30"/>
      <c r="G890" s="30"/>
      <c r="H890" s="30"/>
    </row>
    <row r="891" spans="5:8" x14ac:dyDescent="0.35">
      <c r="E891" s="30"/>
      <c r="F891" s="30"/>
      <c r="G891" s="30"/>
      <c r="H891" s="30"/>
    </row>
    <row r="892" spans="5:8" x14ac:dyDescent="0.35">
      <c r="E892" s="30"/>
      <c r="F892" s="30"/>
      <c r="G892" s="30"/>
      <c r="H892" s="30"/>
    </row>
    <row r="893" spans="5:8" x14ac:dyDescent="0.35">
      <c r="E893" s="30"/>
      <c r="F893" s="30"/>
      <c r="G893" s="30"/>
      <c r="H893" s="30"/>
    </row>
    <row r="894" spans="5:8" x14ac:dyDescent="0.35">
      <c r="E894" s="30"/>
      <c r="F894" s="30"/>
      <c r="G894" s="30"/>
      <c r="H894" s="30"/>
    </row>
    <row r="895" spans="5:8" x14ac:dyDescent="0.35">
      <c r="E895" s="30"/>
      <c r="F895" s="30"/>
      <c r="G895" s="30"/>
      <c r="H895" s="30"/>
    </row>
    <row r="896" spans="5:8" x14ac:dyDescent="0.35">
      <c r="E896" s="30"/>
      <c r="F896" s="30"/>
      <c r="G896" s="30"/>
      <c r="H896" s="30"/>
    </row>
    <row r="897" spans="5:8" x14ac:dyDescent="0.35">
      <c r="E897" s="30"/>
      <c r="F897" s="30"/>
      <c r="G897" s="30"/>
      <c r="H897" s="30"/>
    </row>
    <row r="898" spans="5:8" x14ac:dyDescent="0.35">
      <c r="E898" s="30"/>
      <c r="F898" s="30"/>
      <c r="G898" s="30"/>
      <c r="H898" s="30"/>
    </row>
    <row r="899" spans="5:8" x14ac:dyDescent="0.35">
      <c r="E899" s="30"/>
      <c r="F899" s="30"/>
      <c r="G899" s="30"/>
      <c r="H899" s="30"/>
    </row>
    <row r="900" spans="5:8" x14ac:dyDescent="0.35">
      <c r="E900" s="30"/>
      <c r="F900" s="30"/>
      <c r="G900" s="30"/>
      <c r="H900" s="30"/>
    </row>
    <row r="901" spans="5:8" x14ac:dyDescent="0.35">
      <c r="E901" s="30"/>
      <c r="F901" s="30"/>
      <c r="G901" s="30"/>
      <c r="H901" s="30"/>
    </row>
    <row r="902" spans="5:8" x14ac:dyDescent="0.35">
      <c r="E902" s="30"/>
      <c r="F902" s="30"/>
      <c r="G902" s="30"/>
      <c r="H902" s="30"/>
    </row>
    <row r="903" spans="5:8" x14ac:dyDescent="0.35">
      <c r="E903" s="30"/>
      <c r="F903" s="30"/>
      <c r="G903" s="30"/>
      <c r="H903" s="30"/>
    </row>
    <row r="904" spans="5:8" x14ac:dyDescent="0.35">
      <c r="E904" s="30"/>
      <c r="F904" s="30"/>
      <c r="G904" s="30"/>
      <c r="H904" s="30"/>
    </row>
    <row r="905" spans="5:8" x14ac:dyDescent="0.35">
      <c r="E905" s="30"/>
      <c r="F905" s="30"/>
      <c r="G905" s="30"/>
      <c r="H905" s="30"/>
    </row>
    <row r="906" spans="5:8" x14ac:dyDescent="0.35">
      <c r="E906" s="30"/>
      <c r="F906" s="30"/>
      <c r="G906" s="30"/>
      <c r="H906" s="30"/>
    </row>
    <row r="907" spans="5:8" x14ac:dyDescent="0.35">
      <c r="E907" s="30"/>
      <c r="F907" s="30"/>
      <c r="G907" s="30"/>
      <c r="H907" s="30"/>
    </row>
    <row r="908" spans="5:8" x14ac:dyDescent="0.35">
      <c r="E908" s="30"/>
      <c r="F908" s="30"/>
      <c r="G908" s="30"/>
      <c r="H908" s="30"/>
    </row>
    <row r="909" spans="5:8" x14ac:dyDescent="0.35">
      <c r="E909" s="30"/>
      <c r="F909" s="30"/>
      <c r="G909" s="30"/>
      <c r="H909" s="30"/>
    </row>
    <row r="910" spans="5:8" x14ac:dyDescent="0.35">
      <c r="E910" s="30"/>
      <c r="F910" s="30"/>
      <c r="G910" s="30"/>
      <c r="H910" s="30"/>
    </row>
    <row r="911" spans="5:8" x14ac:dyDescent="0.35">
      <c r="E911" s="30"/>
      <c r="F911" s="30"/>
      <c r="G911" s="30"/>
      <c r="H911" s="30"/>
    </row>
    <row r="912" spans="5:8" x14ac:dyDescent="0.35">
      <c r="E912" s="30"/>
      <c r="F912" s="30"/>
      <c r="G912" s="30"/>
      <c r="H912" s="30"/>
    </row>
    <row r="913" spans="5:8" x14ac:dyDescent="0.35">
      <c r="E913" s="30"/>
      <c r="F913" s="30"/>
      <c r="G913" s="30"/>
      <c r="H913" s="30"/>
    </row>
    <row r="914" spans="5:8" x14ac:dyDescent="0.35">
      <c r="E914" s="30"/>
      <c r="F914" s="30"/>
      <c r="G914" s="30"/>
      <c r="H914" s="30"/>
    </row>
    <row r="915" spans="5:8" x14ac:dyDescent="0.35">
      <c r="E915" s="30"/>
      <c r="F915" s="30"/>
      <c r="G915" s="30"/>
      <c r="H915" s="30"/>
    </row>
    <row r="916" spans="5:8" x14ac:dyDescent="0.35">
      <c r="E916" s="30"/>
      <c r="F916" s="30"/>
      <c r="G916" s="30"/>
      <c r="H916" s="30"/>
    </row>
    <row r="917" spans="5:8" x14ac:dyDescent="0.35">
      <c r="E917" s="30"/>
      <c r="F917" s="30"/>
      <c r="G917" s="30"/>
      <c r="H917" s="30"/>
    </row>
    <row r="918" spans="5:8" x14ac:dyDescent="0.35">
      <c r="E918" s="30"/>
      <c r="F918" s="30"/>
      <c r="G918" s="30"/>
      <c r="H918" s="30"/>
    </row>
    <row r="919" spans="5:8" x14ac:dyDescent="0.35">
      <c r="E919" s="30"/>
      <c r="F919" s="30"/>
      <c r="G919" s="30"/>
      <c r="H919" s="30"/>
    </row>
    <row r="920" spans="5:8" x14ac:dyDescent="0.35">
      <c r="E920" s="30"/>
      <c r="F920" s="30"/>
      <c r="G920" s="30"/>
      <c r="H920" s="30"/>
    </row>
    <row r="921" spans="5:8" x14ac:dyDescent="0.35">
      <c r="E921" s="30"/>
      <c r="F921" s="30"/>
      <c r="G921" s="30"/>
      <c r="H921" s="30"/>
    </row>
    <row r="922" spans="5:8" x14ac:dyDescent="0.35">
      <c r="E922" s="30"/>
      <c r="F922" s="30"/>
      <c r="G922" s="30"/>
      <c r="H922" s="30"/>
    </row>
    <row r="923" spans="5:8" x14ac:dyDescent="0.35">
      <c r="E923" s="30"/>
      <c r="F923" s="30"/>
      <c r="G923" s="30"/>
      <c r="H923" s="30"/>
    </row>
    <row r="924" spans="5:8" x14ac:dyDescent="0.35">
      <c r="E924" s="30"/>
      <c r="F924" s="30"/>
      <c r="G924" s="30"/>
      <c r="H924" s="30"/>
    </row>
    <row r="925" spans="5:8" x14ac:dyDescent="0.35">
      <c r="E925" s="30"/>
      <c r="F925" s="30"/>
      <c r="G925" s="30"/>
      <c r="H925" s="30"/>
    </row>
    <row r="926" spans="5:8" x14ac:dyDescent="0.35">
      <c r="E926" s="30"/>
      <c r="F926" s="30"/>
      <c r="G926" s="30"/>
      <c r="H926" s="30"/>
    </row>
    <row r="927" spans="5:8" x14ac:dyDescent="0.35">
      <c r="E927" s="30"/>
      <c r="F927" s="30"/>
      <c r="G927" s="30"/>
      <c r="H927" s="30"/>
    </row>
    <row r="928" spans="5:8" x14ac:dyDescent="0.35">
      <c r="E928" s="30"/>
      <c r="F928" s="30"/>
      <c r="G928" s="30"/>
      <c r="H928" s="30"/>
    </row>
    <row r="929" spans="5:8" x14ac:dyDescent="0.35">
      <c r="E929" s="30"/>
      <c r="F929" s="30"/>
      <c r="G929" s="30"/>
      <c r="H929" s="30"/>
    </row>
    <row r="930" spans="5:8" x14ac:dyDescent="0.35">
      <c r="E930" s="30"/>
      <c r="F930" s="30"/>
      <c r="G930" s="30"/>
      <c r="H930" s="30"/>
    </row>
    <row r="931" spans="5:8" x14ac:dyDescent="0.35">
      <c r="E931" s="30"/>
      <c r="F931" s="30"/>
      <c r="G931" s="30"/>
      <c r="H931" s="30"/>
    </row>
    <row r="932" spans="5:8" x14ac:dyDescent="0.35">
      <c r="E932" s="30"/>
      <c r="F932" s="30"/>
      <c r="G932" s="30"/>
      <c r="H932" s="30"/>
    </row>
    <row r="933" spans="5:8" x14ac:dyDescent="0.35">
      <c r="E933" s="30"/>
      <c r="F933" s="30"/>
      <c r="G933" s="30"/>
      <c r="H933" s="30"/>
    </row>
    <row r="934" spans="5:8" x14ac:dyDescent="0.35">
      <c r="E934" s="30"/>
      <c r="F934" s="30"/>
      <c r="G934" s="30"/>
      <c r="H934" s="30"/>
    </row>
    <row r="935" spans="5:8" x14ac:dyDescent="0.35">
      <c r="E935" s="30"/>
      <c r="F935" s="30"/>
      <c r="G935" s="30"/>
      <c r="H935" s="30"/>
    </row>
    <row r="936" spans="5:8" x14ac:dyDescent="0.35">
      <c r="E936" s="30"/>
      <c r="F936" s="30"/>
      <c r="G936" s="30"/>
      <c r="H936" s="30"/>
    </row>
    <row r="937" spans="5:8" x14ac:dyDescent="0.35">
      <c r="E937" s="30"/>
      <c r="F937" s="30"/>
      <c r="G937" s="30"/>
      <c r="H937" s="30"/>
    </row>
    <row r="938" spans="5:8" x14ac:dyDescent="0.35">
      <c r="E938" s="30"/>
      <c r="F938" s="30"/>
      <c r="G938" s="30"/>
      <c r="H938" s="30"/>
    </row>
    <row r="939" spans="5:8" x14ac:dyDescent="0.35">
      <c r="E939" s="30"/>
      <c r="F939" s="30"/>
      <c r="G939" s="30"/>
      <c r="H939" s="30"/>
    </row>
    <row r="940" spans="5:8" x14ac:dyDescent="0.35">
      <c r="E940" s="30"/>
      <c r="F940" s="30"/>
      <c r="G940" s="30"/>
      <c r="H940" s="30"/>
    </row>
    <row r="941" spans="5:8" x14ac:dyDescent="0.35">
      <c r="E941" s="30"/>
      <c r="F941" s="30"/>
      <c r="G941" s="30"/>
      <c r="H941" s="30"/>
    </row>
    <row r="942" spans="5:8" x14ac:dyDescent="0.35">
      <c r="E942" s="30"/>
      <c r="F942" s="30"/>
      <c r="G942" s="30"/>
      <c r="H942" s="30"/>
    </row>
    <row r="943" spans="5:8" x14ac:dyDescent="0.35">
      <c r="E943" s="30"/>
      <c r="F943" s="30"/>
      <c r="G943" s="30"/>
      <c r="H943" s="30"/>
    </row>
    <row r="944" spans="5:8" x14ac:dyDescent="0.35">
      <c r="E944" s="30"/>
      <c r="F944" s="30"/>
      <c r="G944" s="30"/>
      <c r="H944" s="30"/>
    </row>
    <row r="945" spans="5:8" x14ac:dyDescent="0.35">
      <c r="E945" s="30"/>
      <c r="F945" s="30"/>
      <c r="G945" s="30"/>
      <c r="H945" s="30"/>
    </row>
    <row r="946" spans="5:8" x14ac:dyDescent="0.35">
      <c r="E946" s="30"/>
      <c r="F946" s="30"/>
      <c r="G946" s="30"/>
      <c r="H946" s="30"/>
    </row>
    <row r="947" spans="5:8" x14ac:dyDescent="0.35">
      <c r="E947" s="30"/>
      <c r="F947" s="30"/>
      <c r="G947" s="30"/>
      <c r="H947" s="30"/>
    </row>
    <row r="948" spans="5:8" x14ac:dyDescent="0.35">
      <c r="E948" s="30"/>
      <c r="F948" s="30"/>
      <c r="G948" s="30"/>
      <c r="H948" s="30"/>
    </row>
    <row r="949" spans="5:8" x14ac:dyDescent="0.35">
      <c r="E949" s="30"/>
      <c r="F949" s="30"/>
      <c r="G949" s="30"/>
      <c r="H949" s="30"/>
    </row>
    <row r="950" spans="5:8" x14ac:dyDescent="0.35">
      <c r="E950" s="30"/>
      <c r="F950" s="30"/>
      <c r="G950" s="30"/>
      <c r="H950" s="30"/>
    </row>
    <row r="951" spans="5:8" x14ac:dyDescent="0.35">
      <c r="E951" s="30"/>
      <c r="F951" s="30"/>
      <c r="G951" s="30"/>
      <c r="H951" s="30"/>
    </row>
    <row r="952" spans="5:8" x14ac:dyDescent="0.35">
      <c r="E952" s="30"/>
      <c r="F952" s="30"/>
      <c r="G952" s="30"/>
      <c r="H952" s="30"/>
    </row>
    <row r="953" spans="5:8" x14ac:dyDescent="0.35">
      <c r="E953" s="30"/>
      <c r="F953" s="30"/>
      <c r="G953" s="30"/>
      <c r="H953" s="30"/>
    </row>
    <row r="954" spans="5:8" x14ac:dyDescent="0.35">
      <c r="E954" s="30"/>
      <c r="F954" s="30"/>
      <c r="G954" s="30"/>
      <c r="H954" s="30"/>
    </row>
    <row r="955" spans="5:8" x14ac:dyDescent="0.35">
      <c r="E955" s="30"/>
      <c r="F955" s="30"/>
      <c r="G955" s="30"/>
      <c r="H955" s="30"/>
    </row>
    <row r="956" spans="5:8" x14ac:dyDescent="0.35">
      <c r="E956" s="30"/>
      <c r="F956" s="30"/>
      <c r="G956" s="30"/>
      <c r="H956" s="30"/>
    </row>
    <row r="957" spans="5:8" x14ac:dyDescent="0.35">
      <c r="E957" s="30"/>
      <c r="F957" s="30"/>
      <c r="G957" s="30"/>
      <c r="H957" s="30"/>
    </row>
    <row r="958" spans="5:8" x14ac:dyDescent="0.35">
      <c r="E958" s="30"/>
      <c r="F958" s="30"/>
      <c r="G958" s="30"/>
      <c r="H958" s="30"/>
    </row>
    <row r="959" spans="5:8" x14ac:dyDescent="0.35">
      <c r="E959" s="30"/>
      <c r="F959" s="30"/>
      <c r="G959" s="30"/>
      <c r="H959" s="30"/>
    </row>
    <row r="960" spans="5:8" x14ac:dyDescent="0.35">
      <c r="E960" s="30"/>
      <c r="F960" s="30"/>
      <c r="G960" s="30"/>
      <c r="H960" s="30"/>
    </row>
    <row r="961" spans="5:8" x14ac:dyDescent="0.35">
      <c r="E961" s="30"/>
      <c r="F961" s="30"/>
      <c r="G961" s="30"/>
      <c r="H961" s="30"/>
    </row>
    <row r="962" spans="5:8" x14ac:dyDescent="0.35">
      <c r="E962" s="30"/>
      <c r="F962" s="30"/>
      <c r="G962" s="30"/>
      <c r="H962" s="30"/>
    </row>
    <row r="963" spans="5:8" x14ac:dyDescent="0.35">
      <c r="E963" s="30"/>
      <c r="F963" s="30"/>
      <c r="G963" s="30"/>
      <c r="H963" s="30"/>
    </row>
    <row r="964" spans="5:8" x14ac:dyDescent="0.35">
      <c r="E964" s="30"/>
      <c r="F964" s="30"/>
      <c r="G964" s="30"/>
      <c r="H964" s="30"/>
    </row>
    <row r="965" spans="5:8" x14ac:dyDescent="0.35">
      <c r="E965" s="30"/>
      <c r="F965" s="30"/>
      <c r="G965" s="30"/>
      <c r="H965" s="30"/>
    </row>
    <row r="966" spans="5:8" x14ac:dyDescent="0.35">
      <c r="E966" s="30"/>
      <c r="F966" s="30"/>
      <c r="G966" s="30"/>
      <c r="H966" s="30"/>
    </row>
    <row r="967" spans="5:8" x14ac:dyDescent="0.35">
      <c r="E967" s="30"/>
      <c r="F967" s="30"/>
      <c r="G967" s="30"/>
      <c r="H967" s="30"/>
    </row>
    <row r="968" spans="5:8" x14ac:dyDescent="0.35">
      <c r="E968" s="30"/>
      <c r="F968" s="30"/>
      <c r="G968" s="30"/>
      <c r="H968" s="30"/>
    </row>
    <row r="969" spans="5:8" x14ac:dyDescent="0.35">
      <c r="E969" s="30"/>
      <c r="F969" s="30"/>
      <c r="G969" s="30"/>
      <c r="H969" s="30"/>
    </row>
    <row r="970" spans="5:8" x14ac:dyDescent="0.35">
      <c r="E970" s="30"/>
      <c r="F970" s="30"/>
      <c r="G970" s="30"/>
      <c r="H970" s="30"/>
    </row>
    <row r="971" spans="5:8" x14ac:dyDescent="0.35">
      <c r="E971" s="30"/>
      <c r="F971" s="30"/>
      <c r="G971" s="30"/>
      <c r="H971" s="30"/>
    </row>
    <row r="972" spans="5:8" x14ac:dyDescent="0.35">
      <c r="E972" s="30"/>
      <c r="F972" s="30"/>
      <c r="G972" s="30"/>
      <c r="H972" s="30"/>
    </row>
    <row r="973" spans="5:8" x14ac:dyDescent="0.35">
      <c r="E973" s="30"/>
      <c r="F973" s="30"/>
      <c r="G973" s="30"/>
      <c r="H973" s="30"/>
    </row>
    <row r="974" spans="5:8" x14ac:dyDescent="0.35">
      <c r="E974" s="30"/>
      <c r="F974" s="30"/>
      <c r="G974" s="30"/>
      <c r="H974" s="30"/>
    </row>
    <row r="975" spans="5:8" x14ac:dyDescent="0.35">
      <c r="E975" s="30"/>
      <c r="F975" s="30"/>
      <c r="G975" s="30"/>
      <c r="H975" s="30"/>
    </row>
    <row r="976" spans="5:8" x14ac:dyDescent="0.35">
      <c r="E976" s="30"/>
      <c r="F976" s="30"/>
      <c r="G976" s="30"/>
      <c r="H976" s="30"/>
    </row>
    <row r="977" spans="5:8" x14ac:dyDescent="0.35">
      <c r="E977" s="30"/>
      <c r="F977" s="30"/>
      <c r="G977" s="30"/>
      <c r="H977" s="30"/>
    </row>
    <row r="978" spans="5:8" x14ac:dyDescent="0.35">
      <c r="E978" s="30"/>
      <c r="F978" s="30"/>
      <c r="G978" s="30"/>
      <c r="H978" s="30"/>
    </row>
    <row r="979" spans="5:8" x14ac:dyDescent="0.35">
      <c r="E979" s="30"/>
      <c r="F979" s="30"/>
      <c r="G979" s="30"/>
      <c r="H979" s="30"/>
    </row>
    <row r="980" spans="5:8" x14ac:dyDescent="0.35">
      <c r="E980" s="30"/>
      <c r="F980" s="30"/>
      <c r="G980" s="30"/>
      <c r="H980" s="30"/>
    </row>
    <row r="981" spans="5:8" x14ac:dyDescent="0.35">
      <c r="E981" s="30"/>
      <c r="F981" s="30"/>
      <c r="G981" s="30"/>
      <c r="H981" s="30"/>
    </row>
    <row r="982" spans="5:8" x14ac:dyDescent="0.35">
      <c r="E982" s="30"/>
      <c r="F982" s="30"/>
      <c r="G982" s="30"/>
      <c r="H982" s="30"/>
    </row>
    <row r="983" spans="5:8" x14ac:dyDescent="0.35">
      <c r="E983" s="30"/>
      <c r="F983" s="30"/>
      <c r="G983" s="30"/>
      <c r="H983" s="30"/>
    </row>
    <row r="984" spans="5:8" x14ac:dyDescent="0.35">
      <c r="E984" s="30"/>
      <c r="F984" s="30"/>
      <c r="G984" s="30"/>
      <c r="H984" s="30"/>
    </row>
    <row r="985" spans="5:8" x14ac:dyDescent="0.35">
      <c r="E985" s="30"/>
      <c r="F985" s="30"/>
      <c r="G985" s="30"/>
      <c r="H985" s="30"/>
    </row>
    <row r="986" spans="5:8" x14ac:dyDescent="0.35">
      <c r="E986" s="30"/>
      <c r="F986" s="30"/>
      <c r="G986" s="30"/>
      <c r="H986" s="30"/>
    </row>
    <row r="987" spans="5:8" x14ac:dyDescent="0.35">
      <c r="E987" s="30"/>
      <c r="F987" s="30"/>
      <c r="G987" s="30"/>
      <c r="H987" s="30"/>
    </row>
    <row r="988" spans="5:8" x14ac:dyDescent="0.35">
      <c r="E988" s="30"/>
      <c r="F988" s="30"/>
      <c r="G988" s="30"/>
      <c r="H988" s="30"/>
    </row>
    <row r="989" spans="5:8" x14ac:dyDescent="0.35">
      <c r="E989" s="30"/>
      <c r="F989" s="30"/>
      <c r="G989" s="30"/>
      <c r="H989" s="30"/>
    </row>
    <row r="990" spans="5:8" x14ac:dyDescent="0.35">
      <c r="E990" s="30"/>
      <c r="F990" s="30"/>
      <c r="G990" s="30"/>
      <c r="H990" s="30"/>
    </row>
    <row r="991" spans="5:8" x14ac:dyDescent="0.35">
      <c r="E991" s="30"/>
      <c r="F991" s="30"/>
      <c r="G991" s="30"/>
      <c r="H991" s="30"/>
    </row>
    <row r="992" spans="5:8" x14ac:dyDescent="0.35">
      <c r="E992" s="30"/>
      <c r="F992" s="30"/>
      <c r="G992" s="30"/>
      <c r="H992" s="30"/>
    </row>
    <row r="993" spans="5:8" x14ac:dyDescent="0.35">
      <c r="E993" s="30"/>
      <c r="F993" s="30"/>
      <c r="G993" s="30"/>
      <c r="H993" s="30"/>
    </row>
    <row r="994" spans="5:8" x14ac:dyDescent="0.35">
      <c r="E994" s="30"/>
      <c r="F994" s="30"/>
      <c r="G994" s="30"/>
      <c r="H994" s="30"/>
    </row>
    <row r="995" spans="5:8" x14ac:dyDescent="0.35">
      <c r="E995" s="30"/>
      <c r="F995" s="30"/>
      <c r="G995" s="30"/>
      <c r="H995" s="30"/>
    </row>
    <row r="996" spans="5:8" x14ac:dyDescent="0.35">
      <c r="E996" s="30"/>
      <c r="F996" s="30"/>
      <c r="G996" s="30"/>
      <c r="H996" s="30"/>
    </row>
    <row r="997" spans="5:8" x14ac:dyDescent="0.35">
      <c r="E997" s="30"/>
      <c r="F997" s="30"/>
      <c r="G997" s="30"/>
      <c r="H997" s="30"/>
    </row>
    <row r="998" spans="5:8" x14ac:dyDescent="0.35">
      <c r="E998" s="30"/>
      <c r="F998" s="30"/>
      <c r="G998" s="30"/>
      <c r="H998" s="30"/>
    </row>
    <row r="999" spans="5:8" x14ac:dyDescent="0.35">
      <c r="E999" s="30"/>
      <c r="F999" s="30"/>
      <c r="G999" s="30"/>
      <c r="H999" s="30"/>
    </row>
  </sheetData>
  <mergeCells count="1">
    <mergeCell ref="C2:H2"/>
  </mergeCells>
  <conditionalFormatting sqref="H5:H9">
    <cfRule type="cellIs" dxfId="1" priority="1" operator="equal">
      <formula>"Failed"</formula>
    </cfRule>
  </conditionalFormatting>
  <conditionalFormatting sqref="H5:H9">
    <cfRule type="cellIs" dxfId="0" priority="2" operator="equal">
      <formula>"Achieved"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Employee</vt:lpstr>
      <vt:lpstr>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Propriétaire</dc:creator>
  <cp:lastModifiedBy>Propriétaire</cp:lastModifiedBy>
  <dcterms:created xsi:type="dcterms:W3CDTF">2022-01-31T17:21:35Z</dcterms:created>
  <dcterms:modified xsi:type="dcterms:W3CDTF">2022-01-31T17:30:17Z</dcterms:modified>
</cp:coreProperties>
</file>