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asgoyal/Desktop/ASU Fall 23/WPC 300/"/>
    </mc:Choice>
  </mc:AlternateContent>
  <xr:revisionPtr revIDLastSave="0" documentId="8_{43D2F90B-DAA1-844D-BB9F-1C6058BCB991}" xr6:coauthVersionLast="47" xr6:coauthVersionMax="47" xr10:uidLastSave="{00000000-0000-0000-0000-000000000000}"/>
  <bookViews>
    <workbookView xWindow="0" yWindow="0" windowWidth="25600" windowHeight="16000" activeTab="7" xr2:uid="{A73B5A7E-B5D7-B447-8BA3-B21FAA1ECED6}"/>
  </bookViews>
  <sheets>
    <sheet name="Data Dictionary" sheetId="2" r:id="rId1"/>
    <sheet name="Airline" sheetId="3" r:id="rId2"/>
    <sheet name="Category" sheetId="4" r:id="rId3"/>
    <sheet name="Task 1" sheetId="5" r:id="rId4"/>
    <sheet name="Task 2" sheetId="6" r:id="rId5"/>
    <sheet name="Task 3" sheetId="7" r:id="rId6"/>
    <sheet name="Task 4" sheetId="8" r:id="rId7"/>
    <sheet name="Task 5" sheetId="9" r:id="rId8"/>
  </sheets>
  <calcPr calcId="181029"/>
  <pivotCaches>
    <pivotCache cacheId="1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3" i="3"/>
</calcChain>
</file>

<file path=xl/sharedStrings.xml><?xml version="1.0" encoding="utf-8"?>
<sst xmlns="http://schemas.openxmlformats.org/spreadsheetml/2006/main" count="175" uniqueCount="46">
  <si>
    <t>Data Dictionary</t>
  </si>
  <si>
    <t>Airline</t>
  </si>
  <si>
    <t xml:space="preserve">Name of the US Airlines </t>
  </si>
  <si>
    <t>Year</t>
  </si>
  <si>
    <t>Year Number when the Airlines Purchased and Operated the Aircrafts</t>
  </si>
  <si>
    <t>Cost</t>
  </si>
  <si>
    <t>Total Cost (in USD 1000) to purchase the Aircraft for the given year</t>
  </si>
  <si>
    <t>Fuel Price</t>
  </si>
  <si>
    <t>Cost incurred toward the purchase of fuel to run the Aircrafts for a given year</t>
  </si>
  <si>
    <t>Capacity</t>
  </si>
  <si>
    <t>Average Capacity Utilization in the Aircraft in a given year</t>
  </si>
  <si>
    <t>Output Index</t>
  </si>
  <si>
    <t>This is a measure of the volume of air travel. It is calculated by dividing the total number of revenue passenger miles (RPMs) by the number of RPMs in a base year.</t>
  </si>
  <si>
    <t xml:space="preserve">The index is then expressed as the percent of the base year. This number is generally used to track the growth of the airline industry </t>
  </si>
  <si>
    <t xml:space="preserve">For example A value of Output Index = 1.2 indicates the value of air travel in the given year was 20% higer than volume of air travel in the base year </t>
  </si>
  <si>
    <t>Record #</t>
  </si>
  <si>
    <t>Rate Category</t>
  </si>
  <si>
    <t>United</t>
  </si>
  <si>
    <t>American</t>
  </si>
  <si>
    <t>Delta</t>
  </si>
  <si>
    <t>SouthWest</t>
  </si>
  <si>
    <t>JetBlue</t>
  </si>
  <si>
    <t>Alaska</t>
  </si>
  <si>
    <t>Category</t>
  </si>
  <si>
    <t>F</t>
  </si>
  <si>
    <t>E</t>
  </si>
  <si>
    <t>D</t>
  </si>
  <si>
    <t>C</t>
  </si>
  <si>
    <t>B</t>
  </si>
  <si>
    <t>A</t>
  </si>
  <si>
    <t>Place the PivotTable in the cells below.</t>
  </si>
  <si>
    <t>How many Airlines fall under Cateogoy A?</t>
  </si>
  <si>
    <t>Which Airline incurred the most cost towards puchasing fuel in the first five years?</t>
  </si>
  <si>
    <t>Which airline had the highest average capacity utilization across all years?</t>
  </si>
  <si>
    <t>Which airline(s) had the highest average cost purchasing aircrafts and variability in Output Index acorss all years?</t>
  </si>
  <si>
    <t>Throughout all years, how many American Airlines, in total, were classified under category A and B?</t>
  </si>
  <si>
    <t>Count of Rate Category</t>
  </si>
  <si>
    <t>(All)</t>
  </si>
  <si>
    <t>(Multiple Items)</t>
  </si>
  <si>
    <t>Row Labels</t>
  </si>
  <si>
    <t>Grand Total</t>
  </si>
  <si>
    <t>Sum of Cost</t>
  </si>
  <si>
    <t>Average of Capacity</t>
  </si>
  <si>
    <t>Average of Cost</t>
  </si>
  <si>
    <t>Var of Output Index</t>
  </si>
  <si>
    <t>Count of Airline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</si>
</sst>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6" formatCode="0.000"/>
    <numFmt numFmtId="167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800000"/>
        <bgColor rgb="FF005D28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0" fillId="3" borderId="7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3" borderId="7" xfId="0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4.646814120373" createdVersion="8" refreshedVersion="8" minRefreshableVersion="3" recordCount="90" xr:uid="{7FD17DB0-1AC4-8A45-84B8-DE50753707B5}">
  <cacheSource type="worksheet">
    <worksheetSource ref="B2:I92" sheet="Airline"/>
  </cacheSource>
  <cacheFields count="8">
    <cacheField name="Record #" numFmtId="0">
      <sharedItems containsSemiMixedTypes="0" containsString="0" containsNumber="1" containsInteger="1" minValue="1" maxValue="90"/>
    </cacheField>
    <cacheField name="Airline" numFmtId="0">
      <sharedItems count="6">
        <s v="United"/>
        <s v="American"/>
        <s v="Delta"/>
        <s v="SouthWest"/>
        <s v="JetBlue"/>
        <s v="Alaska"/>
      </sharedItems>
    </cacheField>
    <cacheField name="Year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st" numFmtId="164">
      <sharedItems containsSemiMixedTypes="0" containsString="0" containsNumber="1" containsInteger="1" minValue="68978" maxValue="4748320"/>
    </cacheField>
    <cacheField name="Fuel Price" numFmtId="164">
      <sharedItems containsSemiMixedTypes="0" containsString="0" containsNumber="1" containsInteger="1" minValue="103795" maxValue="1015610"/>
    </cacheField>
    <cacheField name="Capacity" numFmtId="166">
      <sharedItems containsSemiMixedTypes="0" containsString="0" containsNumber="1" minValue="0.43206600000000001" maxValue="0.67628699999999997"/>
    </cacheField>
    <cacheField name="Output Index" numFmtId="166">
      <sharedItems containsSemiMixedTypes="0" containsString="0" containsNumber="1" minValue="3.7682E-2" maxValue="1.9364600000000001"/>
    </cacheField>
    <cacheField name="Rate Category" numFmtId="0">
      <sharedItems count="6">
        <s v="D"/>
        <s v="C"/>
        <s v="B"/>
        <s v="A"/>
        <s v="E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x v="0"/>
    <x v="0"/>
    <n v="1140640"/>
    <n v="106650"/>
    <n v="0.53448700000000005"/>
    <n v="0.95275699999999997"/>
    <x v="0"/>
  </r>
  <r>
    <n v="2"/>
    <x v="0"/>
    <x v="1"/>
    <n v="1215690"/>
    <n v="110307"/>
    <n v="0.53232800000000002"/>
    <n v="0.986757"/>
    <x v="0"/>
  </r>
  <r>
    <n v="3"/>
    <x v="0"/>
    <x v="2"/>
    <n v="1309570"/>
    <n v="110574"/>
    <n v="0.547736"/>
    <n v="1.09198"/>
    <x v="1"/>
  </r>
  <r>
    <n v="4"/>
    <x v="0"/>
    <x v="3"/>
    <n v="1511530"/>
    <n v="121974"/>
    <n v="0.54084600000000005"/>
    <n v="1.17578"/>
    <x v="1"/>
  </r>
  <r>
    <n v="5"/>
    <x v="0"/>
    <x v="4"/>
    <n v="1676730"/>
    <n v="196606"/>
    <n v="0.591167"/>
    <n v="1.1601699999999999"/>
    <x v="1"/>
  </r>
  <r>
    <n v="6"/>
    <x v="0"/>
    <x v="5"/>
    <n v="1823740"/>
    <n v="265609"/>
    <n v="0.57541699999999996"/>
    <n v="1.1737599999999999"/>
    <x v="1"/>
  </r>
  <r>
    <n v="7"/>
    <x v="0"/>
    <x v="6"/>
    <n v="2022890"/>
    <n v="263451"/>
    <n v="0.594495"/>
    <n v="1.29051"/>
    <x v="2"/>
  </r>
  <r>
    <n v="8"/>
    <x v="0"/>
    <x v="7"/>
    <n v="2314760"/>
    <n v="316411"/>
    <n v="0.59740899999999997"/>
    <n v="1.3906700000000001"/>
    <x v="2"/>
  </r>
  <r>
    <n v="9"/>
    <x v="0"/>
    <x v="8"/>
    <n v="2639160"/>
    <n v="384110"/>
    <n v="0.63852200000000003"/>
    <n v="1.61273"/>
    <x v="3"/>
  </r>
  <r>
    <n v="10"/>
    <x v="0"/>
    <x v="9"/>
    <n v="3247620"/>
    <n v="569251"/>
    <n v="0.67628699999999997"/>
    <n v="1.82544"/>
    <x v="3"/>
  </r>
  <r>
    <n v="11"/>
    <x v="0"/>
    <x v="10"/>
    <n v="3787750"/>
    <n v="871636"/>
    <n v="0.60573500000000002"/>
    <n v="1.5460400000000001"/>
    <x v="3"/>
  </r>
  <r>
    <n v="12"/>
    <x v="0"/>
    <x v="11"/>
    <n v="3867750"/>
    <n v="997239"/>
    <n v="0.61436000000000002"/>
    <n v="1.5279"/>
    <x v="3"/>
  </r>
  <r>
    <n v="13"/>
    <x v="0"/>
    <x v="12"/>
    <n v="3996020"/>
    <n v="938002"/>
    <n v="0.63336599999999998"/>
    <n v="1.6601999999999999"/>
    <x v="3"/>
  </r>
  <r>
    <n v="14"/>
    <x v="0"/>
    <x v="13"/>
    <n v="4282880"/>
    <n v="859572"/>
    <n v="0.65011699999999994"/>
    <n v="1.8223100000000001"/>
    <x v="3"/>
  </r>
  <r>
    <n v="15"/>
    <x v="0"/>
    <x v="14"/>
    <n v="4748320"/>
    <n v="823411"/>
    <n v="0.62560300000000002"/>
    <n v="1.9364600000000001"/>
    <x v="3"/>
  </r>
  <r>
    <n v="16"/>
    <x v="1"/>
    <x v="0"/>
    <n v="569292"/>
    <n v="103795"/>
    <n v="0.49085099999999998"/>
    <n v="0.52063499999999996"/>
    <x v="4"/>
  </r>
  <r>
    <n v="17"/>
    <x v="1"/>
    <x v="1"/>
    <n v="640614"/>
    <n v="111477"/>
    <n v="0.47344900000000001"/>
    <n v="0.53462699999999996"/>
    <x v="4"/>
  </r>
  <r>
    <n v="18"/>
    <x v="1"/>
    <x v="2"/>
    <n v="777655"/>
    <n v="118664"/>
    <n v="0.50301300000000004"/>
    <n v="0.655192"/>
    <x v="4"/>
  </r>
  <r>
    <n v="19"/>
    <x v="1"/>
    <x v="3"/>
    <n v="999294"/>
    <n v="114797"/>
    <n v="0.51250099999999998"/>
    <n v="0.79157500000000003"/>
    <x v="4"/>
  </r>
  <r>
    <n v="20"/>
    <x v="1"/>
    <x v="4"/>
    <n v="1203970"/>
    <n v="215322"/>
    <n v="0.56678200000000001"/>
    <n v="0.84294500000000006"/>
    <x v="0"/>
  </r>
  <r>
    <n v="21"/>
    <x v="1"/>
    <x v="5"/>
    <n v="1358100"/>
    <n v="281704"/>
    <n v="0.55813299999999999"/>
    <n v="0.85289199999999998"/>
    <x v="0"/>
  </r>
  <r>
    <n v="22"/>
    <x v="1"/>
    <x v="6"/>
    <n v="1501350"/>
    <n v="304818"/>
    <n v="0.55879900000000005"/>
    <n v="0.92284299999999997"/>
    <x v="0"/>
  </r>
  <r>
    <n v="23"/>
    <x v="1"/>
    <x v="7"/>
    <n v="1709270"/>
    <n v="348609"/>
    <n v="0.57206999999999997"/>
    <n v="1"/>
    <x v="1"/>
  </r>
  <r>
    <n v="24"/>
    <x v="1"/>
    <x v="8"/>
    <n v="2025400"/>
    <n v="374579"/>
    <n v="0.62476299999999996"/>
    <n v="1.19845"/>
    <x v="1"/>
  </r>
  <r>
    <n v="25"/>
    <x v="1"/>
    <x v="9"/>
    <n v="2548370"/>
    <n v="544109"/>
    <n v="0.62870599999999999"/>
    <n v="1.34067"/>
    <x v="2"/>
  </r>
  <r>
    <n v="26"/>
    <x v="1"/>
    <x v="10"/>
    <n v="3137740"/>
    <n v="853356"/>
    <n v="0.58914999999999995"/>
    <n v="1.3262400000000001"/>
    <x v="2"/>
  </r>
  <r>
    <n v="27"/>
    <x v="1"/>
    <x v="11"/>
    <n v="3557700"/>
    <n v="1003200"/>
    <n v="0.53261199999999997"/>
    <n v="1.2485200000000001"/>
    <x v="2"/>
  </r>
  <r>
    <n v="28"/>
    <x v="1"/>
    <x v="12"/>
    <n v="3717740"/>
    <n v="941977"/>
    <n v="0.52665200000000001"/>
    <n v="1.2543200000000001"/>
    <x v="2"/>
  </r>
  <r>
    <n v="29"/>
    <x v="1"/>
    <x v="13"/>
    <n v="3962370"/>
    <n v="856533"/>
    <n v="0.54016299999999995"/>
    <n v="1.3717699999999999"/>
    <x v="2"/>
  </r>
  <r>
    <n v="30"/>
    <x v="1"/>
    <x v="14"/>
    <n v="4209390"/>
    <n v="821361"/>
    <n v="0.528775"/>
    <n v="1.38974"/>
    <x v="2"/>
  </r>
  <r>
    <n v="31"/>
    <x v="2"/>
    <x v="0"/>
    <n v="286298"/>
    <n v="118788"/>
    <n v="0.52433399999999997"/>
    <n v="0.26242399999999999"/>
    <x v="5"/>
  </r>
  <r>
    <n v="32"/>
    <x v="2"/>
    <x v="1"/>
    <n v="309290"/>
    <n v="123798"/>
    <n v="0.53718500000000002"/>
    <n v="0.26643299999999998"/>
    <x v="5"/>
  </r>
  <r>
    <n v="33"/>
    <x v="2"/>
    <x v="2"/>
    <n v="342056"/>
    <n v="122882"/>
    <n v="0.58211900000000005"/>
    <n v="0.30604300000000001"/>
    <x v="5"/>
  </r>
  <r>
    <n v="34"/>
    <x v="2"/>
    <x v="3"/>
    <n v="374595"/>
    <n v="131274"/>
    <n v="0.57948900000000003"/>
    <n v="0.32558599999999999"/>
    <x v="5"/>
  </r>
  <r>
    <n v="35"/>
    <x v="2"/>
    <x v="4"/>
    <n v="450037"/>
    <n v="222037"/>
    <n v="0.60659200000000002"/>
    <n v="0.34570600000000001"/>
    <x v="5"/>
  </r>
  <r>
    <n v="36"/>
    <x v="2"/>
    <x v="5"/>
    <n v="510412"/>
    <n v="278721"/>
    <n v="0.60726999999999998"/>
    <n v="0.36751699999999998"/>
    <x v="5"/>
  </r>
  <r>
    <n v="37"/>
    <x v="2"/>
    <x v="6"/>
    <n v="575347"/>
    <n v="306564"/>
    <n v="0.58242499999999997"/>
    <n v="0.409937"/>
    <x v="5"/>
  </r>
  <r>
    <n v="38"/>
    <x v="2"/>
    <x v="7"/>
    <n v="669331"/>
    <n v="356073"/>
    <n v="0.57397200000000004"/>
    <n v="0.448023"/>
    <x v="5"/>
  </r>
  <r>
    <n v="39"/>
    <x v="2"/>
    <x v="8"/>
    <n v="783799"/>
    <n v="378311"/>
    <n v="0.65425599999999995"/>
    <n v="0.53959500000000005"/>
    <x v="4"/>
  </r>
  <r>
    <n v="40"/>
    <x v="2"/>
    <x v="9"/>
    <n v="913883"/>
    <n v="555267"/>
    <n v="0.63105500000000003"/>
    <n v="0.53938200000000003"/>
    <x v="4"/>
  </r>
  <r>
    <n v="41"/>
    <x v="2"/>
    <x v="10"/>
    <n v="1041520"/>
    <n v="850322"/>
    <n v="0.56923999999999997"/>
    <n v="0.46796700000000002"/>
    <x v="5"/>
  </r>
  <r>
    <n v="42"/>
    <x v="2"/>
    <x v="11"/>
    <n v="1125800"/>
    <n v="1015610"/>
    <n v="0.58968200000000004"/>
    <n v="0.450544"/>
    <x v="5"/>
  </r>
  <r>
    <n v="43"/>
    <x v="2"/>
    <x v="12"/>
    <n v="1096070"/>
    <n v="954508"/>
    <n v="0.58795299999999995"/>
    <n v="0.46879300000000002"/>
    <x v="5"/>
  </r>
  <r>
    <n v="44"/>
    <x v="2"/>
    <x v="13"/>
    <n v="1198930"/>
    <n v="886999"/>
    <n v="0.565388"/>
    <n v="0.49439699999999998"/>
    <x v="5"/>
  </r>
  <r>
    <n v="45"/>
    <x v="2"/>
    <x v="14"/>
    <n v="1170470"/>
    <n v="844079"/>
    <n v="0.57707799999999998"/>
    <n v="0.49331700000000001"/>
    <x v="5"/>
  </r>
  <r>
    <n v="46"/>
    <x v="3"/>
    <x v="0"/>
    <n v="145167"/>
    <n v="114987"/>
    <n v="0.43206600000000001"/>
    <n v="8.6392999999999998E-2"/>
    <x v="5"/>
  </r>
  <r>
    <n v="47"/>
    <x v="3"/>
    <x v="1"/>
    <n v="170192"/>
    <n v="120501"/>
    <n v="0.43966899999999998"/>
    <n v="9.6740000000000007E-2"/>
    <x v="5"/>
  </r>
  <r>
    <n v="48"/>
    <x v="3"/>
    <x v="2"/>
    <n v="247506"/>
    <n v="121908"/>
    <n v="0.48893199999999998"/>
    <n v="0.14149999999999999"/>
    <x v="5"/>
  </r>
  <r>
    <n v="49"/>
    <x v="3"/>
    <x v="3"/>
    <n v="309391"/>
    <n v="127220"/>
    <n v="0.48418099999999997"/>
    <n v="0.169715"/>
    <x v="5"/>
  </r>
  <r>
    <n v="50"/>
    <x v="3"/>
    <x v="4"/>
    <n v="354338"/>
    <n v="209405"/>
    <n v="0.52992499999999998"/>
    <n v="0.17380499999999999"/>
    <x v="5"/>
  </r>
  <r>
    <n v="51"/>
    <x v="3"/>
    <x v="5"/>
    <n v="373941"/>
    <n v="263148"/>
    <n v="0.53272299999999995"/>
    <n v="0.164272"/>
    <x v="5"/>
  </r>
  <r>
    <n v="52"/>
    <x v="3"/>
    <x v="6"/>
    <n v="420915"/>
    <n v="316724"/>
    <n v="0.54906699999999997"/>
    <n v="0.170906"/>
    <x v="5"/>
  </r>
  <r>
    <n v="53"/>
    <x v="3"/>
    <x v="7"/>
    <n v="474017"/>
    <n v="363598"/>
    <n v="0.55713999999999997"/>
    <n v="0.17784"/>
    <x v="5"/>
  </r>
  <r>
    <n v="54"/>
    <x v="3"/>
    <x v="8"/>
    <n v="532590"/>
    <n v="389436"/>
    <n v="0.61137699999999995"/>
    <n v="0.192248"/>
    <x v="5"/>
  </r>
  <r>
    <n v="55"/>
    <x v="3"/>
    <x v="9"/>
    <n v="676771"/>
    <n v="547376"/>
    <n v="0.64531899999999998"/>
    <n v="0.24246899999999999"/>
    <x v="5"/>
  </r>
  <r>
    <n v="56"/>
    <x v="3"/>
    <x v="10"/>
    <n v="880438"/>
    <n v="850418"/>
    <n v="0.611734"/>
    <n v="0.25650499999999998"/>
    <x v="5"/>
  </r>
  <r>
    <n v="57"/>
    <x v="3"/>
    <x v="11"/>
    <n v="1052020"/>
    <n v="1011170"/>
    <n v="0.58088399999999996"/>
    <n v="0.24965699999999999"/>
    <x v="5"/>
  </r>
  <r>
    <n v="58"/>
    <x v="3"/>
    <x v="12"/>
    <n v="1193680"/>
    <n v="951934"/>
    <n v="0.57204699999999997"/>
    <n v="0.27392300000000003"/>
    <x v="5"/>
  </r>
  <r>
    <n v="59"/>
    <x v="3"/>
    <x v="13"/>
    <n v="1303390"/>
    <n v="881323"/>
    <n v="0.59457000000000004"/>
    <n v="0.37113099999999999"/>
    <x v="5"/>
  </r>
  <r>
    <n v="60"/>
    <x v="3"/>
    <x v="14"/>
    <n v="1436970"/>
    <n v="831374"/>
    <n v="0.58552499999999996"/>
    <n v="0.42141099999999998"/>
    <x v="5"/>
  </r>
  <r>
    <n v="61"/>
    <x v="4"/>
    <x v="0"/>
    <n v="91361"/>
    <n v="118222"/>
    <n v="0.44287500000000002"/>
    <n v="5.1027999999999997E-2"/>
    <x v="5"/>
  </r>
  <r>
    <n v="62"/>
    <x v="4"/>
    <x v="1"/>
    <n v="95428"/>
    <n v="116223"/>
    <n v="0.46247300000000002"/>
    <n v="5.2645999999999998E-2"/>
    <x v="5"/>
  </r>
  <r>
    <n v="63"/>
    <x v="4"/>
    <x v="2"/>
    <n v="98187"/>
    <n v="115853"/>
    <n v="0.51911799999999997"/>
    <n v="5.6348000000000002E-2"/>
    <x v="5"/>
  </r>
  <r>
    <n v="64"/>
    <x v="4"/>
    <x v="3"/>
    <n v="115967"/>
    <n v="129372"/>
    <n v="0.529331"/>
    <n v="6.6952999999999999E-2"/>
    <x v="5"/>
  </r>
  <r>
    <n v="65"/>
    <x v="4"/>
    <x v="4"/>
    <n v="138382"/>
    <n v="243266"/>
    <n v="0.55779699999999999"/>
    <n v="7.0307999999999995E-2"/>
    <x v="5"/>
  </r>
  <r>
    <n v="66"/>
    <x v="4"/>
    <x v="5"/>
    <n v="156228"/>
    <n v="277930"/>
    <n v="0.55618100000000004"/>
    <n v="7.3960999999999999E-2"/>
    <x v="5"/>
  </r>
  <r>
    <n v="67"/>
    <x v="4"/>
    <x v="6"/>
    <n v="183169"/>
    <n v="317273"/>
    <n v="0.56932700000000003"/>
    <n v="8.4945999999999994E-2"/>
    <x v="5"/>
  </r>
  <r>
    <n v="68"/>
    <x v="4"/>
    <x v="7"/>
    <n v="210212"/>
    <n v="358794"/>
    <n v="0.58346500000000001"/>
    <n v="9.5474000000000003E-2"/>
    <x v="5"/>
  </r>
  <r>
    <n v="69"/>
    <x v="4"/>
    <x v="8"/>
    <n v="274024"/>
    <n v="397667"/>
    <n v="0.63181799999999999"/>
    <n v="0.119814"/>
    <x v="5"/>
  </r>
  <r>
    <n v="70"/>
    <x v="4"/>
    <x v="9"/>
    <n v="356915"/>
    <n v="566672"/>
    <n v="0.60472300000000001"/>
    <n v="0.15004600000000001"/>
    <x v="5"/>
  </r>
  <r>
    <n v="71"/>
    <x v="4"/>
    <x v="10"/>
    <n v="432344"/>
    <n v="848393"/>
    <n v="0.58792100000000003"/>
    <n v="0.144014"/>
    <x v="5"/>
  </r>
  <r>
    <n v="72"/>
    <x v="4"/>
    <x v="11"/>
    <n v="524294"/>
    <n v="1005740"/>
    <n v="0.61615900000000001"/>
    <n v="0.16930000000000001"/>
    <x v="5"/>
  </r>
  <r>
    <n v="73"/>
    <x v="4"/>
    <x v="12"/>
    <n v="530924"/>
    <n v="958231"/>
    <n v="0.60586799999999996"/>
    <n v="0.172761"/>
    <x v="5"/>
  </r>
  <r>
    <n v="74"/>
    <x v="4"/>
    <x v="13"/>
    <n v="581447"/>
    <n v="872924"/>
    <n v="0.59468799999999999"/>
    <n v="0.18667"/>
    <x v="5"/>
  </r>
  <r>
    <n v="75"/>
    <x v="4"/>
    <x v="14"/>
    <n v="610257"/>
    <n v="844622"/>
    <n v="0.63554500000000003"/>
    <n v="0.213279"/>
    <x v="5"/>
  </r>
  <r>
    <n v="76"/>
    <x v="5"/>
    <x v="0"/>
    <n v="68978"/>
    <n v="117112"/>
    <n v="0.44853900000000002"/>
    <n v="3.7682E-2"/>
    <x v="5"/>
  </r>
  <r>
    <n v="77"/>
    <x v="5"/>
    <x v="1"/>
    <n v="74904"/>
    <n v="119420"/>
    <n v="0.47588900000000001"/>
    <n v="3.9784E-2"/>
    <x v="5"/>
  </r>
  <r>
    <n v="78"/>
    <x v="5"/>
    <x v="2"/>
    <n v="83829"/>
    <n v="116087"/>
    <n v="0.50056199999999995"/>
    <n v="4.4331000000000002E-2"/>
    <x v="5"/>
  </r>
  <r>
    <n v="79"/>
    <x v="5"/>
    <x v="3"/>
    <n v="98148"/>
    <n v="122997"/>
    <n v="0.50034400000000001"/>
    <n v="5.0244999999999998E-2"/>
    <x v="5"/>
  </r>
  <r>
    <n v="80"/>
    <x v="5"/>
    <x v="4"/>
    <n v="118449"/>
    <n v="194309"/>
    <n v="0.52889699999999995"/>
    <n v="5.5045999999999998E-2"/>
    <x v="5"/>
  </r>
  <r>
    <n v="81"/>
    <x v="5"/>
    <x v="5"/>
    <n v="133161"/>
    <n v="307923"/>
    <n v="0.495361"/>
    <n v="5.2462000000000002E-2"/>
    <x v="5"/>
  </r>
  <r>
    <n v="82"/>
    <x v="5"/>
    <x v="6"/>
    <n v="145062"/>
    <n v="323595"/>
    <n v="0.51034199999999996"/>
    <n v="5.6977E-2"/>
    <x v="5"/>
  </r>
  <r>
    <n v="83"/>
    <x v="5"/>
    <x v="7"/>
    <n v="170711"/>
    <n v="363081"/>
    <n v="0.51829599999999998"/>
    <n v="6.1490000000000003E-2"/>
    <x v="5"/>
  </r>
  <r>
    <n v="84"/>
    <x v="5"/>
    <x v="8"/>
    <n v="199775"/>
    <n v="386422"/>
    <n v="0.54672299999999996"/>
    <n v="6.9027000000000005E-2"/>
    <x v="5"/>
  </r>
  <r>
    <n v="85"/>
    <x v="5"/>
    <x v="9"/>
    <n v="276797"/>
    <n v="564867"/>
    <n v="0.55427599999999999"/>
    <n v="9.2748999999999998E-2"/>
    <x v="5"/>
  </r>
  <r>
    <n v="86"/>
    <x v="5"/>
    <x v="10"/>
    <n v="381478"/>
    <n v="874818"/>
    <n v="0.51776599999999995"/>
    <n v="0.11264"/>
    <x v="5"/>
  </r>
  <r>
    <n v="87"/>
    <x v="5"/>
    <x v="11"/>
    <n v="506969"/>
    <n v="1013170"/>
    <n v="0.58004900000000004"/>
    <n v="0.15415400000000001"/>
    <x v="5"/>
  </r>
  <r>
    <n v="88"/>
    <x v="5"/>
    <x v="12"/>
    <n v="633388"/>
    <n v="930477"/>
    <n v="0.55602399999999996"/>
    <n v="0.18646099999999999"/>
    <x v="5"/>
  </r>
  <r>
    <n v="89"/>
    <x v="5"/>
    <x v="13"/>
    <n v="804388"/>
    <n v="851676"/>
    <n v="0.53779100000000002"/>
    <n v="0.24684700000000001"/>
    <x v="5"/>
  </r>
  <r>
    <n v="90"/>
    <x v="5"/>
    <x v="14"/>
    <n v="1009500"/>
    <n v="819476"/>
    <n v="0.52577499999999999"/>
    <n v="0.3040129999999999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70CDB-586F-0C4E-96B5-698DF5E7556C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 rowPageCount="1" colPageCount="1"/>
  <pivotFields count="8">
    <pivotField showAll="0"/>
    <pivotField showAll="0"/>
    <pivotField showAll="0"/>
    <pivotField numFmtId="164" showAll="0"/>
    <pivotField numFmtId="164" showAll="0"/>
    <pivotField numFmtId="166" showAll="0"/>
    <pivotField numFmtId="166" showAll="0"/>
    <pivotField axis="axisPage" dataField="1" multipleItemSelectionAllowed="1" showAll="0">
      <items count="7">
        <item x="3"/>
        <item h="1" x="2"/>
        <item h="1" x="1"/>
        <item h="1" x="0"/>
        <item h="1" x="4"/>
        <item h="1" x="5"/>
        <item t="default"/>
      </items>
    </pivotField>
  </pivotFields>
  <rowItems count="1">
    <i/>
  </rowItems>
  <colItems count="1">
    <i/>
  </colItems>
  <pageFields count="1">
    <pageField fld="7" hier="-1"/>
  </pageFields>
  <dataFields count="1">
    <dataField name="Count of Rate Categor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BBEFC-C7F6-6A4F-8550-E7AEB19AB658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0" firstHeaderRow="1" firstDataRow="1" firstDataCol="1" rowPageCount="1" colPageCount="1"/>
  <pivotFields count="8">
    <pivotField showAll="0"/>
    <pivotField axis="axisRow" showAll="0" sortType="descending">
      <items count="7">
        <item x="5"/>
        <item x="1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6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dataField="1" numFmtId="164" showAll="0"/>
    <pivotField numFmtId="164" showAll="0"/>
    <pivotField numFmtId="166" showAll="0"/>
    <pivotField numFmtId="166" showAll="0"/>
    <pivotField showAll="0"/>
  </pivotFields>
  <rowFields count="1">
    <field x="1"/>
  </rowFields>
  <rowItems count="7">
    <i>
      <x v="5"/>
    </i>
    <i>
      <x v="1"/>
    </i>
    <i>
      <x v="2"/>
    </i>
    <i>
      <x v="4"/>
    </i>
    <i>
      <x v="3"/>
    </i>
    <i>
      <x/>
    </i>
    <i t="grand">
      <x/>
    </i>
  </rowItems>
  <colItems count="1">
    <i/>
  </colItems>
  <pageFields count="1">
    <pageField fld="2" hier="-1"/>
  </pageFields>
  <dataFields count="1">
    <dataField name="Sum of Co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07A94-17B3-514D-9EC2-C6DE5E9B36B6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0" firstHeaderRow="1" firstDataRow="1" firstDataCol="1" rowPageCount="1" colPageCount="1"/>
  <pivotFields count="8">
    <pivotField showAll="0"/>
    <pivotField axis="axisRow" showAll="0" sortType="descending">
      <items count="7">
        <item x="5"/>
        <item x="1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64" showAll="0"/>
    <pivotField numFmtId="164" showAll="0"/>
    <pivotField dataField="1" numFmtId="166" showAll="0"/>
    <pivotField numFmtId="166" showAll="0"/>
    <pivotField showAll="0"/>
  </pivotFields>
  <rowFields count="1">
    <field x="1"/>
  </rowFields>
  <rowItems count="7">
    <i>
      <x v="5"/>
    </i>
    <i>
      <x v="2"/>
    </i>
    <i>
      <x v="3"/>
    </i>
    <i>
      <x v="4"/>
    </i>
    <i>
      <x v="1"/>
    </i>
    <i>
      <x/>
    </i>
    <i t="grand">
      <x/>
    </i>
  </rowItems>
  <colItems count="1">
    <i/>
  </colItems>
  <pageFields count="1">
    <pageField fld="2" hier="-1"/>
  </pageFields>
  <dataFields count="1">
    <dataField name="Average of Capacity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76B6A-269A-164A-90F7-419453F5BD7A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10" firstHeaderRow="0" firstDataRow="1" firstDataCol="1"/>
  <pivotFields count="8">
    <pivotField showAll="0"/>
    <pivotField axis="axisRow" showAll="0" sortType="descending">
      <items count="7">
        <item x="0"/>
        <item x="3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4" showAll="0"/>
    <pivotField numFmtId="166" showAll="0"/>
    <pivotField dataField="1" numFmtId="166" showAll="0"/>
    <pivotField showAll="0"/>
  </pivotFields>
  <rowFields count="1">
    <field x="1"/>
  </rowFields>
  <rowItems count="7">
    <i>
      <x/>
    </i>
    <i>
      <x v="4"/>
    </i>
    <i>
      <x v="3"/>
    </i>
    <i>
      <x v="1"/>
    </i>
    <i>
      <x v="5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st" fld="3" subtotal="average" baseField="0" baseItem="0"/>
    <dataField name="Var of Output Index" fld="6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321C3-4804-D24A-A5C1-130DDBB05259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7" firstHeaderRow="1" firstDataRow="1" firstDataCol="1" rowPageCount="1" colPageCount="1"/>
  <pivotFields count="8">
    <pivotField showAll="0"/>
    <pivotField dataField="1" showAll="0">
      <items count="7">
        <item x="5"/>
        <item x="1"/>
        <item x="2"/>
        <item x="4"/>
        <item x="3"/>
        <item x="0"/>
        <item t="default"/>
      </items>
    </pivotField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64" showAll="0"/>
    <pivotField numFmtId="164" showAll="0"/>
    <pivotField numFmtId="166" showAll="0"/>
    <pivotField numFmtId="166" showAll="0"/>
    <pivotField axis="axisRow" multipleItemSelectionAllowed="1" showAll="0">
      <items count="7">
        <item x="3"/>
        <item x="2"/>
        <item h="1" x="1"/>
        <item h="1" x="0"/>
        <item h="1" x="4"/>
        <item h="1" x="5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Count of Airli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ABD5019-64E6-2D44-8BE8-32341D98F6F8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B502-4102-C947-84FD-0DBAAD0E2315}">
  <dimension ref="B2:C11"/>
  <sheetViews>
    <sheetView workbookViewId="0"/>
  </sheetViews>
  <sheetFormatPr baseColWidth="10" defaultRowHeight="16" x14ac:dyDescent="0.2"/>
  <cols>
    <col min="1" max="1" width="3.33203125" customWidth="1"/>
    <col min="2" max="2" width="15" customWidth="1"/>
    <col min="3" max="3" width="165" customWidth="1"/>
  </cols>
  <sheetData>
    <row r="2" spans="2:3" ht="17" thickBot="1" x14ac:dyDescent="0.25"/>
    <row r="3" spans="2:3" x14ac:dyDescent="0.2">
      <c r="B3" s="6" t="s">
        <v>0</v>
      </c>
      <c r="C3" s="7"/>
    </row>
    <row r="4" spans="2:3" x14ac:dyDescent="0.2">
      <c r="B4" s="2" t="s">
        <v>1</v>
      </c>
      <c r="C4" s="4" t="s">
        <v>2</v>
      </c>
    </row>
    <row r="5" spans="2:3" x14ac:dyDescent="0.2">
      <c r="B5" s="2" t="s">
        <v>3</v>
      </c>
      <c r="C5" s="4" t="s">
        <v>4</v>
      </c>
    </row>
    <row r="6" spans="2:3" x14ac:dyDescent="0.2">
      <c r="B6" s="2" t="s">
        <v>5</v>
      </c>
      <c r="C6" s="4" t="s">
        <v>6</v>
      </c>
    </row>
    <row r="7" spans="2:3" x14ac:dyDescent="0.2">
      <c r="B7" s="2" t="s">
        <v>7</v>
      </c>
      <c r="C7" s="4" t="s">
        <v>8</v>
      </c>
    </row>
    <row r="8" spans="2:3" x14ac:dyDescent="0.2">
      <c r="B8" s="2" t="s">
        <v>9</v>
      </c>
      <c r="C8" s="4" t="s">
        <v>10</v>
      </c>
    </row>
    <row r="9" spans="2:3" x14ac:dyDescent="0.2">
      <c r="B9" s="2" t="s">
        <v>11</v>
      </c>
      <c r="C9" s="4" t="s">
        <v>12</v>
      </c>
    </row>
    <row r="10" spans="2:3" x14ac:dyDescent="0.2">
      <c r="B10" s="2"/>
      <c r="C10" s="4" t="s">
        <v>13</v>
      </c>
    </row>
    <row r="11" spans="2:3" ht="17" thickBot="1" x14ac:dyDescent="0.25">
      <c r="B11" s="3"/>
      <c r="C11" s="5" t="s">
        <v>14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2184-CB6E-B84A-B439-1FDDD5F680A4}">
  <dimension ref="B2:I92"/>
  <sheetViews>
    <sheetView workbookViewId="0">
      <selection activeCell="B3" sqref="B3"/>
    </sheetView>
  </sheetViews>
  <sheetFormatPr baseColWidth="10" defaultRowHeight="16" x14ac:dyDescent="0.2"/>
  <cols>
    <col min="1" max="1" width="3.33203125" customWidth="1"/>
    <col min="2" max="4" width="9.1640625" customWidth="1"/>
    <col min="5" max="6" width="10" customWidth="1"/>
    <col min="7" max="7" width="9.1640625" customWidth="1"/>
    <col min="8" max="8" width="14.1640625" customWidth="1"/>
    <col min="9" max="9" width="15.83203125" customWidth="1"/>
  </cols>
  <sheetData>
    <row r="2" spans="2:9" x14ac:dyDescent="0.2">
      <c r="B2" s="11" t="s">
        <v>15</v>
      </c>
      <c r="C2" s="11" t="s">
        <v>1</v>
      </c>
      <c r="D2" s="11" t="s">
        <v>3</v>
      </c>
      <c r="E2" s="11" t="s">
        <v>5</v>
      </c>
      <c r="F2" s="11" t="s">
        <v>7</v>
      </c>
      <c r="G2" s="11" t="s">
        <v>9</v>
      </c>
      <c r="H2" s="11" t="s">
        <v>11</v>
      </c>
      <c r="I2" s="11" t="s">
        <v>16</v>
      </c>
    </row>
    <row r="3" spans="2:9" x14ac:dyDescent="0.2">
      <c r="B3" s="1">
        <v>1</v>
      </c>
      <c r="C3" t="s">
        <v>17</v>
      </c>
      <c r="D3" s="1">
        <v>1</v>
      </c>
      <c r="E3" s="8">
        <v>1140640</v>
      </c>
      <c r="F3" s="8">
        <v>106650</v>
      </c>
      <c r="G3" s="9">
        <v>0.53448700000000005</v>
      </c>
      <c r="H3" s="9">
        <v>0.95275699999999997</v>
      </c>
      <c r="I3" s="10" t="str">
        <f>VLOOKUP(H3,Category!$B$3:$C$8,2)</f>
        <v>D</v>
      </c>
    </row>
    <row r="4" spans="2:9" x14ac:dyDescent="0.2">
      <c r="B4" s="1">
        <v>2</v>
      </c>
      <c r="C4" t="s">
        <v>17</v>
      </c>
      <c r="D4" s="1">
        <v>2</v>
      </c>
      <c r="E4" s="8">
        <v>1215690</v>
      </c>
      <c r="F4" s="8">
        <v>110307</v>
      </c>
      <c r="G4" s="9">
        <v>0.53232800000000002</v>
      </c>
      <c r="H4" s="9">
        <v>0.986757</v>
      </c>
      <c r="I4" s="10" t="str">
        <f>VLOOKUP(H4,Category!$B$3:$C$8,2)</f>
        <v>D</v>
      </c>
    </row>
    <row r="5" spans="2:9" x14ac:dyDescent="0.2">
      <c r="B5" s="1">
        <v>3</v>
      </c>
      <c r="C5" t="s">
        <v>17</v>
      </c>
      <c r="D5" s="1">
        <v>3</v>
      </c>
      <c r="E5" s="8">
        <v>1309570</v>
      </c>
      <c r="F5" s="8">
        <v>110574</v>
      </c>
      <c r="G5" s="9">
        <v>0.547736</v>
      </c>
      <c r="H5" s="9">
        <v>1.09198</v>
      </c>
      <c r="I5" s="10" t="str">
        <f>VLOOKUP(H5,Category!$B$3:$C$8,2)</f>
        <v>C</v>
      </c>
    </row>
    <row r="6" spans="2:9" x14ac:dyDescent="0.2">
      <c r="B6" s="1">
        <v>4</v>
      </c>
      <c r="C6" t="s">
        <v>17</v>
      </c>
      <c r="D6" s="1">
        <v>4</v>
      </c>
      <c r="E6" s="8">
        <v>1511530</v>
      </c>
      <c r="F6" s="8">
        <v>121974</v>
      </c>
      <c r="G6" s="9">
        <v>0.54084600000000005</v>
      </c>
      <c r="H6" s="9">
        <v>1.17578</v>
      </c>
      <c r="I6" s="10" t="str">
        <f>VLOOKUP(H6,Category!$B$3:$C$8,2)</f>
        <v>C</v>
      </c>
    </row>
    <row r="7" spans="2:9" x14ac:dyDescent="0.2">
      <c r="B7" s="1">
        <v>5</v>
      </c>
      <c r="C7" t="s">
        <v>17</v>
      </c>
      <c r="D7" s="1">
        <v>5</v>
      </c>
      <c r="E7" s="8">
        <v>1676730</v>
      </c>
      <c r="F7" s="8">
        <v>196606</v>
      </c>
      <c r="G7" s="9">
        <v>0.591167</v>
      </c>
      <c r="H7" s="9">
        <v>1.1601699999999999</v>
      </c>
      <c r="I7" s="10" t="str">
        <f>VLOOKUP(H7,Category!$B$3:$C$8,2)</f>
        <v>C</v>
      </c>
    </row>
    <row r="8" spans="2:9" x14ac:dyDescent="0.2">
      <c r="B8" s="1">
        <v>6</v>
      </c>
      <c r="C8" t="s">
        <v>17</v>
      </c>
      <c r="D8" s="1">
        <v>6</v>
      </c>
      <c r="E8" s="8">
        <v>1823740</v>
      </c>
      <c r="F8" s="8">
        <v>265609</v>
      </c>
      <c r="G8" s="9">
        <v>0.57541699999999996</v>
      </c>
      <c r="H8" s="9">
        <v>1.1737599999999999</v>
      </c>
      <c r="I8" s="10" t="str">
        <f>VLOOKUP(H8,Category!$B$3:$C$8,2)</f>
        <v>C</v>
      </c>
    </row>
    <row r="9" spans="2:9" x14ac:dyDescent="0.2">
      <c r="B9" s="1">
        <v>7</v>
      </c>
      <c r="C9" t="s">
        <v>17</v>
      </c>
      <c r="D9" s="1">
        <v>7</v>
      </c>
      <c r="E9" s="8">
        <v>2022890</v>
      </c>
      <c r="F9" s="8">
        <v>263451</v>
      </c>
      <c r="G9" s="9">
        <v>0.594495</v>
      </c>
      <c r="H9" s="9">
        <v>1.29051</v>
      </c>
      <c r="I9" s="10" t="str">
        <f>VLOOKUP(H9,Category!$B$3:$C$8,2)</f>
        <v>B</v>
      </c>
    </row>
    <row r="10" spans="2:9" x14ac:dyDescent="0.2">
      <c r="B10" s="1">
        <v>8</v>
      </c>
      <c r="C10" t="s">
        <v>17</v>
      </c>
      <c r="D10" s="1">
        <v>8</v>
      </c>
      <c r="E10" s="8">
        <v>2314760</v>
      </c>
      <c r="F10" s="8">
        <v>316411</v>
      </c>
      <c r="G10" s="9">
        <v>0.59740899999999997</v>
      </c>
      <c r="H10" s="9">
        <v>1.3906700000000001</v>
      </c>
      <c r="I10" s="10" t="str">
        <f>VLOOKUP(H10,Category!$B$3:$C$8,2)</f>
        <v>B</v>
      </c>
    </row>
    <row r="11" spans="2:9" x14ac:dyDescent="0.2">
      <c r="B11" s="1">
        <v>9</v>
      </c>
      <c r="C11" t="s">
        <v>17</v>
      </c>
      <c r="D11" s="1">
        <v>9</v>
      </c>
      <c r="E11" s="8">
        <v>2639160</v>
      </c>
      <c r="F11" s="8">
        <v>384110</v>
      </c>
      <c r="G11" s="9">
        <v>0.63852200000000003</v>
      </c>
      <c r="H11" s="9">
        <v>1.61273</v>
      </c>
      <c r="I11" s="10" t="str">
        <f>VLOOKUP(H11,Category!$B$3:$C$8,2)</f>
        <v>A</v>
      </c>
    </row>
    <row r="12" spans="2:9" x14ac:dyDescent="0.2">
      <c r="B12" s="1">
        <v>10</v>
      </c>
      <c r="C12" t="s">
        <v>17</v>
      </c>
      <c r="D12" s="1">
        <v>10</v>
      </c>
      <c r="E12" s="8">
        <v>3247620</v>
      </c>
      <c r="F12" s="8">
        <v>569251</v>
      </c>
      <c r="G12" s="9">
        <v>0.67628699999999997</v>
      </c>
      <c r="H12" s="9">
        <v>1.82544</v>
      </c>
      <c r="I12" s="10" t="str">
        <f>VLOOKUP(H12,Category!$B$3:$C$8,2)</f>
        <v>A</v>
      </c>
    </row>
    <row r="13" spans="2:9" x14ac:dyDescent="0.2">
      <c r="B13" s="1">
        <v>11</v>
      </c>
      <c r="C13" t="s">
        <v>17</v>
      </c>
      <c r="D13" s="1">
        <v>11</v>
      </c>
      <c r="E13" s="8">
        <v>3787750</v>
      </c>
      <c r="F13" s="8">
        <v>871636</v>
      </c>
      <c r="G13" s="9">
        <v>0.60573500000000002</v>
      </c>
      <c r="H13" s="9">
        <v>1.5460400000000001</v>
      </c>
      <c r="I13" s="10" t="str">
        <f>VLOOKUP(H13,Category!$B$3:$C$8,2)</f>
        <v>A</v>
      </c>
    </row>
    <row r="14" spans="2:9" x14ac:dyDescent="0.2">
      <c r="B14" s="1">
        <v>12</v>
      </c>
      <c r="C14" t="s">
        <v>17</v>
      </c>
      <c r="D14" s="1">
        <v>12</v>
      </c>
      <c r="E14" s="8">
        <v>3867750</v>
      </c>
      <c r="F14" s="8">
        <v>997239</v>
      </c>
      <c r="G14" s="9">
        <v>0.61436000000000002</v>
      </c>
      <c r="H14" s="9">
        <v>1.5279</v>
      </c>
      <c r="I14" s="10" t="str">
        <f>VLOOKUP(H14,Category!$B$3:$C$8,2)</f>
        <v>A</v>
      </c>
    </row>
    <row r="15" spans="2:9" x14ac:dyDescent="0.2">
      <c r="B15" s="1">
        <v>13</v>
      </c>
      <c r="C15" t="s">
        <v>17</v>
      </c>
      <c r="D15" s="1">
        <v>13</v>
      </c>
      <c r="E15" s="8">
        <v>3996020</v>
      </c>
      <c r="F15" s="8">
        <v>938002</v>
      </c>
      <c r="G15" s="9">
        <v>0.63336599999999998</v>
      </c>
      <c r="H15" s="9">
        <v>1.6601999999999999</v>
      </c>
      <c r="I15" s="10" t="str">
        <f>VLOOKUP(H15,Category!$B$3:$C$8,2)</f>
        <v>A</v>
      </c>
    </row>
    <row r="16" spans="2:9" x14ac:dyDescent="0.2">
      <c r="B16" s="1">
        <v>14</v>
      </c>
      <c r="C16" t="s">
        <v>17</v>
      </c>
      <c r="D16" s="1">
        <v>14</v>
      </c>
      <c r="E16" s="8">
        <v>4282880</v>
      </c>
      <c r="F16" s="8">
        <v>859572</v>
      </c>
      <c r="G16" s="9">
        <v>0.65011699999999994</v>
      </c>
      <c r="H16" s="9">
        <v>1.8223100000000001</v>
      </c>
      <c r="I16" s="10" t="str">
        <f>VLOOKUP(H16,Category!$B$3:$C$8,2)</f>
        <v>A</v>
      </c>
    </row>
    <row r="17" spans="2:9" x14ac:dyDescent="0.2">
      <c r="B17" s="1">
        <v>15</v>
      </c>
      <c r="C17" t="s">
        <v>17</v>
      </c>
      <c r="D17" s="1">
        <v>15</v>
      </c>
      <c r="E17" s="8">
        <v>4748320</v>
      </c>
      <c r="F17" s="8">
        <v>823411</v>
      </c>
      <c r="G17" s="9">
        <v>0.62560300000000002</v>
      </c>
      <c r="H17" s="9">
        <v>1.9364600000000001</v>
      </c>
      <c r="I17" s="10" t="str">
        <f>VLOOKUP(H17,Category!$B$3:$C$8,2)</f>
        <v>A</v>
      </c>
    </row>
    <row r="18" spans="2:9" x14ac:dyDescent="0.2">
      <c r="B18" s="1">
        <v>16</v>
      </c>
      <c r="C18" t="s">
        <v>18</v>
      </c>
      <c r="D18" s="1">
        <v>1</v>
      </c>
      <c r="E18" s="8">
        <v>569292</v>
      </c>
      <c r="F18" s="8">
        <v>103795</v>
      </c>
      <c r="G18" s="9">
        <v>0.49085099999999998</v>
      </c>
      <c r="H18" s="9">
        <v>0.52063499999999996</v>
      </c>
      <c r="I18" s="10" t="str">
        <f>VLOOKUP(H18,Category!$B$3:$C$8,2)</f>
        <v>E</v>
      </c>
    </row>
    <row r="19" spans="2:9" x14ac:dyDescent="0.2">
      <c r="B19" s="1">
        <v>17</v>
      </c>
      <c r="C19" t="s">
        <v>18</v>
      </c>
      <c r="D19" s="1">
        <v>2</v>
      </c>
      <c r="E19" s="8">
        <v>640614</v>
      </c>
      <c r="F19" s="8">
        <v>111477</v>
      </c>
      <c r="G19" s="9">
        <v>0.47344900000000001</v>
      </c>
      <c r="H19" s="9">
        <v>0.53462699999999996</v>
      </c>
      <c r="I19" s="10" t="str">
        <f>VLOOKUP(H19,Category!$B$3:$C$8,2)</f>
        <v>E</v>
      </c>
    </row>
    <row r="20" spans="2:9" x14ac:dyDescent="0.2">
      <c r="B20" s="1">
        <v>18</v>
      </c>
      <c r="C20" t="s">
        <v>18</v>
      </c>
      <c r="D20" s="1">
        <v>3</v>
      </c>
      <c r="E20" s="8">
        <v>777655</v>
      </c>
      <c r="F20" s="8">
        <v>118664</v>
      </c>
      <c r="G20" s="9">
        <v>0.50301300000000004</v>
      </c>
      <c r="H20" s="9">
        <v>0.655192</v>
      </c>
      <c r="I20" s="10" t="str">
        <f>VLOOKUP(H20,Category!$B$3:$C$8,2)</f>
        <v>E</v>
      </c>
    </row>
    <row r="21" spans="2:9" x14ac:dyDescent="0.2">
      <c r="B21" s="1">
        <v>19</v>
      </c>
      <c r="C21" t="s">
        <v>18</v>
      </c>
      <c r="D21" s="1">
        <v>4</v>
      </c>
      <c r="E21" s="8">
        <v>999294</v>
      </c>
      <c r="F21" s="8">
        <v>114797</v>
      </c>
      <c r="G21" s="9">
        <v>0.51250099999999998</v>
      </c>
      <c r="H21" s="9">
        <v>0.79157500000000003</v>
      </c>
      <c r="I21" s="10" t="str">
        <f>VLOOKUP(H21,Category!$B$3:$C$8,2)</f>
        <v>E</v>
      </c>
    </row>
    <row r="22" spans="2:9" x14ac:dyDescent="0.2">
      <c r="B22" s="1">
        <v>20</v>
      </c>
      <c r="C22" t="s">
        <v>18</v>
      </c>
      <c r="D22" s="1">
        <v>5</v>
      </c>
      <c r="E22" s="8">
        <v>1203970</v>
      </c>
      <c r="F22" s="8">
        <v>215322</v>
      </c>
      <c r="G22" s="9">
        <v>0.56678200000000001</v>
      </c>
      <c r="H22" s="9">
        <v>0.84294500000000006</v>
      </c>
      <c r="I22" s="10" t="str">
        <f>VLOOKUP(H22,Category!$B$3:$C$8,2)</f>
        <v>D</v>
      </c>
    </row>
    <row r="23" spans="2:9" x14ac:dyDescent="0.2">
      <c r="B23" s="1">
        <v>21</v>
      </c>
      <c r="C23" t="s">
        <v>18</v>
      </c>
      <c r="D23" s="1">
        <v>6</v>
      </c>
      <c r="E23" s="8">
        <v>1358100</v>
      </c>
      <c r="F23" s="8">
        <v>281704</v>
      </c>
      <c r="G23" s="9">
        <v>0.55813299999999999</v>
      </c>
      <c r="H23" s="9">
        <v>0.85289199999999998</v>
      </c>
      <c r="I23" s="10" t="str">
        <f>VLOOKUP(H23,Category!$B$3:$C$8,2)</f>
        <v>D</v>
      </c>
    </row>
    <row r="24" spans="2:9" x14ac:dyDescent="0.2">
      <c r="B24" s="1">
        <v>22</v>
      </c>
      <c r="C24" t="s">
        <v>18</v>
      </c>
      <c r="D24" s="1">
        <v>7</v>
      </c>
      <c r="E24" s="8">
        <v>1501350</v>
      </c>
      <c r="F24" s="8">
        <v>304818</v>
      </c>
      <c r="G24" s="9">
        <v>0.55879900000000005</v>
      </c>
      <c r="H24" s="9">
        <v>0.92284299999999997</v>
      </c>
      <c r="I24" s="10" t="str">
        <f>VLOOKUP(H24,Category!$B$3:$C$8,2)</f>
        <v>D</v>
      </c>
    </row>
    <row r="25" spans="2:9" x14ac:dyDescent="0.2">
      <c r="B25" s="1">
        <v>23</v>
      </c>
      <c r="C25" t="s">
        <v>18</v>
      </c>
      <c r="D25" s="1">
        <v>8</v>
      </c>
      <c r="E25" s="8">
        <v>1709270</v>
      </c>
      <c r="F25" s="8">
        <v>348609</v>
      </c>
      <c r="G25" s="9">
        <v>0.57206999999999997</v>
      </c>
      <c r="H25" s="9">
        <v>1</v>
      </c>
      <c r="I25" s="10" t="str">
        <f>VLOOKUP(H25,Category!$B$3:$C$8,2)</f>
        <v>C</v>
      </c>
    </row>
    <row r="26" spans="2:9" x14ac:dyDescent="0.2">
      <c r="B26" s="1">
        <v>24</v>
      </c>
      <c r="C26" t="s">
        <v>18</v>
      </c>
      <c r="D26" s="1">
        <v>9</v>
      </c>
      <c r="E26" s="8">
        <v>2025400</v>
      </c>
      <c r="F26" s="8">
        <v>374579</v>
      </c>
      <c r="G26" s="9">
        <v>0.62476299999999996</v>
      </c>
      <c r="H26" s="9">
        <v>1.19845</v>
      </c>
      <c r="I26" s="10" t="str">
        <f>VLOOKUP(H26,Category!$B$3:$C$8,2)</f>
        <v>C</v>
      </c>
    </row>
    <row r="27" spans="2:9" x14ac:dyDescent="0.2">
      <c r="B27" s="1">
        <v>25</v>
      </c>
      <c r="C27" t="s">
        <v>18</v>
      </c>
      <c r="D27" s="1">
        <v>10</v>
      </c>
      <c r="E27" s="8">
        <v>2548370</v>
      </c>
      <c r="F27" s="8">
        <v>544109</v>
      </c>
      <c r="G27" s="9">
        <v>0.62870599999999999</v>
      </c>
      <c r="H27" s="9">
        <v>1.34067</v>
      </c>
      <c r="I27" s="10" t="str">
        <f>VLOOKUP(H27,Category!$B$3:$C$8,2)</f>
        <v>B</v>
      </c>
    </row>
    <row r="28" spans="2:9" x14ac:dyDescent="0.2">
      <c r="B28" s="1">
        <v>26</v>
      </c>
      <c r="C28" t="s">
        <v>18</v>
      </c>
      <c r="D28" s="1">
        <v>11</v>
      </c>
      <c r="E28" s="8">
        <v>3137740</v>
      </c>
      <c r="F28" s="8">
        <v>853356</v>
      </c>
      <c r="G28" s="9">
        <v>0.58914999999999995</v>
      </c>
      <c r="H28" s="9">
        <v>1.3262400000000001</v>
      </c>
      <c r="I28" s="10" t="str">
        <f>VLOOKUP(H28,Category!$B$3:$C$8,2)</f>
        <v>B</v>
      </c>
    </row>
    <row r="29" spans="2:9" x14ac:dyDescent="0.2">
      <c r="B29" s="1">
        <v>27</v>
      </c>
      <c r="C29" t="s">
        <v>18</v>
      </c>
      <c r="D29" s="1">
        <v>12</v>
      </c>
      <c r="E29" s="8">
        <v>3557700</v>
      </c>
      <c r="F29" s="8">
        <v>1003200</v>
      </c>
      <c r="G29" s="9">
        <v>0.53261199999999997</v>
      </c>
      <c r="H29" s="9">
        <v>1.2485200000000001</v>
      </c>
      <c r="I29" s="10" t="str">
        <f>VLOOKUP(H29,Category!$B$3:$C$8,2)</f>
        <v>B</v>
      </c>
    </row>
    <row r="30" spans="2:9" x14ac:dyDescent="0.2">
      <c r="B30" s="1">
        <v>28</v>
      </c>
      <c r="C30" t="s">
        <v>18</v>
      </c>
      <c r="D30" s="1">
        <v>13</v>
      </c>
      <c r="E30" s="8">
        <v>3717740</v>
      </c>
      <c r="F30" s="8">
        <v>941977</v>
      </c>
      <c r="G30" s="9">
        <v>0.52665200000000001</v>
      </c>
      <c r="H30" s="9">
        <v>1.2543200000000001</v>
      </c>
      <c r="I30" s="10" t="str">
        <f>VLOOKUP(H30,Category!$B$3:$C$8,2)</f>
        <v>B</v>
      </c>
    </row>
    <row r="31" spans="2:9" x14ac:dyDescent="0.2">
      <c r="B31" s="1">
        <v>29</v>
      </c>
      <c r="C31" t="s">
        <v>18</v>
      </c>
      <c r="D31" s="1">
        <v>14</v>
      </c>
      <c r="E31" s="8">
        <v>3962370</v>
      </c>
      <c r="F31" s="8">
        <v>856533</v>
      </c>
      <c r="G31" s="9">
        <v>0.54016299999999995</v>
      </c>
      <c r="H31" s="9">
        <v>1.3717699999999999</v>
      </c>
      <c r="I31" s="10" t="str">
        <f>VLOOKUP(H31,Category!$B$3:$C$8,2)</f>
        <v>B</v>
      </c>
    </row>
    <row r="32" spans="2:9" x14ac:dyDescent="0.2">
      <c r="B32" s="1">
        <v>30</v>
      </c>
      <c r="C32" t="s">
        <v>18</v>
      </c>
      <c r="D32" s="1">
        <v>15</v>
      </c>
      <c r="E32" s="8">
        <v>4209390</v>
      </c>
      <c r="F32" s="8">
        <v>821361</v>
      </c>
      <c r="G32" s="9">
        <v>0.528775</v>
      </c>
      <c r="H32" s="9">
        <v>1.38974</v>
      </c>
      <c r="I32" s="10" t="str">
        <f>VLOOKUP(H32,Category!$B$3:$C$8,2)</f>
        <v>B</v>
      </c>
    </row>
    <row r="33" spans="2:9" x14ac:dyDescent="0.2">
      <c r="B33" s="1">
        <v>31</v>
      </c>
      <c r="C33" t="s">
        <v>19</v>
      </c>
      <c r="D33" s="1">
        <v>1</v>
      </c>
      <c r="E33" s="8">
        <v>286298</v>
      </c>
      <c r="F33" s="8">
        <v>118788</v>
      </c>
      <c r="G33" s="9">
        <v>0.52433399999999997</v>
      </c>
      <c r="H33" s="9">
        <v>0.26242399999999999</v>
      </c>
      <c r="I33" s="10" t="str">
        <f>VLOOKUP(H33,Category!$B$3:$C$8,2)</f>
        <v>F</v>
      </c>
    </row>
    <row r="34" spans="2:9" x14ac:dyDescent="0.2">
      <c r="B34" s="1">
        <v>32</v>
      </c>
      <c r="C34" t="s">
        <v>19</v>
      </c>
      <c r="D34" s="1">
        <v>2</v>
      </c>
      <c r="E34" s="8">
        <v>309290</v>
      </c>
      <c r="F34" s="8">
        <v>123798</v>
      </c>
      <c r="G34" s="9">
        <v>0.53718500000000002</v>
      </c>
      <c r="H34" s="9">
        <v>0.26643299999999998</v>
      </c>
      <c r="I34" s="10" t="str">
        <f>VLOOKUP(H34,Category!$B$3:$C$8,2)</f>
        <v>F</v>
      </c>
    </row>
    <row r="35" spans="2:9" x14ac:dyDescent="0.2">
      <c r="B35" s="1">
        <v>33</v>
      </c>
      <c r="C35" t="s">
        <v>19</v>
      </c>
      <c r="D35" s="1">
        <v>3</v>
      </c>
      <c r="E35" s="8">
        <v>342056</v>
      </c>
      <c r="F35" s="8">
        <v>122882</v>
      </c>
      <c r="G35" s="9">
        <v>0.58211900000000005</v>
      </c>
      <c r="H35" s="9">
        <v>0.30604300000000001</v>
      </c>
      <c r="I35" s="10" t="str">
        <f>VLOOKUP(H35,Category!$B$3:$C$8,2)</f>
        <v>F</v>
      </c>
    </row>
    <row r="36" spans="2:9" x14ac:dyDescent="0.2">
      <c r="B36" s="1">
        <v>34</v>
      </c>
      <c r="C36" t="s">
        <v>19</v>
      </c>
      <c r="D36" s="1">
        <v>4</v>
      </c>
      <c r="E36" s="8">
        <v>374595</v>
      </c>
      <c r="F36" s="8">
        <v>131274</v>
      </c>
      <c r="G36" s="9">
        <v>0.57948900000000003</v>
      </c>
      <c r="H36" s="9">
        <v>0.32558599999999999</v>
      </c>
      <c r="I36" s="10" t="str">
        <f>VLOOKUP(H36,Category!$B$3:$C$8,2)</f>
        <v>F</v>
      </c>
    </row>
    <row r="37" spans="2:9" x14ac:dyDescent="0.2">
      <c r="B37" s="1">
        <v>35</v>
      </c>
      <c r="C37" t="s">
        <v>19</v>
      </c>
      <c r="D37" s="1">
        <v>5</v>
      </c>
      <c r="E37" s="8">
        <v>450037</v>
      </c>
      <c r="F37" s="8">
        <v>222037</v>
      </c>
      <c r="G37" s="9">
        <v>0.60659200000000002</v>
      </c>
      <c r="H37" s="9">
        <v>0.34570600000000001</v>
      </c>
      <c r="I37" s="10" t="str">
        <f>VLOOKUP(H37,Category!$B$3:$C$8,2)</f>
        <v>F</v>
      </c>
    </row>
    <row r="38" spans="2:9" x14ac:dyDescent="0.2">
      <c r="B38" s="1">
        <v>36</v>
      </c>
      <c r="C38" t="s">
        <v>19</v>
      </c>
      <c r="D38" s="1">
        <v>6</v>
      </c>
      <c r="E38" s="8">
        <v>510412</v>
      </c>
      <c r="F38" s="8">
        <v>278721</v>
      </c>
      <c r="G38" s="9">
        <v>0.60726999999999998</v>
      </c>
      <c r="H38" s="9">
        <v>0.36751699999999998</v>
      </c>
      <c r="I38" s="10" t="str">
        <f>VLOOKUP(H38,Category!$B$3:$C$8,2)</f>
        <v>F</v>
      </c>
    </row>
    <row r="39" spans="2:9" x14ac:dyDescent="0.2">
      <c r="B39" s="1">
        <v>37</v>
      </c>
      <c r="C39" t="s">
        <v>19</v>
      </c>
      <c r="D39" s="1">
        <v>7</v>
      </c>
      <c r="E39" s="8">
        <v>575347</v>
      </c>
      <c r="F39" s="8">
        <v>306564</v>
      </c>
      <c r="G39" s="9">
        <v>0.58242499999999997</v>
      </c>
      <c r="H39" s="9">
        <v>0.409937</v>
      </c>
      <c r="I39" s="10" t="str">
        <f>VLOOKUP(H39,Category!$B$3:$C$8,2)</f>
        <v>F</v>
      </c>
    </row>
    <row r="40" spans="2:9" x14ac:dyDescent="0.2">
      <c r="B40" s="1">
        <v>38</v>
      </c>
      <c r="C40" t="s">
        <v>19</v>
      </c>
      <c r="D40" s="1">
        <v>8</v>
      </c>
      <c r="E40" s="8">
        <v>669331</v>
      </c>
      <c r="F40" s="8">
        <v>356073</v>
      </c>
      <c r="G40" s="9">
        <v>0.57397200000000004</v>
      </c>
      <c r="H40" s="9">
        <v>0.448023</v>
      </c>
      <c r="I40" s="10" t="str">
        <f>VLOOKUP(H40,Category!$B$3:$C$8,2)</f>
        <v>F</v>
      </c>
    </row>
    <row r="41" spans="2:9" x14ac:dyDescent="0.2">
      <c r="B41" s="1">
        <v>39</v>
      </c>
      <c r="C41" t="s">
        <v>19</v>
      </c>
      <c r="D41" s="1">
        <v>9</v>
      </c>
      <c r="E41" s="8">
        <v>783799</v>
      </c>
      <c r="F41" s="8">
        <v>378311</v>
      </c>
      <c r="G41" s="9">
        <v>0.65425599999999995</v>
      </c>
      <c r="H41" s="9">
        <v>0.53959500000000005</v>
      </c>
      <c r="I41" s="10" t="str">
        <f>VLOOKUP(H41,Category!$B$3:$C$8,2)</f>
        <v>E</v>
      </c>
    </row>
    <row r="42" spans="2:9" x14ac:dyDescent="0.2">
      <c r="B42" s="1">
        <v>40</v>
      </c>
      <c r="C42" t="s">
        <v>19</v>
      </c>
      <c r="D42" s="1">
        <v>10</v>
      </c>
      <c r="E42" s="8">
        <v>913883</v>
      </c>
      <c r="F42" s="8">
        <v>555267</v>
      </c>
      <c r="G42" s="9">
        <v>0.63105500000000003</v>
      </c>
      <c r="H42" s="9">
        <v>0.53938200000000003</v>
      </c>
      <c r="I42" s="10" t="str">
        <f>VLOOKUP(H42,Category!$B$3:$C$8,2)</f>
        <v>E</v>
      </c>
    </row>
    <row r="43" spans="2:9" x14ac:dyDescent="0.2">
      <c r="B43" s="1">
        <v>41</v>
      </c>
      <c r="C43" t="s">
        <v>19</v>
      </c>
      <c r="D43" s="1">
        <v>11</v>
      </c>
      <c r="E43" s="8">
        <v>1041520</v>
      </c>
      <c r="F43" s="8">
        <v>850322</v>
      </c>
      <c r="G43" s="9">
        <v>0.56923999999999997</v>
      </c>
      <c r="H43" s="9">
        <v>0.46796700000000002</v>
      </c>
      <c r="I43" s="10" t="str">
        <f>VLOOKUP(H43,Category!$B$3:$C$8,2)</f>
        <v>F</v>
      </c>
    </row>
    <row r="44" spans="2:9" x14ac:dyDescent="0.2">
      <c r="B44" s="1">
        <v>42</v>
      </c>
      <c r="C44" t="s">
        <v>19</v>
      </c>
      <c r="D44" s="1">
        <v>12</v>
      </c>
      <c r="E44" s="8">
        <v>1125800</v>
      </c>
      <c r="F44" s="8">
        <v>1015610</v>
      </c>
      <c r="G44" s="9">
        <v>0.58968200000000004</v>
      </c>
      <c r="H44" s="9">
        <v>0.450544</v>
      </c>
      <c r="I44" s="10" t="str">
        <f>VLOOKUP(H44,Category!$B$3:$C$8,2)</f>
        <v>F</v>
      </c>
    </row>
    <row r="45" spans="2:9" x14ac:dyDescent="0.2">
      <c r="B45" s="1">
        <v>43</v>
      </c>
      <c r="C45" t="s">
        <v>19</v>
      </c>
      <c r="D45" s="1">
        <v>13</v>
      </c>
      <c r="E45" s="8">
        <v>1096070</v>
      </c>
      <c r="F45" s="8">
        <v>954508</v>
      </c>
      <c r="G45" s="9">
        <v>0.58795299999999995</v>
      </c>
      <c r="H45" s="9">
        <v>0.46879300000000002</v>
      </c>
      <c r="I45" s="10" t="str">
        <f>VLOOKUP(H45,Category!$B$3:$C$8,2)</f>
        <v>F</v>
      </c>
    </row>
    <row r="46" spans="2:9" x14ac:dyDescent="0.2">
      <c r="B46" s="1">
        <v>44</v>
      </c>
      <c r="C46" t="s">
        <v>19</v>
      </c>
      <c r="D46" s="1">
        <v>14</v>
      </c>
      <c r="E46" s="8">
        <v>1198930</v>
      </c>
      <c r="F46" s="8">
        <v>886999</v>
      </c>
      <c r="G46" s="9">
        <v>0.565388</v>
      </c>
      <c r="H46" s="9">
        <v>0.49439699999999998</v>
      </c>
      <c r="I46" s="10" t="str">
        <f>VLOOKUP(H46,Category!$B$3:$C$8,2)</f>
        <v>F</v>
      </c>
    </row>
    <row r="47" spans="2:9" x14ac:dyDescent="0.2">
      <c r="B47" s="1">
        <v>45</v>
      </c>
      <c r="C47" t="s">
        <v>19</v>
      </c>
      <c r="D47" s="1">
        <v>15</v>
      </c>
      <c r="E47" s="8">
        <v>1170470</v>
      </c>
      <c r="F47" s="8">
        <v>844079</v>
      </c>
      <c r="G47" s="9">
        <v>0.57707799999999998</v>
      </c>
      <c r="H47" s="9">
        <v>0.49331700000000001</v>
      </c>
      <c r="I47" s="10" t="str">
        <f>VLOOKUP(H47,Category!$B$3:$C$8,2)</f>
        <v>F</v>
      </c>
    </row>
    <row r="48" spans="2:9" x14ac:dyDescent="0.2">
      <c r="B48" s="1">
        <v>46</v>
      </c>
      <c r="C48" t="s">
        <v>20</v>
      </c>
      <c r="D48" s="1">
        <v>1</v>
      </c>
      <c r="E48" s="8">
        <v>145167</v>
      </c>
      <c r="F48" s="8">
        <v>114987</v>
      </c>
      <c r="G48" s="9">
        <v>0.43206600000000001</v>
      </c>
      <c r="H48" s="9">
        <v>8.6392999999999998E-2</v>
      </c>
      <c r="I48" s="10" t="str">
        <f>VLOOKUP(H48,Category!$B$3:$C$8,2)</f>
        <v>F</v>
      </c>
    </row>
    <row r="49" spans="2:9" x14ac:dyDescent="0.2">
      <c r="B49" s="1">
        <v>47</v>
      </c>
      <c r="C49" t="s">
        <v>20</v>
      </c>
      <c r="D49" s="1">
        <v>2</v>
      </c>
      <c r="E49" s="8">
        <v>170192</v>
      </c>
      <c r="F49" s="8">
        <v>120501</v>
      </c>
      <c r="G49" s="9">
        <v>0.43966899999999998</v>
      </c>
      <c r="H49" s="9">
        <v>9.6740000000000007E-2</v>
      </c>
      <c r="I49" s="10" t="str">
        <f>VLOOKUP(H49,Category!$B$3:$C$8,2)</f>
        <v>F</v>
      </c>
    </row>
    <row r="50" spans="2:9" x14ac:dyDescent="0.2">
      <c r="B50" s="1">
        <v>48</v>
      </c>
      <c r="C50" t="s">
        <v>20</v>
      </c>
      <c r="D50" s="1">
        <v>3</v>
      </c>
      <c r="E50" s="8">
        <v>247506</v>
      </c>
      <c r="F50" s="8">
        <v>121908</v>
      </c>
      <c r="G50" s="9">
        <v>0.48893199999999998</v>
      </c>
      <c r="H50" s="9">
        <v>0.14149999999999999</v>
      </c>
      <c r="I50" s="10" t="str">
        <f>VLOOKUP(H50,Category!$B$3:$C$8,2)</f>
        <v>F</v>
      </c>
    </row>
    <row r="51" spans="2:9" x14ac:dyDescent="0.2">
      <c r="B51" s="1">
        <v>49</v>
      </c>
      <c r="C51" t="s">
        <v>20</v>
      </c>
      <c r="D51" s="1">
        <v>4</v>
      </c>
      <c r="E51" s="8">
        <v>309391</v>
      </c>
      <c r="F51" s="8">
        <v>127220</v>
      </c>
      <c r="G51" s="9">
        <v>0.48418099999999997</v>
      </c>
      <c r="H51" s="9">
        <v>0.169715</v>
      </c>
      <c r="I51" s="10" t="str">
        <f>VLOOKUP(H51,Category!$B$3:$C$8,2)</f>
        <v>F</v>
      </c>
    </row>
    <row r="52" spans="2:9" x14ac:dyDescent="0.2">
      <c r="B52" s="1">
        <v>50</v>
      </c>
      <c r="C52" t="s">
        <v>20</v>
      </c>
      <c r="D52" s="1">
        <v>5</v>
      </c>
      <c r="E52" s="8">
        <v>354338</v>
      </c>
      <c r="F52" s="8">
        <v>209405</v>
      </c>
      <c r="G52" s="9">
        <v>0.52992499999999998</v>
      </c>
      <c r="H52" s="9">
        <v>0.17380499999999999</v>
      </c>
      <c r="I52" s="10" t="str">
        <f>VLOOKUP(H52,Category!$B$3:$C$8,2)</f>
        <v>F</v>
      </c>
    </row>
    <row r="53" spans="2:9" x14ac:dyDescent="0.2">
      <c r="B53" s="1">
        <v>51</v>
      </c>
      <c r="C53" t="s">
        <v>20</v>
      </c>
      <c r="D53" s="1">
        <v>6</v>
      </c>
      <c r="E53" s="8">
        <v>373941</v>
      </c>
      <c r="F53" s="8">
        <v>263148</v>
      </c>
      <c r="G53" s="9">
        <v>0.53272299999999995</v>
      </c>
      <c r="H53" s="9">
        <v>0.164272</v>
      </c>
      <c r="I53" s="10" t="str">
        <f>VLOOKUP(H53,Category!$B$3:$C$8,2)</f>
        <v>F</v>
      </c>
    </row>
    <row r="54" spans="2:9" x14ac:dyDescent="0.2">
      <c r="B54" s="1">
        <v>52</v>
      </c>
      <c r="C54" t="s">
        <v>20</v>
      </c>
      <c r="D54" s="1">
        <v>7</v>
      </c>
      <c r="E54" s="8">
        <v>420915</v>
      </c>
      <c r="F54" s="8">
        <v>316724</v>
      </c>
      <c r="G54" s="9">
        <v>0.54906699999999997</v>
      </c>
      <c r="H54" s="9">
        <v>0.170906</v>
      </c>
      <c r="I54" s="10" t="str">
        <f>VLOOKUP(H54,Category!$B$3:$C$8,2)</f>
        <v>F</v>
      </c>
    </row>
    <row r="55" spans="2:9" x14ac:dyDescent="0.2">
      <c r="B55" s="1">
        <v>53</v>
      </c>
      <c r="C55" t="s">
        <v>20</v>
      </c>
      <c r="D55" s="1">
        <v>8</v>
      </c>
      <c r="E55" s="8">
        <v>474017</v>
      </c>
      <c r="F55" s="8">
        <v>363598</v>
      </c>
      <c r="G55" s="9">
        <v>0.55713999999999997</v>
      </c>
      <c r="H55" s="9">
        <v>0.17784</v>
      </c>
      <c r="I55" s="10" t="str">
        <f>VLOOKUP(H55,Category!$B$3:$C$8,2)</f>
        <v>F</v>
      </c>
    </row>
    <row r="56" spans="2:9" x14ac:dyDescent="0.2">
      <c r="B56" s="1">
        <v>54</v>
      </c>
      <c r="C56" t="s">
        <v>20</v>
      </c>
      <c r="D56" s="1">
        <v>9</v>
      </c>
      <c r="E56" s="8">
        <v>532590</v>
      </c>
      <c r="F56" s="8">
        <v>389436</v>
      </c>
      <c r="G56" s="9">
        <v>0.61137699999999995</v>
      </c>
      <c r="H56" s="9">
        <v>0.192248</v>
      </c>
      <c r="I56" s="10" t="str">
        <f>VLOOKUP(H56,Category!$B$3:$C$8,2)</f>
        <v>F</v>
      </c>
    </row>
    <row r="57" spans="2:9" x14ac:dyDescent="0.2">
      <c r="B57" s="1">
        <v>55</v>
      </c>
      <c r="C57" t="s">
        <v>20</v>
      </c>
      <c r="D57" s="1">
        <v>10</v>
      </c>
      <c r="E57" s="8">
        <v>676771</v>
      </c>
      <c r="F57" s="8">
        <v>547376</v>
      </c>
      <c r="G57" s="9">
        <v>0.64531899999999998</v>
      </c>
      <c r="H57" s="9">
        <v>0.24246899999999999</v>
      </c>
      <c r="I57" s="10" t="str">
        <f>VLOOKUP(H57,Category!$B$3:$C$8,2)</f>
        <v>F</v>
      </c>
    </row>
    <row r="58" spans="2:9" x14ac:dyDescent="0.2">
      <c r="B58" s="1">
        <v>56</v>
      </c>
      <c r="C58" t="s">
        <v>20</v>
      </c>
      <c r="D58" s="1">
        <v>11</v>
      </c>
      <c r="E58" s="8">
        <v>880438</v>
      </c>
      <c r="F58" s="8">
        <v>850418</v>
      </c>
      <c r="G58" s="9">
        <v>0.611734</v>
      </c>
      <c r="H58" s="9">
        <v>0.25650499999999998</v>
      </c>
      <c r="I58" s="10" t="str">
        <f>VLOOKUP(H58,Category!$B$3:$C$8,2)</f>
        <v>F</v>
      </c>
    </row>
    <row r="59" spans="2:9" x14ac:dyDescent="0.2">
      <c r="B59" s="1">
        <v>57</v>
      </c>
      <c r="C59" t="s">
        <v>20</v>
      </c>
      <c r="D59" s="1">
        <v>12</v>
      </c>
      <c r="E59" s="8">
        <v>1052020</v>
      </c>
      <c r="F59" s="8">
        <v>1011170</v>
      </c>
      <c r="G59" s="9">
        <v>0.58088399999999996</v>
      </c>
      <c r="H59" s="9">
        <v>0.24965699999999999</v>
      </c>
      <c r="I59" s="10" t="str">
        <f>VLOOKUP(H59,Category!$B$3:$C$8,2)</f>
        <v>F</v>
      </c>
    </row>
    <row r="60" spans="2:9" x14ac:dyDescent="0.2">
      <c r="B60" s="1">
        <v>58</v>
      </c>
      <c r="C60" t="s">
        <v>20</v>
      </c>
      <c r="D60" s="1">
        <v>13</v>
      </c>
      <c r="E60" s="8">
        <v>1193680</v>
      </c>
      <c r="F60" s="8">
        <v>951934</v>
      </c>
      <c r="G60" s="9">
        <v>0.57204699999999997</v>
      </c>
      <c r="H60" s="9">
        <v>0.27392300000000003</v>
      </c>
      <c r="I60" s="10" t="str">
        <f>VLOOKUP(H60,Category!$B$3:$C$8,2)</f>
        <v>F</v>
      </c>
    </row>
    <row r="61" spans="2:9" x14ac:dyDescent="0.2">
      <c r="B61" s="1">
        <v>59</v>
      </c>
      <c r="C61" t="s">
        <v>20</v>
      </c>
      <c r="D61" s="1">
        <v>14</v>
      </c>
      <c r="E61" s="8">
        <v>1303390</v>
      </c>
      <c r="F61" s="8">
        <v>881323</v>
      </c>
      <c r="G61" s="9">
        <v>0.59457000000000004</v>
      </c>
      <c r="H61" s="9">
        <v>0.37113099999999999</v>
      </c>
      <c r="I61" s="10" t="str">
        <f>VLOOKUP(H61,Category!$B$3:$C$8,2)</f>
        <v>F</v>
      </c>
    </row>
    <row r="62" spans="2:9" x14ac:dyDescent="0.2">
      <c r="B62" s="1">
        <v>60</v>
      </c>
      <c r="C62" t="s">
        <v>20</v>
      </c>
      <c r="D62" s="1">
        <v>15</v>
      </c>
      <c r="E62" s="8">
        <v>1436970</v>
      </c>
      <c r="F62" s="8">
        <v>831374</v>
      </c>
      <c r="G62" s="9">
        <v>0.58552499999999996</v>
      </c>
      <c r="H62" s="9">
        <v>0.42141099999999998</v>
      </c>
      <c r="I62" s="10" t="str">
        <f>VLOOKUP(H62,Category!$B$3:$C$8,2)</f>
        <v>F</v>
      </c>
    </row>
    <row r="63" spans="2:9" x14ac:dyDescent="0.2">
      <c r="B63" s="1">
        <v>61</v>
      </c>
      <c r="C63" t="s">
        <v>21</v>
      </c>
      <c r="D63" s="1">
        <v>1</v>
      </c>
      <c r="E63" s="8">
        <v>91361</v>
      </c>
      <c r="F63" s="8">
        <v>118222</v>
      </c>
      <c r="G63" s="9">
        <v>0.44287500000000002</v>
      </c>
      <c r="H63" s="9">
        <v>5.1027999999999997E-2</v>
      </c>
      <c r="I63" s="10" t="str">
        <f>VLOOKUP(H63,Category!$B$3:$C$8,2)</f>
        <v>F</v>
      </c>
    </row>
    <row r="64" spans="2:9" x14ac:dyDescent="0.2">
      <c r="B64" s="1">
        <v>62</v>
      </c>
      <c r="C64" t="s">
        <v>21</v>
      </c>
      <c r="D64" s="1">
        <v>2</v>
      </c>
      <c r="E64" s="8">
        <v>95428</v>
      </c>
      <c r="F64" s="8">
        <v>116223</v>
      </c>
      <c r="G64" s="9">
        <v>0.46247300000000002</v>
      </c>
      <c r="H64" s="9">
        <v>5.2645999999999998E-2</v>
      </c>
      <c r="I64" s="10" t="str">
        <f>VLOOKUP(H64,Category!$B$3:$C$8,2)</f>
        <v>F</v>
      </c>
    </row>
    <row r="65" spans="2:9" x14ac:dyDescent="0.2">
      <c r="B65" s="1">
        <v>63</v>
      </c>
      <c r="C65" t="s">
        <v>21</v>
      </c>
      <c r="D65" s="1">
        <v>3</v>
      </c>
      <c r="E65" s="8">
        <v>98187</v>
      </c>
      <c r="F65" s="8">
        <v>115853</v>
      </c>
      <c r="G65" s="9">
        <v>0.51911799999999997</v>
      </c>
      <c r="H65" s="9">
        <v>5.6348000000000002E-2</v>
      </c>
      <c r="I65" s="10" t="str">
        <f>VLOOKUP(H65,Category!$B$3:$C$8,2)</f>
        <v>F</v>
      </c>
    </row>
    <row r="66" spans="2:9" x14ac:dyDescent="0.2">
      <c r="B66" s="1">
        <v>64</v>
      </c>
      <c r="C66" t="s">
        <v>21</v>
      </c>
      <c r="D66" s="1">
        <v>4</v>
      </c>
      <c r="E66" s="8">
        <v>115967</v>
      </c>
      <c r="F66" s="8">
        <v>129372</v>
      </c>
      <c r="G66" s="9">
        <v>0.529331</v>
      </c>
      <c r="H66" s="9">
        <v>6.6952999999999999E-2</v>
      </c>
      <c r="I66" s="10" t="str">
        <f>VLOOKUP(H66,Category!$B$3:$C$8,2)</f>
        <v>F</v>
      </c>
    </row>
    <row r="67" spans="2:9" x14ac:dyDescent="0.2">
      <c r="B67" s="1">
        <v>65</v>
      </c>
      <c r="C67" t="s">
        <v>21</v>
      </c>
      <c r="D67" s="1">
        <v>5</v>
      </c>
      <c r="E67" s="8">
        <v>138382</v>
      </c>
      <c r="F67" s="8">
        <v>243266</v>
      </c>
      <c r="G67" s="9">
        <v>0.55779699999999999</v>
      </c>
      <c r="H67" s="9">
        <v>7.0307999999999995E-2</v>
      </c>
      <c r="I67" s="10" t="str">
        <f>VLOOKUP(H67,Category!$B$3:$C$8,2)</f>
        <v>F</v>
      </c>
    </row>
    <row r="68" spans="2:9" x14ac:dyDescent="0.2">
      <c r="B68" s="1">
        <v>66</v>
      </c>
      <c r="C68" t="s">
        <v>21</v>
      </c>
      <c r="D68" s="1">
        <v>6</v>
      </c>
      <c r="E68" s="8">
        <v>156228</v>
      </c>
      <c r="F68" s="8">
        <v>277930</v>
      </c>
      <c r="G68" s="9">
        <v>0.55618100000000004</v>
      </c>
      <c r="H68" s="9">
        <v>7.3960999999999999E-2</v>
      </c>
      <c r="I68" s="10" t="str">
        <f>VLOOKUP(H68,Category!$B$3:$C$8,2)</f>
        <v>F</v>
      </c>
    </row>
    <row r="69" spans="2:9" x14ac:dyDescent="0.2">
      <c r="B69" s="1">
        <v>67</v>
      </c>
      <c r="C69" t="s">
        <v>21</v>
      </c>
      <c r="D69" s="1">
        <v>7</v>
      </c>
      <c r="E69" s="8">
        <v>183169</v>
      </c>
      <c r="F69" s="8">
        <v>317273</v>
      </c>
      <c r="G69" s="9">
        <v>0.56932700000000003</v>
      </c>
      <c r="H69" s="9">
        <v>8.4945999999999994E-2</v>
      </c>
      <c r="I69" s="10" t="str">
        <f>VLOOKUP(H69,Category!$B$3:$C$8,2)</f>
        <v>F</v>
      </c>
    </row>
    <row r="70" spans="2:9" x14ac:dyDescent="0.2">
      <c r="B70" s="1">
        <v>68</v>
      </c>
      <c r="C70" t="s">
        <v>21</v>
      </c>
      <c r="D70" s="1">
        <v>8</v>
      </c>
      <c r="E70" s="8">
        <v>210212</v>
      </c>
      <c r="F70" s="8">
        <v>358794</v>
      </c>
      <c r="G70" s="9">
        <v>0.58346500000000001</v>
      </c>
      <c r="H70" s="9">
        <v>9.5474000000000003E-2</v>
      </c>
      <c r="I70" s="10" t="str">
        <f>VLOOKUP(H70,Category!$B$3:$C$8,2)</f>
        <v>F</v>
      </c>
    </row>
    <row r="71" spans="2:9" x14ac:dyDescent="0.2">
      <c r="B71" s="1">
        <v>69</v>
      </c>
      <c r="C71" t="s">
        <v>21</v>
      </c>
      <c r="D71" s="1">
        <v>9</v>
      </c>
      <c r="E71" s="8">
        <v>274024</v>
      </c>
      <c r="F71" s="8">
        <v>397667</v>
      </c>
      <c r="G71" s="9">
        <v>0.63181799999999999</v>
      </c>
      <c r="H71" s="9">
        <v>0.119814</v>
      </c>
      <c r="I71" s="10" t="str">
        <f>VLOOKUP(H71,Category!$B$3:$C$8,2)</f>
        <v>F</v>
      </c>
    </row>
    <row r="72" spans="2:9" x14ac:dyDescent="0.2">
      <c r="B72" s="1">
        <v>70</v>
      </c>
      <c r="C72" t="s">
        <v>21</v>
      </c>
      <c r="D72" s="1">
        <v>10</v>
      </c>
      <c r="E72" s="8">
        <v>356915</v>
      </c>
      <c r="F72" s="8">
        <v>566672</v>
      </c>
      <c r="G72" s="9">
        <v>0.60472300000000001</v>
      </c>
      <c r="H72" s="9">
        <v>0.15004600000000001</v>
      </c>
      <c r="I72" s="10" t="str">
        <f>VLOOKUP(H72,Category!$B$3:$C$8,2)</f>
        <v>F</v>
      </c>
    </row>
    <row r="73" spans="2:9" x14ac:dyDescent="0.2">
      <c r="B73" s="1">
        <v>71</v>
      </c>
      <c r="C73" t="s">
        <v>21</v>
      </c>
      <c r="D73" s="1">
        <v>11</v>
      </c>
      <c r="E73" s="8">
        <v>432344</v>
      </c>
      <c r="F73" s="8">
        <v>848393</v>
      </c>
      <c r="G73" s="9">
        <v>0.58792100000000003</v>
      </c>
      <c r="H73" s="9">
        <v>0.144014</v>
      </c>
      <c r="I73" s="10" t="str">
        <f>VLOOKUP(H73,Category!$B$3:$C$8,2)</f>
        <v>F</v>
      </c>
    </row>
    <row r="74" spans="2:9" x14ac:dyDescent="0.2">
      <c r="B74" s="1">
        <v>72</v>
      </c>
      <c r="C74" t="s">
        <v>21</v>
      </c>
      <c r="D74" s="1">
        <v>12</v>
      </c>
      <c r="E74" s="8">
        <v>524294</v>
      </c>
      <c r="F74" s="8">
        <v>1005740</v>
      </c>
      <c r="G74" s="9">
        <v>0.61615900000000001</v>
      </c>
      <c r="H74" s="9">
        <v>0.16930000000000001</v>
      </c>
      <c r="I74" s="10" t="str">
        <f>VLOOKUP(H74,Category!$B$3:$C$8,2)</f>
        <v>F</v>
      </c>
    </row>
    <row r="75" spans="2:9" x14ac:dyDescent="0.2">
      <c r="B75" s="1">
        <v>73</v>
      </c>
      <c r="C75" t="s">
        <v>21</v>
      </c>
      <c r="D75" s="1">
        <v>13</v>
      </c>
      <c r="E75" s="8">
        <v>530924</v>
      </c>
      <c r="F75" s="8">
        <v>958231</v>
      </c>
      <c r="G75" s="9">
        <v>0.60586799999999996</v>
      </c>
      <c r="H75" s="9">
        <v>0.172761</v>
      </c>
      <c r="I75" s="10" t="str">
        <f>VLOOKUP(H75,Category!$B$3:$C$8,2)</f>
        <v>F</v>
      </c>
    </row>
    <row r="76" spans="2:9" x14ac:dyDescent="0.2">
      <c r="B76" s="1">
        <v>74</v>
      </c>
      <c r="C76" t="s">
        <v>21</v>
      </c>
      <c r="D76" s="1">
        <v>14</v>
      </c>
      <c r="E76" s="8">
        <v>581447</v>
      </c>
      <c r="F76" s="8">
        <v>872924</v>
      </c>
      <c r="G76" s="9">
        <v>0.59468799999999999</v>
      </c>
      <c r="H76" s="9">
        <v>0.18667</v>
      </c>
      <c r="I76" s="10" t="str">
        <f>VLOOKUP(H76,Category!$B$3:$C$8,2)</f>
        <v>F</v>
      </c>
    </row>
    <row r="77" spans="2:9" x14ac:dyDescent="0.2">
      <c r="B77" s="1">
        <v>75</v>
      </c>
      <c r="C77" t="s">
        <v>21</v>
      </c>
      <c r="D77" s="1">
        <v>15</v>
      </c>
      <c r="E77" s="8">
        <v>610257</v>
      </c>
      <c r="F77" s="8">
        <v>844622</v>
      </c>
      <c r="G77" s="9">
        <v>0.63554500000000003</v>
      </c>
      <c r="H77" s="9">
        <v>0.213279</v>
      </c>
      <c r="I77" s="10" t="str">
        <f>VLOOKUP(H77,Category!$B$3:$C$8,2)</f>
        <v>F</v>
      </c>
    </row>
    <row r="78" spans="2:9" x14ac:dyDescent="0.2">
      <c r="B78" s="1">
        <v>76</v>
      </c>
      <c r="C78" t="s">
        <v>22</v>
      </c>
      <c r="D78" s="1">
        <v>1</v>
      </c>
      <c r="E78" s="8">
        <v>68978</v>
      </c>
      <c r="F78" s="8">
        <v>117112</v>
      </c>
      <c r="G78" s="9">
        <v>0.44853900000000002</v>
      </c>
      <c r="H78" s="9">
        <v>3.7682E-2</v>
      </c>
      <c r="I78" s="10" t="str">
        <f>VLOOKUP(H78,Category!$B$3:$C$8,2)</f>
        <v>F</v>
      </c>
    </row>
    <row r="79" spans="2:9" x14ac:dyDescent="0.2">
      <c r="B79" s="1">
        <v>77</v>
      </c>
      <c r="C79" t="s">
        <v>22</v>
      </c>
      <c r="D79" s="1">
        <v>2</v>
      </c>
      <c r="E79" s="8">
        <v>74904</v>
      </c>
      <c r="F79" s="8">
        <v>119420</v>
      </c>
      <c r="G79" s="9">
        <v>0.47588900000000001</v>
      </c>
      <c r="H79" s="9">
        <v>3.9784E-2</v>
      </c>
      <c r="I79" s="10" t="str">
        <f>VLOOKUP(H79,Category!$B$3:$C$8,2)</f>
        <v>F</v>
      </c>
    </row>
    <row r="80" spans="2:9" x14ac:dyDescent="0.2">
      <c r="B80" s="1">
        <v>78</v>
      </c>
      <c r="C80" t="s">
        <v>22</v>
      </c>
      <c r="D80" s="1">
        <v>3</v>
      </c>
      <c r="E80" s="8">
        <v>83829</v>
      </c>
      <c r="F80" s="8">
        <v>116087</v>
      </c>
      <c r="G80" s="9">
        <v>0.50056199999999995</v>
      </c>
      <c r="H80" s="9">
        <v>4.4331000000000002E-2</v>
      </c>
      <c r="I80" s="10" t="str">
        <f>VLOOKUP(H80,Category!$B$3:$C$8,2)</f>
        <v>F</v>
      </c>
    </row>
    <row r="81" spans="2:9" x14ac:dyDescent="0.2">
      <c r="B81" s="1">
        <v>79</v>
      </c>
      <c r="C81" t="s">
        <v>22</v>
      </c>
      <c r="D81" s="1">
        <v>4</v>
      </c>
      <c r="E81" s="8">
        <v>98148</v>
      </c>
      <c r="F81" s="8">
        <v>122997</v>
      </c>
      <c r="G81" s="9">
        <v>0.50034400000000001</v>
      </c>
      <c r="H81" s="9">
        <v>5.0244999999999998E-2</v>
      </c>
      <c r="I81" s="10" t="str">
        <f>VLOOKUP(H81,Category!$B$3:$C$8,2)</f>
        <v>F</v>
      </c>
    </row>
    <row r="82" spans="2:9" x14ac:dyDescent="0.2">
      <c r="B82" s="1">
        <v>80</v>
      </c>
      <c r="C82" t="s">
        <v>22</v>
      </c>
      <c r="D82" s="1">
        <v>5</v>
      </c>
      <c r="E82" s="8">
        <v>118449</v>
      </c>
      <c r="F82" s="8">
        <v>194309</v>
      </c>
      <c r="G82" s="9">
        <v>0.52889699999999995</v>
      </c>
      <c r="H82" s="9">
        <v>5.5045999999999998E-2</v>
      </c>
      <c r="I82" s="10" t="str">
        <f>VLOOKUP(H82,Category!$B$3:$C$8,2)</f>
        <v>F</v>
      </c>
    </row>
    <row r="83" spans="2:9" x14ac:dyDescent="0.2">
      <c r="B83" s="1">
        <v>81</v>
      </c>
      <c r="C83" t="s">
        <v>22</v>
      </c>
      <c r="D83" s="1">
        <v>6</v>
      </c>
      <c r="E83" s="8">
        <v>133161</v>
      </c>
      <c r="F83" s="8">
        <v>307923</v>
      </c>
      <c r="G83" s="9">
        <v>0.495361</v>
      </c>
      <c r="H83" s="9">
        <v>5.2462000000000002E-2</v>
      </c>
      <c r="I83" s="10" t="str">
        <f>VLOOKUP(H83,Category!$B$3:$C$8,2)</f>
        <v>F</v>
      </c>
    </row>
    <row r="84" spans="2:9" x14ac:dyDescent="0.2">
      <c r="B84" s="1">
        <v>82</v>
      </c>
      <c r="C84" t="s">
        <v>22</v>
      </c>
      <c r="D84" s="1">
        <v>7</v>
      </c>
      <c r="E84" s="8">
        <v>145062</v>
      </c>
      <c r="F84" s="8">
        <v>323595</v>
      </c>
      <c r="G84" s="9">
        <v>0.51034199999999996</v>
      </c>
      <c r="H84" s="9">
        <v>5.6977E-2</v>
      </c>
      <c r="I84" s="10" t="str">
        <f>VLOOKUP(H84,Category!$B$3:$C$8,2)</f>
        <v>F</v>
      </c>
    </row>
    <row r="85" spans="2:9" x14ac:dyDescent="0.2">
      <c r="B85" s="1">
        <v>83</v>
      </c>
      <c r="C85" t="s">
        <v>22</v>
      </c>
      <c r="D85" s="1">
        <v>8</v>
      </c>
      <c r="E85" s="8">
        <v>170711</v>
      </c>
      <c r="F85" s="8">
        <v>363081</v>
      </c>
      <c r="G85" s="9">
        <v>0.51829599999999998</v>
      </c>
      <c r="H85" s="9">
        <v>6.1490000000000003E-2</v>
      </c>
      <c r="I85" s="10" t="str">
        <f>VLOOKUP(H85,Category!$B$3:$C$8,2)</f>
        <v>F</v>
      </c>
    </row>
    <row r="86" spans="2:9" x14ac:dyDescent="0.2">
      <c r="B86" s="1">
        <v>84</v>
      </c>
      <c r="C86" t="s">
        <v>22</v>
      </c>
      <c r="D86" s="1">
        <v>9</v>
      </c>
      <c r="E86" s="8">
        <v>199775</v>
      </c>
      <c r="F86" s="8">
        <v>386422</v>
      </c>
      <c r="G86" s="9">
        <v>0.54672299999999996</v>
      </c>
      <c r="H86" s="9">
        <v>6.9027000000000005E-2</v>
      </c>
      <c r="I86" s="10" t="str">
        <f>VLOOKUP(H86,Category!$B$3:$C$8,2)</f>
        <v>F</v>
      </c>
    </row>
    <row r="87" spans="2:9" x14ac:dyDescent="0.2">
      <c r="B87" s="1">
        <v>85</v>
      </c>
      <c r="C87" t="s">
        <v>22</v>
      </c>
      <c r="D87" s="1">
        <v>10</v>
      </c>
      <c r="E87" s="8">
        <v>276797</v>
      </c>
      <c r="F87" s="8">
        <v>564867</v>
      </c>
      <c r="G87" s="9">
        <v>0.55427599999999999</v>
      </c>
      <c r="H87" s="9">
        <v>9.2748999999999998E-2</v>
      </c>
      <c r="I87" s="10" t="str">
        <f>VLOOKUP(H87,Category!$B$3:$C$8,2)</f>
        <v>F</v>
      </c>
    </row>
    <row r="88" spans="2:9" x14ac:dyDescent="0.2">
      <c r="B88" s="1">
        <v>86</v>
      </c>
      <c r="C88" t="s">
        <v>22</v>
      </c>
      <c r="D88" s="1">
        <v>11</v>
      </c>
      <c r="E88" s="8">
        <v>381478</v>
      </c>
      <c r="F88" s="8">
        <v>874818</v>
      </c>
      <c r="G88" s="9">
        <v>0.51776599999999995</v>
      </c>
      <c r="H88" s="9">
        <v>0.11264</v>
      </c>
      <c r="I88" s="10" t="str">
        <f>VLOOKUP(H88,Category!$B$3:$C$8,2)</f>
        <v>F</v>
      </c>
    </row>
    <row r="89" spans="2:9" x14ac:dyDescent="0.2">
      <c r="B89" s="1">
        <v>87</v>
      </c>
      <c r="C89" t="s">
        <v>22</v>
      </c>
      <c r="D89" s="1">
        <v>12</v>
      </c>
      <c r="E89" s="8">
        <v>506969</v>
      </c>
      <c r="F89" s="8">
        <v>1013170</v>
      </c>
      <c r="G89" s="9">
        <v>0.58004900000000004</v>
      </c>
      <c r="H89" s="9">
        <v>0.15415400000000001</v>
      </c>
      <c r="I89" s="10" t="str">
        <f>VLOOKUP(H89,Category!$B$3:$C$8,2)</f>
        <v>F</v>
      </c>
    </row>
    <row r="90" spans="2:9" x14ac:dyDescent="0.2">
      <c r="B90" s="1">
        <v>88</v>
      </c>
      <c r="C90" t="s">
        <v>22</v>
      </c>
      <c r="D90" s="1">
        <v>13</v>
      </c>
      <c r="E90" s="8">
        <v>633388</v>
      </c>
      <c r="F90" s="8">
        <v>930477</v>
      </c>
      <c r="G90" s="9">
        <v>0.55602399999999996</v>
      </c>
      <c r="H90" s="9">
        <v>0.18646099999999999</v>
      </c>
      <c r="I90" s="10" t="str">
        <f>VLOOKUP(H90,Category!$B$3:$C$8,2)</f>
        <v>F</v>
      </c>
    </row>
    <row r="91" spans="2:9" x14ac:dyDescent="0.2">
      <c r="B91" s="1">
        <v>89</v>
      </c>
      <c r="C91" t="s">
        <v>22</v>
      </c>
      <c r="D91" s="1">
        <v>14</v>
      </c>
      <c r="E91" s="8">
        <v>804388</v>
      </c>
      <c r="F91" s="8">
        <v>851676</v>
      </c>
      <c r="G91" s="9">
        <v>0.53779100000000002</v>
      </c>
      <c r="H91" s="9">
        <v>0.24684700000000001</v>
      </c>
      <c r="I91" s="10" t="str">
        <f>VLOOKUP(H91,Category!$B$3:$C$8,2)</f>
        <v>F</v>
      </c>
    </row>
    <row r="92" spans="2:9" x14ac:dyDescent="0.2">
      <c r="B92" s="1">
        <v>90</v>
      </c>
      <c r="C92" t="s">
        <v>22</v>
      </c>
      <c r="D92" s="1">
        <v>15</v>
      </c>
      <c r="E92" s="8">
        <v>1009500</v>
      </c>
      <c r="F92" s="8">
        <v>819476</v>
      </c>
      <c r="G92" s="9">
        <v>0.52577499999999999</v>
      </c>
      <c r="H92" s="9">
        <v>0.30401299999999998</v>
      </c>
      <c r="I92" s="10" t="str">
        <f>VLOOKUP(H92,Category!$B$3:$C$8,2)</f>
        <v>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8563-1CDD-5C4D-8B21-FDB622A2A32E}">
  <dimension ref="B2:C8"/>
  <sheetViews>
    <sheetView workbookViewId="0"/>
  </sheetViews>
  <sheetFormatPr baseColWidth="10" defaultRowHeight="16" x14ac:dyDescent="0.2"/>
  <cols>
    <col min="1" max="1" width="3.33203125" customWidth="1"/>
    <col min="2" max="3" width="15" customWidth="1"/>
  </cols>
  <sheetData>
    <row r="2" spans="2:3" x14ac:dyDescent="0.2">
      <c r="B2" s="11" t="s">
        <v>11</v>
      </c>
      <c r="C2" s="11" t="s">
        <v>23</v>
      </c>
    </row>
    <row r="3" spans="2:3" x14ac:dyDescent="0.2">
      <c r="B3" s="12">
        <v>0</v>
      </c>
      <c r="C3" s="1" t="s">
        <v>24</v>
      </c>
    </row>
    <row r="4" spans="2:3" x14ac:dyDescent="0.2">
      <c r="B4" s="12">
        <v>0.5</v>
      </c>
      <c r="C4" s="1" t="s">
        <v>25</v>
      </c>
    </row>
    <row r="5" spans="2:3" x14ac:dyDescent="0.2">
      <c r="B5" s="12">
        <v>0.8</v>
      </c>
      <c r="C5" s="1" t="s">
        <v>26</v>
      </c>
    </row>
    <row r="6" spans="2:3" x14ac:dyDescent="0.2">
      <c r="B6" s="12">
        <v>1</v>
      </c>
      <c r="C6" s="1" t="s">
        <v>27</v>
      </c>
    </row>
    <row r="7" spans="2:3" x14ac:dyDescent="0.2">
      <c r="B7" s="12">
        <v>1.2</v>
      </c>
      <c r="C7" s="1" t="s">
        <v>28</v>
      </c>
    </row>
    <row r="8" spans="2:3" x14ac:dyDescent="0.2">
      <c r="B8" s="12">
        <v>1.5</v>
      </c>
      <c r="C8" s="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C2DB-FD06-264D-A577-BD61D3BB8679}">
  <dimension ref="B1:F4"/>
  <sheetViews>
    <sheetView workbookViewId="0"/>
  </sheetViews>
  <sheetFormatPr baseColWidth="10" defaultRowHeight="16" x14ac:dyDescent="0.2"/>
  <cols>
    <col min="1" max="1" width="3.33203125" customWidth="1"/>
    <col min="2" max="2" width="41.6640625" customWidth="1"/>
    <col min="3" max="4" width="9.1640625" customWidth="1"/>
    <col min="5" max="5" width="33.83203125" bestFit="1" customWidth="1"/>
    <col min="6" max="6" width="4.83203125" bestFit="1" customWidth="1"/>
  </cols>
  <sheetData>
    <row r="1" spans="2:6" x14ac:dyDescent="0.2">
      <c r="E1" s="16" t="s">
        <v>16</v>
      </c>
      <c r="F1" t="s">
        <v>29</v>
      </c>
    </row>
    <row r="2" spans="2:6" ht="20" customHeight="1" x14ac:dyDescent="0.2">
      <c r="B2" s="13" t="s">
        <v>31</v>
      </c>
      <c r="E2" s="11" t="s">
        <v>30</v>
      </c>
    </row>
    <row r="3" spans="2:6" x14ac:dyDescent="0.2">
      <c r="B3" s="14">
        <v>7</v>
      </c>
      <c r="E3" t="s">
        <v>36</v>
      </c>
    </row>
    <row r="4" spans="2:6" x14ac:dyDescent="0.2">
      <c r="E4" s="15">
        <v>7</v>
      </c>
    </row>
  </sheetData>
  <dataValidations count="1">
    <dataValidation type="list" allowBlank="1" showInputMessage="1" showErrorMessage="1" sqref="B3" xr:uid="{4589CF3C-F115-9049-A039-2DD467CA2E46}">
      <formula1>"7,6,58,9,5"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34D5-7BC8-9747-B923-4AEA8A63992C}">
  <dimension ref="B1:F10"/>
  <sheetViews>
    <sheetView workbookViewId="0"/>
  </sheetViews>
  <sheetFormatPr baseColWidth="10" defaultRowHeight="16" x14ac:dyDescent="0.2"/>
  <cols>
    <col min="1" max="1" width="3.33203125" customWidth="1"/>
    <col min="2" max="2" width="41.6640625" customWidth="1"/>
    <col min="3" max="4" width="9.1640625" customWidth="1"/>
    <col min="5" max="5" width="33.83203125" bestFit="1" customWidth="1"/>
    <col min="6" max="6" width="17" bestFit="1" customWidth="1"/>
  </cols>
  <sheetData>
    <row r="1" spans="2:6" x14ac:dyDescent="0.2">
      <c r="E1" s="16" t="s">
        <v>3</v>
      </c>
      <c r="F1" t="s">
        <v>38</v>
      </c>
    </row>
    <row r="2" spans="2:6" ht="35" customHeight="1" x14ac:dyDescent="0.2">
      <c r="B2" s="13" t="s">
        <v>32</v>
      </c>
      <c r="E2" s="11" t="s">
        <v>30</v>
      </c>
    </row>
    <row r="3" spans="2:6" ht="17" x14ac:dyDescent="0.2">
      <c r="B3" s="14" t="s">
        <v>17</v>
      </c>
      <c r="E3" s="16" t="s">
        <v>39</v>
      </c>
      <c r="F3" t="s">
        <v>41</v>
      </c>
    </row>
    <row r="4" spans="2:6" x14ac:dyDescent="0.2">
      <c r="E4" s="17" t="s">
        <v>17</v>
      </c>
      <c r="F4" s="15">
        <v>6854160</v>
      </c>
    </row>
    <row r="5" spans="2:6" x14ac:dyDescent="0.2">
      <c r="E5" s="17" t="s">
        <v>18</v>
      </c>
      <c r="F5" s="15">
        <v>4190825</v>
      </c>
    </row>
    <row r="6" spans="2:6" x14ac:dyDescent="0.2">
      <c r="E6" s="17" t="s">
        <v>19</v>
      </c>
      <c r="F6" s="15">
        <v>1762276</v>
      </c>
    </row>
    <row r="7" spans="2:6" x14ac:dyDescent="0.2">
      <c r="E7" s="17" t="s">
        <v>20</v>
      </c>
      <c r="F7" s="15">
        <v>1226594</v>
      </c>
    </row>
    <row r="8" spans="2:6" x14ac:dyDescent="0.2">
      <c r="E8" s="17" t="s">
        <v>21</v>
      </c>
      <c r="F8" s="15">
        <v>539325</v>
      </c>
    </row>
    <row r="9" spans="2:6" x14ac:dyDescent="0.2">
      <c r="E9" s="17" t="s">
        <v>22</v>
      </c>
      <c r="F9" s="15">
        <v>444308</v>
      </c>
    </row>
    <row r="10" spans="2:6" x14ac:dyDescent="0.2">
      <c r="E10" s="17" t="s">
        <v>40</v>
      </c>
      <c r="F10" s="15">
        <v>15017488</v>
      </c>
    </row>
  </sheetData>
  <dataValidations count="1">
    <dataValidation type="list" allowBlank="1" showInputMessage="1" showErrorMessage="1" sqref="B3" xr:uid="{F84E053F-392F-8246-B677-CFD0BE541C30}">
      <formula1>"American,United,JetBlue,Alaska,Delta"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ED2B-CF59-8D4C-9E4D-291F002B41B2}">
  <dimension ref="B1:F10"/>
  <sheetViews>
    <sheetView workbookViewId="0"/>
  </sheetViews>
  <sheetFormatPr baseColWidth="10" defaultRowHeight="16" x14ac:dyDescent="0.2"/>
  <cols>
    <col min="1" max="1" width="3.33203125" customWidth="1"/>
    <col min="2" max="2" width="41.6640625" customWidth="1"/>
    <col min="3" max="4" width="9.1640625" customWidth="1"/>
    <col min="5" max="5" width="33.83203125" bestFit="1" customWidth="1"/>
    <col min="6" max="6" width="17.83203125" bestFit="1" customWidth="1"/>
  </cols>
  <sheetData>
    <row r="1" spans="2:6" x14ac:dyDescent="0.2">
      <c r="E1" s="16" t="s">
        <v>3</v>
      </c>
      <c r="F1" t="s">
        <v>37</v>
      </c>
    </row>
    <row r="2" spans="2:6" ht="30" customHeight="1" x14ac:dyDescent="0.2">
      <c r="B2" s="13" t="s">
        <v>33</v>
      </c>
      <c r="E2" s="11" t="s">
        <v>30</v>
      </c>
    </row>
    <row r="3" spans="2:6" ht="17" x14ac:dyDescent="0.2">
      <c r="B3" s="14" t="s">
        <v>17</v>
      </c>
      <c r="E3" s="16" t="s">
        <v>39</v>
      </c>
      <c r="F3" t="s">
        <v>42</v>
      </c>
    </row>
    <row r="4" spans="2:6" x14ac:dyDescent="0.2">
      <c r="E4" s="17" t="s">
        <v>17</v>
      </c>
      <c r="F4" s="15">
        <v>0.59719166666666679</v>
      </c>
    </row>
    <row r="5" spans="2:6" x14ac:dyDescent="0.2">
      <c r="E5" s="17" t="s">
        <v>19</v>
      </c>
      <c r="F5" s="15">
        <v>0.58453586666666668</v>
      </c>
    </row>
    <row r="6" spans="2:6" x14ac:dyDescent="0.2">
      <c r="E6" s="17" t="s">
        <v>21</v>
      </c>
      <c r="F6" s="15">
        <v>0.56648593333333319</v>
      </c>
    </row>
    <row r="7" spans="2:6" x14ac:dyDescent="0.2">
      <c r="E7" s="17" t="s">
        <v>20</v>
      </c>
      <c r="F7" s="15">
        <v>0.54767726666666661</v>
      </c>
    </row>
    <row r="8" spans="2:6" x14ac:dyDescent="0.2">
      <c r="E8" s="17" t="s">
        <v>18</v>
      </c>
      <c r="F8" s="15">
        <v>0.54709459999999999</v>
      </c>
    </row>
    <row r="9" spans="2:6" x14ac:dyDescent="0.2">
      <c r="E9" s="17" t="s">
        <v>22</v>
      </c>
      <c r="F9" s="15">
        <v>0.5197756</v>
      </c>
    </row>
    <row r="10" spans="2:6" x14ac:dyDescent="0.2">
      <c r="E10" s="17" t="s">
        <v>40</v>
      </c>
      <c r="F10" s="15">
        <v>0.56046015555555528</v>
      </c>
    </row>
  </sheetData>
  <dataValidations count="1">
    <dataValidation type="list" allowBlank="1" showInputMessage="1" showErrorMessage="1" sqref="B3" xr:uid="{457D131D-7554-694F-979E-CA65B95304AF}">
      <formula1>"American,United,Alaska,SouthWest,Delta"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E56D-75D5-9F4B-84FA-3AE986A19630}">
  <dimension ref="B2:G10"/>
  <sheetViews>
    <sheetView workbookViewId="0"/>
  </sheetViews>
  <sheetFormatPr baseColWidth="10" defaultRowHeight="16" x14ac:dyDescent="0.2"/>
  <cols>
    <col min="1" max="1" width="3.33203125" customWidth="1"/>
    <col min="2" max="2" width="41.6640625" customWidth="1"/>
    <col min="3" max="4" width="9.1640625" customWidth="1"/>
    <col min="5" max="5" width="13" bestFit="1" customWidth="1"/>
    <col min="6" max="6" width="14.1640625" bestFit="1" customWidth="1"/>
    <col min="7" max="7" width="17.5" bestFit="1" customWidth="1"/>
  </cols>
  <sheetData>
    <row r="2" spans="2:7" ht="50" customHeight="1" x14ac:dyDescent="0.2">
      <c r="B2" s="13" t="s">
        <v>34</v>
      </c>
      <c r="E2" s="11" t="s">
        <v>30</v>
      </c>
    </row>
    <row r="3" spans="2:7" ht="17" x14ac:dyDescent="0.2">
      <c r="B3" s="14" t="s">
        <v>17</v>
      </c>
      <c r="E3" s="16" t="s">
        <v>39</v>
      </c>
      <c r="F3" t="s">
        <v>43</v>
      </c>
      <c r="G3" t="s">
        <v>44</v>
      </c>
    </row>
    <row r="4" spans="2:7" x14ac:dyDescent="0.2">
      <c r="E4" s="17" t="s">
        <v>17</v>
      </c>
      <c r="F4" s="15">
        <v>2639003.3333333335</v>
      </c>
      <c r="G4" s="15">
        <v>0.10235238916035172</v>
      </c>
    </row>
    <row r="5" spans="2:7" x14ac:dyDescent="0.2">
      <c r="E5" s="17" t="s">
        <v>18</v>
      </c>
      <c r="F5" s="15">
        <v>2127883.6666666665</v>
      </c>
      <c r="G5" s="15">
        <v>9.5371286174542949E-2</v>
      </c>
    </row>
    <row r="6" spans="2:7" x14ac:dyDescent="0.2">
      <c r="E6" s="17" t="s">
        <v>19</v>
      </c>
      <c r="F6" s="15">
        <v>723189.2</v>
      </c>
      <c r="G6" s="15">
        <v>8.8344407091143218E-3</v>
      </c>
    </row>
    <row r="7" spans="2:7" x14ac:dyDescent="0.2">
      <c r="E7" s="17" t="s">
        <v>20</v>
      </c>
      <c r="F7" s="15">
        <v>638088.4</v>
      </c>
      <c r="G7" s="15">
        <v>8.5810865848095341E-3</v>
      </c>
    </row>
    <row r="8" spans="2:7" x14ac:dyDescent="0.2">
      <c r="E8" s="17" t="s">
        <v>22</v>
      </c>
      <c r="F8" s="15">
        <v>313702.46666666667</v>
      </c>
      <c r="G8" s="15">
        <v>6.7994083239809504E-3</v>
      </c>
    </row>
    <row r="9" spans="2:7" x14ac:dyDescent="0.2">
      <c r="E9" s="17" t="s">
        <v>21</v>
      </c>
      <c r="F9" s="15">
        <v>293275.93333333335</v>
      </c>
      <c r="G9" s="15">
        <v>2.9891549528381039E-3</v>
      </c>
    </row>
    <row r="10" spans="2:7" x14ac:dyDescent="0.2">
      <c r="E10" s="17" t="s">
        <v>40</v>
      </c>
      <c r="F10" s="15">
        <v>1122523.8333333333</v>
      </c>
      <c r="G10" s="15">
        <v>0.28471451371326556</v>
      </c>
    </row>
  </sheetData>
  <dataValidations count="1">
    <dataValidation type="list" allowBlank="1" showInputMessage="1" showErrorMessage="1" sqref="B3" xr:uid="{480B8F6F-ABE4-A141-8C2A-6C2425FFA1C7}">
      <formula1>"United,SouthWest &amp; United respectively,JetBlue,Alaska,American &amp; Delta respectively"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9804-D0AF-F642-B929-DA89C179B95B}">
  <dimension ref="B2:F7"/>
  <sheetViews>
    <sheetView tabSelected="1" workbookViewId="0">
      <selection activeCell="E5" sqref="E5"/>
    </sheetView>
  </sheetViews>
  <sheetFormatPr baseColWidth="10" defaultRowHeight="16" x14ac:dyDescent="0.2"/>
  <cols>
    <col min="1" max="1" width="3.33203125" customWidth="1"/>
    <col min="2" max="2" width="43.83203125" bestFit="1" customWidth="1"/>
    <col min="3" max="4" width="9.1640625" customWidth="1"/>
    <col min="5" max="5" width="13" bestFit="1" customWidth="1"/>
    <col min="6" max="7" width="13.83203125" bestFit="1" customWidth="1"/>
  </cols>
  <sheetData>
    <row r="2" spans="2:6" ht="35" customHeight="1" x14ac:dyDescent="0.2">
      <c r="B2" s="13" t="s">
        <v>35</v>
      </c>
      <c r="E2" s="16" t="s">
        <v>3</v>
      </c>
      <c r="F2" t="s">
        <v>37</v>
      </c>
    </row>
    <row r="3" spans="2:6" x14ac:dyDescent="0.2">
      <c r="B3" s="14">
        <v>15</v>
      </c>
    </row>
    <row r="4" spans="2:6" x14ac:dyDescent="0.2">
      <c r="E4" s="16" t="s">
        <v>39</v>
      </c>
      <c r="F4" t="s">
        <v>45</v>
      </c>
    </row>
    <row r="5" spans="2:6" x14ac:dyDescent="0.2">
      <c r="E5" s="17" t="s">
        <v>29</v>
      </c>
      <c r="F5" s="15">
        <v>7</v>
      </c>
    </row>
    <row r="6" spans="2:6" x14ac:dyDescent="0.2">
      <c r="E6" s="17" t="s">
        <v>28</v>
      </c>
      <c r="F6" s="15">
        <v>8</v>
      </c>
    </row>
    <row r="7" spans="2:6" x14ac:dyDescent="0.2">
      <c r="E7" s="17" t="s">
        <v>40</v>
      </c>
      <c r="F7" s="15">
        <v>15</v>
      </c>
    </row>
  </sheetData>
  <dataValidations count="1">
    <dataValidation type="list" allowBlank="1" showInputMessage="1" showErrorMessage="1" sqref="B3" xr:uid="{C4F3F215-B11C-B94B-B814-1741D741D00B}">
      <formula1>"15,9,7,11,6"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H4sIAAAAAAAAAwXBWwrDIBAF0L3c7wozamjiVkqRMU4hxCL4oB8he+85F2QU6bGPNvcxmyJc+NV2plrPeGQErN7Zj+bNPHWzxlteTXLJGyfMi3jSnQUPfGueRWM5+kB4gYiYFsb7vv8Mx9H1ZAAAAA==</properties>
</file>

<file path=customXml/item2.xml><?xml version="1.0" encoding="utf-8"?>
<properties xmlns="http://schemas.myeducator.com/symphony/msoffice/properties/officeprops">[obf3]zRS5ABbMW-NAj-SHUHbDV-CKVfi5n._AwBIJ1HCxZH0MAT2MxBI9x-iHUH0TpMIuFy_M2BNDSM4Ye~aYw-bmWMbvn~IHpBILmMaHIH07D</properties>
</file>

<file path=customXml/item3.xml><?xml version="1.0" encoding="utf-8"?>
<properties xmlns="http://schemas.myeducator.com/symphony/msoffice/properties/submission">[obf3]3VIMxzPu4LsxSLIKXKPYbL0dbENMeTBxnzU5vK03QKhu9TP936Zu3zUD3LNKXKvvDo25-o~MHLp93rNKnKhux6Zu3zUD3LNKXKh6quUoAcBuZzsYIu2JpR_JnLP74uPweRUKqzUF7u_KUKbebTh-3zstbcbM2Fs5bzs.bCBp</properties>
</file>

<file path=customXml/item4.xml><?xml version="1.0" encoding="utf-8"?>
<properties xmlns="http://schemas.myeducator.com/properties/myeducator/atlas_meta_I9Ea2TKwsFex">H4sIAAAAAAAAA+1cDW/cRpL9K8Rcbp0AA4HsD5It5DbQl3d9l10biZ3FIWsI9AylIcIZzpIcydqs//u9qm42m9LIlmKvkeACJFHPdL/u6vp4Vd3k5OdZ0XXV5WZdbvrZ4WZX1/PZulnu6nJ2+LNrnW926zdlOzucxXGcxDqZzWfbtmra86Lvy/W272aHMb4q2mLdEYzH4O9P1WYJVFtsls0aoLq5pmmS+Wy33VIrRasrl882s8MfZ92qLPuZX34+a/Gnm72ez66KelfyzMtq0VfNpmhvzvviDUTD3JcQdXYsD08SEiwYsSz6Al0//vjkFK3o1Pc8mUdPnryeRz8eVW1dbUp8/GuxLqPmIupXZfTq+8h1dBEP+9+yaDGG/kR/ZV1E16tyw4P9yBe7drEqsJsI242eY39Fjw9uzKItLvqOZztpuh6zvWz6oo7oQ/RltcGip1EC/X4V9U20dXNN0NFF0/IXl9UVFr+BNDzfk6e7so5etNWipI3xjNVmsWtbWr65LlorhZ8U27wgCBZqd5uphLxIcXuJk2JbLKr+BtMfXWFjl2U0fBW96qu6+mdBqsWyU4nx+c5cT57v+u2uj55tluVbEvjlquoi/FNE67Lodq23w1VT76xVigo7b4ursj6InvU0eFHUi13NGn5zEy2rq2pZbS4Z1rNirc8SuC2x/g77h6eX8JY2WldwrOjL7178pfuK4IQax9PXVvI3pC0S/MBKbqUt0QnRSYqevKB8u23Ljg3fWUWX7QLhNGxjnCXirbqV0LosN1BmXd9EFAVkD2xy8ZM1cttc96thjsJ6Ga286/r2JhoFegqDlW+L9baG4iMOFUKFWo7+K0oOBIGrBVRmpfQjR+UO9hstFl1jTyL+z2hVkeL6VbHZa5YB6fcKAV8jGhc0dnN+XS37VUexKOJ5ZOhfE3M/xLlsXKyOwSwOT/LbvTaSbznPiRtB2sCsT/nvgZ5HZ7aVz6NTaiUYyn8PxDw6ti2MOno9EWJVFsuynYghwv6GFz9n84fMczwR1jeGESfy1na447x4Qxr54vgLefjFyRf5bW35eSZqY63dVtYzQ2I6HwmU9V25aBD8/wFFeaazXOY4aMIcQZDfDtHvIIrX9ROn0FebCuE3j9BMEhWnCvIlcZpq/IUNpFJ5Ri2jRaazgXLFCEQzEYlOaWNJEss4s0AhRc7APA2AcgSimcjY6MwCdaYYqLJMpvjmIDaJyQecGnFoJjpJtIx5ZTPg4lwxLsFyHqdHHJpJmqUZ40yaxinjTIJvGZfGiZczHXE0aS5kRpoRqU5jw7hMq8TiMpmlAy4bcWiKWIjcME4qndj1lDIkyoEwMX1lcfmIQ1PIRGUpcDJJVeJwEMAQTpo49XKaEWd4GZMwLgeMLZjKXAuy0UGaiEwOOOr0pieAwILknzCksJJCVyLnHeZCK+WRodOgLbM8y8hb8ixJJes0hTEl71GrNB6RgddQW8IzGGlMJiRrNU2UNT68zXhc4DTUlsakMceSzONY2F1KmTIQdhUeGHgNtZXIRZ6TqBpuZ4E6ThK3SWjdIwO/obbKVC5pSTiCM0gq4ArkwwdGpso7QILW0bpENBYbjipSqCEDxDIjw8cHysS5cwYRp6QoB81CKCAIxpTkThCZGYeVyhCQxkVmKrwbJHkIhVRZlqWaTJDkaWoDBKFJ2qM968SMSjIhVJE1IDCvqjJjgzkRUBO1MpPA8T0LxCGUVhOxNBTPIAQpWME6TbOcW7nCtCM2CbFkOqlzlE7A5kkWW5HxjWSR4cP5KDLNPGLJehBPkifJWOVJ7rCZYU0ZxKDyji9kiMVQLGYEySxV7mNbEIt5bxAqxBiOa/ANYTKlM+u5FEDsDmCtYJt64g60PQ1XovUQU0nssHkWs/dKFcS2mLoSxVoiM+ahXEupLX/lJuFQkyIVPtTExJU42LTOspjJPYYnO3YXacLcIBQ07METZ+KIyxK7rlHgW+sTAjnCYrWSI3biTeS80qSC95vrVFtrQneJ1RVP7HPDxJ047ERspOGwS2TqQobohrE5U7/DovO0rPuCzSbyVFDugPdnuXUHoaRkpyI1jYoiyR2OlARX4DwGiY3FQcJcW1yqpHcjajkc6QeCkjkSuJp1dg2JEzaujEGBI055nLLuw8lAgputy2dG5RYn4MKeVoglHI70omFEyi9C8F+i3FQbXhmJhp3J4VKPQ0snsSKDC3C2sCwWZ4InkMjSY/qjSR0MLYS8VBmpB+lPue0pYcksNkaOuNzj0EpTI8kwcNU4s5bPwA8sJuqKWIxqMR6HVoYAodhFapGObDWWs/4uDavMlQXxaHZyz0TmOSbVGu5p9SJRWWgHlLn3UxX4C5U+0ItmfgdNDsRlBO9VpZkZg1KNDsOhA2rMbVihBrIpFyGZWi+AnYLMqUafoaBC8EMtJLXGOOtt4Cwt7aJoevWo0WtsPjC5oWjJ89RYkqPYsp6ujJJmFHf0G6YJolYORqXizJFdFmcOCWuNSKj7e9TKq7+VVGWSklDCcKmUKGOLQgR+nLJZ4hylxyhvNsEKZlnOOcgQLpVASvgHY6HeUUn5BIopQaya2RG1nlWTyrF9VnCiktEXzASpOJxRDxEyEyK2SJXkvHySmmzEUu4IsJp8FtFOpVhsVGwdSCAxcgsVXx6P2GSCTclvpSEHQzmWKEcjEEHadZXIvBsSgwbYzFIeyYXKLxOusrUFH60bmzG0yVECbM5VCpewEkWFoy+dJcpCs9zrWKsJEnqDfNpw3WiUq+ESyjUMRQJVY0Gtp24BEBXVGVU6ylbCACstLfsR16a+ktO3fCohFwY75hx4ymZurJw5qoZXB3qeOhVHX4ygFTb6yLVtDMV5buHKpOPJQ08diyMwQemWcwSipYbUr3jbKJbNSFB66lwchTKWNjmhSrHGRXGvLZtmUJ+vH9Kpd3EgQs1cKeWU0x2ngrUsp4qEi0yHRuu/y/4YB30OQ2NTIXKbEI5KkRMZiANFLLypUhEABfOM4KSYCuFIBrElLVAENSzlZg9E26Cm4riHiHafCU5NuQXiZDOuqAIgE5Vm6kwEcoRwQcQpAUhEv/b6TXWA5IyYM1sjbQvLMFS/2HIUpCnjcc00QBJNaGyPAhfDpfUIELMNemQhk46KzQIkSQlbkK+CBIVLV0hgNj3icGkCBeUBktaC2m2RBdZ2xkR9bm0CtY/0RvN7JFWSCFnBVVKW+ozlSlii+cQjyVlGN4g5qzJToMJO3WEGrutYBgXCKG428SB8gFIl5ZQcpaiRQ+axFUGCzBCsGvoQbRGFlD0dxHRit0fMJE20caTqLZqFTkTRpqm6ovMFigfpig9UOHar0PhomCx0I5IF5wBFUYmqxSVlRFpq8x0dcHyQZ6EbkXKQkgWFJPJdKtxRUWtlKzqE7XjKJOY6qovuJ1tCpqguOVgQyUPBou0hFSVXOlYSRJIDDl9mYGubopVLOZnOc4czAQnT7ANOEg/kVDsjOGObW2FBnfLKsVJyJBOSeMApjk2KP1Sexgw4ti3FJlzL0yfx3ICzB0M+SUJO6U49qF1dgGkdeA+FzgDkcxqihIo61A+ORhDHtjgHjajUa4Z0NAAzLh9i6oTvaXsQBltJJRyNmPEgQCXcALQntIxPPynC3h4CwH3G1h04IHsTknIHHG/N8FFB5si5ln1Qy1mZ49TE4/GZKnxvezqjIaORKlDt5jYq4TPC5jY6LQZLhl5DMsIcZNk88wdRpF7LYHCk1Js/D9yG4woSETkgk8kxk8X2sJ9o1DkjNPAcCiy6/KDvQHfumgCMF9s4QXSoMbDywHcorjj3cvKlmzF33slMYrNnmqvxninwHs5fMXiN6t4cDuSgCDSbhiAHXzU8sdfHw5Xm3YvZZ3Tj2fL9pns8NbmQ5QtRuof2357Kw9PJNWl4O8sdi6brp/fQZ/LwjLvoccn5lu5Jfd9TefjUwty1qe/5kzz8E/fsvS7+897ei6rF4ouyrnkI7a3oy7tXyc+ku+yddk/gz2Swy4uqrKGhYk1odwk8qGbSR/fC051Ouseb4nDLkyHD/fGgymknvtkjdjBicsd8Vz/ByPB2+s6tudv4cGlORefwLxVTqfuO4tZo8rHrpv2paMtiqsQzGXaty64rLkfjn4k9vfj+RV0s7EO7F9VV07+kR5TDoxGauIvelHVzfQB0j4g4/8cOZV3VbALPHrqKTXc9ceqh46qoq2UxRQ2diZ+R3Ki5jtbF5mZ8RHlR1HW0g9paVnRz2aDzG48NZq4rmCuYWIQT/21VLVbDrMGjRmxyTQ8fyfruwWMXbXf00JGezfEzR6cM1jX+e2WfFnXf+HXeI4S8K8TwXGxV2PVX1eUKQ6LCPaUcPDXaBU8pi0XbdF1EypgsLt+3uLp38S+7r+5fn1ThHrySDgr/nJUeEl8VbVW8gWAQEIqZPLIrQG37hFTvE1KHQr5ctc3ucoU4GmeZRyvvFe6+zLvHnI1DD0/nEVwPwtf0bgBCb+mcZgjc6IjFP/7GL/semZLhm2yeznGUMnPtje16/NWduzgf6jCXNvgWwtvoHowbOx6WQpQaUG6wHxX9wV3WR23ZbctFD4+sb24L4FX1B3sjMhnsdeCWQI4z82yOlJ56DdhgJh34rfuv3Fp+f77DCuZ3sP97PX4/LHe+96Gr0AEb4sz+evbu3TsLwJgff54ty76oahr/9a7+49d19cdX7gUEftMiamzk/n02cPTfZxFRIL+2wf5QRD98+/z5/7x6gVDf8LsW9Eh70dCj6b506AnNYwor7Di788Zw8oNQmJcQOErClbvoptm1/E1EfOzfkyjfbusGGYc8ttgU9U1XdQcRTfZ9WcN8Fmf1F120zZpRy7bZRsvmmt9mINKOjiUR9rKp/Bsyq4relplZWf51RO+dVPSmy9ERWj4dumChHXf0ykwDFPSLMtG92kJqdzgCjnnkpX8+P8pALwxsGmJXsO2iHxdClxt7e8Cwop7Pur7od2RcUAOyfFku3xSLn/DZD/uWMjS/x8Mfz4p2Ay871O/mXsjjiZCjBGe0PtmVE1LkixS/449YPwnWP7mjpO/AZt8WSKpIblQieNs7NwnT8D3qcyPHmd4neLdbLCA7CYZk2pXv20pyeytxsJXTO1v5gV9y+tht8CzRU5rks+zj7CP30e3Wa2TBf9r3eBbNbnPPnjoK9BPX/2kc6zXor3zbc3X60RwVHV30lCLtTMO7SA65bPaS0e23e+jwQZQJKi7bNdc1H6rhbDqmRLyqluWrDcqcgaT6qqe3+BxjlfV2aFP2ajZd+bRp17u6GL5eNpuSKM45xBXma4a+t+uaDG4/LJrNRXU5fIIVicrsB9j7+2Jcdds2F38OVl43y+riZvh0yyXLfucHXu5QTmwWfqIOBdXzzWAmL2NoYHHbwDm56f1ZjZ1LvC+RHHzqVCHCVHE8+vnkcPW+NHH8edPEY1hCv4cljo8fSdziwYwn9hO3+AhiEIHgdzPOp6BpcQ9N35H6MQa44/+hAR6TbvYpf0rT+LR/R0zS33Pvp6bo019KodeTg+IHT6vtQ46rB7/z7WF221ryAXwrPyvfypBvT0aXPbp1O/AB1j35LRTnJ4/lWPkr4diTx3DswxODfCjH/kKpH8Oo+1Q9ZVR3X7R/D8yqR37Er5RZP+oK7ndC3Wek+AGMqj4ro6qQUU9Hd30x5k266f/Qdcfpb4FRTx/LqOrB5KQeeN3wy+5JTu8yKv8o6H6CeozkD7xh+IWiP4ZW90n9EFpV/0ZaHXdy92Zkcr//WzDG009qjCt+wHifIX7g3l9nbvvIJzxIA3se7/yeAD9NAtQfTIAvp89ju1Wzg/cuq25bF/bHf5MLv+FnfG1zbY0Y/Mxz6LP3et0nz686zK9nwYnl9sO6DyTYs9/mRdHZY1OufjBX6n/rIeZsX8rlq99PI/tkss9xsX/2mET8mJ185gcUZ495QLFvHw8pKPSv+5zWf5YXAf6/Z68992Gj7b7echYi22AdBMcGluvZdmwvckPooq/oV9zF8KzHFQmQ+QJm2PSuVIgw21mB8gQZKmpL+vU5OukH9PRWAuy0oMdQb6qNPWvTD7U33j3sg3r+iTa04342X20gwNodzd+wo3Rds6j49/UL/q0wX4fyi2Hwj4X/qbB9S8v+Iv4Ach1tt/UN10FbTI/xlFm9q/blYrWp6B2V+ZAq+Xq1qevmmi9d6Yp1eIeFiyLnRbMg8dXNoqjPl+WVt05oOv5wXiyX5Wa5W3ufqctis7vHEaDBy7ZYjm4z5LmYXQhb7oI3XAI37lv7/5S4z23IN22UWzZCAyEMWiyX5wjNar1bux+Dl8vKZVa7+AtID4UElOC4Lr3jZurd8P/MOEfFs8Su+nYH5+xAweX5ohn3xS970OshdbHtCPvzLPa+nPiWGGaQQ0O5vuGFkfMLCI+Sa5jCjkqGxt4JqPHu3f8BXErWNnBEAAA=</properties>
</file>

<file path=customXml/item5.xml><?xml version="1.0" encoding="utf-8"?>
<properties xmlns="http://schemas.myeducator.com/properties/myeducator/atlas_integrity">H4sIAAAAAAAAA9WW23LbNhCGX0WDa8EDgAAJ+s6K3TSZpJO2dps24+GAxFJGTJEOD5YPo3fvgjqMLEtWfbhor0RhgZ//flgseE+yqqhqckgYU8dCkyFpsuoKkqwqczfG8Q/xiRGnLrx79/kLRrsG6gfBH79fdl19546XQWd9QN+Nv9Y3U/3OTr1ml05c07iqXITj9/zsJD0ef3Y/Yxjf6MAmGRRFQw6/3ZOrGrILyC6T1k2AHPIwDpUMYxXIUO1Rm50PybUpnDUtTiCH9+TI1YUrwT/WgJG7VQSsa/GFnA2JK627drYzRbIY/UY+BATFGvjRQZn163HksF9FZrPZkJya5nLAdwurcLvw6JHwaIuw2C0sdzj+d8LBEyhe5Vg+4Vi8Rlg9Ifwyx6hsymYKNU6+xz+TynYF9CsZY5wpvr48mZgrL7EM4ZKZr8PJxNS3PvCwgnF38AyVybSqL9OqukyuXVX0xjGYm6KBIalNOYalXeFLcAKmTBrAw2WbJIV2CijxYFo8JF4ymbiya73ZgB3geajRpavx9YtpbHMo6Y9LOe5DfgTl86qGxLrmqjCYQbhwvFKW7IAPSYvw8bR3ZYvFPP/bJM1FNcUdULPFmrYaQ3sBteewyrg/mFoGIgcb0whiQaXgmqZBKmlgOFdGMsi4IWvsV3z3daE9/WRnH3qye628N61pO2/Hj3hs80Txad6dXIkzfFX0r4A8tZDmGZUZT6k0UUjTyETUZJYZG6Umt5osUa21swAZRL5DXICp2xSM3zq9ZqM0fjIZ4bMnUpimTVZzlypK8VgqLAzr8hxqKNtkkWS/abjfq9pbG6v8fq3Kc57VY6Y/fT2dXn2/Nn8q8tAlfwLxljx1oIUabtSGzVmUSW2ptHFOZZzmNBZ5SpUGoVKhEWS6dVN6n20LdrNyWMQEnf9y8pijOFAHN0VzsxPlyuiLb8DZcCvGs+776Msf8uj4VRgF5hXqTYwQBjGLREAzyBlWn8EjppihVkXapJYFPOXPxqi24pN78C0NvjW+0a/Xn36xf3/87XX4RCRkvIkPW5BRQuVUx6Cp1IhPcxFRLbIIm1bATRg/F18stuDjB9HgPZRQm2JwcoP3xOC0qopmgG14cGxaMzgqTXHbuGYf5EUa/03ImsWxCP/3kJdpvDXko2l9Fn789Nft6yBLvEn5JmRlQAPLBcVviZhKLhjeQJBTlitlBAcujH42ZDXvp7HcCjt8G9iLdF4O+9zjfptLOQxDpgPxaHuedykvVLwx/BLLqskESosfY3lh+k+I89k/ZlLoRHgNAAA=</properties>
</file>

<file path=customXml/item6.xml><?xml version="1.0" encoding="utf-8"?>
<properties xmlns="http://schemas.myeducator.com/properties/myeducator/atlas_log_common">H4sIAAAAAAAAA+y9B6/jRtYm/FeE+wLf7C6a18yhMTu7ClTOkdLMgCiSxSAxiVGU4f/+VZGSrqTW9Xhee3rRgBt2t1hk5arzPOdUOD+/uYH19vXvP7/pb1+pL2/w7evbKDBSF9ZIkqRIjqr1fCdxgOucofH25S1Bn/ESz7EMRUoCR395M96++qnrfnmzUVxDBBrFibQgkSbJA47lGU6EjMEKvGQAjjQMQYQkQ2k6SVMMyb398uVF1o3UcZPHzCiSEcgys5/fvPKrj1+qn3oajFD8S5lxVCfBn7zVnch1fBi//fJLVUKaEjXRYIAGNZIEBuRJhhZ1BlKUppGSRrMkpGnI6VBjocTxxusS/tk4rxpnGgUhjBIHxrVVaIDkuVEojhWoSzmPKYwTJ/DxbweFvPUkGdDLQR634QlF0yNYJoAjUywrcAxKQPiCa+WYzuUFTpVkRI5kUKogATgx4FpB5CS25+j4MQORAzQXVbLsCVRR3Q4cHT///KaqQWTASFXRFPgnfhX4CfRRid9QCVA+pqOnblK8fcWt68ShC9BvlADUD/iDNAJVFdBr6EIPRa2SNYPIAziZxMDtrUZBkFwq2aFWrWVgcuMdevHw+NEQD9/YIMZdw0mSoNO0SBoir+ks6iEOUjQQ0UjRWVaHAs0ClqIFFCMKcO9W4y4pQtwzuGIAdXWEW9YGUVyW2YUZdMtfcVLcxTnF8Pj2lUBdlaP2qb4NQVS2zPWTxPFg9Q0uINBRY7+ZwJA0itYplqYFHhVOZCVeEkXR4GlDYiGNxozGQ/JSKzfAkcr+pdFAo0xO53SdMyFLS4aBIlM6ICUJSpJoUhIuuQviWHWd+FIOPGzhKYGRD1xVDwxYdZwVgfInLPq21tGdidNvjPYrekHpzrDZdzVvdAubkf3WcGUvx0u56PnkOwV8ZjBeb0NShsext0o2EzjssQnrNtP9uTvpd7eMMpK3u8hju+Fs3e9tVlGu2sdVKHOdA1PMu4TfSqk+CfhVJnTngnVwRsNld7wIo20UvLvLE7XYhlGxcthDMj/1VLCXZu9dUbH4VifeK6E+97w+kKe9euKeA1Xuj4YDQeobTDTodSivFcp5sluGxR4WbT/a1vdjh22+y7N+3LGSrdRQcmXXPshHj3JWnbkmjwVzPxMIg5AzasdETg81ket4TlLO26u8uBMPIUh0POTq/+vrP/wa+mMETvK1hlu8es4cAwbXgHr1ERofwIu/1n7+C07lL+jHwfGNr7UI+Ebgfam5QQ6jrzXqSy0NQ/yLR79iaPT8r7W//yW2IUz+8qX2l6o4+FeE/o3/8s9ffsElCpxyanFoIFYJIon79jWJUojGrg9CPHmstJw+Fq1DhhUpgRYMXUeVOpUir5oHIEFDiEbPR+1SyZ64HRpjq62vyzkdQ72a0m9Itl1jQUiUEdH7NHQDgLNZorzxJ2EEMydI4+vMCFMNDVAb3iQ/iHTbye6efT9ISrkRX6Q0noNvs6s8/HIvsn7+BY9xNOody/fu5t9FtiMZaRS3dtCDCF6mwUXU4QqaFKA1g9cpEjUMT5qayUomSZqQFlneNAAPSCgCE+gmozMCxz/J9EUCIiSHa3XDcPxncS6y7EWco7mM5mAlFO7fM7hJowzJ2Od3KKsvVX+oMaqAnqRRCVtI5By0IDioZW+iFGgTGhIhQIkmWARQhMZoLMEAlARAeKRT4O3WHpVo+PttLGOZXmXh+HECfB1WqUJTM6Bm6gSrUxrBAoEnNAEIBNANBHuCBkxDfCvhwHSsm5SvOgtFj1PNc1CflL0FQgf3E+4lL3kU4rLWskZO9wnNStDiRElgXqAZKrbISXdo5sdo3sSXHDLguEBzXAdjEsI2J3Y0PHnRtEDIWwGRkV6bWeAQaKCmwIIziGHZpQY0Uv0y+P7+TzzX4/gi5PFj6qOOPFweInhMHTSk0NxDIhaiypnAjWGVl4r76BKCkRORoBDTjJ9RtBiBZjm4S0msVgHXoRtXA+r2iNsyuQso49zNllv9S2n/76BsZLA894Gy1eMTyl6/uaAsRdMcywGdoyBvMobAaiIlsQajI/DVWI2ReJ030Eh5jbJ4BBAXCRL/QUgboyrrSfniNeiyAimRLMXqHDQNDmp4vtCiKZA0TXIGK5E0mvSQEh9AVwMMxzCSZmqaxNA8ywscqjpNChRPciQraCwvGpqIQfdO3l66/xUMmxAaGkAiFLUvGgd6xaKqzr0T4B8hV/4Xf4zy+9dIlkVlvX8tjQSB//0zIrN47L7ZCJ9KTvt7mIBN1sXzcT+WvPNYYCfnvXoyWypjh4fA6oOxb2lTdU5ONzYr2/0pFbtSbDE0G+xUX9ZD57iWJobtGul6Nmm382yWJySX2gyrr51Oex723tvUCHrSUG+o7RFYkf2F2CXXs3cyWIXhaRQuRtQ+amV0Q25Sc3VvNRRFyfnNKKoXXelADshkYXgUEemMMmPHU3uUdVIlylxWkKzmYcc2bKatWOlocN5to8IVKNBddLW5IcQCv5ye9mJLfgfpOFVVeNyNW+SKUbq519TzdtJmCOe8BaTITN3JEfhAz+W355lpRUEaYrXEMYgljDz0gXOnDd1LOlHE7yopX3X521/Dv/01DoFfK+fD//4H6nA3iL7+l04yEq394+1v2yCt5Y7r1myQwdpfUeTAt/42Gct//enyuwaQ2PDCJK4lQU0PvNCFCawlthPX5BPw3mtLG9ZKUKyhoYSJvlGlqMGSedRAXCuCNKqV9aoFfhUXjW0Yx1jKvKOsUBH/9tefwr9dOVM5XD/kf1wKVSwzg7SapCBNgsuA/CqQv+BosYpeogJCFUMh0j3UNHKvzYhfx6gUOjRKbLqEJk6Jqv+duAEqgo14gB+nHsLdAyxub6qk4ou2EwLL8W/YhmYtCqjA5CLDNIRah9u0hz4SuDr8kPnXCUldaZmDJz2SIxTWSkSO5tDfdwJEvYnGa5IIGcri3wCnAgrEP4LUr9qz7MBbhUGcqGmpWt44Dv7A8a0L8gRueuFvHijVyEtCv9wq9Y3i90gBUTEennF3XwhmhRuPfBGLILUcu+jdf7XLPyhYq5K/veBpvsW38AskI/HM8Y1vXv5yp5jfxmBtUZW6Rr19YAFFvdCPSYqj2Qe5+vebTi2227AEwuqxf95HD49h5+Exse4e14dx8vC47D88Ks7do7WhsodHfvjwWD/cPZaa/j9fIcznOvzPWKw/ypIrBFWtczfIyNe6AS2QDEkJrIh1A/rtQ5JVXWsepXU3qoZOhFlTFT5q2ce5HGLCh9LPSgZ2jZEN163+LYafephJIPaluQHmpmjQlmPhmhzvHHdHabs5wNXz64+4eDj8K6oUF15oB37xiHC91blHjZ2+9I4CD1tlbvf2odDzx5ymNAKN5jiFliijM860zdo0OlK027A4ogtXYbA9GHuwksLFwV3Dw+G09NzBZMGV7zbL8ULvzBOt1XDX9ClabMIMrMcr0A5Xc6o/3XgcWK530eqQ9IFihJtljxttxunSO9lrqh0uaXewOEgdTabAfNlub1d2Z0X1t7ONO5qRwWl77m/gpq2sNu4UrMLBct/vrDw5B7ILRvs2tV22I7DZzYfuLtWpOadtXHeh7LojercymPZpIdvKrqDcyWrnTNbtwZrub8bdnTI79Fs6HQbjloVh/ww3VA46UgrXUmYo871GU67CrAut2eN7nk0a3cZ54ojZVmnkQ4/idps5taXbpMb00i0tJUPmoy2HTCPTmbmpM2sHlees026mocZH+VBgM8Pt2p+03dFO5jzjcNrM5QCXgdLpdXF9P6bbc0DavR1NpYA6OObs3VsNRy24Xsl72KhPyWxp1JU2g9qchLYyYqb5aSyNLEvfk3iuXgfCDSyS4IDVgU+Hhb1l5qHhuSTcuIfePnAWS3u37MwnO383Wh/mg56TO6iqlO6P3cdqUDLothdzpf5bqrH242XhObCXdRhzmR+P3e7GIqDU1qRZf6Ot2WzTaDTjvc2Kr6pRYt2bnSRh/PWnn0AYvnsFVmBAEkTv6IufrjF+CgOEDA962VWWtgGCfJqpIZ5SK3lKpVBf5Ou3kxjhSQjVSpnDosoZ8iIa6oaC3yWpgSJ9vC2VvEYYL5VrzEpnvNkzHf7cHE2x4QDh9/274+KQptHZaV3elQU5W0p0ysWmkT8z5AdJ/mwyvYj3FyZTmpJem0wRPP9+k+lFnooMKQg0CbE8ZbE8/SaUexnKvwwVXoaKGCheZVeShavVdhjkJRNEHMC3aiE2OeHuflWgh3gbxHNq0yhAlfZqiwS1YqVlvozLP8ZtI508RRwTkVDDiYFlRdACJRGFtbBK8nU6wmM6GPOjstw45kUjehlR/LYAZbSghhUg1AC+7qYlO0V8N7FroDJp/fJg4EYEfGM7ul0LzDJDM3DdIMfp5IgX/1X723iy/OtP2t8QL4bXb0InQQDtIo7sG7idPcRL0IRLwAHG+JtLdWuIhWU4JQPGeuRoiGo7flWr0pCFnrHhCn3xfy7U+j9oap/PZUP4MAJUj09GgOs3V1O7qfGUoSFxL2mo4ZE2bLI6qUuQ5nXS0E2DZCVRANTNCPCxmHEzBXiQ8PT/gLH926b5sARQJsOYjMFrjAF5EUAB6pwhGQxHCzyUJF3ndI1GouHBEiCxQAMGRZqQYwFF8xSkNJ7lKJYWTZo1NUoQUYBofh/zu8YPd81m0Y0OK7u7iBV2K/BCIXO2MWsLrbQhuQHVn6cTabfNBfXIdJvNROOXvN62eqraVTbzjLYjaTvdx1xsc9A6zIvDsl10yFFXbPaM9yM3HOqemK8XErfnW+zckyb+7J3qNjoUk9WXgFizESevnRYd+e1Da+Cp/V62nhEzfs8dW32i7e2srnmQd724K/p1+WCeNqjN9UFw3OnsegB6ZqcLJEV0zZYkrUezTaTKbO9U0Ckj7Qyi1R+n/l7YBR6z35GWSZqbfBDRjjWeGU1l2HKhjwCg3SiiQbpvdeR1KAeHzGvlx856OZrKQmPG0PVZV+cOvrjJ0iDjR902rS+CtRCbyjYrxmGS56SpDf1ZtFsvx4Jsd53xthjrzYDYNUcTPw0Xnn+W5lF3RwzTxrYbkwdPaCWmrjDbuDcqvHW/pc2doU34WV2zQnphLhoWo/d8qJDTsN0a1VNHQbSNgIvu8cQf9gc+XQmL1tbiZobKtEedWQz7GTWUlvZs4O+ax+hkjba99dzZpxt3TSmsCOuKPRR8XvQpfzrcUdt5MnPqWTsVXf8gBZ00f1dXp57ENUJi42vDfuL782U3j+NWn7HGvEvyXbsfz9v7DcxnD4saN830t64XPMjXu/UCD8kkJ0R6RQmA/+66QSUEvtMiwYNy98wQLhrfK4bAkJ8wBEn84xiCoQGADZGPDOEulHsZyr8MFV6G3jOEh+weUfaGz704TuE9xD+U5iHSNHJw7dEY+tVYT8SgBU3Hr3jA9Bse8FCdh2h4fd+obYLogAS9/zrKEwNYFD7KJcblazvYDGP9ZrB34pttrQT8m22thrTS8IrbDdTJMEHwjuLfaNIF5JFK5kG8aPMdwHzVXGbHDzCvHp/A/PrNDw7mtMjTBg8kgQOMIJEAmibSNnVJEgDP6RQPDZECPP24lk4bQAeQMiUTUmiomOhRoBElMFiJMUgosSzP6mK5SeA7gLk4mXpjrRsUrEfsBtoydoZw0CD4I9mbHbMJFLohlZLa3Ajtbt5Xkb5oBL7KjLdbMticaKV9zmK3TUT9YjxzvImwBki3FOWInZ4WlKAs352ZkLaHnXxIjIsmvTRZPtge8nfRqg8KpbeZu4vhZtX0zw7RPeX10U5ZKsl81WupppFNUhK4fKdYgn2HPiW0mK5PEk9PB37GMQOtLWT2mO43BLu9cHVpuOHHU4dxh5NeY1An52eZcVOmzceqzCfNZWPkbkNtO1UnbaeYHgbCnhSN5YHaBiYxtDnf361OKt1jrBFdV/OesEzUY7oJnFUSoN5CmJ1Ptv6GAUGuOGrRDpaaVp8FDYPuUIteZz1ey/Ymtfytrg759vDknDbqNj9H6nRle3C4FK0IjaqO6TLLYuobVGs6P83m1IlpburBdE0dndBMRt08avvd2OhuxEIslChgI1Th2BVM7sQueuPFbJFsws5m0hq6ceQaJ3eitGZcW91Y5GazWU2Oy9in83NsrVuwf5jE23NnunOSlrvrdSbt5lqTOCXXFW8UhIGcn839zHYHPLM/HhZ0d/a+ZPbQWHD22eXmcqJ1zmyQy6Y5H6Y6Se1ho7neBnHUs7Rp/nvB/E5U/uhgHnZegHlpr30F5uwnYM6S0h8G5hLgNcmAT+r+fSj3MpR/GSq8DL0D88fsHnEPQRTBfq1VkAlq+QU0S/0Ui9kE1+sDQh/L+G1S/NdaM/DxAnlNx3ivAxclBdwiduLXqfAvUmG+1u4IA4ZPB5OGL0g9Ti98IIngJ8USXiRIfa3dcYlvbAqP7fZtdO5rrY4rcYafsYIS6i/UQLuD+ktWxFWfR89oWMQ1DQ3cmg3dMK6BLHCMmgcO+P3FJGBA3cHmB+ISrDkgrsEoCqL4O3CEjWxr0w+OUD0+cYTrNz84R0AcXWJYkeEQP+BIGiG7oUkM0vtNiHR3kTJoEVVJYB44gkjxDNQ1FjA8z1IkSWIhgQYQagCNNTmN5AHNi6L2fThC65gdB1Q/VWLntFtYKt01muszyiKC29FQiYS+aa7TyWmz0KNeTqhwko5cqr/tpUswBxtuY58HE9FFD4u54bi7LcmTlDqyaaGhHZ1W/32zF6izMiGnh5Bdq5myW3NTy3pHEL7b2o3IyLv24JQphCbbA7Hd0oMpr+rjUafOAoXtHxan2SHfeJm2mRl6gxl0ETbMThoYdvxVelyD03hFjKkOTSb2KO7HzSTfdeqrZqu1bhBU7KfccX1uEeaOJdIp4RKrQJG9ISnqDX22O9l1bjpae21hOThqk36/MHJ90+/I85NYTxHMAXYQBGm763Q2IF/WO1OJOObxMJ8td62Vud4NkyZ3aq/ncch3vBOAHXbGW3Ij2AgtXujM+pafDbrCWRWILRipId0dCybZ1GJ1UmyJxtDUWdoXLbDVzqdB2DhaC15cKLl8HAHt3Gnmw2J32okdgmJag8lQi4ZSI2zx4TCZdu2A8rr0YJ8Tyyy0ju7chueZbdlMoxMO12e46uwO9KrHFGKgDkx9sEC0Yyv1ieOWaE2tyXRPTCit1V1rGbMae9Nzx6RJ5VB/Dzh7VkhJPTsZR2M+7SlFfBoULa7hTmfMkQyE5uy0IVtQPcq/kyPcS80fnSMk1guOUC7ivuQInywJsNQfxxEAB4HOGk8K/30o9zKUfxkqvAy94wiP2T1AYAcmpVEdsYKylBjnPGD5Dl7KqaU+CsI7A7HSjF+hdOybHRsvJQQ+TueX11V4yGn1q2khTdrCnYHQMQGOG79O8olP1DG6XlIrF48w9OHdABhSX6cgPBshEAgFYdkCCOeDqHArIoFKUm6XquEdCXjt4I5boA8vSyCv8/jM/IBz2eIdNfPLFsBv+Eb9W2KFCoA346BKXQ0RNkwjhDmOHn/YI8qNOy4EiNcFX//zJGLLNyLpg0RUj08k4vrND04iSCQYDMhoJslSPC2JNKvrpGkCg+ZETaAMkqJMmhK0BxJh6KJO84ZOGwxDcRJloCQA1EVKFwRSB6TGI0HDa9z3IRHRVFAPyS6jVqsdfSq4Ib9H4jPfHGly68rEXHKFuTldMf2RbSqiFxx8bzGaMaOj5fSLJtHcy+OldSBtpRcLCe0nrjZZ0dNgmMei1uAb4rswKgA9OmR9ewX6m7PZ5111aL17qU3WZ6NuNin6dFanktbUtBVqfBKKDKzP+mEuNJvJoLA7sdXYzRq7+NBeUAF78EeM2ZiR5EgMXX6wbIBgF3fo6cbrLLpps9XjaeW0bHKOMiX2XEvWN03FTjpHgrcG0HLDmbsj5pFsOfuxL2sF4QaHSSFytsxzkrFJ+6dmKxxtVhvDFnlhNcunHJw0pmqoB6hPt2uHPOtJtzEkl4HTc1dWlDbWQV3XEjGrL7NVtnQXA7itt+ueLE2Ok0ajS4hpNFuvo3l7FYwyuFtIp9lYZQ9KIp/FszrdeSsZCKqvr2AYe77oxM3ugWzNIzE8LwiZoeRgOeqHjKfRh1iCC3s+3fey+cIp+P7WN2bmlBClji8Y8rS3MuT6TlzMes5yuGkCsVF0DtvFuMvSk2SgsCnBNgy+o7bCbLyLt/tkMrQmXkNSHYLr0BkcWO/yKK8zsikpYe8QdnguBU2LkEwnZTWtT022/W0/Lk5bUtmJv5NE3AvFH5tElLu8nknEZevXKxLBiZ+QCPqPIxEazem0bj6RiPtQ7mUo/zJUeBl6RyIes3tAuKUNi5qXIq1Xg7UMRkXNB0ifzd2iVm76wKiEWIVTHrKqQQxLDvT1ojREzCe99w8cfSz+I44iNRtvS01KLLYdy8Z6dokAtTCIy73+X2oeBD4GWgRh5XdBZKGAc8ULkKINarkd4A/RWKjtcZmDECEB3pRbxgH4qA4KvP5yEBZft01+Us4nVjK5bCNFyel4I+3XGoJ1hM3RB2+47Ri4EArUPKjl4rKCX2rwhIZ2HFf7Aq6bUr/UxpNl7bK5Dh8hRCUsTx540HDwgg36MEzvN2U89u5jU4ZQR2NTLzsAtViMmAAqCGoaiCYVYoHX9nydmvhMoi7bFlA1UNld1LsJ6npgGLgatZbc7C16k3FtVB/I80UtAy6acWXWGt7piYY9rp6Dt2UYtw0euo7KhIaIDyHemVyarMoNy8AtN1yAOHQq+hK//wHLOZh3wQiPETwIrCAwvmV738M8s8stPv1gVtXjE7O6fvODMysEDZQG8IlHXsLb4NG/pEDSHA0olhagJomsJtKC8MCseIoVBVOnREbjOREKgqChilKcQBocBQyT1wCkaA58H2a1tRd8rG62in5Mogbb5FtsRBbb1kE++vmEKAhzZPTTaNAfJCtZiB1iKs1byQYu52zTWQsTjpW2Tv8stZvJZiZaPkVBZUzs83XSEq1Nunjv676RNKL0PD+pu5BnFoneOtbf6/aoLiW8c5zpeyFT5InT6TYGhCuGE3qlzlZMO1RNOxTC/tBTetDV+2Zr4Os768zO9slRKFjgZmIHuMvRqkjyOte3LW8uZmYwmsAV22/HGy8e5dCip7523vUsBMgWuyDPJBimPSn3u10o2AtinOm78RSpM6AfKSetSIdFcoKTIeMVxyG3ilt1RUr6RehZKCMnD/vTzjzyRGfGyqvgCHR33xOb3cYm5cQwYFeevQzixqJu+02yvmbanhlMnZwabvn5SljMjpnrHyap3/KoPblrDlyl2XN6+0Hn0IH75gqcpH1321qK+rAo1ieaVtQ+P+eAsmwrrRE/7VEcScq219jNN/Dc8rZTMROj9eRs2kzWmC879WS12stdKmlasR02jbBtmm5scopTJ5NwyEfjmaFMuZYQe/tlQXbauiGONwm53YXmIMrq791xbCl0Uxu1iLpES2Oy5bKBLofTFjkO1p1pf9BiRopgDVjydzKre2n8ozOrZf8Fsyp30b9iVvxnzKo8a/nHMCvEWZEYEfVHZnUfyr0M5V+GCi9D75jVY3aPFg6EzomNwKg8kYPw1cEbbB2zKIENg0dNB+hdiYg3xNIQ+Mbl2sI/3jZ28X/+8VYzUXeVaz7xHYl5rNFTxgkaRb6DoKJERC0C+FgBQq9q6yj+7J4alaeMbiX4JI9n8821ciXvKtdgrvCPOCIeoRn0MYMoK3fN6VXtEE8qK4hXaj6r4PN+UvQxAmloFVX2V1PSpQYxzkavVruqQgVRkFp2DVEaiId/yUjwahpmm59kKX5S3xd7QUuLU0UYY2zsMauNKlW1rmys6uv4wlMt3DzV4tlvZ0Dl2tR142lcvvzHWxtngpoSteSnJfwO3Ed30pnxwX2qxyfuc/3mR+c+LG0AkyXR/5TB6SRHswJF64AFJmkAyeBoxIIojXvgPpJoApEEHMUAxiAZg0W1o0TKxMZ69BdFChQniuVRge/AfYiBGkHbWzlbddaD9Tp33jjq+Jw4LDNcbQx9WbSDQ08/cO0m2W92ewXsbHds7CpxuxnQzPk0WvTC2BPYoQbdwlyriljPWk6dJtYFowzCd23v9Y8+LNJ9pze09WaPyLZ0/f3Y85Lp1FO7OUdxIy070HVBa4zqLssvD+LCbQvymeUzouhocvfAoNkYnXNqva2HJ3ebDv25kuzAkfG2xXxEbRfJeURIYZy1lsaWCVdHuE4nnbDbQeQqWUycqN2fxQJjCZo4Gi/bhtc8OPE8lMzYW6t27jJBTBjy/kC0Kd0+JWZTZjwLjgZdOd1aewl0OEEbBKOUpGLDryPmhXSM1cl3uyuJnjk9QjozLS9cmZohN1vNkZbnBZzp51iihIFuto29cRgw9jQ88YEss1xChnNzZRhNL06X28iRLPdocNvhIDtIYTDwQ7rZA1l3t6Aj1VjvlPY5rHdgJ1VlWd4yccOSvdWRRxNS9TtZYDDzPG6Q7kFYqIa6bp/Gw3lMRYdtCFh9QMWbjuoyM3Pr9tSAZAadE+v2OE0bm4dxA3DTLKV6xRBOZ9397F04nkmbaPfa9pJd7Kl+kMO8nQiNE7VRi2nCt9fnQ0cskp1S/53c517C/ujcR3FecJ/yyOAr7iN8xn24P+60ikHpwIS8+Mh97kO5l6H8y1DhZegd93nM7lurEpKuNeDmoIgrw1Ls4IPMCIWxiQR9VzX8kz3lDo4fC/5t+pc1k4uBxi4Qs7FhXCIjwNzKx4aZBHVleTo6sWu4mUvsvy7QfJIZ/yIzC9GZCLjYLJaURia/NEc5CdQCEBnYpBMfYIKXxYDxOlnhRbKo1vjKGWzFKGuROXGKqNljGz2bnOKgqiI29xT4EAuu68d6X/ntbYGvtIR9VlPxk26zA7dcpsJWtzKXxMYMJEKcIAMoTSdGeYb4XpPbARi88ef3W3Ow7MBfpzH+yg0sVAacclyZIcMbx/sOnAZ6Etf44DTV4xOnuX7zg3MaSYRAEhCBMUVSAniDjaAjKS3oFGIpJivpuiCaGvW43YaDJKmZiPpASmRIwDIaaSAJryEiJJgGTTKmRlOmTn8fTrM60fQ4ls2V1d/lu4a8VMQ4KuaHzXCjDA9Cwx0TLcpdDgoIW41AcphJIyOlbp/IQj2exruzBg+LmTrZUZOYyKj6iew26mGH5MKUM4HTeu8Os2Y/Fr3N0e6Ka9Kpj2b9PH+fZtlwxZ6Krdo9LXjHrJO6MetEZGa2lieQ9Hbjeu+EpqDMOA3GtYgV6Rz2ndVp25ZTTsutntdpmNL40Ax2one2yJY67YtDZjrakxPQIUbkeCz4J0ZbG01x2e2nTsce5YS/bXGuCuzVQB+bRqKMdMtfHPvaWVWUwd4R47065oWiGc6EDT1R1ENrND4IbJ4ZYBmn5nqsT06RRoxax3aa+HN3aBZxy2u6fByPtknTHDZld79j4dCabFb1jtymKZnMj8JpYnZoOGjaEi6oS7JnX/D7jeO+m9r7gp2TsBXJOqdQ9YyczLj+WSMDr+hOJyJqmWJ1QozMCgPSLHypviKKfLs7NcczXhClabIhtOiIGtsf1fuBtthRg/lE9LXmsN1Xc9hojdfTjpLyu+1MNjaNRGDkwXoTnCWZ3EhbF9EPSl3PmM3pvDRmiOLSS+HcU0iZsSRl3xsOY53yZNJONJiZVnrcaXpzslLmzup3cpp7efpjc5ryioNnTnO59+AVpxE/ubSQLa9s/GM4DSQ5jhFE8Mhp7kO5l6H8y1DhZegdp3nM7gEcR2mSlgRAPpWHUDP4pdZEgFYZO8pwG+n4+OEDbB8L+pieo0dBHJgJThC6tWbZwviGF6inOJX4dTJP7GQEUP/7t3jlbS/NIAoDbCGpyYgVgCyIPklL+LSK16p8U8dL3V+nJ/6rKiLwwEXFlMJAWPSCLuB9RAH6ZiQ35VrFZxBQfwe4t7fj8d3yTfX4BPfXb35wuGc5U5Q0QJsMkEhd5ziBpgBrmhQj4LOxvMgDFui8/gD3LCANyOmkRkIdfc9rDI9+ixLP86Ik6njRxxR56TudwNlNeqHOLUVFywhxbzfNcNLlQyk7pi4xHzVOPLlnD/R42xoEXVNfilN7THHhYL71WRC7C7CaTSwTqdhkz/VO4r7HnILDoOM4C6qx3yQj8T2f+cmuATRhFugkLcL5Okmi2XvWm8vHJVOfUP0CEqFwZjTa6+8HwWLpzNZDYZP1WpNuZ6AMk0ZWZxsx2Oun04AqDsLZomYpOE4PrTTRPM7YF/tOGlDuNrNOy5Rcci09DdKBJ4POmY26YYfY2tzK2y/7SwOMhma0QGxqsmfDdFn3JHbk7WV9qBpif2tFVu94Yn1vxY39QOB7CVwA1mn1mqR8tgdxJyA4gkGFm9GBk5HnWd4OzCC0vGy/aPZbc0LUl/mR7Rg5CRRzEjoGubPSZgzHE4MwYuuUzIQOuZXtNTmKWWd67p/rzT3ZMdpkL3WAobeoWbYfE46b2sHpVJ9aEmWQwogAi0FfYn1uvW8Q491gl4tFmwvZ3iZdb0yDHdqS7K67QUNnJll3wqRMWPAdIMQB37SO+XLu5oOcPvYbXhEVE20ZeudOU102hh7CmTUgO4PhqiFGrPXe81WuEW0EiUHMiFyGzsRv9le9Gd+Ha03bqvxovdU6iqNu498J9/fi7keHe374Au7Le41ewb30GdyL9B8H97oGWAjZJ7i/C+VehvIvQ4WXofdw/5Dd05YVfIVaqVpXdzvgJZIgeqWP470TeENsAoFX82B5KfUvr8v+CI9BjFRpD6eKlerqWCrSdKuzJfc5gHJjC8onhlg5z8ufeMtJzUleZ/W8XuMXt8SqHbcITFLo67DMMbhcM+fouNc/UsdmkyBNauV1aaXejtE59/H2laBSz4FbWRhwpCcbhBGhkRqV212q1Y/XRX0iIRsb+rW8Mmrg6uJLbsq2KHMpzSRu8QV/cfBRS+SYMeANQSh/fEqquu0OhYHy5hJ8dcmFMpS2Ihv4FiI1eBUGvXdRAqgDgP5JKz5vB4awvEaktGngqYvb8sNIgQ8L4d0xH+tdgVbN5n/rgpJXdpHLgtHF1IKwFN9RWu2JKje8oP6JccUfb2r5Dqxp742W7Q/WVD0+sabrNz84awIS3u1CmYYERZITaUZggahRJGMIug4YniVpg2O1x3PLGmnyrMDyvKQLkkQzuk4xiGlBiBgUCUlB0jXO4AD/fVjTot8cND17Ue/Frt+UvFZaRESm9rqAKbK9ZSeKmcTds6Q466arkZINFjzXC532KXbNbMMv58qUkrYZn88D1T4a7Go2XyxMiV03AyMLOu97pdFSnEHuUHNhuNgVh4FmDerv4aihZK0NNeVUgtM51TPjpS/NPGrFeItg463cvIjoYWGRgZnK0w4gAdhlRmFuuyHcdQNh0WwYajFbnXLlzExpMJkv66vUZhdZq9mVY2eiweYg9vNQULajSWvL8/F23UmyKBpvHRhGeTZbDLf9PIrgFNTd6XbZPixMls3W9cZ5MEoLaeJsqF174Y5zqrMJ1BVtxsS0RTTD3mDtk/VRdkTjJFW1U48d80slt3sh3UVDmRn1jaI/Jgq7x7heOD/0hpvEnMHxcLH3fXvisEkhzEZkGB5NtilvZtOsDoixcN5smwul2er3yfYyCr3t4uApy27eaBFglUlOwY13Q5flXZ7x6/QBsvvDKIlzdrF2d63dnCnU+mTUGkwAtWNkkvRzMerzqbocbKC9ms5MftRedAfJZuPtTaoNBuwODBfZ4dReNXKabKxhYb23M492bcIzWiFzHh4ImE7DttAabqQh6UorUekI7CTqANfQfy9ruhOqPzprqh9esKby+sdXnh3Iz1iT9Ad4dri0rimIIi+Q9CNrug/lXobyL0OFl6F3rOkxuweEvBwyxpsShiUuLkvj/f+YflClxQUc/+cH5D6W9CnB6zrGsNwtfEmvcdvT8kky39xY8rJYnWpVpyzWZV/tJ+k9kZTuZbUJkadLUks0dMqNuM1qOyr4JKFvNuBWJ4qvyfTMGoGv9/Wrgv7P308dwI2plBwFIZyeXnco/z+6uczTjw71QRqqxyfScP3mBycNtAkAzQksKiDNshzUOGBoIl5q4TWRkWhK5wTG1PkH0iCagKM0SHG8ZPAsCznOMCidpyBraiRHIeqAFFCdIb8PaRjEx2bbXI0DvSmm6qkjt8es0NfNnD5o8XY6D+ZaRk4JNYyaR2863btElrN8j9vtiDQfu6nSG6qzs0qTutHeTVyt2a6fFTqAiTnexEe2+x61c5XZkSAhJZUn3Zl96mcgf4dgkK12UqGodH0yAYtuvmP3rCiOj7PlKRjF2XAlcuo5P0SBHY+2snlY6fTGtsZnWI+9pnhyLcGaN6bpfO0Kdq560GH2HbNvrwXPPe0ol4/MY2vr+sxyoPSILmz028t2JHcMcrJkV9aMY5KJuD0ifNIifTMm/LHWcDetXnHAdR2zbdFMevmCMrc+vx5QTAcKuc5n6q5FrqZCso2HwyJsHPmOJ5EyXDGZP+7ap3Ey3+wUWbGE7ZQQJkrKHaW6pbBOMtXboTToyv2MDobLwF+0hq1VTyeVebSgGo24KbfbYjE3CpEWhprOb7ysu7FHsTxypP0MZMf2UfdnyZCSAptLY7LtmRGa61Hv5I1ErzNLmSlRjNeDObmKDdSSKdXO6RP0T4mt7Ga9g+oqYUMnD3Z+BsOtm5vn0Ne1YrYwl7uIl0f7ZQas92SsrM6O2NXVImvOZWMgjeerVLHzsNlbz6NxvmeUMOpzWv57V1buxeaPTRrK+6CfScOf7qD+dAf1pzuoP91B/ekO6iIvf/k0zuL++mvXiz+umxYPSa7AxX5GCU8JPjs7+OW33I792R3Xpbw83WJ9XJn/a3dq//sXY5dmPtUHWOK8TfZlR5jAc9ziGtgJCuCiUOgBB7dMYOEA6v+COH1HOs4b9gpV+Q6pHE/8+r3eFz9IceVKoxpltzB8J1KC/ThUXjF++fKnZ8M/oexPKPsTyv6Est9A/bHbwJsDImBBxziVfRe/8rUTl29RQx1fidVjFfciz6oHlBKS2d845CPuoxI3z3uCwGK74Cv/ff8hhxEfgP1Njr+C33+wn4lPUBv7n0EDOoiSj/69+OLDkHnv8O3qvu3qH+7qu+3yfB3jl8cqs8vDxWXbzY1gcqqniY0TxQ2OWqbsjVwUDCDFuRtEApk4pGu6Ab8nD5oYWEeOxnYhNPM+fHJV5UWzZlrtHMcXYv+CQfvOXSb2koXP+OkVGFeBVQvdXD09ttMHbiMU4JD0Z0iWfoXbHNLH7y7PLr1WuSD18bS8/4bBHq1wsHpxUyUI1ZRwL/I+dC5uMd/KsRQ5Yen8Q0/jJPBwSS/Aj29JiFUEVTAsS4jdXaGnKtFrPVLYanq/Sop+O7H6ldGJXuFWrFpQALNDt2t5/mGLZxYuY7n179LcqEmN6pxlKTFKR0xX72QfA1mNse/Jv1/rcT7Wz9UpurvB/c9Pxc8qrjYaqPgajJu/wftPS0l0P28+eNv97LnnbTQjSiQv8K+vQUF9S9/zNh3fmul8+O0snYYlgRqHEOIxcR39IMQnHZ6y4NnyRVXuOzH085uGrz1F5axM6rhnffxDfU6+auvLyxDvMfjI8upKK4hepPjLzRHdty/wXIKvIt1yMtG4t3VQ0ixchNJGf3UT+vef3y5DaoHyhnaAS4WjGqW0eLv3+uO8X6IhUocECf6+dP7zEPpTRj0FVE7/3i4Ou25jDqVXEfk3MS4CQyOKfmK2CFNqaDwjrubhqpwkWUV5/37ni03GYejdR0gPKRHX0A7mZteHEb6z5PqwdmB+/b2opFr1+M9f/ol7IEOs/eLBrjqdisqGNyigRiwPyfx2+SF9ebu/DgalMyrki7+k2gKziYpDlxW7YBOeOldfSZtps8aQZHnH++2C9/+vVteTWt13C3wlGyHRNC0REsUwPCHSrESVSPGvIOlbcYp9F9rACPIP3PhEGtyX9EHMl3LiV0RRlcLNK/BdMr8iK5pVYveYf6cor61VVPCPIsJj91JxMF6JCAF7Zv2QBN84OGRuDg6pJ++GZQoSS4k4lV8+uuh6n+HFL3O58nUp2tg6Hs93RWvX82jFLqL+s/RiOEGSWJITqV8pGvVrRWMQ/HGsSNL8XdGod752XSustjIvg8CtTnO38Kmy+u0u5VuhQbOx88P7Qje661HRYDL7udA8SfJIX2alXyk0fSs0+Y79V3xTbp4UBZGWBOmh3MK/Xe6dc9guHxp7le4b40YoHp/KzSIZLqL/GP6/29goBQlNdo6m7wo9jbBY02++JZCCMsImf8JA6quPJwiqzYuCG0PA++x9wZVljugyUhWfCy4ytESjkfLbCk6+izz3ovAiy7Acpkp3hcfLwNVNkYuD47rXsv+LoisMe9rfnydtH/fKubnY9kdPRedQthzFUcyvDXD619qckzjsT5PluV9vc/mE1KYIy9ficayURygbIHb08uuL1+5ay8E0TquulLirmzYfwa58X7doq4G8sWwNvqmbJJI8i+bwb54HL7oFX6wiIpYq/Hq3/PYKXNShB1PPh6bzyv85/2ud81s8v37u4a9kdP+C8F2YTcWlVcSwsBL9wa++XN/EWELcPf7pc/NPn5vWx3hI7ywVN5MAGluqh0YSsBAbrywtGp5JBBbQFWUjsAUZzbfL13gLcMXYhsseQYXYkpggFPrw44yZOvB1qF6sQQZrMgZpSARnkpBgJV0iNNOUCJGECJclTgSlz/fnRMwAm6zxPh/1otpdzIsXevhJptWNKuGnrPJFNh9VYt4pbFi5cNX7Q9uqEegpnm8qojMWVvPeHBM7FPrk8wgifdj/135BK+3kpxxqP3044r0YOtSPHvtYobh6olaxQaL6IgmM4MJe1VfaLPa+jehoHFQqs1pqzx+K8/PrqrXvdejnD5BUu0SvvfimNHSjXivVd9Qqjgei4qUaf2H4SLOq+O5z7T6Vmx9N9DsVgqtCXfm4voywn99svL7/RpJci8ZDE2KuhbCKZxHSijgONltShg5Ymud1wOmsQSGaqemMibgfQ9EsI+okoHWGBYZGiqJJUQCpH0iKlyBeYTTSRKLyAslVCReYlyc34KEojhUw8ODy/LlS8+dKzZ8rNX+u1Py5UvOvV2qqDbDe3fyrmkl9MKqXnP0yDS6iDlfQpACtGbxOkahheNLUTFZCIt2EtMhiL3U8QKQFmEA3GZ0ROP5Jpl9sHbW6YTj+szgXy3sRSzs7tpyrlVC4f4+NLDBCdOSbdyirL1V/qJUZtDS2/4xFzgGfHapwH6VAmxAxLQFKNMHSlEhojMYSDEBJAJaEOoWvY720x9XadB3LWKZXWdzIVJkqNDUDaqZOsDqlESwQeEITgEAA3SCBIWjANMQKkU3Hukn5qrOwtfV+swcInWqFo1pn+vnlGtYrHUxgXqAZKrbI3V/jfV33KXPIEP0AH7bszKnuUcbyGSFvBURGem1mRL4kCTUFFpxBXOnaRrXN/GLCw3M9ji9CHj+mPurIw+Xhss9CLW+C9uHHwhHOS8V9dLd4dDUuX/XJixkRSWL1qmBWQze+GM+uj7gtk7uAMo7xzbpXNRP+LZSNDJbnPlC2enxC2es3F5SlaJpjOaBzFOQRxRdYTaQk1mB0BL4aqzESr/MGGimvURaPAOIiQeI/CGlj6JbreeRnoMsKpIQtnToHTYODGp4vtGgKJE2TnMFK2BefCUt95O7QF2A4hpE0U9MkBpFAXuBQ1WlSoHiSI1lBY3nR0EQMunfy9morfgHD90uSaBzoFYuqOvdOgH+EXPlffL+I+fH6to75a2lclk5vz5cFzTcb4VNpHvk9TMAm6+L5uB9L3nkssJPzXj2ZLZWxw0Ng9cHYt7SpOienG5uV7f6Uil0pthiaDXaqL+uhc1xLE8N2jXQ9m7TbeTbLE5JLbYbV106nPQ97721qBD1pqDfU9gisyP5C7JLr2TsZrMLwNAoXI2oftTK6ITepubq3Goqi5PxmFNWLrnQgB2SyMDyKiHRGmbHjqT3KOqkSZS4rSFbzsGMbNtNWrHQ0OO+2UeEKFOguutrcEGKBX05Pe7Elv4N0nKoqPO7GLXLFKN3ca+p5O2kzhHPeAlJkpu7kCHyg5/Lb88wsDfxYH3UM4qLBOL6DVxDwdfcPkk4UPxa7qi7Hx0T+Gof4AC2eD//7H2+ltvL1v3SSkWjtH29/2wZp5XjGBhm8nRuZjOW7cyOXfWTlsVl8OBgm2LuOg28aAd47PqRSK0GxVi1HlbesoRQ1WN14i3S9AhvcynpVp3Kx7fBmh3pHWaEi/u1y3KTkTOVw/ZD/cWXARDIzSKtJCtIkuAzIrwJeC8Zq5OWefRVDIdI9Kh36YlzDazGlgmiU2HQJrQxk/624AV5d/7AHlOttlzeX6/4v2k4ILMf/2AICI7wLpBJSlQwrD1Xfpj30kcDV79Yvb/vlr7SsXDxEcoTCWonI0Rz6+06AqDfReE3yqhvfAOe/YYnEH1xW8HBy1dEtNMI8UKqRl4R+uVXq2yNqDxTwn1+et2XeCOarfTGlxl6OXfTuv9rlHxSsVcnfXvA03+LxUhCWkXjm+MY3L++sqh+rnLVFVeoa9faBBXhvzTf6MYlt5g9y9e83nVpst+Hbk5vyJ0enTz7NnryTPF2p/XTL5NMFTU8XODydTHw6c/DPVwjzuQ5fbpJ9lCVXCKpa526QkZ+c2hBIhqQEtrwPi377kGQXQ+JRWnejauhEmDU9m6subjKKb02PVQw/9TCTuJm+PDRoy7FwTY53jrujtN0c4Or59UfccmX3X1ClP+3hf9rDS3v4dSDcwCIJDqU99LNhYW+ZeWh4Lgk37qG3D5zF0t4tO/PJzt+N1of5oOfkDqoqpftj97EalAy67cVcqf+Waqz9eFl4DuxlHcZc5sdjt7uxCCi1NWnW32hrNts0Gs14b5cXS39TjX9pa77G+CkMEDI86GWfr1D9x7YU/rF7Ax8Y8oMkfzaZXsT7qytxqE8cTjLiH3err8iQgkCTT06p70O5l6H8y1DhZejd4e7H7B7OKg+DvGSCaVI5Esjv77l5LNDjjS6I51wXlvHujotLntdxnw5ut5FOnpY3uTzcbPLaX/RjRR8vwEFjMkpuLooqjehlRPHbApTRgtKrJL46p7wCD19dXN4qDCqT1r91Tlurjmhrf6vh63uv1wk5CQJot1pfvzicRhMuKS+VeeF34OoK4P/lSe75XDaEDyNA9fhkBLh+84Of5KZMhjEZg9cYA/IigALUOUMyGI4WeChJus7pGo1Ew4MlQGKBBgyKNCHHAormKUhpPMtRLL5njzU1ShBRgGh+H/O7xg93zWbRjQ4ru7uIFXYr8EIhc7YxawuttCG5AdWfpxNpt80F9ch0m81E45e83rZ6qtpVNvOMtiNpO93HXGxz0DrMi8OyXXTIUVds9oz3Izcc6p6YrxcSt+db7NyTJv7sneo2OhST1ZeAWLMRJ6+dFh357UNr4Kn9XraeETN+zx1bfaLt7ayueZB3vbgr+nX5YJ42qM31QXDc6ex6AHpmpwskRXTNliStR7NNpMps71TQKSPtDKLVH6f+XtgFHrPfkZZJmpt8ENGONZ4ZTWXYcqGPAKDdKKJBum915HUoB4fMa+XHzno5mspCY8bQ9VlX5w6+uMnSIONH3TatL4K1EJvKNivGYZLnpKkN/Vm0Wy/Hgmx3nfG2GOvNgNg1RxM/DReef5bmUXdHDNPGthuTB09oJaauMNu4Nyq8db+lzZ2hTfhZXbNCemEuGhaj93yokNOw3RrVU0dBtI2Ai+7xxB/2Bz5dCYvW1uJmhsq0R51ZDPsZNZSW9mzg75rH6GSNtr313NmnG3dNKawI64o9FHxe9Cl/OtxR23kyc+pZOxVd/yAFnTR/V1ennsQ1QmLja8N+4vvzZTeP41afsca8S/Jdux/P2/sNzGcPixr//knue/n6Y5/kLpW7Z4Zw0fheMQSG/IQhSOIfxxAMDQBsiHxkCHeh3MtQ/mWo8DL0niE8ZPeIsjd87mHfNvcQ/1Cah0jTyMG1R2PoV2N9c6OLWbl7vu1Zex3tiQc08Jbu2iaIDtgB0OsonzmBhrV25drnD3BaWF32V+F2A3UyTBC8o/g3mnQB+TbeMoIXbb4DmK+ay+z4AebV4xOYX7/5wcGcFnna4IEkcIARJBJA00Tapi5JAuA5neKhIVKApx/X0mkD6ABSpmRCCg0VEz0KNKIEBisxBgklluVZXaS/0w244mTqjbVuULAesRtoy9gZwkGD4I9kb3bMJlDohlRKanMjtLt5X0X6ohH4KjPebslgc6KV9jmL3TYR9YvxzPEmwhog3VKUI3Z6WlCCsnx3ZkLaHnbyITEumvTSZPlge8jfRas+KJTeZu4uhptV0z87RPeU10c7Zakk81WvpZpGNklJ4PKdYgn2HfqU0GK6Pkk8PR34GccMtLaQ2WO63xDs9sLVpeGGH08dxh1Oeo1BnZyfZcZNmTYfqzKfNJeNkbsNte1UnbSdYnoYCHtSNJYHahuYxNDmfH+3Oql0j7FGdF3Ne8IyUY/pJnBWSYB6C2F2Ptn6GwYEueKoRTtYalp9FjQMukMtep31eC3bm9Tyt7o65NvDk3PaqNv8HKnTle3B4VK0IjSqOqbLLIupb1Ct6fw0m1MnprmpB9M1dXRCMxl186jtd2OjuxELsVCigI1QhWNXMLkTu+iNF7NFsgk7m0lr6MaRa5zcidKacW11Y5GbzWY1OS5jn87PsbVuwf5hEm/PnenOSVrurteZtJtrTeKUXFe8URAGcn429zPbHfDM/nhY0N3Z+5LZQ2PB2WeXm8uJ1jmzQS6b5nyY6iS1h43mehvEUc/SpvnvBfM7Ufmjg3nYeQHmpb32FZizn4A5S/5xrqElwGuSAZ/U/ftQ7mUo/zJUeBl6B+aP2T3iHoIogv1aqyATlLerYtCsHPoiMXs7MfWqjN8mxX+tXa6HK132llfHgtte+Nd1+jYV5mvtjjBg+Czd6H1B6nF64QP4nrPXCT77UsYJUl9rd1ziG5vCY7t9G537Wm2MP8PPWEEJ9RdqoN1B/SUr4qrP4/sWsMvE0s+fDd0wrlwb4mtl8fuLScC43BhHXII1BzvpiaIg+h5OcTayrU0/OEL1+MQRrt/84BwBcXSJYUWGQ/yAI2mE7IYmMUjvN6GJXeQYtIiqJDw6xREpnoG6xgKG51mKJEksJNAAQg2gsSankTygeVHUvg9HaB2z44Dqp0rsnHYLS6W7RnN9RllEcDsaKpHQN811OjltFnrUywkVTtKRS/W3vXQJ5mDDbezzYCK66GExNxx3tyV5klJHNi00tKPT6r9v9gJ1Vibk9BCyazVTdmtualnvCMJ3W7sRGXnXHpwyhdBkeyC2W3ow5VV9POrUWaCw/cPiNDvkGy/TNjNDbzCDLsKG2UkDw46/So9rcBqviDHVocnEHsX9uJnku0591Wy11g2Civ2UO67PLcLcsUQ6JVxiFSiyNyRFvaHPdie7zk1Ha68tLAdHbdLvF0aub/odeX4S6ymCOcAOgiBtd53OBuTLemcqEcc8Huaz5a61Mte7YdLkTu31PA75jncCsMPOeEtuBBuhxQudWd/ys0FXOKsCsQUjNaS7Y8Ekm1qsToot0RiaOkv7ogW22vk0CBtHa8GLCyWXjyOgnTvNfFjsTjuxQ1BMazAZatFQaoQtPhwm064dUF6XHuxzYpmF1tGd2/A8sy2baXTC4foMV53dgV71mEIM1IGpDxaIdmylPnHcEq2pNZnuiQmltbprLWNWY2967pg0qRzq7wFnzwopqWcn42jMpz2liE+DosU13OmMOZKB0JydNmQLqkf5d3KEe6n5o3OExHrBEcpF3Jcc4ZMlAZb64zgC4CDQWeNJ4b8P5V6G8i9DhZehdxzhMbsHCLye2USsoCwlxjkPWL6Dl3Lu7oPH36BX5TX5Vzv2zUXdB9g+VuEhp9WvpoU0aQt3BkLHBDhu/DrJ50vxr46DqxvxTQdDX+mmGEHq6xSEZyMEAqEgLFugho9vF25FJFBJyu1SNbwjAa8dPPjvuy6BvM7jM/MDzqU8wja/bAH8hm/UvyVWqAB4Mw6q1NUQYcM0Kp37xR/2iHLjzsWf4tf/PInY8o1I+iAR1eMTibh+84OTCBIJBgMymkmyFE9LIs3qOmmawKA5URMog6Qok6YE7YFEGLqo07yh0wbDUJxEGSgJAHWR0gWB1AGp8dibeuli+DuQiGgqqIdkl1Gr1Y4+FdyQ3yPxmW+ONLl1ZWIuucLcnK6Y/sg2FdELDr63GM2Y0dFy+kWTaO7l8dI6kLbSi4WE9hNXm6zoaTDMY1Fr8A3xXRgVgB4dsr69Av3N2ezzrjq03r3UJuuzUTebFH06q1NJa2raCjU+CUUG1mf9MBeazWRQ2J3YauxmjV18aC+ogD34I8ZszEhyJIYuP1g2QLCLO/R043UW3bTZ6vG0clo2OUeZEnuuJeubpmInnSPBWwNoueHM3RHzSLac/diXtYJwg8OkEDlb5jnJ2KT9U7MVjjarjWGLvLCa5VMOThpTNdQD1KfbtUOe9aTbGJLLwOm5KytKG+ugrmuJmNWX2SpbuosB3NbbdU+WJsdJo9ElxDSardfRvL0KRhncLaTTbKyyByWRz+JZne68lQwE1ddXMIw9X3TiZvdAtuaRGJ4XhMxQcrAc9UPG0+hDLMGFPZ/ue9l84RR8f+sbM3NKiFLHFwx52lsZcn0nLmY9ZzncNIHYKDqH7WLcZelJMlDYlGAbBt9RW2E23sXbfTIZWhOvIakOwXXoDA6sd3mU1xnZlJSwdwg7PJeCpkVIppOymtanJtv+th8Xpy2p7MTfSSLuheKPTSLKXV7PJOKy9esViXh9+QoiEfQfRyI0mtNp3XwiEfeh3MtQ/mWo8DL0jkQ8ZveAcKXbWS9FWq8GK1fBPkD6bI6d7eJNH0bl/NUpD1nVIIYlB/p6URoi5pPenXPbx+I/4ij2aGPUEDJjLLYdy8Z6dokAtTCIy73+X2oeBD4GWnxDAv7u/tKRyt9Kbgf4Q+xyZo/LjM9i46Fc+qnDToJK98DXXw7C4uu2yU/K+cRKJpdtpCg5HW+k/VqrX5wD33jDCwdEqOVKlz3Glxo84YOllxver5tSv9TGk2XtsrkOHyFEJSxPHnj4PhfsNjBNwvR+U8Zj7z425eWu/LIDUIvFiAngq+9zu7yi5v9n7z2b20iWtNG/oqvYD+9GDPiWNxtx4wYsLehBd3YDURYECUdYghvnv98sgJBoQE1rZIbStHaWh2g0uysr3ZOZVZXDT/O5/mmvjsB/XLaQ+ijdpyZE7TGw3nifyPhQqZa3T7YP9j/Ui7vV45MPU9OZhOUiCZtWeoLYJ/LaaVmG/7TAwzkYE4hIL4S0MnnVkmiUTqBK02dGg/YSvoy+vWuxWeCuMEwykoRg0ZLnFdr7GemZq1lLPGliuPz4Almt7vnFkRW4BmxN2vEo9OLQhSCQRIQTgxmRqR0hs4pI+QxZCcyUjA4ragVXQUppgVDMJfIcGx+FNQETbn4Osrq8PhGj5vnlhbsbD0usLCpsiOaXldvqXW92UJgXYt3vTIa7O7vjRlWO2oVDfVwZn4fTY1Zun8kDzvRle+dB18rj8yPV6mEcLvYLN7OzcUW1zicnGzuu58el4eTh+L55NRD0ZOwqd8WN4nW9qMeifXfkbuT0onrQ3twq7RY6anBAGs2jBq0NmvF6IAc7e92L7dBxO7Gy23NXrQd2dDO+k3NmOlO1aTqn9cZ8PCvynetW91hNY79+EBpspzY6747qs9Aihz37cLXdAofcYifoAZm9ybae9ba2grw+KexP3dX+IYQzZmd4cW/nk735+D4c7NHu/G6PN0aV4oUe78wH3Ra8qD0b7BxuHg+7qn3Eqo3+nXGdm21V3iqdT7ga9Fmje33aH5VOite9Miqe0Vo39g/bM7x3KY4b8uTobtrp3R5MepUuvkFX5d3ORXm7vX2zu3m7GW7KDXOvb7YuK6fK7c3nZ/eEXDR3xDE3F6e1i0pdHG5jjlD1ulu6Oj4PD5Xu5aGaquHZwUO8ptPS8elmcdxo3FS38LjcGl0Pyn5Qi7EzivyiXUTjwZ4Y7h/5i0NekaPuzekcbdacV/vnY3R5NYi7w2lxY2t/1LogZVuvFIqa6H1U6bC+qw4OK2i/f7Z5uLNbofUL2dpl6BuR1VNr/Ksjq9OdNchqsYp+HbISbyErxr4bsgLMCmZEuefI6ulVvvaqWHtVrr36BFk9f93zDMeH5bFryx054F/bi2PI4nzh2JLzWHbmW3jETx7LgvMdLWoL//3x/Hr+//33xw8xtc5Jdnn0BMQ8p+jFi8cgRb02uIqFR7Sf+vUsl46Ol6ehfYJGi11Gn0bwxjtepm9WxC1w16IGs3L/gBGXLYt7CUEsiPvUk28NdYCTFgSmSs1bBL5cTwo3pw7Lrfny9atU0iMFo/Qa99gMaTGo/rA/aV1/SEd+JPFfIJJUTUto841XqjfoXbMWdJFxWgLGUUr2xOVClSVZKzT22IXxEac+thRMxbPsCGhRm1otPB0tvvzvj7X0EphKmMk3R/gTsI9rT478Z+yz/PgC+6zu+dWxDyPeRIbg/7HnDnHCJCbOMBORN9pzAigIW/4M+2gVjUKGY2qoR9QzoA4rHFOyHn5gJDFXarFV4Cdgn8Jucxiuu432ZfNoOxSL/OG83dx/GLcZ3Wuce3c6r/Vvt90tr5XRTnlrex42L6/YqHMxqpX7hD7c10+2B6OuZHs2dObxrHmhitNKu0gKZ3N6sTvYsDfdnbtemE9uNrf3rl15uzC9JMWNu+3u+PCw29yacczrdnpLitKW6sUOE6e36qRTk9UHJqaF+aatbt1S0MbhwwyfXRYH953LyV7v+GJ8Ze5o93J+XMeXJ+OHekEPRtPKqb+kg8ZdOJscbA62NgFcjU8O2sPaztFI0pa0qr5/WvPd8m17dDzQcdQ9a17POrQ/KvjqzW2hht31/TiWq7TbCvXdrerksnWjzSaXdrdfnyA88r0iIC+IMRr3vc5WQ5Oj9nZBP9BKd9CI1lfLlXLdzmbzcOQeRhrLXRdr/sbf7tLrw8G96FerjI/R4Dg2vC93R5PTy2Fbtzp3nl/u7U5v9aC/2xuQ8raZbl2dkGHTn11d1B4Gxc2wOWlWq9VLOiq1qt3GnQCFbPY2p31Pj2ejEurcypOmb57V7vf3jkd4eHs5MMzt4tH5ZrNDj+JlZ7vZR3R38551trm1+/F2v2T44XSCt+d74fBo6+ZoQ949oOtCbbt2fcpObvBOfxZmtbEs3ePz5vxwLGpnD7ebaj6+uih+I/Z5amF/dexz0V6DfRZbBtdhH/kW9uHfb7eKx87EINRz7PP0Kl97Vay9KtdefYJ9nr/udVYpNfk1nZmZj5aJpVE7bWQGL/z07K3Ri3zKE3f8fOCvn/9YM3lM0Fw/dgVceEYzXrQwtqlf72i82B09vv6Qpnnh+1cFmjdeJta8rLU8yTOlxcaLJFNvkY5qj4Ptm6FPKZ3RbRinspjx6x8r1zx2sDxJPGUxFlRM26MJQLPnc/Qy5TTqL0lM6Z552sSSaH3R//lTgW/Zu/kNStUbbLvudxZlqpR1W7xlfJ0QyBAwwTS1y26P4J2DdK7Jpw0waeHPt2dzku1Id09G6a7P7Z1HyzTk4BPG+wmYJnQ1L33GNMuPLzDN6p5fHNNoFYxOjRGjQtqkBTbSgZWWDgNKiUw7J1W0+PlyGx4QshGgT8CKIsOoRR4svAUgJKMniEZLcHTk52Caxj0h+6NqbLR2rmZXperphRoN58e353vnF3u3stTZL1Rw53R3HkKl1NdtelCaIr21U5gO3OhwdPVgw+3JUfPgCh+MClNcvEdbpeJgE/HBhEfTrmxs7U3LOyPVPb+73lJnqF2sH+3MZhuH0+leg93PL5tb9yeiHYvI+aPNIZrGyum9GW9f7Re370EFq7Rdop1WoYHatzebjfvLWnXC7ay13d0sRb1/W+5fqe5DC1Wahztqjx7Wb9CB2SzU0f6+7N1Te+bL6nRrZ9LevK7PCr3LCu80zXVj1+1HP76ou1bv5G7HPjQvLnZv2mp009wXcl4eHMlzcnDRvK3U928lm029OR1N4tm+O7gf2kK9clebjHvHnb04H1W65Y4YjeqX43LcK1c7N1cs7LUOzhvFzWqN4Cqa3cn7g7hJwm75WqeBdhB76MneTunuZmtyfTNnxyhUhlXHL3Bxig6O+M6DRf3ufOvwQMHMzBv3gMhagz6K854uNgrz2eXVfXn/SEilD8fnBTu8g8nu1Ys7fXtyhXePD1TPlvdqO81ZKFX2zw43Lybi6vKo6s9LY0mru2fn/QddRef6sgPwAzfPjuj5/cOpPwKIS07lw/YFqtKWvrjZ3tsbOdytouuxDdPYmtxdWVc+aFwct7+1U+JTe/prY5rFEQcvMc3juQfrMI16q72yRN8N0wTEOZXKPMc0T6/ytVfF2qty7dUnmOb56545x/pkPFkAgOr9YhPqNPzxoQwObZnsWFy/hhh/0RTg3+sH+vx5bTfsj/px/Hg6eHkxw+mEl+Am6Smj9Y95gU7qBvjf+/R3i9Neyv3hIB0fHT5UARWYaX/4xrPkmySuSHlF4yPt65+n/oxEcB5pqAlSePBFa+BCWkfUh3vq1XL1wxLPgKP+Ce7++nJ//0n5Zvnxhbtf3fOLu3vGo9LWkEiNRs5xLgk2LEZMZdobK5QwzDjhnrl7ZpAP3CGLgoP7haUCfldaCKG0cqnoE5XQP2kHztXB9sDxU3VhpwV1c12Og4MtMdDTu0mncFwv3Qt0w27J/mVlt78V3ak6vN7HfLB7fNljZtQ5MY2jg1aEEBttd7r36mab3vdvdzfb7RNcujkf19XG7Kg3vioZK4/6DhEVjs/G4+HRxnT7uHp3SosHeGceCgP5QC3p7tzs9k9O20dne/J8ul052Nrcvdgbl6ZFVhqZG3d/v4vnt/KhhY8m5u7wtjIZ2y73N/ObzUkfdy6nrfvTCTrlFTfpT3a7VbP5wIZbg83C5TVvdG9Od069qe/F4QmgqYMbNpicFrua1bs3VbfX9GrnsjVsbd/ds163wfd7fSm2x+HEsHZlu4yqD9e7o81+gRcoDO6I9NtT9HA0q/Vjf9DqTm9OyjuV44Jyp7M7tulnyFzEg0Hbo6vWpDwK+we+4Eet+/GR3ESX1eszVB+x9uHDzkOxfIM2fQ1tT9rGuwo+mt7sF9qdyXX//r542NLYI1kvmJPdHc16/OymVNi/2r2aqXmND9j2+eTsPHq2d62rnbOtfsnRg+nWAZ3QwVxsGjnqi3LrbnZ63JntzsjdTqk7H84P7Omg+7BZbp6W9rrgZ84M2tzda5TUkLU2tntNXhqeS00BGaHTQfugV95pbB+JnXBm7WVT1M8u7eZFu3k5+kZ3/9Tc/eruXuytcfeLc43WuXv9lrtX5Pu5e2cNC4G9cPdPrvK1V8Xaq3Lt1afu/tnrXixZSUeoLULr5dkOqUTSH66Lx9PaibQgdhxM90M3dO3T4y2ej/25e+yPIJTupqemoHq5LRUi3eXekqdvMIuFLfCeUUjB+Wzxa1py8qE9Xv+ql/Wa3vzTw5YrbkfpoPieC4s39h+PmVu2Lfv89JQ26U/GHxbHpS3i9uSdZ720fKW/DM9NZ5lhSH/0Igfhh+10WnvKjSyrH+uH+gKEnF+H3ofZMqmRyE2H3CzmYvGWRZqkM/8j3XHbg5mYJcSQFgTB+9MuqeVpd3DNLE4uSUeXPEKGRa7o2vRaAGpSFQa+78ADgAHGvTGLL5cDh7A4RmSR00iqm+byc5IibRZKq2M+17v6dqnNX3VAybq8yGPB6DHVAr40nVG6XBO1WPAC/Bklwp+f1PITUNNNt35a+4yalh9foKbVPb84ajI6rXbB0eugEFeESmaUxYh66ZyhgiHiObPP9y1bFAWTTAjtpNaEOocpIK0QAEGhgKR2lntuxM9BTSc75d1y9/qkuD3q9Mq6W5nMh4Vpc3vL0Pn0pnU9vojj0daDvmiflTsW6WtzIvj2oF27H3Xi9FycHl8cYn05FbPjfvP6zrPG0fHJSdTsrNz30/7mxs1FqXLR3p218bHcO7ma3+7a1m5xY1AvXUwr5/iQNwvc8WY3jk57+qiLG7R70j/vNjqz+ZDszVuoHyfVw02DjLma+nm83BqEq62+PCmXfHN+1LifXTzQQ2IOjk+Ljck1O5lWylvVUfvAhvLuqDcbyIvL+kHlUojR5dnmeDoc7l+2w2A4mx6d7F3uzIbDcGiKncPL09rtSWRselYsPezWJ3N90D7HV7WTzv4Mb573mw0SR4XDSqE82N4966FifXoHcjJp2vttti9OL2bX2wOyBaJM6zt+vrNfmF9v0053cHy7vXc+jkdhf+/kpte7Pmiz8Vwe1dFgcBdZuXp+dDgtmsK+fDi/LJ9clCs7O6h2Ohx0L09uuxenW7NSpWAaU92e8/2rvQ4THUF7RXIb2M1tfTyasZOzzlXl6pjOm8WDemX3wOArWkWoN1PDHTFpnu6eh+vG4VEU9drJ1u74/Lx7E3HN7LIrs3cyvb2vNUozgkpnYd7aqE27pHNd6PrKgD7s3RbC5HBQk5W9c72HOrqhLjYlOxhumo5334qanhjVXx01FW/XoKbF8Y/rOjugt1CT/g6dHR5nN0qlhETkOWp6epWvvSrWXpVrrz5BTc9f98xDPm4yTosS9hZ+8XSRvP8/h5+h0smjc/zPzy73+UhfPHBVx9hbrBZ+fF7p05qWNx7z6sSStcNa9WdLw3pcV/vG816AlK3HahOAp8dHpS5Xi4W45eVyVPPGg14twF3uKF49Zjt+KKTjfXvLgf7nt0MH8wmpLDAKeDg3Wa1Q/ptOLuu6uzb+DBqWH1+AhtU9vzhoINEYwiWDARLGeLDceKtSqUVYRTXBjksanXgGGlQ0HNuAudBeMBY49x47gQOLFnEM0AECUEfRzwENu6O7ci029vuurCbN+81qbZ/JHRdn5NaOLg+P+8d2ig4LzcGwfNc9PLzpFKYzJrb51VVhMtvvTC6295pHD02CnK9dHXRsuVZ8uCD9MI7756M7trUxrM2a9AqZMdJNgTpH1/c7UzPbCGZ32rjS84smKR4cmJOt2RW7YUrt3x2d3vfro+leQ/Hmw+x22L8e1S+r8bbhyPl1a/8hFEfdsrrvtGTruHQ4OT7ryOtZsxva9GYz7lyfyW7n/gp3xDDeVS47PXq6e7Fd2AqlndppbVjd9OjglDVaR5yOD9TlHfgnO3Tn+4Xevi11zivb89tE6z6rqTjenp3geNkTZ7uYbgY5c2LavKqgxqEcX4729uaD0p3Y7GpUDQ067e1vXd/vj4/Pry6qFy15eViQBxcTfqeLrQvWHh+62kDvblV3pqS/d9rvnVT2Ko1thy6Ohye4VBqVq7Wamh/7uSJyzzpx3p1unV/XR9V6W98cmeld7c71jsZ7WPev+WSEat04BF0fbt9366q7eTShh4X5/tnuMWqMPMzkBNdm5D707sfXF1dH27fNzsWg5NDt9ezB7F12ZvFh0HN2fnQST6+Golq/OZ2a1sZ4/6Lx0FZbrjmflo+rflfvHzcmF9ezQXn77Hi4P7uhF4PhDrezb62sPDWbvzZoWJwH/RI05O2g8nZQeTuovB1U3g7q0V7++82/OXl6/PUXWnM/feDLZgf/znI69ltnXD92MFz91ecj8790pvbXH4y9SPM1H1vYP3Z8fOyn+Xhx1cJx0a/x47o+javeIcvGE18+1/uxD9Jo2UpjKWWfrqUzkcapj8OyK8a//8g7G+auLHdluSvLXVkG6J/aBn5qQGRaoe3vl33t1/XaGS2+hYm6W2dW75Z/+2jPlh/gSWCzXzXkKzz908KnzntSspQXXNe/7wc1jPjssF+98Qv++zv3mXjDa6f+MyDQ/eH4M38fe/Ell/m04duqfduqP9yqd9vj55WMP35cvuzxw2PLtk9tBMf3xcn4Oj00TTjMzIIbMyW90aNZpz+UaNxGndjpixt0a1W/dcdJyguB5n3uybUcL2jN4XLleDoQ+9/JaT9pl5m6ZKU9fm7pjJcXlzP0qdXT83n67LfBC3Cw/hQxss5vc4jHnxyevehateyo/fwe+qnR9mObKimXKtF5tPeD9mNbzI8LWRq2B4vmH8v252mkj44/nZIwaoKrCoPFCFO7K/i0fOiKjkmolLtfBEXZgdUXpBO+SrO4rmt3O41xsfTvcbphSv1yn+XCYiwaMa26k30W5OYo9Z7814qOh7viw3IX3RPh/p83zU9jtFxo0OwPnvQbfHrrp5bZK5I+47an2vMUtxGqNBJSrD8GBXhLnuI2l07NbH/u27ls891vjgYhJJlYSb8ZpJ0OL14h2OKL5bifmKH//WjTsacwzmVKPXG2l35pvnz8cq4fvxykNQafX7lqpdUfrnnivz81onv9xbLL+5eGEUHur51ZwKw0hEWOftUm9F//+/FRpE7g3eG6n0aV/tQvrMXHp11/2huPfwagDgxJun/R/OfZ1f87xS8uLJv+fXxs2PVJ5uB5SyD/UY3mfW8L851xrBSiLllBVeN40FgoyXQJef/1pBdbdbrs6P75yjYEEaurmwmbrT7U05klqw9n7TBb/X6ytGrLj//z7/9JHJgCan/sYLfcnQpjSwsUYBIXm2Sy2w/9x8enx8HAc+rz6mO/pA8nCU186lD/r5VvSqrzjS3nM7ik1+Y09S68Nr4/++w33rAGT0f6zMwv7MQXTNHyCZ+6Aj95zBdsRXn5sKc+/0mgfNZqDOfiuYnoshs9v/XrTIRMnVk/W4JXDQ7ppwaH+EV3w8UTNMMqPeXfn1m0Os/wsS/zovL1OLT91t3dw5Oh1YqzYYOdDHdeWi/KpdYMcYW/MDT8paFRcH+cKUTEk6HhDfFhVStcLmU+7fc7y93clbSrrPjpLOVPgzbl0lVv8HTQpa2z+rxEp9cvBy0QEhAvM/2FQZNPg0YbqX/Fq3ELpKQiWupn45ZfPe6r9u3l6bPJbkxuSvulgbp7MW4GNlzBf1T81cmGJ2hQdk7Ik0EfDpNZc596S0CAUk8p/4KH8LWXFASoWTNwv2dEjz0d+MXpDOAyhIovB64o0QQkJdvA0YYSfM3gFaOMJ6j0ZPCpDLw8KfLktt3prMb+J0O/oOz+5ul+0trdzcVD+eRyp/5i6BxeyzHH9EsCTr4051zz1E+TCf7lOa/eQ9g0TPZ1/lxWFlsoS2bUdou7H7t2f6i0E4yzyyMlntBmj+thq/qUtuGlNbPSaWX3FW1aIcFAhzPrwRq2pINVFKBU+WW2ZCfgMRx6lur5HOms638uvsScLJ1f3+7wt0B0fwL4HpHNEks3AWGlIPozvvpj9c0oWYgnH/Oem3nPzdZneZg8yVR8SgmAbDW7IEmmBWh8mWmxSZMKyUAvIVshZZBB3x7vTkuAl4ht73S7gAcpkzgGL/S5j3NC6qbnQvMxG+RZpB55XeARhQLTThdsjLqgUAC/rLkyi57vLx8S+yllndb5NB9Du8f04iM8fOOlyxNVBm+iyjWv+UwS3cApsfKIVZ9u2m76vpskfWsCnGmlMO9jO6aGQm/cPgwQD/f+vC/oMjr5v7Ng/+/nRryPiY7mZ459rlCsOlE3U0Jiece47/uP6LW5LppN3bcBjo76y5C5uYiePwfOL79ezvbTGPrlDWDVHv/8w5p7Folu4NoifIdZaXfNcL42jH9E+BBZLfHuS+retJufp+gbA4JVQL3scf0oYf/78TrV9z8ixCskiWZIWAt8lWDgaVX6m5S2xN4ZRoRwhjvmMcBM62gE7EcxYVQ5ZIijzHiLlIoYGwg/wIovYp9F2mIQ0jKtUzNatOf+5HEYAqVIWzAe8f7L1PA4Hbn0mF9Mvz9Gp+V0glJy7sdp2+FihjodMxglX7aKodOowZdKw31kLnVjQIqHqIn2VBGAm04SEYKMOFqmFJfKkF971GQ56uO0TeBD1beTa386bA5GmojHYS8y4Cnp3h6ms8dTJitdWerU/1YrYK2wYoVySVQLJcWKhRKjuoBrlUqF14RCRZYS5Y+HbSY1TBvsUx1qkhLX//Wvf338f8/2Dg52G4f/Z4v+sSL9/ynR/yqrP8h/fvyf/0mJ53Qk5+LmClx4JJ8qq4zmBFuNiPJeRQlSDLJoGeGBGUcYJhEb4azFcCkz+UzLlNB/5+RzbIK2AjgvbDASG454Ol9JY0JMdDEYZJlglltBgqQqM/mKKkXfPflBEQWWxbOglQgY7A0IvDZpxWRQLloRvOaWkuAJcyrSzORrrIT8e8n/j9J/0P/6j/J//MkUpPqkotEq7I01iHhrqJYSJoFTYRxgNOZSuYmAcFiKZfYp0Fj8MP1n/7WtydvTwN6ahj+e3sUz3SUy3SUz3aUy3aUz3YVRtttwtttIttveFLDnt2VjAM7GAZyNBTgbD3A2JuBsXCDZuECycYFk4wLJxgWSjQskGxdINi6QbFwg2bhAsnGBZuMCzcYFmo0LNBsXaDYu0GxcoNm4QLNxgWbjAs3GBZaNCywbF1g2LrBsXGDZuMCycYFl4wLLxgWWjQssGxd4Ni7wbFzg2bjAs3GBZ3TM2bjAs3GBZ+MCz8YFno0LIhsXRDYuiGxcENm4ILJxQWTER9m4ILJxQWTjgsjGBZmNCzIbF2Q2LshsXJDZuCCzcUFmhKnZuCCzcUFm44LKxgWVjQsqGxdUNi6obFxQ2bigsnFBZYwWsnFBZeOCzsYFnY0L+k0uvIo04e/Kb/wsPflZzPyz+sbPyqufb73rrZ+1r/z59O1f+7f/2J+rzINjBGEXgwxWEc1DUEyT6KhXymvuYzDceR648DQiETOn3tLSBPYy+ZLSqh/wi8SDqNRwmVRKhVoFiQIRrFIocikLpYrAFVoqKSH188RD6VXu5aXAf6ZPBhZJjIQb6jUNgcdojXTSKoSikcoJ67yN2mmpqbT2a+jj7O+nz3MkeTQwIEWRtoZFrr2LjghtiYnEI+dIOscaiaCx1lnpU4ihV6nTv4E+hZEUVilthTXK2sApcMzC2KhiMaIArMWOIEa0IwRnzown+iT5++mjWCPuKFc4UMZABHkURiiFlKBERcQ9MU4yznAAoSXhV6MvmLRBg7ggjWYqRhE4EZQS6YSyxCKtAk5JXqat4/DfL0cf6Ju10gdiOUUO2MeYE1ppIpXlKZPPlMfcIqS5C4z9avQJg5VmHkmPhAMKkSNKWkkFJkwyxLA0MXIjESHaR2Jf1NPKnf5oXT1NA4Gpwc53rKctlrYuB81sQEFKy+ElQnoTBbMabCQFU+GJIFFxMItWW0Swpt5nZYpOzZlfptP/BqZozrFX4JU9JgFTgQKRScKAIumFBDtiLAsmescD8tF8FX3q76ePCiIipaBEIfhkO1QIjOC0WUsRrgWOFAVtYog+Yqy+in/kHTg1T4OSBIGUKhQxoamvnFc6gJxGy0mgxjHpsLQCBDTQvNybl3vzcm9e7s3LvS8yX3m5Ny/35uXevNybl3vzcm9e7s3LvXm598Vtebn3xW15uffFbXm598Vtebl37c+83PtL/8zLvXm5Ny/3/v305eXevNz7nunLy715uTcv976Tcu+f7EnWVBONMigVfqZUtUnofDgcLg+jf2M/sufeeqRZoPAbAAmLvTdWGbBwkqZji7gEkhii2gkG1uDXHfGfypDgGr8DGSLUUiqZVErGJDqMekGIEcxjkKuYzsJ1AvTFeR+oywyMGBhyKvU6+sgL+lgJQDCr8IIslVVBw1gKJU1ogRWrRVUUVGtS/gbHw5BGyASPKGD31Mndgy8y3lEdBBVhcc6vdIYFAgY+c1F8QZ9aG5j8XPoic8A2FoMjzlpqHQKGEUsAyGsspaJMCeGiwAb+MZMVOLwb+rhVwSLhEbJgwhOOJUiB9XbWKQBC3gjAucYZFYmEufgq+XwP9EnrMaZaGiAOnJGQJIIXlkwDEqQWeaoEBtqtBADFLeXZgBEEXYCNxXeziE9AkUfeE8bB7cAwDSgW59xCOMy1k9EjYEs0jmICMuiiyrzGKI1YorWR8M9liCdSR9AWGkDoIBD2TisCHDDcO2vgohKGgCZ5MBvGoayR1IK+9Qb/59LnIBIGLIcJBrIEGHkdjZSYJU5qyzAXDJCt8wAahAs2u0FM9OG/nz6iDIbQCcLggMFtC+spsZqB31QGkLyQVmEiOHAZRy8Ezh127rBzh5077Nxh5w47d9i/j8NmjFBO19L3cx02o0wiHhVXgCJ89MZjpDEwylIjbERWAS8seDOJvKRSfBV9L5dl/w30YfBiziJwyJ5gbgKQCiw1DFvEQQVNNFoLYGd0GnnGvo5/74A+xY3Q3DoCVDpuI43Kgp9OiTccOAs8oJSnDwbRELnMbF/eC31cMSvAHXgO3EHBWkwNQF3w1YoYRBwjTGEEH3AiO2RdN/9u6JMcXDYASapssGBBUUQSXAKgZwY/Jbi91IUWmRgdJQJlzJIyrZjS7LuWHp7mHZ2SUlAbmMORIMkBJiKwhh6EUVnlpUABg+nwkXoSuM2t4juTutwq5lbxPdOXW8Unw+aIaPoeuMI9ZdoTrZmwHGOnvKXSMw/xtKKp40FIdUrlSNAeTEfWatOSvndQcTaSG2et1ZFTK4R0EDczJ3mg2iNHtERaRGNNMouKZ7b6HCkO0cyPoa9K/2uToFc0/rH4Ly2D+1V/fcGkv3s434GgVUZAWAuW1miwtil3CNYaJa1Ji2kQi1zI4KiIAZCG8jRmrfuDQjKifhB2AimrspdCVk69Mj7048IsflgZyUSzRi/Y9+VbHycGGeRYOmWdMhYcMdQJQpUDrZQYYJa0hFjDrbRRggFlWZ0axwRr/qMmBv9XDb+cmOdE/vHx/xQ7nVfLld+6aeUBvQRDpKiTxhBtAZ9ZLhzzBLlgnQdXRoPkAkaCLXYk62ZZmAzO2Q8qFGSbjEWvnUEnfEjty0Z/Pi+v71+528Ak+A2tAkJgsiMVgjkjhI9KK2lASBTyLigdYSKtj9mnSLAftSot0xQV/2xOik9WERmSjsdXgoDyawDxMc2BRjJ47bACKUFUao0VqEBa5px5Eqig6AfKyStrsoZGMJ6HHePCh/F1+HDYnvbHp6kr3Yd2b3HFhU5n9MGGTn+2sTK2bxia5bfytV/5aW/9tNIX9BmiDgQQQwtFBKAoABbcWBepomD3sEirpOAGpCTKLrOcYPmzFrXJ55MoPxst8EEI8+iZ0054H0UEEK+18QagIQFf54UEuEcsRNKcv1xHuRhvrd1btvl9Rp7CBOFvB+5x9fCnJQgRpI46EiuRlNFFySDMoAFUgCII/oWgYBJIIOB0gBicNYWdw/Yctuew/f2MLIftOWzPYXsO23PYnsP2HLbnsP0tnhBg7HrY/u0rT3LY96v8+mn9D0gQY5hZynUMBGIpRAJmXoAFJxJbLr0THIHG4KCUyWyoCSNo/S6t7yJlVfxKyo77sw97BizgaEFoEa7fmuWv3TBsO9NbfKiEznh5eSeMS8DSxe8n/cn4+jw1jE2fGr0FPenXzWHqNH3aH5vOKyP9E1642qCqtWJOqAgq75CA8DbiyBjn3niFnfRKEpPWEWJkdHSZQ0DCBf5Ry44XmOIVly6DGX6GlX/BqT2Z9ccrjxO/+rSa+8fPy+l//LDiwOPHz0x4vPDIh8dPT1nx2gj80pR8wqqg+QIFJ3XgzAI6FTQYT7FgIlDOkrcEI4CQ88bhzKd2glxp9KNWN66FaStmvELl34Uv2QThJ737E8IOxCLDhdUWR+MxscQwGZEHHgDu1lQ7J0xEIgUiPnMkBqzTrw5c/QkmAf9qKrRGBn45Gh5lyXqI64MNXpAQmJHKWEJ55J4EJDGVjvi0W8Igq5FlPnMGlQjE/w5Z+lG6+Dd7ml+dqJXl8tg4BPhSAKqUPCidsvJCMO+15gJpTCPATwxmCDOZ+bQbkDaI5XJpy6XtuW1TBmOlAucQ6HvMlSNAQzAoANuR4kiHtIeFM0VklPhrpO31weS5tP3DpY0QihUIGaKBEWk4dRGERWkjLQqAtB1HKEpklIwasFrW/YUgbQRC6lzacml7Km3GKYw5oYrgIGMQJB04pakzEkfNrbIKg2u1GCkSkvHLLG1SSvIDw7efKG0nk27KgJf7j5mWFY8YYxSp53xiWKejiZ4wC0tBiBTPOMappsubnnANEyK4Zk9ZJxRnWKBX/MMcYcmU+lmi+Z5nYJXqpi71rXDUYsyUc0mawSNjZ5hlUvC04oEgFZxFCMjKnN6iELuon7aJdJXEe87XT1dXHsICPZQqa9ii4gIxl6RWsihASbmmNCLtaNql7SMLIetZepyC62Hv4CzLtAPBCqqkTOcfKBWVA1YGj2M63jFtC2CIRxJiCjmDzJxSWtC3NlX5k8/SozbIkPIqWkunvAqEQMwsdADb64WXWgaijeUQUCMls55FCvRxRH8WfW+WygLyztOIDYdoTDoBQEVRQ6lhqWwUMYVoTYNzsVR5RITOXCqjFBzTN+6wX1smU84grxTnngvmSBBKesUd9hr+zzkXAxLW+GCjA0Dms6fG8zJZXibLy2R5mSwvk+VlsrxMlpfJ8jLZ9zIGvxwNeZnsnTLmd07u5WWy98aY31na8jLZe2PM7yxteZnsvTHmd5a2vEz2SxeJ8jJZXibLy2R5mSwvk73DMhnVROm1PpC+4AcYjlq1QkqFco3rgqqwckFXgSlE4xpCpMRwieRlsl/z1087LU2gEpjpicE8IoM16J1AgVGllbXGIcZdVEoLpan2mfcsMgRWY+0+0u8iZf+wMhnMJjJMc8O5YoyHQCMT0WNAtA4ZsGExSjDJQYDZCU5ljr5S7wi+Ntb/Llxag4fXIjgzMK49nj9DcXJDaiEoe47j1AZBAsDcEyCnNqSAsFQ9Q3Jqg2kJdu4FloM/xxxz/RTMqQ3NYfL4KzTH0UYqIGP2Nt9/IRIeJQkQIPcsdQDAWhqNkIw+ALShgRsmYGQgSiwgFwGREvD7mSUpgeQfp+9/JknFaRgaGNlbrEAbHOiVXDznBVxmEmkmnjADrinwklyJ5T/5jCvwrRBMJTy7/PeCPYsnCogyn/71ik/wpZZYY/H0y2cMS49HYH8xf/z3Jdn7jYleeadAU9gkDLfRmwBxhZPUY0VFtBYr65jnKqbyDlUQdmRexAERIkf8B0nrT1ge8Btz/gcuRfiNZ21l3aNCgnsPsYeG6EFbCYadKIIp5k4ZC37DgaGWEcJVSTL3duFMQJSz9iSbb9eXv5pvYMFQRcEKBB0tx0AO4QSjYKxNyAgup3M4iNcECOXmZW/UtyM6JjimWc4IIc8iupV0uZVovRHXGcyQdFKmdk+CeATvlAF4iazTmiESAgJv6sFNA3kGZ88j5HFdHtflcV0e1+VxXR7X5XHdu4dseVyXx3X/oAglj+vyuC6P6/5CXMeRROtPHWYveCQY4lUuKgXJK7yga6xUUKxWLNBiVStRxBq4ncd1v+avnza2UAGiFSGOk9oTGyz2jFADMDFG6pmLHkzQolKvSUQyc8TAOaPrj3P+LlL2D4vrrOQe8yCUUkJ5+MeEpM5pKahyTDEANRETTwnEaRIYkJ1LAqu1aym+C5eyxnWvVlyBheJUPnevNB1xS/izNVdIMalexEOMao3py3AIAh9MiXjqQKnmCtDdmmVXYMGJhKA5S0D3fse+8vVeIOqVF4ZELX0ARbaCcgcRZwR3SL1l6UjhaIiUKNDsfkQQrdauo/opsvMUpL3kQVrOhsgGe4qMPjODYCKVohtPv31kikyrkvUGecYUoimRfOMtkAYqiBQE4U/ZQwSFkJluPP2T52zCBFAI3VCrGzKGb78DpavdLRoZLC0RRHjhjebRw/8uurSiyIgWNhjBCMKCcekJySyXkiu0FoN+H3zzlXL5yVIcTMaDyfjDds+H+y/y8A8MuB1mR32ZmX9gvkE4ep4hWrH1D7GBVQouvshfeBNAX87UG4z+g8JTUv+cL3EcBraBOWXLd32R938wvYGY5vjlmt58Bv/CDK66kzCI0RzzNDjhU7Y3wlwQzRS23irnBRfWiRiDc/CtyZyp41og/eOwwdfr0ZkZfp0UoA2EhEzBkqKEaoU0/xOBgL/Q4LwxUQLLlKxcKxnpufBnjEGAhjTGjH7ZjC7+AJylxhxYR8Dp47fEZfForgAcCA6wLo3mi5KDNsDd07SzQWNw85z8uQShDQLIA6dOGgtYkTl1mHPhx3Jhla+QimHntTMU3B+mAqbPKq6txVZrAeoMOJ8aLYxAApvM+9UFuNb1uZl3ps9fN80/So6+Qi6+VvS/VkS/TpLE99HnnAvfyoVVW7UQY8K0NFqXurcwkxrYBxa9g3ieUeuRZthryjSKzmaOvxb6vPZ4qlyffzNJyvX5PXBhFbcSG2mImHBDkCKW0KAJCzwKgrEzUgSmrESRIMSCyb5zeaHPa2uNuT7/ZpKU6/N74MKqAqKjIZxiHpLeRG+iTAdERRINDiL9sdEpTQWvQsTxzJ3vcn3+x0hSrs/vgQurtUCEY5naq3IHpGpljRMROaEDochQLSFyNohjYh0OmJlcn3NJyvX5HXJhFT9zgwnm6cwWLw0ygeHgKSiRD447p4FahlhqgEqCUTjzWqVcn/8xkpTr83vgwupcEIVTF+PIQ5A+So2pMtRwz6PiyCwOwkQmUs4NQx68eK7PuSTl+vwOubCKnyEuDvBwHxCP6UxSjiSPRgvijbCRE4+CE8h5LcCB09w/55KU6/N75MJqPYlUkmlvII4mzvBgvYdxe+G85JxjANrOcUuUc8giGHWuz7kk5fr8Drmwip89Z0IF6WSMTiseOCU2KAnhNDZKgHprEz0xnkgZfMz1OZekXJ/fIxc+7XXVzHHvGJMRFJsQKi2DjwYjannAhEUsFYswO8EGm7kHRa7P/xhJyvX5PXDhc8syqymHaUEoBiWcAP9sIvNCk2iEYpZoTyUjwTlD6Ves9xRarj2z49v1+S+f6Uypg8mmBMNUSxJw2nyLpeYOBsu0dNwEjqQRlkiLvc+8F1eAbCiSYS8ufbYX93AydNdm1O61FuKeNGDtXtzU3UfEaCNFimjpLbPBY+Yptcojx1QAg8sljTQyYFPm8+Pzvbj5Xtx8L+4f+V7cfC9uvhc334v7Xnao5ntx8724j8HBP2Inab4XN9+Lm+/FfR+7QPO9uO+BC/le3DzLl+dafx8u5Htxc0nK9fn34UK+FzeXpFyffx8u5Htxc0nK9fn34UK+FzeXpFyffx8u5Htxc0nK9fn34UK+FzeXpFyffx8u5Htxc0nK9fn34UK+FzeXpFyffx8u5Htxc0nK9fn34UK+FzeXpFyffx8u5Htx//F7cSUIPRPreMRf8IgRVgPRZIUKKtYKNcFIoaSJLlSKSpdhBkual/K9uL/mr58r19F752MAfXTOe6XBsgZnXNTMeLBMYCjAcliNOITmPPPKMpmsy9q9uN9BylJH+ZdC9rw1+pfapq9Ij9JwDjEJM9aaIAmTVID1Dp4Ezb2SkQgL8UtEzlHHceYgRTKwNj+S9FcK9n3bwj/bWvHx+ebix8+PnvLjsy3Gjx+fuMePz7z2x1d7jV9r1i9NyaqhOdUafHpUEnw+xk5IE0gUjkcq0yIQH9LG3MC8UcaDlGWXK8XJ2s0Uv4ZclfuT3jjhumMzDh/K8KPVH86f8Qi/2KaDn+1efg6Rlh+f8Oj5hrflp2c80uiHStu7oG+1YJjpGGw6UQEkh0rnsWNWpa3eyYz7AEgnKiIAg1Iwby7zBj0pE/D5gTL4J3Y9zfmz2X36zXuwAV+Wr/c99tXBDzSaSJWLBnCm90YbrC3BSEQXiBQxEAu+HUubYiNusgNPTQVZu7nz+8gO/3rRqU864/YAdHx7HLqjP+PEtzL7G9/2yB7lPMIRGQXhS5RcGSkx+BYGOp6OfDAcBQhAJRMQzaX9PtnZA+Hp2jN6vg97xFezp/gnM/RdVfEbX/bIHIwDIwaDhnjmCaPYCOcseHrH01bpYB1Jy0/A6zOdAtPszOGc/0DdkT9ad17are9rRn/oWFY1SioYcBdbiyzSJkSIDwgYSk+0IJEHwrVI0RRVCmAeymwWFRearD3T5F2axU8op9gedtq9lbPB/Hvz7csvWsVwjkobsPfABs5CcNhR7onREnFDA+eC06Ac9Vbi6HDmjY5KwOPWJrK+nSmvEln4xXZ4/HljttXOJRFTAUFUmhaScxRB+CRWQYFn5hQFEahFinHErcpMn4LQ5AfGEn9B6F5BoTcEQKPvArS+/PRVKKe1YAY8LMeg5EgSnDwqw5EgLjDnHiYgBXEuck6pzFz3UAqnLPB7mv6/oIrrUmM/8kWrxZw8GG0FItqFoKKX3hEXkTCKaRlRcBbCHuMBBIHuRPIVOkGR+IF5m69nSjHL5MhvBjtffPBqxV1kJIBFtcxrBy5QR+tQykekbCH1HGFjvEuFA0uMVZkDSqUYwT8Qdf7W3k84AXacUk2DVg4xalUqPgQCIb6jGlHJaEy1L+qooPwrNIGDN3lPTCllmRz1F5jwFQ9e4cAIAm59YECTiZoAsEjWXCPBNXKMIMMsxRGCKe99jJnXkqdjFn+h8Ph9aYKTykpN0lJB4EBgHjkjEZZUK+mBOwJxJrizWDgbuFCZi3wqlUlZhiIfe1bkW4UYq0G/WeXzinAXJSXYQHxIaaRGhUi8iohC9Ahqq3HwwkVrcEDZV0rlVb6/8Gte5curfHmVL6/y5VW+X7wKllf58ipfXuX7ov3Kq3xvcCKv8uVVvj9hTl7le8uK5VW+vMqXV/nyKl9e5curfHmVL6/y5VW+vMqXV/nyKl9e5fshVT7ALWx9vxzyUppKQlNW4QVZKquClkwmaaIFVqwWVVGkZHb5a5LF63j5TXnVl73tVuGaUJxhgZ5HdAxrBFP6NK0qBSFSvEymEgL6+rydEgdDuvzTT+3zGKPLvk3P99OCu5NMvewb9Y+cgUc55oRDNOyxlkQGDZYQcaQ0UTT1h4kgjI5LkC2gCMRc4Mzn3OZynMvxz5Rj5Xg63dUHIa1QjjpGlQSjjBhS2BmatvFblawxEQapzOevayneiPjoCzkGIa5VK6RUKNe4LqgKKxd0lVUKROMaQqTEcIn8/OLd06MYzMC49nj+jIVoA0jEGovVQQZP+AbfKcYBfz797hOv4FshmOJv9XmE75kUUpKnf/1ZTBZfI83EU27DRbBEkotXDE9vQ0wgCN6X/35oSfA3nrVVggrAryMCW8BaijkrvEPGaWUkV55FEHuIDK0nVgkIDHHm8yIW+qJyfXmHnM/15Rv0henAIEo0SlHLQTylC0JZBIGJTYuwhDbaOPA2kXGilM+aUUxH28D/5ucl/QNO6snPS3oPXPh8frgUNjqhACqyEDVARGEg1LHSBI0ockQFF4VjyKMos543vNBnuTYvmuvzbyZJuT6/By6s9FlHw5W0DjFtbaAodYCPoNkqHVNKkMCEM2dEEEF5T3J9ziUp1+f3yIXV/oa0QhFh5amOkumIlXDaYmeMJwzG76MBWM98VCk9GdmLwsDBIPQCvBeIe6bORAv4gwxlAfSsLLCqeSyWCCeJcP1OxwxGqSgQTWe0qgrgCPSQgKyyDAvDMJgkaoAHNhqrgiXCGxItAf5pFPNs6jvLJebZ1Lwq8DtwMZfjvCrwT83X5VnOvCqQcz7Xl7wqkGcdfoV4N886vAcu5FWBXJJyff59uJBXBXJJyvX59+HCP7Iq8Djqcqc/WjdqisG44O866icbHJQB1MMhjlFeUZhUb6hSlsJsw+9SeRc9EdghKbR1QsbfYdBvyQcFVJhpMwl+NujaJHQ+HIIuh7dlQyotiQd1ssYD1gyIBnBQDmsgg0fqiPVMCwto1GjF6EvZ+PVG/KZgcI4z9d7KNuInQkEk8D84a6WjHqC9wlEKLkTwxEKYLQwMHAcZAqXSIuV+9QG/KRMcrCnPMGDyfEvUo5tzqxTOm5JBIw9BeBaYoR4oACGRklsD4ZKOigHyArvtuKBWKyvIy81cv+q43xQQyRHP4lW+ZtxPxISD4iFvBWheYIF6TQ2GT1Sm/YgeqYg1Af0DmItjQhe/x7DflBIpANJ8j959b0iJQihQblEwHrvgbdSRA9xAOgqBo9bSGY6Rx3bRfBFlxR7vfdxviQlDgNrkdx73EzEx4Ga455IKzbGXwgNyRuk8Hc+cwjIGr5yNVEUiDAFyfo9hvyUlDMEDv8921rfcOtbRpx2rKoKDgdABcUdUKv1IikyIAKgjBCgOUCyyELX+LgN/U1A4ZSQLUP2qgT+RFGydl6CbAKYM89oiiAFk2rcsrWJMB+2EhxsY8dLoIMhvMu43BSVt2qY/UlA8xAUQNQO68h6ExIoAsbGDQIxbYlWCrQxAM7Ica0ABWmYeOIeh/0ADDnEs4EAJjxMw2OAY9piISIJ3ChGjRODMMsIE8AQhivMJ/3sn/E3NFIjRLKbwL7qeGKQHP+6JBpDKdSQRWUohEA4RGyEcwVzaoAxoLEUkZA1+GWAzmsWg/FX4HQnAb4sRc4IYR0gIxtoYmbWcEIDcBmCgTbVUD3gl+pdikk/3O5luADnf3dE/jRsMBA2MRiQYYxGMioCAQcLQmcFAEkqp/shERBBVgDnJjGN/1XFrAJlZgOxfDNOcJQxDLIx5FDBSH6L2hkamnKEsAr5VTqB0jGIMRiiUNSh+58N+Uyu1UFr8kHxadMYYCvbDeGV48AwiBmeUx0xilSJgh6XEkiwKVBBV/PIjfls0FJXoRyTUILRlhgYw1UZJHxwKHCBrSKuRQyBYek8JMQZbsIzhyRGgv+qA35YJLWWWXMNfhnwYGS6l1zR5PRmxj1FhRVhQgXoIxiBcCBjcJCbGgo/MmiR59wN/S0Q4Jhp/d5D9RFJEOiPecpAVBUibKxV4wCxaao0DUwtogmMMqukdY0Rw8ZuM+y1B4ZjqTOmGv4qevEmn8gXlJKVSIywkAROIeFpNCFEOQxa+xtppJyXzKqt/ee/jflNOCKYsiwn8i+6cRVA4AEYKB8Mp0x5wEvhzcDQchmsUhStBKMBPjiD1eUHWrz3sN6VkUSj/kWbQoqgk2EAcNYrOWSTACKYFMxqD/ZOOoaiZjtREooGGrOXI9ztwvBz4ydgMxzDyovft3rOhCwgj0UozzWjUbvW6oQff9yadzh+PxDSHwfj5UgT++Dhy/WFour4Py7tWQsExskQrqYNCBOIOqbBjAJoARFgdLANZUQRFSoWT6nPLpixDVGqFqTt9ZzrNcTtN4IvvR2EIAvz6OwpSbsYdM2qOgAA3ngxDetKsP7y1/f7tciWTYpTE4HVBBk0KjGBVAGPNCtRgzA1DAeT646f56LRHML5/fWJxWsCxfEW7NxqbngvLp4ZofbDRFZjDtsCMFAUrjSwY55Hx0pro1YLpvdhuTYZm3O73HmUozcloYrtt4Ek/TYgZtOGr9KJRd5xuWrxhW2/iRtVWWvX2VnoScCqtxXmknyKutKSLcbdj+/MXgigpROK7GZsF63ujWRiO0q/bumrI6e5M1WowiH/978fW0CyGE+Y713bTtQ/aO6X6TYOcYNfeK+90bLf+6doR2qnsNa5P90+r8+0e2rhztfPN/aP7cMwuNmmnMNiv9GuVsHuwT8TtFi1sH5s5OaV7so8Lh1u79fNubThUJ43zrUG9sz0cdEO10XHb5dvTy6v7mTI395v7Zv/KP3REZbs/2Nxol23N3lf3htzez1y7dIlu99rFjeZsl9bcfKdgK9fDg9Hmw361cl/cuD+/Eb3L+uaRnTbF0UWtTpTwOhY1HvEOcTuHF5q2R7HfqTdgNheEf55MUC2JkqCNzXiS1rLFjmm1FmvngIPjhdr8639eMQECNkwT2ni8qXltRklh4M+GoO3tXmt1hWFlkGRWcesp5+ksdZAeAGfGBKqDE1FjY7FhymDjKHOKOBUlhHzWArTzqyE3QUtum+P5IHGtGwrdZQ39W/j4MBzxcaOKj4f9ycmOj+3ZMZ8V9w+3+5VKjYr+UB1dwT+8Z4e3W+0L3Wyc2tZE7cut0x66Otq/qU3v2tc7N9sVUmlc3TQeGmUzeKhdHqAHUkIEbUznA93tM34Y3NyXdnfiYfdqPNto1obX6OakEjch2HKFIS7eHtnZBi2KnTC5aM/2w2m0u25wrwojX+/vnlyEa3F87juX6u5kNKu2Wq/4mPiBUmp4xcelqfvMwo8t4gIliiIpCUoByL38mJ2vnMNICSaWKW6iAtcgQzRRxCg959Z44gQHlOIwD8xCMEmpRhAFORs5EoG+lougNA3WOrCfEQJ/I3zgngqtKaNWOxMZUgQ7ErVJq38IeAhAOgDmAXZZ/2W5ALpWCr/zcDP8ZoU/6W/v3U2uIt87crfbiGhf2G/Th0I1XN2jBzWmg36RXukgtitoPrDj8vXl3SGqbEd9ULianOPR3tX9/gjvHbKHczdBeu/kAh+UL/Tw4QpjfxY23IN+OD48Gx3VBrh2ebh5f71532xtVOu2E+akfnIdydX9ENUn3ebl0Ybr3LGLcWXPmHl9637vYEhG+5cnW43SDbsabV13rrd1hZed7m2x1wpPpUKK/RWFB86wX1vhx8Vx9+ihHErjLbT/cDppPkxlyVX69X0TN/n0pDedc9vZGV3tNYvmunw86OKTg8sGu71rlh4e+qg57J8O4+l8XN0KonxwoWZX+4ebO+b08q7i6p3mRqtdap3g/aGZMtvYm1Xx1X25VtyoxArexeRmcnh5jE6nhG8dXG7NNob9w9IuyPl5ScodMysfRd+1F/fT6a2q7N/coLObMHL+8OB+Ulyn8BASoD9XeA/zjohICq/WK/xavkJY4RkPqWOjo0Gm5ZYirQbVWBiSirIG2KeoNKCyLqS8PWXwHqtNCBqU+bVcpGWEzCgfCSIArR2jmjATQ2Qpe45ROtoegzQI5R0ArmghuLQQ2ivMNOKUZ1b4weY3K/xFMPXLm1O5XRudKM86u/s3sqnDUfPwTh1TjiozO9+vq8PhcRfX9F7zqHNwMNmvtKa9nRGZjy5ivdLYP4ORFgf17vlloXPSupifk+1bM946Gz0MNw62d7aPzreKjcOD/flBo1tszw/D0cb1bO9YlnvTswvVO727LUwv5z0Bl3s6jqqN8c35/s3JrN40Jwej/qRei2I2H1/G/Uu2y47nhRjGazw8WGUq/4LCC4I5Ir+2wpeatLI5KpZPzEPtrlxrmFvKNqf6uDF+UBdtrXda885QstujXR0PNm+OqqdjoUeH3d0ycdP5YXO0O92xrXLYPhvF3v55Z1Pcta63toYPW42jUDwZbTyc75+Jo/7BpA9GYjqa7+xvzS9mGwdhGDc783tWvj8uxJ29gQ9VAHDD3fv68GLzUnJRQYPzfr2Fh4fbpNN/OCujLaE3Lzu9QfdwH23O1ig804zKP1V4UD6r/SLFeC/WKfwbfEVcRGyCBM0TENGA3xXBKhE812lDcWAS8L1Ka9sFilJyF5CQBByxJ4J5y17LBQoUpYy9JMBwyVIwgjWmERwQRE4sGgjzHIOID1FACVJJ6amh3HskBcQp+gfKhZ2XDrYuy7X2effyYH96ddWtnR6MZfOQ75iTeMSvblTx9qpaP650RqXxzlH5hBVqu7eF9sOmLN2HlinXegcFFMPOdf+uXTu6bw9H++5BRLpFZpxtbkh4ZImh+f7OdfcQdfdY4bZFZhthAo8YHOBrvQUA4lQdbA3D+dFGZazrJw6Vt04aTXlI6tOIb85u6uc7APO7hWYcV+t7rbtmx4Y1joCDdWRfJxfsK+QCokaBERjmSAAAOsGiJEFYK2Mg3nAGmExZDJzjaecddwrBL5HZiBy4CmXXID8SSUAgCGDgEViLhAAhxndUMGUDAqPBVYRHcQeojxolEUvb2wEtCmwkJj9QLg4uz8o1c3uIJr3KcNw+Zp5vt8XwKLRmg3H5vLtlTbhrXuzWt8leaTIt1GZYw6D19qR5PjkhB+ay0zZsu1U5KPndYufhsr1XpP0wPiGzCr6Y6w1+urfPynVf615tn5+Ro6Ny/exhtnHR2W3P6+VWb96vbg0eGgFdjkfFjRPMOzf3nVJ1XhlOdg7v7kbMPzTb3cPWgzvqzHvjNg/b8ex6fNp/LRfAT5w2PP0y9oI75jUTMRiFhMNwJ0QUiAfEjJcSUxOcYlLZJAwIhA9eI1NfHJZ2ZRAcMgOEceubAUKb7j+0L+f8sNSfTc50uaAb8wN9JOXJ8YnSt9t3DxfTSul4Flvqcl7Sd4XNY1LeGtfvjyrbe36vMXfT3Qs6dA0/2Nu57V+Q/VJ7z1XFkNy1dxmvbYwrp6NOh837frjbukTqdLhzflbcaOD6aO9utxa3kT2aH+KGv+5etTYOj25mrNUkjf7h9kBezzfJ9v1tsblHtuTxrjyOx+3T3l6NmvbDawNCqUKLSs3XAgTOOCG/ekQwR+yg1iWXrH+hp7f3h4Xp9XHvaq+1x2t3Jye1xrT0cH+xd3tzctm8Pxi0uoPu1lXYvR22av1x+fJhp3jVr22V+UPjrnZz7ZtX9d6ouJ+2DA5aO7uz7Q1kxo2TYufiarQ3mJ7j+Xx8PmStjWO5Nd48Md3qZpnXz6rejm4qe8WNy6NutQTxXFOclMKRHsiqm5kJBNLDnTM+C+cn/Yt7XRuR0WhNCgDAOU95wT9ReMODAU17OyJ4g6/eQtQfqQ/g0DW2JEbuvEiNeSJwEaJ27RViqemxohEYh71iCngMUb3WTK6JCLQAP8AQB08SkBNBO6l9WvLshEx74GzaGkQdN0QTnXpiQbhAsIffZADNFz9QLmbFiri5mVzdH8w08jNS1KeNLXHpbi8H7W4xhs1b7Dbv79CV8putuixdXl+ci9Kmb7Sa93tnFTveCr6kH+ht+35v+6p8feV3C7a2c1w9HU7kBIsNqSe17V6V3D6URhfdVrNzVr4oFTf6bXyqtvev9s/GtVs5arRut6qiuDGtXp3MS8foEg8rk8v+/PKutLO92afHeOxOZyddfzM53j07OjgprwMICSN8nVysBQhvyAU4CMesAHTqwIdHkEII7iLgA0yVCtIIZyCegzAxmRlmtVag6JawGCxxmuDXcmE41UgrYmVapRCA+xEQIfgQE6KRqfsi4EjkRTBIOeTgNwXAxCprGHKaf1EunjiCs9v98Tc7gutBrQZ2unfbadQ73U1aP2wVRqYR9rv04qy6G8UYByrrh+dnrUHD7QGnSp1TVaSTEtv//9l7Ex7XjWRd8K8I5wHT8x4sNffF6Ok32iVKpCRqpW5fCEkyuW/iJpEN//fJpFRVqjqqY7uP2/MO0GUbFpPJ3DPii8jIiEpPV+cx4LupzY53xXYWO8SR8uZrsAgXNBcVl/Lc0afHdcgTMafbvuccgnXfJS270/fnvR1L9mtnpymEubbgnO13O6t4LVYHaHVLZjjrVbabhIxzFo09r/W3ykEyu3RUFL6kkNozRkDx5L+gC2Y4nqZ/cEYgWSZjE6kH47g9ZLZhFI3F+qqoK4nJo0Lw1IxhTWMyq4dyUvrkiB3a2TSqVyTrSZdID4Jz3ztW4kRjDe28a0MnGJXW0dtO9uDQlaJtJ/eg5E9LbRmv6vOpF+8ct7zYnTIu1nrKrMtwdhy3tbWWdWfw0uHNqT6CU9KbEpnKHe1g1S/C5FA7urPbSrBvKRvLsgJW6htfb3jECWhG/NUNj+g5jub4OSP4ZF5FNCMUZbLoHwZNmEEQJskiYq1biHhzgoEFBgOKHGkh0QBveYDoD8Be4gSUXRS/XhcI/4sUtktH2xwAEgmLlECSONqeIYo8yxiIqRAGi4iLwQosj5aMIXCAofApLQk4/t/KCJK5rksW4tftgTFvx1oqCwlTKdQsKSYLjj4ftOkRRiqo5YCuwsV5ouf1sL1g5vuV75Fj8rRep9JySLqEqZw5P/X6Z25R1v7gpHmzc2dupIfV/rRQ1rQc+Rbh6Dvd6nYOlyo1e+Xoes6IMnJpwO8chBuU6+qgqbKjH4Rllhdj2wliaVAJfFjMiWuwYVKi3s+mqdt+AhDQfBK/CvT+j1scjEVQaO9ZQEdMhuUgg0pAkiZtGSbiC0hi1HmENHgaWDTDE4hZEJAQATbfBahsnv7N3GAjfTc3MKRKXq+LC8dz1aa7GEZXio8OKj9cttf0rp4O9sVCGg6dLYW+57nBrqeGJVN7on/xVjuEN+kw8GWZ2nOpzU1GUZg5/om9eDvf7K+iI9Gh5cLm0vpYBIeqVrvBdh+vlnYnW45OdtesEGA8WGiM2KyaINiQnMbKcg/EugvpqzRIDkt3spvXukdvs6HLzhy9cvcXHMD169WCuAGOzfz7uQGPPYCJPzY3WJ+64Fr1d8uusu3vN+V2RVTqybtQxWQFz2NSbF84fc9VPkLwh2JTVmM/SObKfsPUWbt/rfJLW3NdUPtGsNDV/aAy5wdJ1qSTJQn0yu13ptWon9RDYWNe0sRbC3W4tgW7Q1MzSloiNNB2TuvctdkDDXp250APZ0UhM5suv46unmVOTDNQ8p7U2y/m/kGi+B60pdKuoPD1rkfz8VvEAgT9dAARnvoM/n0yr6Yo8ABtShHfToGGbgCRpgQWwXpGIJBcIJA8T+gWyRK8gTLRFG8ieMjiTDrkrScngxQlAI7CQVahAAnCokzTZAkILFaHAKUY0CARObAsRsTUn8T32LG2CUkZKC/47Rv+4H73hkfEzmJmc7DSjf5ocFWLZBn2t4fDrF0Julhdzmhzz/uBE2SXuFB382DHmNttd+ekxGq89qb5NKHS/aosmNFgFo0vbroc9Rg+mla8v6C1acfXoi6reGfeSx37CGiTApGx6uwUZY0kUJoccsfVvk3GpWJZl05J+ePiypa0GNRH2lEvu0Hd5/vSfH0uu4O6Pct4ucfNt113+GzDc4i7/v4NL6CZJ7gfe8Ov5v5oZBur4eAsTDRjZ9uGc7VZGoba+uSk4dJQ4tC/ykoIqcNkvB4D6SJF5cp3u/Nyzm8H40Sq19B0wul1uxb62pFos1kdL7lKOvPBumMTYMsfKfJq9eYefUrNwqXFS2emyaTtbbPBbkMsBFvZ17VKrjrkil/uiZnpR5mjAaqnGWSSumU1dN3V2nK580zoxoRK7LivT3gZnmWRkPWrGx7J2cCCnPAph/9kXiGPsAFgLN2C0ML+WwwKACR3GSQqkuEYiFCGBRDTR1seyX0QXzUkKLRDAeBE3nyi+DN5xKoFJNWRPIXkesBZDM0bpC4gEqFzok6ibU5wJOR0i7cYhmAMQhBIJE6SOgGQgPlvXBfD3siPxsHW8wE3PIqKsdMHp2F6WCBID8cJDNckT5+8g7HXyIBRlyWk7Ws7FiLdXkN6O+gNJJNU/bXGCBYi4sxQi72FaE1cn9FKL5U7w4kP7WW/b50MhnbGRyFgaf7S0eHJsqPrrppRi9nxcKpLaXKyOz2arWU4trLJujfrl8akvUmUqE6ck6JMTW1aLIZllp426nb69boQGIGkft1E5HFdsL9jXTAcB3VCRxBNNClsLcfyJEcRaJpMXQSA0lmCRsWSeFYNbCbG8NhVEvbhzJuQfaIH4A1E7ywk+euCwUESUSeaZ3U0kgJrEtgIWWR1GjMftORok+ZpC1IUoDkK4UGEaZh/47rIzgtHoUR6r2nX0eZgjI+zvbdbLObdS2xONDlaDffG5TqAfecaXuaHZTfMdNK1enIpllUNhYwNV66i8fxalNUhCAUYmkexbbBcOG6nx84sFFY7KhsjNqKIstVm021PunQmYFaNmNKwop7gyFl3MAJ9JC5WME706VK4xPmGXok6P9+4UCDWXbba6HopD09ScvDcuvaf0As0nxTzawfE/8ctDlE0DZJBr1iIsItomhQpIhoiILkCrQBCFAydgjpjIXyC5QwoMoRJEwSkaB3i+3O/ESXYe7L8bpSQTOtqErSRcFhLe3gcr/wjE3D97QlGdR2Jat9l6WWvRDPX7Rqz8zRdFj3uohCHmcXWxhAJDemuh71qKbPTOitG2y0a8qwv2zLh77OA6xCH+uKGGT/bK8OU3c7Hi5xu251RuR2cZ8W8qmdoGaanWZcarVcdIxyYUAlGtjK99PzJ8eBNuhyz6a3Nw1DwrZPXE7zuLKeT6dfHSggloDn6F5REAodjhP/YKMGf8WC/PV16+1Bll0ybzxKWmG7Arp1NcrufGQstmRXOXMrqTTmeqFR9lAdZMlB2E3Wyso3lRI5XpRhzF4PnZdaT8zFUDH4WHMwJUZJ8R07nwx49CxG+zUAMiqEH5nG3Mxhk3Pq6cfv0pefE9DaQtC516VATs9ceXlkhImJbVbk5cdlEmZQyJ3Klnkb+fGpL7dLaB8Mn5gQCKwo086vcABJIeuDRjHwmFnwyr2jPoQ1OEgwF8P+RkK8DjmUtAf2RDA3QTIo8QAwfMSUBAB3l4QWLZSGhA+zd7ut1YVikyCJowAmi1UgAlmBYmE6g6RdpArUSWpzAk6Zg4CWBkiE+MkBLB5EtA4LfvOG5+Xdv+H6RrvTBVqS2Q+hec5/xc1fPRhp7Gct2qXSPqgK3kh2tr/NkSmjO7jxbsu7ZOC852WVdbTsHieDLxbGM64m59bs87BZFd21eBvx+MFM76Tbu7bXYiE6WQGS9wcDdtS+XziBjtO3E4IUDNzmutxO2fZK6dmdHc6NAnNeKytnTY72YHElQBDO6JGbnbEJcxcXaUPhoqRhfy49ow4s8+y9seCQQ8lic+JE3/HmRnCy+SIua3xzEVS5ezZGp2+2+tN3ZSwoMyx2pm/X+rKeTeZ/ka9ezJ+V+7B3OfmFvzILtEvwYEGTfEfiAT5UDnZfefCrOFMoYTOlOOSd8c1jWB3PL5EsWLrq+NbQ7EkWPqSWlldH50GPYeRn6gbXqjGXDc0b9NJmofbA9qqPZiA6imWnPVm1jqc3m8zZ7BIJLGl+Ld3g+GOY3bHhDBwyEzKcWwp/MKyXQumXoiKaYIgLxBnZ1SXMkYdEizZk8zyF8j3avwaGSDctkLYsnIDQYXjeRIK8/0QNgnzwiEiRoixU5SDXAQsQ2gtjDF9bzCRRvCIBnsIEwojM8ogWWSeokxZCIQnzTfujdhu/638/hk54xkNRVe0msgwGfBGPS5gYT9ayNVxG36cZH4yAcxkd1ecx2wtycS6vZZn/aaDQ/ZKhyFOmafzGnh83xqrGyaxrBFFzGHpJzYrsMnWOnNnYRTCbnsBrEElWxZaxZot2xam9VStZswu7zzCgJ2G7b4aozlQVBOwqj81BacwtL2fR3XYKozDwzr2N6VV4uk/1lS0uHYPVkw4tIciN+94bH1y8YWvixN3yyTMKalQ1nNTNmfbPIWXFgtRexftGYGnhXmhCXplbMQvWcB7NBzHFdGByUeaQqy03MFCOSkSfTWokWrLXZtXMyl31ifrhu18tFW3ZmnR4HDqvSQpzRFxektdssN8DrdgpDGSBkWLJzT8k9b7sMy02v2+lqm7Y8ZFi0YY49KNldSRJjOtlZ8WSphjPGmxPtCI61GfiacHMIQNPEr+sBLISzkchOfWYA9Nm86mh7I36LeLUOERvWoUFxBrbd17ETDYO0RIbGkruFfhqibmFdHSoQABqRF0O0nhgM8hxnsoRJigSS65EUAwXeQiiehogEsLxFmwaLaIwB0X6nRBMvBuyziGYsg6UJ89+5LjRSK8cksZSkmnVStcxKRrna49wPlVpjQuHYc69b/RBbC3jU8mrSXontEWmW0CA44K313XI93e+tDHWuXU6yeTsmut54Jk0qc8pJl7TT7elbHizX1EahNv6QpObn/XbV4YZ5G3HfCT+CfN/gyzYbdAdoXeizgrYZd+ioiiTtnVG3P+1t5rDtZUmwj8TBNcoXywvL9b/e33g+Kfo3HgP9n7M4OI4WAQGx+bjJmZZpIrpvAEhaJMKBSAAEOm1C3mRpw6CYxggBWoSJ6+YYQ4ff5gb4BloJ3ADoboAvif78zy+lm7k6vvOIKGGcwKj5YRYv1/AaJRuByaSBL6w2V/7QIBcGvu6W3QhkArLsEqfm/bGIcNX3hxSeCzeFJxcNWxphZ+TN1chbXSd8h+/tsqQBAjeBKW5VCrMiyJsrbbfe3BJeNnd2u3D4cN1OB7nhfHmYbNPNcESYxjm6G0KUHiZvt8FogcG2flERnrI8TrEPbRK1oLm0lzcl3yp6WVK3p08v2v2mZqCvT68+Fz426XYhifu6Se8v+PwhFYk0tn74vCJ8seD3VUQ/qwiLQ9gw8/OKsIHi76uIelYRBmv4vPezim4GMH9ARQzHM/gq/OcV4bPVP2COeJoVqW8M3e1M5w+YIwGBZXy75rOKbmqhP6BHjfj8jR7dxNE/oCIE2wWG/lZFGAZ//2K43cL9ioagv5++wADii9gNoTjhWAkAB2HITSztn9I4zt+u/w42qclw+NIPfjxIXi8uU/PdFeHXxJ++3HkE9krPsMBgScghtIAhJvYiThsib+iMToucgUQRwN+4C3whX3dmgO8gtzN4p+CI7DoA0zS0CgJYwqD5leXVw3fXDJ6//NxG430n8wQm+unDXfMMddnIb67Rr7db3Dg7bi8wjC+Na10K4Rceqyd1BHo4nRR4gOAMZRAEbSKQQ1tIanrpJOIg6COaRv3haIIzgYAjfZoCQsmWSBiQsChoCawh0qJpNDIViMw4dGv4ymCMALGl+23v+1X3dyP+7hb22zT8uEOM44YRDMkYLERyJ9TxpXgKyRMERREs9oREcYQFSeHdEOuAZpEkpGNLVprCLsdY1HWK4EkkyBIIVTCcYOqC+NuGGI2xBSGaYKPZY4iZG00P7owVFZLEbrMx3lLOBdpYNzDxcpX98bURp2nT72+VkcPruxwIUGEA8sVx0SbHrfoeTEyuu9d8sT3mBh169cXvzw6J6hnGwY1YIaQd3qgPAzMHsy5xvB77Y24d1PJhv4sCJOYa28Nwle0nwS7d0SnhQELIFjDibE6zlu7FdFS6Q0nO4Ng3L/qQOFDDQaGdC0uyOwOqLYvU2rjseVY+CVu9v45IIzLATqIO5eGUTMuA3M+mwXRDS/5mo8r2lovP0lDOrlk+O0/71CjLpmFALIf+csFQ1bbyrofNIj356/nuuiVPfDUIR0dC66TuSVb7+XkkcaiQ83nlSN1iRp/Vy/GwJBw/PxZdRol803y0oHnBSHGByOIXJM63NzANUQY3cnMXobn6gzsD7E0ae1lIX/Hjl78lf/9bloCo1eyH/+cf2ItGnP78PwyCFin9H1/+rsVF6+IGQcsBJWz9DX0cR/bfF8rwb3+9/24BBNnCJM9aedwy4jAJYI4jA7pZa3gFYae1cWCr8XzRQksJbS9o3krUYavATlhA1qriIm01/WrF0e1btLZhlmFC3kFVoSb+/W9/Tf7erC60yprl+ubkIWvYEQa+cXHbpKDI4/uC/JknfsGfZSf0EjUQnrC/C9eApyINXoYRv85QKwxoNg4o7ql5w+j/pW9j1ATnhCSWrAghmnRYvb65FdVg9F8wobHd6NWBBdq1KOEmEdxpmI6kIf9128MI8TQDvgH3lw1JssSNTLh40yM6QgoUSQssxZJYdnolIKdX0vhSJOKeTfNfpYYb2v8nWg1FdBvPZgJfOwyy/FQkJpLR3jFkhvrllhNJVHc5Ig6KW8++hODaEJRbib+89u7Gp094YaSnExYKp4I2NxV7ZOwQIcM6tMdnPO8RSN4YyOPLGy06NYsYvfsfo+YPJeu34l9fcBQ34Ab4BSKWeAtF5lcvf8G4I28c0nRfF2NrfWt1C6OJF6ZAku9FVhKbRxAki+3YHwjsf72XWz5IFx9kgA9I/QOe/oB6P2DTDwjyA877gMbeHrNRE5boCasBgY0mNXdC12ikVpC6GKbhqcP0/T1ReeFFt9F5WG14Gd2nzi6aybuJ/zxBN+GZsfh/u3d3I2m3qbXO4m6S3pZOimXgW7o8cM7qMMFAEZVfNvL0yxflfDeQXr9AEBFDCiRL6wE+agzR6m3WwktxnHs+nkVt78Ptx9dv3+Ll8Cr4vgmydOPl4KPgmlVh4sRR9Z7nTbf1lFRcSeygRF87qM7US/hppLD6oRfrFMseKJE0x0qp73eWORbT457BHwZwm8Sab3pgKyZrP9hB379uwmC2WLPNu/1GWRtjNdcHvWBHXdP1PinBTtmCUbJVSWm5D1mw2R3TrZ9L4GAm+82UlfdKsQmvzo4cJRsqmK19cawPSaBuRiNt64y3pKSt9oG8IuKrhk+U96PDdh8swTaZbTxpvA2HFzAMgOyNSG0zSsH+qM6DY2GQKqvvg2B9OE5k6rg16dF1PXQOx4oMEB93F7vRbEdJe2VyPKx8aWBQSawMbAwEargnL2AsFnAnluZB9XSKDA70rtL7U24aOoQ56dULVyi1Q+8yD0n2uFdJjRoROj0tNErM5/TbWM7pXmnQqmXQOxe1pzaooNTR4KN6SLBf4XGVFqNAPg7Z0PSve3UY4zaQBrWrXt4r1EgFhDM9UmQBSN+1Vp1wO5cHcLcderDXXRLlxuweRjQacwI6B5leXq6KKNu24RF4074shFf2kcc+1vJ8uiwcjVYTE6EGuA/8qRe7641z3IzVxTE6yjtfnU3di4u6iqCIErzvBjkEk9FaPXR/Szd2UbapQhdOyzFtbS7n82Syt9tQHOniStrrO6bc93r9zHMY4Vk3Gu73xcnzJPv5r38FSdIJK6yXAkgU66Acf3354q9JjHjFO3dML0R1BBAIoOgWQi6tBrk0HppeCO3XuxkxlgSebj6cMM1y55yAlrp5aATIwsSKwde3jW+nXpJtDi9f3lxF3T5F5M7l6r68RC8RBkkf353XflGktTu4v2saUtuH9HoREEz8iJk/qqLuUs07Ov8Vb8Ce+MVnvqVEiqUffUt9SnfvMpXhxG7Dtz+w0K/98DQmOV+lsk9Tuaep/NPUxqjvWXUNfLgrer/M40uDDREYiOxWEmMx45fnDXr33R4hn9YyjVGnw9Y6R6N4E+2ffsu9/3YE3KBAqBPBUqxWsO0U2iC/Ba1ObkU+L4d/Xw5m/mnTbvzlXUZ6+qHwdQOaz+IWFonQAERGUDR4FSHg3GmBhjM2ItLbVwiS7x3XcHDAQFyhFQdBfMHlXBBS/pv+d2Wx+dtf9b8jpAxf8iRujjh1gFBzZOJxDhFAQRsuBz7McJ57d1sIjpW4JBNmRurqCHzfQ3bf/NehZ+yvDuX433ewjdan5RoIDVY3zbSbJQHAbM1wYIO3zFffa8Tv0bwcJDcHEhW+al7uj+81L695Xs5qLZ0jTZ3Agdvw7SNetxiDMERIcQa+DmgSDLYTJ1/VAq9b9curcuCmjP9jlAKPmoCvh+ZNNwBIKEDLIFgO8hYJLALwpg517FkW0CTUSZI0IQOJd7oBngWMTgNAYChp8NgTKsJIAmRNXudFXceG6hCyWP3yTBOAcDBMIxDc3Q1++fJ9Yni1OxtjBi2ihTVa2+U6M0Jj4k9oYlWOpfg8vhYwkfJJb1srK683iDS6NKqNY5lUQmvjeTrkqQUjavF6YXT1rDod8pU0M2B8PMazamfOOiOv2q9YiZL0CTsSkkCJJoZmd/Z2xvaTvLcMptVhmfc0eqpehkIw3o3n1UFe0n0BVmubh4ZlSJt4QOfSybHHzEju+T1qMynzYlocUmE+qeGgEP0onO91jzwVhW3LRPtykJn8HPcR3qm3zGRFyEkGwQka5rEaF5y/PEjtsxeX4rDuUk5XnUTb0XggU0Uu5UN15QpzZ+Lm0Q6suqpYje2pVIq6f6JXezkbDcQ01ASwWQ5ne8FZTdLdLoxVfhZLSjXY74+KPt/4bW3gp7mS7RDq7I82mQ5Hfb20wtmlLMeiaG0JNQlzKThlJ19qJ/RWkNgteRJXMyY8wbxwve1KX6eMfwzWi1ztEoLM61z/EE68cT+URD3g5+eRRnLXipczwl9YCndKIn51sOfHgWL2WNaVd2zEB+nGnc8Xcy9VtF0VmuEw3VSHnt/u5le5LIFLdBN7FG9S37U7UzRBnq9SeiJMaWsJ0/FkA9Sxnab+cpQdhwkRKZJcTrdt4UVkb0T0V1mVeCdm3N1jPhMOHukr+bCNEU1yEyRgNAwQM+WbLvkrgfAufuAd8MsHIoBl5xSWbvx2bp0UOtpGzsOhU2o4bvl4CBXFOXjl/liPjZHQ6o3OvBeOnpwhvUMId9HvGUKgiU8QAlaw/1EI4cFx1wNCeEhln6ZyT1P5p6mPCOFdde+57Ct/nmYZDqv7y/PWvPtombq492gNffOrD8BgAC03uuGA5Vc44F133n3WK9zAbO3j1EeEPnr+yQcEsK4iVEuG2zdysWLG/s3M3s1etW0Nw3/VtrUQoUhe+HYPTTLMEXtH37/CpDuTRyJZCLGv1j+BmZcjKvPemPnt8QMzf8nzgzNzUTBpzK45SImcSAOaIGnDFCwKh9y0oEGbJAUN/v1ZCsS+A0iLYEwctVKH2EeVxVGAg9iMjacMA7EcwtD/HGZ+9U1b5jiKn4mkOmubC5OuN0wcseJevnQH9Sa6Hl3GUKT+HKrVgla2tBpwpqGXYyLMwr6z38zc7mraW9SR7maF3764u34N9toa6qvNpmNeV0VXrHf0wBEWl9Kt5uogX3XMQR0P89N2unAnp+moNuxsT7LOrDtcs4ZvbqUDVLPzRU0K8rgF2WY8OM5O6xr0zBW9a5vedbra9VbEdMMcmKEc8ww92nfd2LqMTEOtp9tVb5Mfx96WnLYrcBhdVbIn+e3Bth7vi3MZZLEEgtKUBwxjb3l1W+z8Y3dJykyxOicLXWWuCEac2/Z0Y8e2yApXKt2Usyni+FNupgnBMSWyHTGfL+npOhv60jFcebODUZXkJuLL/aZSrVpkCa4c6ROv7OXpNjZPEyZWq1w4Es4lnIb9mTDIANkVR6sgXrr0qTsxlsZ4yUUa4rz6uZ17MViklSWIQlQxA9KcTxJiRxTeaGTUKbODC5eRUL+CVZu3s6M6nWbDtQ6O2WRs7qmdwvePTu/aoysrUXe5w26nHkPHWjhjy+Lsx6473HmT2ZKb9LPJxCdEWlx12krhLXpHNTfm25Gx0tRgMJmBPjN2tfmJjg8nxzmMuom1Se3vZeYPpPJHZ+Y3O40PzLxR3D5j5sxnzJwl/zBm/t752k9PUtmnqdzTVP5p6gMzf1/de76HWFSb+bl1Y5mgdbkzzUY+xWQ2x/16Y6Hv2/h1UdzPrX4cYbunloH5vQECVBQIqszNnpfCPSmF/rn1ABgw+3QxaPgJicfFHQ/kKfykWfyTAsmfWw9Y4iudwvtx+/pz9udWF3eihp+hgobV36GB/sDq71W1X+R59IyWRdbS0cJtOTBIshYoY9dshcDH7+8qARMaLlY/tO/JuguyFkzTOM3+BIxwKULXecMIt8cPGOElzw+OEXQgEoivkwLBURbArmZ13sS26wZPUgZJMSLN8zyE7zCCIHAsa1AmZyEAIeDzWgQZdOxkwtJZ0jBIS0fLCpJ/DkaY+f1gvVfT5VnKPK+sFMpX2hZaOL6Sr/yUXQ8zFZJFooLteLuNxvQqn4HFqpyEF40UGavUp9Mx73UP/A7J7e56yQhluVb9yTGxiJwDncIeA2UlXaW0WsmMNKV66X7b7Yi7ds9KNF2Kyu3IXhhzhlB0dZKVCm2P6vY2NJYp7RsD0I92kVC0DWo5DkpZhc7CnvNnQmyfNdhWUjHO+3swTpjN5jKCIF4ctVHqLBbgvFtcxF29p+l2OnIum7ZUTZiMC/JyAubbKecF6zTbziNrdRFUR2KnklPJR0Z2p/FOY3azSd/dizltlORc1osyB6DKxgewTJ2hnBteUrnGNiwYTV8NJXOTRKeFGtUSF3V9rojtpcHMr+YsqPNCl/21obXnYNav90vYPkzOoGrvhb4m6zSR7xdWZGe8P18Os6Nik7llTMaJvCorsVCmY5q5nsYcjCTNHobOea2YMM7ZtLsaVwRdj12EERhtmHXDcc4O0UbPR/NgP6ZEe462J7HYroqhv7zOrKQnJOEZkrPRsuB8frTW5JWkUTiwETO2tiyXTCeU3WFUN+Xn1XEcBOMyP03Xon1Qlj4gnZNPCZSwkifkZQ0hN5W/EyM8Us0fHSPcTCw/YITmNPcpRvjsSKCJuv7HYIT3/td+epLKPk3lnqbyT1MfMML76t6xwDHMG6U6QgVNKzGfC4Edufgop1VEKAkHBMFCM36FynFe9dj4KCGOcDm/PO/Cu5q23ywLSdI2ngzEHXPgBtnzIj/giS7mrvfSmsMjzPqwWQBmqc9L4D8qIRATipNmBFrYgrEKbkACtaQxoGph0wR8dvCALVrZyxHI8zo+Uz/gWjRsY6PeLbu/whvdr4EVagA2z0GdelFEOLBIEc9xjexNH9GY8gQQIFwX//zvBxHVMhSzNxBxe/wAIl7y/OAggrJIHO0MQJ7lsT2hgB8EkjEY1mAEhkO5dAMRh/cWhSJncZBkBMii7w2SpBmEISwkeRECx4s0tEyaYYH154AIgfHlfncrB/tRuB5cnWvPO84Bzye+fOyFxHicH4TLbrGYTduBZhyvm4WiXyslS6Pqsqp5rU9yQ17gl1tyeQqmmjc+9QhZLKb5Ie3K3LbsmHNvFURqEqIx7W+KdenVWtXtwMVofTzqa1fIBnyeLjgplDWe3gXrqZsnWnK6bkP9MDp3l6NKdrh0n3nB1dSvrLOelQtal+SeccoIbrcy5VFgAyEf1CGQjFwgaoR1cm99hBQRja143x+ps+E0nxXDxfB4UgjVoGdzPz33BoDau3wvjKHHnqCTOMvSNJ3lkuWGk8mJGUTBHlwVPxpSXGQEvSm/6M7LlTfeV7O4rQx2cKWIe8TWPXUizrtXljsf/KrYnteHfjLrtxHQSvlDlJ4QfQ9GlNQtiHk+8XpLoJBqFU5XnNkmFitJ76lCf0puguACQofuBXCT7IJZn/TKU08s2xFRL9NS5LzuvNj1drxs9+g6OFThfAo940RCsdwnYCAF4nQoqZFE2AdXJqyEtUFMR/kpGV+qpbnSg4nJa+3Deuv0dD6N1145X9D1Oby6NeUNhO3gZHf63mx1YI1ah8VUWAS153blRE0jqx7SVjuQ/KraThZryZK/V9HwSBR/bBDxcn3iHYi424A9AxGs8AmI4Pg/DEQ8uu17AxGPqezTVO5pKv809QFEvK/uHYfbOLBqhQWSenXYKmFatSKA5NlLULUaow/MlRCqQMsH/deCmC25MDKqRhGhLqadNz76vvnv+SgSs7Ghat7wYse1HSxnNxyglcRZc4Xrp1YIQYQZLWJhTb44tVFCfcMFSNAGrYsT44xoLbQ83OY4QZwAm+k234AW4hMo8eWXi3jxi/3kJ+38gEoWd8NSVJyBTWt/biG2jnhz+oYbXi0G7oACDQ8auazp4E8teEVLO8tudgEvZqo/tZTFpnW3snOxQUHaai6UhdB08YENypgUj0YZ72f3/VAm0EBr02gmAI1YhpAAaggaGog2FUKBL+P5vDThI4i6my2gbqC2B2h2czT1wDRxN1qDYX+6ni6UltydDdV1qwQB2nFN1To2+UTLHnfPxWYZ5quBh2GgNqElEkGIbZUblVVjwgyCxuACZIl7gy9Z5w84zsG4C6Z4jeBFYMex+TXa+zPUM7VD9kZvyOr2+AFZveT5wZGVyEOKt0RLoHRIY6chFjAQMuIFDgBAmNjhPw9gc+3iDVkB2jQNgsXaa0OAQNQNhhQEw4SIxjLYJxS+I6oTf5I9xjHUhPaQ6vW78iAxi1Hux0zE1c5JZJdejzrr1llmwqVcHNbLc3+ynqZtGrBR7CapnAd2eVUUix05tLTabP151z7zU9r1fWM73uSTQQo7vjQzpSOhLY7uZS+dPQPqPbrb8cOT6zqDvSy5dD+f8odlbJWWbNjd/CT2xouVf+kNfWseJvs2Nw3SJWNRg6lmqBOC55RdLEZqThgawV5kBaE9QV32K2kediPtOJXBdCOfD6qQ2RQpXd1K8EtinQ3HPTMQoV3ls9i/XNddNdfpcKj5E9qMK6N9MZYiMwZUmh0rPr0YQJvPXGU+ca3R9MqVDCeu+5fhlptLk6NjzCvIpvtD17+yx6EVjGNzNjU3e25S2MZobiU0NxSqU1szz4IMl5p2oBimHq7hyO6R3enqQDn9XmELs8luRDHRnBlNZoVw3py70+jcn2bpaHJQHfaUWUdS28b7aLLaHGx5EE/WQ3la6NvFxVuuN9y+705UZSXCdF9Dytx1R3x/fDxHdFEHvk/4Q7ttu1v1asuTbrhiz5ZaHic+3AmFt4u7UtgjpTBqr49cT/SkS2doRMNJdO6ezhG8CKMDU3OzYbHpbUVzvSkRDGb6/nIYSjd+/T3I6pEa/+jI6nZf9AOyaszpnyEr7jNkxbN/GLJ67x/1pyep7NNU7mkq/zT1AVm9r+69hgNx59xBzKi5o4P4q4sNbF2rahgbZh4tA6B3DUd85Vg6Yr5Zc7bwjy97p/rf//jSstB0NWc+2QOIed+jDxXnaBVFLmIVDUfUU4DvFyDudTMdxdkeoVFz7+i1BZ/U8VF989K5Bnc1ZzAv7B9hRLxCSxhhBNF07qWmZ71DOKnpID6p+ayDH+1JUWbEpBFBu1X/okq69yDD1Ri3065bo+I0LmynhSANxMu/QST4NA2jzU+qFD7p7xNb0EbjdAOMGVb2WDdDlVu3XtDYba6zO0618fDcDs9+OwJqzqZeDE+z5uU/voxwJWgo0Uh+2sJ/P/bxqG5tqK/Y5/744RbwS54fHPsQpkUZgGVYgmEtkeNJhtQRpuFIkeRZjjWw3ZluWe/vqULIWIDlsQdMgjdEluZEndN1w2IAwZn4orBFEAL8k8xXGCffoR3rU3UBxseJO65WPNoiLpwtp8vFfsuvQDTX+nHb1Nuk4F42Ez7pj9TpThrQS9Owp95h1x9NqoFsJ7oYt0fqxXZUVyHrvq8vNbWzVdItYiqbmJDEy0UYDKZepHY7R2/pjC6yQ7N9Zmn5FRx3D3ZoabN+qpdHeXvdL62Q4rubJDmt863NnIAptM9KmSzZ3pJJeHNwOhJH2fXb9EYIU2mxElYj+zo8uZdZf3YaxvUmHQxrsjevi/4aSYfkbihO+sLEuRIbzbaNaJYIk6FCaFJNB2mtjzYkWBPd+aJvL8kzjOx4t9JSYVsR5uycmcaCsWN1CjVh57cdarcX6r6j+WMgHhPfI7yZ4omxorheOLeGild2Z1O4FUt6k3haV7PmWlCf+4dqF7ohNQsW07gkbE1uV8qkFJQePY2J5MzsmKFNT5Wg1s4X5tpnKmYxAv1q1iWJmaWeB6tuPLHn63XFMX0gsWA30qNqbhC+mV6Gi0m/PnDFkPD12aiUoOKHZbWeKPWSB9beN/TagvsJWJ022pTjxS2pD8LL9bRQCFO1DC0G527HJW0WmFcnd8cDfXRyuP3Fh6p8OBOQPG/h+oK6l8Qce8y/92jqkcL+6Njn5sLiA/Zp7g4+wz78Z9hH+ONsUR+9vr5hn/e+YJ+lck9T+aepD9jnfXVfa5UQdW2B4AKq7KZYylx8tRlxYawiQfluA/9Bn/LAjt83/Ovy72cmdwWNUyFk48Cs4YwAY6sIK2ZyNJXNfencaeFhbnj/ywHNJ5VxTyqzEZxJQYDVYnmjZIoadZSbQz0GqYlVOpkPc3wsBsznxfJPikW9LhEuxFqMphelmxUImr0fo48qpyy+dRGreyp8iQX39e28r8n7esDXaMI+66nwybQ5cdAcU2GtW1NL7mAEkiJMUAJUppuhOpO8SN8uwGDDn+/X5mDagXMXGc4VxDZqAy45u6khk1eM9ydgGhrWtP6GaW6PHzDNS54fHdPwCHtQAjA4BCogy/GAoaEJBFGAtAkJgUbveUL8cFJGEoJOWgRNAkPA3mUFbHxAcYAzSI6neIqiaYrhuT8H07gsM9trkI5UQdfPu2paT0aOcJW1LiGYkXX0DoVJ8JkzUutoqw+pzJov6jm5p46DI0vRtpiOYnOMhKxd30wIu+0c42ojDXLF9fVKDEedcBvOxPgiLYxSueQLJlCLwrU7+nDuto85fQ78YHi+hj37st/EXbFtKzObmq5WQ6Lo2TkvS9fT1VYPfS/d+JeTNqMv/FhLJtr4tNttNGGt1MaetJdilWknVp241aXWmCyCdtv3hIIOc1+bhA69XrJ9tnseD49r+rDAd1KqSnMcqxSp+b50XDpTCCZZ2N3lMJeFbDUIoR7ww8UxFv3hPCL5IK7Wq5LdOYvZaS6GEaGNd8S0u8vb9NlaDWG+Xw05YeTQm7mUzPlhtaiU3jrVCWtymu+Hi4E0A/U0tTfZla+9uAzTZcZsz7uzV6zCYyCpZ6/nHuULtTshiQ72Sy/Sd3u6zHfrnZ+CXr9a9TZtsPNy50ovJgtZUf2dZ8Ag2aqHslKvQxehstVZmw/gap6NFuZwMKV3cDTaE+rG7JLlOCzSgWFcxZq9MEVop4NkM5l5eTKVmYXUP0Rpt7M9XxFG8qVa9g+LcyjVITtXKXlMeq7EpraSWLm+7w1ydeR/J6Z5pKc/NqZ58Zb1DtPcHSA8wzTYv/hTTCMSfximee/Y+qcnqezTVO5pKv809QHTvK/uHXOUi7xoAMDw2lxCLeFPrT5iaDdlR5PuIBkfP7wx2/cNfV+ea6RxFls5LhAGrX4zwtjnCzQKXEr2vJgP6EQGaP6j1+8a/y/9OE1irCFpDREqAGWcflIW/2kXX7ryVR/vfX9envBrXUTMAzcVQwoT8aIncAHbEcUojzzsD1s3PIMY9Z/A7lmh2r5dp70/fmD3L3l+cHbPQBq7c6cBqzMA8DQLTYs0KETFDBJfwoG6xTGsoL9j9xaO/UpCliFI1iSAIYoEhDz6yESsXxRJUidolqSIP4fdA2q4CrSFYpeuzDHcdHMt6hNzMIp2dN3yWm3WYdDdFusRTfTFikm3pVdx22tvFO6OkjKUXNrYd6clYbiZtuEJY7WRJW+odIPLhA3iIWL3Bp3tDdUdJZPosEo24/E5mnc7e3rNnXUhyGYZdbqc86qAUqQRdNfbuMMIjgx/Emvt3aEUTnK8gPmlDC+TxWls7OwNrR0ADPtmPwuPVDHkpvIiKK+i3A2cfuzox+ls6+7ayyk4iqzDBbVAj6X9cAwVfeNRu3LpAEW+6ktj5c1OymUm8cHBKfh0MNxoaWAetdPBzfwg4k01XLhEuF4U56EXjMbyyiTmA4MkY3Dkd0I4dubmpfY2YxwFpyK4Nj22B/1VeyfVm9QQqfyoT0vVqvumPcpmm+2MVi3m2AZUEosbsJ0f/bTuGfZlxYyLiqecdNR11WUm9lfBlgRme1It93K0zXPd79M7VQjF/u5KDru7M9hdirT0TuN9kmwC6+wyXTZpuxoOCJjSPlVDRSWuDlHL537iaep2Yl7i5FjOA0iZ5lnclLPhqNLW0VHsnZZBHhjBmWibl04levr4zJDbnQicgzqsLupksVGcDRgbs/hSuZMIUTtltvzu45tHcvejs/ubz8oP7L5xcPSM3Yufsnvhj2P3D27tH9j9Qyr7NJV7mso/TX1k9++q+2Cygp2qNaL1zbcDPiKJ02fyOLadwAaxOQRhK4Sh/uje4n3b37PHOEOidIhLxUL17VoqknRvd0seawCNYQuqJ4NYOL80P7HJScvNn1f18bwmql4Lu1ncImZSwMiATY3x3fGca+BZfysdq03iIm81DtQauR1z50uEzVfim3gOgpuGAX/0QQdhpmilpo25y+3043lTP4CQvQOj1uWm1MDdxU5umrFoamnUJEH1E87hR2gkLhgxYIMgVD++JXXzf4fSQOO5BLsuuUOGRlfkgMhGoAafwqD3ASoATQAwPhnFj+bAEDZuRBqdBt66eCzflBT4shC2jnk774r1227+XQ5KnulF7gdGd1UL4qXY9fTNJqoxeEHzk+GOv/fU8iegJs64Fpc31HR7/ICaXvL86KiJhqxAsxRtsjppcpZBkYYpWqJB0hZGQrRA6SbQ3zshoSmW1A2eYQDCRhYNeZMhSYYDPA8owIksB3XRIAjhz0FNa+eonBgpcJclz/aXReIAJhtcD2Q8ysQN2TumA2I6ooVdORWOwxpcAif019uNlJcGIMZOcmhH1UAP9E060JydMU4iwYzbycYd6xq5kjtaYtgnbbwqKql9NDdMvWOKnt1BEjl/ZEaR4nMeW+1Wy0GUzeQFV8DK94rkcA3kg6sdZ1eqrVibpXeRzow80FKa1oLDJqXGbYLMStHie3I/B9soZw4zN1GW7nnZI2uzm163ruFH5kA22Q3NDEj5EOXrnTjZgQOg1/S+L7jbxcT1h+NkF5bwND5p0B/s1TW/DM/WburYs2XMnHwtP6wi1hsHWaBSg5HUXrCentiMorp6PSVG/kgjqUO1pjOwlRXfmXXXhQ9t2/ZyS/eX0eoQiDCL+nK/aksDQzc5frqRwPB0OY2XC5JcdenSZhNvfDTHjLKaWN6cYfSUuQrCZqCuTPGihudKFoOA6Wn77nBW+t5eu6T6qHuNrPkpBpf6SO2LbTrUZcbth8JhNWLtkaaRS4lbX3ZVcRAFatBbOeSU2a/Ug9HnBttrPVeKUpSsZLVQy3N7RMzS2O707K46myquctmIYUmlPWoseFf/zBk2VGWFlcp10fWF8eScfS9qeiCqPzpqujng/oCaGj+QT1ATTXyCmjgcfu8PQk2P4R/eUNNjKvs0lXuayj9NfUBN76t7xyHvl4yxUcK84YubRnn/fy/foNL6zhz/5xvLfd/SDwW+nGPMG2vhe3m9V5uWT4r5ymPJ02aNb6c6TbPudrWflPcBpEzup00IPN2L2mD/6tjQo38zRwWfFPSVAe7tRvFLMVOr1cYOf6NbQ//n90MH8IpUGoyCOJxRvFgo///jucwTuKvMv4GG2+MH0PCS5wcHDSaDUYJAWRwNSMLieV4gIeA5URBIkacgJ1iiThrvQQNBQoY2BWhYgEJMj2EpwqA5EgBA8hyPY/latCg0QYX/BNDAbdxqmKu9M8s618i+iGnWnrLEwrCipT30LN6fueMjIznBYXaaqNRJ7S3WbdXmF3EMykuWJY5entbATk6jnGF8q679y4gcLJRRn1LPdUddSIvTeqHlOew6s1Viu3nIrzpX66rnKunWM5dcHkb7LJUP7EiA03UwD30gTZFMommemmrDnpQSpx5zGlFHDaaWyM6u5mg/J4kTUyY45s+lO1/Hjjw9We107qrr9nKXi45F9lbdESv0epZIpVGUjea9ZSFUG+26XilQTs3SvC5ryyaPV2VXyhHh7s680gOH82bC1eNd9xJue4W0mZbTaTEegHi+o8IF4fCRPujmZ2muiaHgjOUS1lq7OK82xLxnh1Fk9bYBVKfLLt2PZrx/NLYFx24Uaw9Yn0h2wD3q5+tUV7phMh3BaRQInn4YDCaEXpk8Y+a74+RkmW7lZGEGhdDlGP24DKdOQZs7m66ZSwJmbZJ0+5fVNVanikdI58tib6/Z4eWiuZRnz1laptS1gkDYnppLM32wDB1lRJSHgeKyvLfKlWttLWBBWa7Z18Z1SvnttbS1O1kREax5CWtunlOrQotMypsvFT2+mIhEu91aPIo+E4k6v/1O0PBINn9s0NA4hv4IGprE56CB/Aw0kH+Ab9P/fsdR/r2UXgSXaPJG6W+PHyj9S54XSi+KvEFRAmEKnG4wOtRZSFIAu2I3GMZAghYDGJL6JHQF7hiCBjD9N9D5B6pO8KxhUiZF4sAfBGoaA00DIv4EDYJigYGar/MUeEfVTcbULYInGVrnAUuYLGIAgKUxTwAEZ7GAtnQBksafQ9V3ki6zRnVmlqe1WNnpqOoucwnqkW6Sg3Syd3wzIWPXVBdj1MJKni/E8Xl35PvLaTcce/RFWXo6FTiOsV33p9UInGbqTFqXw0G9SeiJ1ul6x0uS9s5XvxJOsU55mmHMu52xNQvtxNC2Mt+DZWnntjufHOZmz/Jcb3Gs99yGkxJREKsT7FEOF1T9/uTcRZuCulwlVu/4RtQmoVSfdpWw1kfhGXCGXtakOLOnkZ3lLMu6s6NIzYbvhRa0n4oGGBCInhBNrOrkTje6/+vnf0Qt9GfGbv5zC4/47Rnb5sQvCd1bJrQ+QJj93PrnX3Apf0E/fDcyf27daNpPWKcE059b5E+tIknwL+6nxgR8Gv3c+q+/IAID87/81PrLrTn4V4r+n/3lv3/55csbkWR/K5FkBJKneNP4aFIHcrSEqN9LHCFsNx+i90USxABXs0F1/zn08pdPv1k/ur8OwuzN3bTg55cDXHsrkv9Q4MeoB7/8Fu/Yn/m4bujl9fWrN9/53/Kp/fsdYzdqvlMEMMX5svCaibBA6AbVS+I4rkCAUmEIXDwysY0TyP8XZEUHyTjozUs0kVsoim/79b6Ht8tuwTVuq+w1DftEynFAh1ucjF/e/Hb/h5X9h5X9h5X9h5X9h5V9Dv3RRnkLSQRs+BLyL3sWdCdr3qKBOj8jq+fbt3d6dntAJSGa/RYBbqgPbNmdtB8/bd+pLccKJIEH8KvsX/5tASPeGPZXNX6Df//BcSY+4do4EA1a0HGav83vPTIqZpmPIeBeArq9RIx7ieZ2f35Z4/fHW2X3h3sQt9fosPm1W+SNvz484Ghkmtm4CLwJxOwSxClP5C4RWEHMeYSvC7F9ZimsoUU77y1K1629aNcsb5bj2CH2L5hpA/OVg+O4WfiOn3FjxrfE2wi9xnx6P05vfJuh8Hm+gCM2f823aYJF8vjDaX8TxyoARYS35WMeGse4wsmne7wqnr9tieBO7xPXwObjt4csT92kCf5hFFkeh7ild8aPvSRkJ8SqYNK0EMe9Qk+3Ql/6UcBBP/wmKPrtwOobqxO9wqN4G0EerPzJxA4jX8M7C7exMf27DzcaUvN2z7KhGE1Eppd4ZW8L+ZThkML/9dKP+tytzQZiPCzu//6U/Gyzm6HBCbvBeI1A+Ji1oUSP++YNtz3unkfcRtGCSHA898wNSjO31OOFFQN7zXTfwjE30cPy+JQlEOI18bL6QYJvOnyogmOaF7d2P5Chf37RsdtT1M6bSh3PbIR/nD4Wfxvr+8sE2xi8VfkSUytOn5T4y2touq9f4L0En330WpOF1r1jgAZm4SY0OvqX6M//9c8v9yW1xmFVnRi3Cn9qNtTiy2PUH7dz/wyBOkRIcP4m+M+71L+W5IeEWxjAL/fIXa9rDpV3A/JfhKyKTb1dSbk1aFtiT+doYasmje3irQy86t6Csg1xGnr3ljJFQsRL6hhjs5cHGfsseXnYufDy8nt9o2q3x//+5b/xDJQItd9D2d1up355iFD7y0+/g36IP315dAeDypGr4T1eUmuN0cQNQzcdu/MmvHVeYiXtl/0WTRCNj/dXB+//V6tr5K1uFFTYJVtbpChKbIskTXNtgWJEsuEUv8aSvianOJqhA8z48sY3PqEGjy19R+YbOvENUnQr4Q6r3xXzDVrRvxX2yPMfBOWdvU0r7j2JCBlPrHzzGYngcazWN0rwVchD+jXkIfl1vEOKFrHvD1TKL29T9OLPcH0PEtcoUG9NU+zzuX5o2qh7SbfMOpU+Ui+a5UWRIRDg+UbTyG81jUbsj2UEguIemkZ2uNbLWeHNlHkTx8HtNvcA3yrrvvpSfm006PeOUfLY6N5kJ1c9unQ+NpojCCQOM4z4jUZTr40mOtjg7qt2c4TAC5TIi+/azf/udh9dX9u8G+xt4fWUXiKcP7SbQTRcQP/S3L862KgEEW12lqIeGr1MMVkzXmNLIAFFxir/tonE1whvENSbJw0354CLmMeGHzYXBJeRqPix4QK+qIRWym9rONEROPZJ4wWGZlgMlR4aj4+Bb54i174bBC9t/5WmH2jm6j3eJx2dvUPdX2uS/KHpLKqWJVmS/tYCp7415qzI4sCaDMd+e8yHVyQ2pZi+Vu/XSnOFsgcy12hygxv3bw1cDOP0m0uJh77pqgwnw8e+pZoOLr3NYPZV30SB4Bi0h3/zPngyLdixioAdEH17Wn57B+7i0KOq50HSeezAS5xg7luT87tiwX4e6q+Bdr+C/O4Q5waqTwhqYWn6DWj99PImw6Ti4fE/wTf/E3zTflsPxYPK4lU3gNbWKUQrCdgIlt9ULjreUm1MqW/YrY1VyWjj3XNjW+AbdJtvpm0ywTYPOWJHbyGeMWQHkQFPd7WQyVi0SZhim7UI2GZEQ2zrliW2BQIiBi2yAmjCwX8sxIqx7hob/JzuMt5dz3jHiZ9UenOtknwKL59U89YlukM2NwtuoPXx9vbJjI0C77cTwjU2lve+uBaOLPRJ9hQiwTj69QChNzHlrxeo//UtNO9d43F6m7G3o4qXINUnrJm45chjM77D2NMzsRYH5ka4NItvsvOpEaPfJOiPr2+j/ShMf8yAKN7989aTPI3GG81aI8ejUXFDkFZP5fk71Eci1g34fuzdp3TzbYi+UzJ4kaxvUa/vK+yfXxx80P+FINgBhZcmxKALMS2OQSxXwN9g/SXJAYblcWxx2sDu80TKZHUdrWgEPhEbNA2eZ2jD5HmWpxEtAEgOQVS84eY3ubIByK2uabqNedMr3+A4giEwKr+L1K4dhQ8nADdF7emdsqjhRffm33UuuIkMSxI6JQq8iLcawmm8QBoI8fM0T+gi1BkIWIEiLDQiBo8A8+9pooAvjjZNbDRCp9uxxIf3OEw8Gt2v3tHUTzeN8Okm3jdKpH/iQw8f28TfljFCZvhimtjmoUi1GYoU2jqtM20akCQLGAIaJD7QuI/HixT1ok3Hstetilfa0JQKLd2EumW0GYPU2wzgubbOA74NDJMAJq8DyxRuCwyJWa/nTDcZDGsRHg8xkax+09zd9Kf/fKqbfYYtePrZeZpw06a86mVe9Jkfw+v+1z+/66TlbIz2Y2V1hSpzGNNBO1EG8WgAZwuF4vwJ3Z6qoKI29JyPyfZyMpP34ShNhfV2P0nkYJomIRxuA2Pa9zfaEYnLwLuOFaAczTrgBtM4GXfcvj7Sr8N5yurXi+H2NMKfu93O6TKjR0YltfWBky6yca0MB9du57r3uEiTxyu9PHGrw0imBM4Ura5IZmxAGdLyINJuZsWBvH05YnobTEpEogffxCTP8VHAFysAtg3NLw9Hilgd/GESGJJE4Jt+zXS6n/XdiBIOV/uSgiRcQPCMLrC6SbOsAAUAMfvSAYC0CA3OEkmgk4BBbAwgOmAIlCFYvMERui7SuvnS5BPaJf7pg/nS981jnWZsvh2SahoXa8m03IvKXrrKchoPBiOai1NhdUR/5FxP/Yl7EE/bjW4XgsJPNhFxXCneqDy7juRNB9Rge/S29bYPknqkLYia6hEU0SmrRAxjhl1CozJ7M8lahsf80jmNUofw1gNrbFLQaKdk11/plw7d5SRYHNyLAjeWPjOSq9DOTDmerQ/Q4dS9GWjCeZ1dhrb91Tzi+SCwE52XebyRurcpfBqf+LfPK8uillIkpSO5C1gCxVI8tIDFWRZvIq4LTMrgWJoXDZKFjG6QPE2LhAkNQ7dYgoP01+sCCiINdd1A9NNiLQ5wJmRNmhNFmqF10QAWQwgUvo4rAtIgeMoyDEM0aBLxC1E3v70u/vtjtMzv3PDreDo/F0eLna8Mf4o4lNlWXLpuD+HxStRCTidxlz6KkJsOiCrR876jnZfEYGqJi/ax2JPZ/HhVMnK+ZOq9URDifH0gF/2DmNZHkjR3sGPUYq0ud9lqlJAjbTm+OuPrye4MZSSFVpS8dizqiNCpXIQnbdUxgjNzyAdzACp5cp0vUipTtPVk2/OYYzZxAmcqDti+IUYT5usNT/MCITD/yoZHM8P82Bs+7+bhqu7DXj4hlHpTnOqS7xmDWFaANWbLdVRWCEFK2XF+6gKnryYhuV5oW8Y/n3p1HROnNN6k1qbKhxPI9RcH4XJUlmMJbLTzwJCDU8d2e/aaVFJQMvp2fhmSx2t/1O0MrAE5IymvWGoqsSkpdrLQJpdOGi97M7TO9z2el8Clv7LMUD9cy9IXBorn/X/svQeT40a2LvhXKvpF7Ox7IfLCG8Xu3QUNSIIEDWjBGQUDJuEdYQnc0H/fTJoqsorVak1Lerc3pDEqJIH0ec53Mk9+B9t4EIub89mpEJ4teB7Dsd9e8O8jqH7juEIrw6RowFGabpCAJXiGg5iM4HiI2giIfRgNmR0kq8ElawAIuEiSguXovAYADxfzx3lB4gxFaZxpERhhYaZBkTxBaRawKAgoofQySJPG4WxgUJwrlrd0gFMQDqJQFTxGk/Q3L3gUUe87F/wOaLLqrdiRmC05kwrGU4898GBxmB85haSxXqXXU5mbp0qIi/zksAhmswIawGUkZUSd7Sy5t55uYE2FRA63aitY2rt6S4x8LR9usiZtz0bSaLEdCuv5bFrP1qHg1nOwaDvVRGG7UbnZcdHq6LdKtY4YmBzxVtZf59526i0r+aAtZxDmy6LFVHWuWlOVGlNK3bJA/kTDQ6lMsv/GgmcInMaIH3vBdw5kb5AJ3aXWiMeuuNZ8khqUvLLOG27n8rxk10HKUv5izFuzgbfor3KGz+bhuEsYZT0/ZONS0u0uGG0yK5pugwFztJ3hMG2G6wUQllm72U43zCKeFTEUEmVWS9NhvavaM5Bag6A+Ud2T0rKkSWKCPgRw6fgkp7uBytJMD0u2sWzj6XxEBHGz6WJDhh+oQZSE8yk2qJ4seIqnSPY3F/xj9MJvH1eMZixcAyxceQy0aKDeZYDOMcCkeQPTDECxEN9zLMeRDLrAQRsAY1gCKmITmnWmTn2cFxggMaAxHEvAAWcpZIzg0Hi0oAKClhNlaTi0QCgCCkASogSWY1mT1EjaNDGWgXYK/yfOC73uzIZqV3S3oTqblvt9KK5mOXuY05K2tBb03uMEf9+XlV6QdXJp0V1SLXHst9xmwHZOwNa6YjRrYRaQnPjoiouTm2ZTo2EsckhUNDVoszDLDoXVU8kJ51g4oVq+TVRtUMAskhnu8EMIIFbcbJiC7aLdy3l5aWDd4XJ9YOeEXFq4t/HkrQRhftg6WHlfntjHQ6CDJ4qAhtKR+n3zgvod8wJajQyOQcFsEeiqL0NZ6L6OrrMWIEyNpiAm43QcjhzNa9A0MzgM/mFRuoUZUFWc2VPeIz/CIgCGrgvjEOOhEIUEhJKEQTIUpwMMCg2as2BWtAFRH6lxLEYxuI5DtMjgGosTf+K8mKmbrqj5c6yIemnuKpRJj1wmXQC7SvLuNhzqGjgedmN5REw6RdkSK5yHleZHxWFbLImZpgauRo3s3qxjjoWgUd2JQMYgXxJVD9/VfJteTaZUVzbFcD/abojFoitvmqq9C8ZuLXftqI77w6RZA0zNM6G9xOnAOwWdft1LC2l+PGaU2RzccG43xiKoo9ylwcjaOPkq/jgv4HjiLP4DyQvaoEyeYiygcRhj4PBNaFFgNMAozWRZnNSAwVEsp6PJgMHJB4thMY4mKDgBLQIH3wwQUDi97wQILjltXLWm5524KjZ8t8Wv6xm/YNmlsuR4f3RsdmWvo1SWzal1hz+2BgrRHebyadEbTczJujbK8Y5MjbWZTCQ/3hHTjjsx+kxKHN0xRYvtvLfKgoCqYzMd2yrGrVJpuxHaa1zOJsexaI0wfVHP8bXphHu7PV94FWUfiHU8HyWsUw+I0ckXDhNiyCpjVrEUdxVNRFJzm48ChCQ5aBNyvx8g0BRNED+6RVBj1EwMCZWKd3zpn+at0lGi/cSe0OJxuRTXZac57Sa+t1QPp1lih0k43IOxn9pinHfVRhL2sTjs0s36KHqOedjLUSZMRarTSmxpXI3amJavl0Kw22eTpNzidZ1vU8puK+wwHyy1sD/o0vKmb+qZ15sIbXUR9jvQnjswyw5Y8AnbNyqtgIZ0Km3oCmyX8e7EixmRZU+2ACA4p9G+4G8s+A8hFr9xXE0dWv0WaQKo0HlcJyyLNkzGNDXLgqMIrXbe5DCKp6GRQFpw4HCTozg4xtCq53mKfWIR8AzUAxRGQ00CEK0Wb7C8qZm4YTAsj0P0r/GsThq0RvAETxFAg+YCgZvwLxbAlc/8ifOiEnqM5xX706ziMbMiBH61HjKq4auJGwoWGPi4MTgdsT1nDmyZ7ajObst0BubaPpwmm56eD4HZ4RvSd0+T0b7r7M1xSxclpb9KC7bAmTbLF+Io6hN+08l2oX0INt1dR2jHLr7iRtP9dJOLPputbX/YZ4R22d8v646CqXjaK9S4Vo8daTSISQXPjVW1DE2vUMabxWzZfQYQEEb4ffPiKUD4ZF5ABWFQOgPRqQF1uAVnIbqJDPEBTnIcYDXG0KA9B81EJGYonec5uNB1grKAThg8gX+cFxpN8hjPETrLY5gB4OhbEBFCHaIBS2MpGqMhjsRMBmgYZ2AG/IuDwETndI3CDJ7+6rz45X1ItO9UBE4iilBOR36wloNwQMpzu5VpazANyd2mP7aYHAckK8+3GztZGxM4Up1gxQlk0aGmtZ4ujgONFVKbHmyK9Th2sD3hTZbaLJyRTFRU5bGtj/bLkMViRrd9z9kFy66LW3a76086GxrvNs5GnWLm0gITuiu0F/GSr3fAEkqqP+7UtpuElHPkjS2rdtfTnWQKZFQUvjTF1WeKgGDxf2MvmGJYaP3/2IpAskzKxlIPxHGrT63DKBrwzWmqLCQqjwrOUzKKNo3huOnLSenjIt23s1HULHDak6pID4Jj19vX/FClDfW4aQEnEEtr762HW20nSNG6nXtA8kelOo8XzfHQiTeOW1Z2u4yLpZ5SyzIc7wctdalmwhhUbdYc6SIY4d4IyxRmbweLbhEmu8bRnc1aAl1rurIsK6ClrvFxwVOIGoD/zQX/IUzeN44rb6HrPCYN/0PBATMwzMRpKKx1CwpvhjOQwWAAnsEtaBqgJa9B+aPhBIFu+eM8/3FeQPzPEyavI8NP03BoLBIcjhMkyRs8z9KUQaO7/zQULgbN0SycMgbHaCjSsQlNAob9UxVBMtF1yYL6utUzJq1YTWUuoeopMU6K4Ywhjzt1tAeRojVyQNbh7DjU86bfmlGT7cL38AF+WC5Tad7HXcycHhk/9bpHZlY2fu+geuNje2Kku8X2MJsuSTnyLczRN7oltHdVnZqdUjwdM6yMXFJjNw7EDdPTYqcqsqPvuHmWFwPbCWKpV3NsWEywU7CiUqzZjkep23oCEOB4Yr8J9P7bTQ7Kwgi49ixNh0qGZgAFc4CWJmkZJrobrwOdhUiDJTWLpBCDIjrdQNHuoa5A58vkN2sDFMbpO7WBIdXycllUDMvUK2HWj04EG+0Utj9vLclNM+pti5nU7ztrAn7PMr1NRwlLqvF4v/IWG4g3yTDwZZnYMqnNDMUozBz/QFfexje7i2iPtUm5sJm02RfBrm4UIVhv48Xcbmdz8WALZg0B486CfURn9RDChuQwmM63Gt8IgDxJvWQ3d4ebSaN75Drru/TY0Wt3W1kaFH3PtAFFc8zv1wYsNN8Z/sfWBsuDoJ3q7mYuTNfd7apcL7BaOXgVUQwX4DjA+VbF6Fum9iGC3xWrsh74QTKZbldUk7W6pzqvWqrrao1vBDNd2fZqc7KTZFU6WBJHLtxue1SL3aTpcyuzShNvyTXh0ubsNkmMCWkO0UDLOSxz16Z3pNax2zuyPy4KmVoJ7DI6eZY5NM1gmnekznY28XcSwXaALZV2DbiPqx6Ox7eYBY8xvL59XE1EOAMXJQ8XJwUM3dB4kuBoCOspDoN2AYezLKZbOI2xBnyJJFgTwkMavaQD1npyMkgQnMYQsCYU4ACGWYRpmjQGNIvWgQZTDGDgUBxYFsUj6Y8bOH/ebYJWBnxX+/YFj2KXfOeCh8LOosYTbaEbXbF3UopkHnbXu924VXM6X1dHuLgn3cAJsioulM0k2FDmei1snBRbDJbeKB8lRLpdlAUl9sbRoHLTudih2GhUs/6MVEdtX40EeuodWS917L1GmoQWGYv2ZjpdQguUxPvMfrFt4XE5tayqXRL+oDjRJckHzZ50lGrTa7psV5osj6XQa1rjjJU7zGQtuP1nC56hkSvp713wHBx5ROP1Iy/4xcQXRdtY9HtHbqgaG9s2nJNNkyBUlwcnDefGNA79kzwNAbEbDpYDTaqkqFz4rjApJ+y6N0ikZglMJxyd1kuuq+6xFp018ZyppSMbLNs2pq3ZPYGfrM7EIw+pWbgkX7XHqozb3jrrbVbYjLOn26ZR8EUbX7DzLTY2/ShzVI3oqAaepG5Z9113sbRc5jjmhBhTsA3z8YSXYmnkQvybC/5DPJtvHFfAQmygUZZuAWBRiIaJ0DRodxk4zJJiKABRhqVBpQ+XPLT7AFTSNEbAFappDM+aTzb+TBaqag5adejmKwYXv0WRrIHrHBQROsPrOFzmGIMDRrdYi6IwysA4DofmJK5jGjQw/8R50e+IfjQI1p6vMf09PzU2eu/QT3czCOnBIAHhEmfJg7cztioeUMq8RGTSrZiLdHsJyHWv05NMXPGXKsVZUIhTfTX2Zrw1dH1KLb1UbveHPrDn3a51MCjSGey5gCbZqq2Dg2VHp009Jmbj/e7QlNLwYLc7JN3IYGBlw2Vn3C2NYWuVTKMmcQ7T6chUR8WsX2bpYaWsRx/nBUdxOPHbLiKPAYe+fV5QDAN0TIcQjTcJ5C1HszhDYHCYTJ3XNEKnMRJmi6NRNZCbGAVHm4MSAS5xE9BP9gFYA8o7C1r+OodI16F0Illahz3J0SZmcizF0zqJlA8KKGeSLInC52okQ0A8CDEN9SfOi+w4c6YET25V9SSudsZgP956m9lsIlSxOVTlaNHfGtWpB7rOKawmu7kQZjruWh255Mu6AVxGhwt3qrLskpeVvhZyIDT3fMugmXDQSvftccgtNkQ2gGpkystWi07XHalqD7VxLVKlYUUdzpEzoSdqXWgu1iBO9NGcq+J8RS54nZ2sXMBhS4GuV7peyv2DlOw8t2n8J/ICjidB/dYB8X+7ycHzpoFT8CcaQOzCmyaB81CGcNCugDMA4zlDJ4BOWRCfIDsD8BRmkhgGCFIHAGj6N6KESzSQ70QJyaiph0ELGofIB38/WPh7KmC66wOImibila5Lk/NOCUdOEIzxcZTOiw5TTbHd2KIbow+NhnTTIQmGmY4Py6wQ12vY5VlXtmXM32YB08Z2TeWGGTveTvspvZ4MZjnZsttiue4dx8WkbsZwGqaHsUCIy0XbCHsmmAaiPR1VHX+433lDgaFWnaW563O+dfA6nCeMczIZfTxWgiiBO4c8+f0oAQVH+rFRgj9mte36UHW2oULPqRabJTQ2WmmbVjbM7W5mzNRkXDgTKWtW5WCoEM1e7mVJb7oZKsOFbcyHcrwo+ZipDJaVaU/OB2BqsONgZw6xEmfbcjrpd8hxCPFtpsVa0fe0SSy0e72MWZ5WbpesOk5MrgNJFYiqTQzNTqt/orkIi21FYSZYtYoyKaUO+EI5iP5kZEut0toG/SfuBBzNcyT1m9rgMRTMt48rXHNwgeMYRWjo3yg6usbQtMXBf3CK1OBI8qwGFT6FYnBoOnyH5SyaBpiucTT3ZMEbFs7TEBowHG+dLQCLMywkJ+Dw8yQGawkshmNxkzPQlIDJAB0ZwKkDxZYBtG9e8CgewHcu+G6RLvTemifWfeCecp/yc1fPRJWuBrJdToW9MgVryY6Wp0kywlRncxzPafdoHOeM7NKuup5oCefLxb6Mm6G59gUWCEUhLM2qx257Y6WdruPOVo2N6GBxWNbp9dxNq6ravYxS10OD5XbMcL9cD+nWQRLs9oZkxICfNFOFsUf7Zjbc41oRjMkSGx+zIXbiZ0tjykbzqfHRfoQLnmfpf2PBQ4OQRebEj7zgj7PkYLFFWjTsascvcv5kiqZut7rSemPPCa1fbnDdbLZHPR1OujjbuJ49LLcDb3f0C3tlFrSAsQMNw7sOxwZsOt2ReelNRvx4Shi9EdkuJ5hv9stmZ66pfE6DmeBbfbstEeSAmBNqGR13HYqelKEfWIv2QDY8R+ymyVDpauu9Io5FMojGpj1etIy5Op5MWvRe41zc+GjeofGgqG9Y8A8xCb59XAmO1C1DhzLF5CGINyiaIkgGxyySJxmTZRmI7+HqNRiYs2GZtGWxGAAGxeomNOT1J/sAtEmzPDQkSIvmGUCcgQWPfAR5i6PQPh9HsAansRRyEIZyhoWywDJxHScoHEqIr/oP/fKeyvp7NXzSMXqSsmjNsWXQY5NggNtMb6gc1cEiYlZCvDd23G6wV+b7bMNNzIm0GK+2h5VKsn2KKMVIV/3KHO1W+5NKy65pBCOtGnjQzontMnT27cbYRCAZHsO6F0tETZexavF222q8RSlZ4yG9zTOjxECrZYeL9kjmOHXPice+tGRm1nTV3QgYVpt5Zp4G5KKsquG2WpPSLlg8WfA8tNyw373g0fULiuR+7AWfzJOwoWXDWYyNcdcscprvWa1ZrFcq1WjeicT4uakW41A55sG4FzOMAILddBIp0/kqpgoRp+ThqJlGM9pabVo5nss+Ntmd1sv5rCU743aH0XaL0oKa0ednuLVZzVeaJ7QLY9qDyLCkJ94097z1PCxXHaEtqKuW3KdouGD2HSDZgiTxMZlsrHg4V8Ix5U2wVgQG6lj7KLgZCKBJ7Lf3AR75wr99XHW4vKG+hbpaB1AN68AgGAP57us0esAtniKR5W7BPw1et9BeHcxQ00goXgzeeuIwyDKMSWMmzmPQrodWDOBYC6J4EkARQLMWaRo0lDEGgOud4E00GeC6N0nKMmgSM//MeaHiajnAsbkkNbSTKmVWUtOTPcj9cNqoVMjtEb2yvoutGdireT1sLfiWiJslMDBG85b6Zr4cbbdWBhvXKofZpBVjgjcYS8PaHDFSlbaFjr5mtfmSWE2Jld/Hiclxu160mX7egtp3yIqA7Rps2aIDoQfnhT4uSJty+44ylaStIwrdUWc1AS0vS4JtxPdOUT6bVzTT/bi+0XgS5DceA/33mRwMQ/IaBpD7uMmYlmlCuW9oALdwiAOhAajppAlYkyYNg6DOTgjAwkxUNkMZOvi6NkA30ErNDbQ3Dp/SzVxEd4NuqscJuFAlmsXtGt55kw1DYtII4uzCMWBe6PWv1CWIjS7LrjSE6LGIUNHXhyu/5MGNEAkgeCPMQmUd0B2+O9KsG6nO7R79lT4FteZ2sf6yuLMracjbdbsLWdzdYL8Sz6Br9SGi6w+Tt9tgJEchX7+oCA9nHh7EVP3rlcgsz9+o4G5T6h1x2PuLdt9UDfj14cYL96FKlwtJzMcqPV7w+UMK4s80nZ8XhC4W/L6CyGcFIXMIOWZ+XlBu/96CiGcFIbCGzns/K+jiAPMHFEQxLMVTXytoJf0hY8SSNE98petu8ei/e4w4CJbR7ZrPCroFif3uFp3N56+06Bae7rsLgrCdo8ivFXSJ6PK9k+FyC/eDDDnfFP92ptl1b5WaFIMu/VxJZTtxmZrvmWYvia9MszhB0BStGTQOGIgWEMTEecokDZ41dEonecaApoj2CdMsuoPcurJoonv9fwTbbAaCM1Mi9hnxLE0CAuIXFm1P6hD0MDrOIRJZjDAwjDRNREcLraZbI6/htEjYHobEGFPjaKiFTA6iZIvHDIBZBLA42uBJ3jTONtUb5+iNhes9Fe1Pjz3+cAv7bRh+3C6mWIxHNF0GDaDdCXR0KZ6A9gRGEBhtUjy6HWeBM4fGXVh3jaShJaQjT1YS2p4MS8OmExiLQ0MWg6iCYjhT5/hv6+JfH/k0oTI3LlSjF8X65Y1D8y3lRjOd3TNwvv38SsL5tTyuvJ+vz1c2zi+OCxc5qtX3YGJ8KZzy2XqfG2ToNZXfHe8SxTOMnRvRXEg6rNHsemaujQVsf9p3B8wyaOTddhMF0Mw11rv+ItsOg026IVPMARiXzUDE2Ixqzd3KdBSyTUhOb981K72P7Yh+r1CPhSXZ7R7RknliaVRblpYP3FrvLiPciAxtIxG7cndIRmWAb8ejYLQiJX+1UmR7zcRHqS9npywfH0ddQsyyURhg874/n1FEva690241Sw/+crI5rfEDW/dCcY+p7dQ9yEo3P4oSAzM5HheOJBRj8qhU+90cc/x8XwjUNPJN896D5oaR4gJxDUFzvnVl3XAjF9HfwbnySGfAcW9MjZchRzGO/q8sQdEf0Xr4v//15cyw8fP/MDCSJ/R/fflPNS5eKjcIXhytBK9Bj2bT/l3QoysJ+jnmI4psCXLwkjsuCpOthW0UYenlzHzxcuFSBOYlRx2cCY5RZMUasUWd23UJKYmIr165k9qwKFjF/7zGSjpTM5+n6xvJQ3Zh34LANy4ui1Qr8vg6IX9mEZEpoj6BP8IKggPiu3ANcOF9uTJDISLBM6mJeSaguKZeSJ3+rW9jRA37xmFzJou8/nLJ6kY9mGi2G73xF4MUURhfhNRFhp0jgr4uexBBnWbckW++Bnu5sT+fmS+hHMER+TlHEzSObKdXAXJ4FY23LG98Lq9Ww/fQaKE3rzyUKN9LADJkBWln2vprjr++tu5joLUHwuZffnofXOCV0PoZu/OZbuY8ieFv/0M8/wOT9Uv2rz8wBNNjEKEhEpZoCUXmhx/vKMHeuDpflpdavyA0cVMKiCH6Ax8/hpjfHgTsPx/tlnfWxTsb4B1Sf4en36Hed9j0HYJ8h/PeobF3kXN+eaZqPo8ZcA718ChUbrro0jt3sw37JPYQi5EQnlLn497LvbuLSLuyYB35zTC9TJ0U2cDvuZbOxKxne/o9b9blCwgREaR45W0K4ew9z4Vbdox73B95deuD9fuf374985PeDN83Q5Y8sxy8N1z/ZnX7m9XtzOp2mwiv6iOP/TOr12fTwlFJJTEhagDbwB95sbtcOfvVQJnto7288ZXxyK1c2FQIRabBYzPwvjYUl8pO+JZmbKJsVYcuGJUD0lpVx+NwuLVbgBd1fiFt9Q1VbjudbuY5FPesGb/JmHb74j+SGOqKBzqmz3kW/zSG/D+W6v4BM7/finoIKnCV888ivOP8JxHeyT8gVssTHp63WKX3qfTTVOZpKvs09S5W6WNxD6E3J3F1xobFmXU4QbEu3kJ2Plbo4bstRD43nlREVpxfTfun376LQypqblCcA5M/BOq+D/b+PJ938UeR8k/zW5j4q4309EPuYwXOn8UvyCRCkeCNoDjj1XO09xftEkvjd4Ud1S8RR/X/hEgZ3N5J3Bxq6uBCFwv7OYQABS64/BwjHb5zC0efXSn3LvSL+v/OwKRurklE+Lrzcn183Hl5fecHD0yq4YADloHRDGAtXLMwjTV1oGMazWokDnQcx01AgcfApCytUTqpaRiCkgZLo2uOFPw/2mR1ltd15KgOAI22X/6CuD/15mgMKDiJZpa4tMtlZoTG0B+S2KIcSPFxcCpAIuXDzrqZLrxOL1LJ0qhXjmUSCakOJmmfJWYUr8bLmSHoWX3Y5QtpbIB4v4/H9cYct0Wv3i5oiZD0IS1ySTCNhoZqt7d2RneTvDMPRvVunndUcqRUfS4YbAaTeifPyS4H6qXNAsMypFXcI3Pp4NgDSpQ7fodYDcu8GBW7lJsMG9AreD8KJ1vdww9FYdsy1qp2MpUf4y7EO82aGi4wOcmAdgCGua8HBePPd1Lr6MUl328EwhGUYbQWBz2ZKHIp7ysLl5s4QzePNtpCUPh6YI+kktf9A7nYypnY49NQ5bTVvD/ecs5imG42Yayw41ia1r3tdj/VJyu/pfb8NJ9mG4g6u+Iq04HY1UsrHFdlOeB5a40pSZhLwSE7+FIrIdecRK/xA78YU+EB5IXrrRf6MqX8fbCc5YqAcTKrM91dOPQG3VDi9YCdHEUVZ041K2eYP7OmzCGJ2MXOnux7U7ND0668oSM2SFfuZDKbeOlU3dShGfbTVb3r+C0hP8llqbmYkNhivEp9126P4AB5vkLoCTcirTlIB8OVpgzsNPXnYrbvJ1g0leRytG5xN5P9y78XmPRevv7YgUlvZ0gPCOFq+j1DCCT2CUKgyD8OIdwRd90hhLtU+mkq8zSVfZp6jxAeinvUsq/6eZRlsDfvNOxDbR4+mqcuaj2cQ1/96kOAcsuNLjhg/gEHPDTn4bMOilDyso1THwr66Pkn7xDAso7Okcth/UQXbczY36zs3U9DjENBkdz0dgcOMsiheoffv8Kkq5IXEfEx4mr9C5R5KRKZ96bML4/vlPntnR9cmfOcSSJ1zQCCZ3hSIzGcNEzOIlgd4yxgkCZOAIN9PEsBiDsAtzDKZEjkm4A4qiyG0BiA3NhYwjCgysEM/a9R5ifftGWGIdgxjyvjljkzyWZFxRHNb+VK6DWr6LR3KWMqdSdAqWfkdE0qAWMaejnAwizsOtvV2BUWo86siXQ3K/xW5W66jbZVl0BfrFZt87QoBL7ZkD2Hm1WlW0+UXr5om70m7ueH9WjmDg8jsTHsbIvTzljoL2nDN9fSDijZsVKSAt+vtWw16O3Hh2WjdcwFuWmZ3mm02HQW2GhF7ai+HLMUKW4FN7Yq0TSUZrRedFb5fuCt8VGr1nbiScE7kt/qrZvBtjiWQRZLWlCaco+i7DWrrIuNvxfmuEwVi2My0xXqBGHEsWWPVnZs8zR3ItJVOR5BjT9ixioX7FMs22CTyZwcLbO+L+3DhTfeGXWJryK23K5qxWp4GmNKUR96ZSdP17F5GFKxUufcHnOqcBR2x1wv03CBFxdBPHfJgzA05sZgzkQq1Lz6sZV7sTZLa4vjuaimerg5GSbYBis8UTSalNqAmUtJsF3BosXa2V4ZjbL+Utf22XBgbonNlO3unc6pQ9ZWomxyh16PPIqM1XBMl8XRj123v/GG4zkz7GbDoY/xJL9ot6aFN+vsldyYrEVjoSpBbzjWutTAVScHMt4dHGcnCom1Su3vVeZ3ovJHV+YXP413yvy8cftMmVOfKXMa/8OU+SP52k9PUumnqczTVPZp6p0yfyzuUe9BFdWifn65qEztpboqzbN9isTsawCwZ3X8mBXz80s3jpDf04uB9L2hBTCrW2iX5236mAv588sdYEDq00Wg4SdoHhdXPJCn4JNqsU8yxH9+ucMSH/YUHvvt4+f0z5c4Lw34DBWcVf0VGuh3qv5aVOtmz6PwwSDLXnQUesUBQZK9aGXsmi+h5qPfr1sCJjBctP3Quibrrpa9gDSN0+wvwAhVEbrOG0a4PL7DCLd3fnCMoGsoaBe6PcoQloaoZnXWRL7rBosTBk5QPMmyLAAPGIHjGJo2CJOxIIDg0HkthAw6IpmwdBo3DNzS4bQC+F+DEcZ+N1hulXR+lDLPK+sp4U9bFpw4/jRf+Cm97GcKwItE0daD9ToakIt8rM0W5TCsVJynrFIfjQasJ+zYDbTb3eWc4spyqfjDfWJhOaO1C3ugTRfSSUrrhUxJI6KTbtdCm9+0Olai6lJUrkV7ZkwobKorw6yckrbYtNahMU9J3+hp3WgTcUXLIOaDoJQV4MzsCXvE+NZRBa1pysd5d6sNEmq1qkSgxbO9KqbObKYdN7OK3zRbkmylolOtWlI9pDImyMuhNlmPGC9Yptl6ElmLilMciR5JTi3vKdkdxRuV2oyHXXfL56RR4hNZL8pc0+pssNPmqdOXc8NLatdYhwWl6ou+ZK6S6DBTokZiIsFnitieG9TkZI6DJi902V8aamuijbvNdg5au+FRq1tbrqvKOonl25kV2RnrT+b9bD+18dwyhoNEXpQ1X0xHA5I6HQYMiCTV7ofOcTk1QZzTqbAY1BjZDFyIESi1nwnhIKf7cKHn4iTYDgjensDlic3Wi6Lvz09jK+lwSXgE+FicF4zPiktVXkgqASxepwbWmmaS0ZCw25Tipuyk3g+CYFDmh9GSt3fTua/hzsEnOIJbyEO8WgLAjOTvxAj3UvNHxwi5/QQjnE9zn2KEz44EaP4PwwiP/Gs/PUmln6YyT1PZp6l3GOGxuAcVeAtBCFHBuZZIz4WaHbnoKOeliGASCgiCjGb0E8zHed3HRkcJcYTy+fV5Ex5KWn81L2hJ22gwoHbMNTfInmf5Dk8ISLteczsfHiHVh9wCkEp9ngP7fhMCKqE4OffAC/JgrIMLkIA1OTtQvSDXBHR2cIctXrLbEcjzMj7bfkClnCOyKVfP7g94Q/gIrGAFkHsObNRtI8IBRQp1jmtkb/sRZ1eeAGgQ18U///kgop6HfPYGIi6P70DE7Z0fHEQQFk4xOK0BlmaRPyGHHjicMijaoDiKgW/pBhQOjx6FPGMxAKc4QMPvDRwnKYghLGh5YRzD8iSwTJKiNeuvAREc5ctdYS0HWzFc9k7OqePtJxrLJr6874TYYJDvuGozm41HrUA19qfVbKqf6mmWRnW1aFi1izN9lmPna3x+CEaqNzh0MJkvRvkuFWRmXbbNibcIIiUJYZ92V8Wy9Bq1FtpgJi73e33pclmPzdMZI4WyypKbYDly80RNDqd1qO/EozAXa9lh0m3mBSdTP9HOclzOSF2SO8Yhw5jNwpTFwNa4vNeEmmTkHNZArJN7yz0gsGhgxduuqIz7o3xc9Gf9/WGKKQY5nvjpsdPTiK3LdsIYePQBOIkzL03Tmc9ppj8cHqheFGy109SP+gQTGUFnxM6ESbnwBtt6HLemvQ1YTPktVOueMuQnwolmjju/LtbH5a6bjLstCLRSdhelByjfA5GQhAKb5EOvM9emuFKHowVjtrDZQtI7Ctcd4asgqLTQITsBWCWbYNzFvfLQ4ctWhDXztOQZT5gUm86Gle0O2QS7OpyMgGcccMCX20TrSQE/6ktKJGH2zpUxK6FtLSaj/JAMqnpuLvRgaLJqa7dcOx2dTeOlV05mZHMMT25DeD1u3TvY7a43Xuxoo9FBMeJmQeO5gpwoaWQ1fdJqBZJf1+vhbClZ8vduNNwLxR8bRNyuTzyAiKsP2DMQ8SyW+BlEMOwfBiLuafveQMR9Kv00lXmayj5NvQMRj8U9aLiVA+qXsIBWrw5eSpDWL5EG7dkqqF/OTh9IK0FUAacP/N8LQGrJBZFRnzcilNmo/aZHH6v/qEehmY0cVfOzLnZc20F29lkDvCRxdr7C9dNLCLQIKVoU8Be9dx9DGzm5ai+VE6MX4Vx48VCdUURRNJXN8zfaC9QTMPH2lwt18c1/8pN6vkMls6tjKczOQK61P79AtQ51c/qGG149Bq6AAnYP7Lns3MCfXsAJhUfMLn4BNzfVn16ms9XL1cvORQ4F6cv5QlmIwpPnAL2YFPdOGY+j+9iVCTDg3DTOAwB7LINIAFYEds054nr62p/Pc+Peg6ir2wJsBqx7AEc3h0OvmSZqxkuv3x0tR7PpiyyM+8rypdQCuOLORevI5RNOe9Q8F7llmK8OHoYB6wSnSAQA8lU+b1mdXZi14OxwoWWJe4EvWfsPOM5BuAukaI6gSWDHsfkR7f0V2zONg3fEN2R1eXyHrG7v/ODIimcBwVq8xRE6QDEhdUszIDJiOUbTNMxEhP+sBs7XLt6QlUaapoHRaPfa4IDG6wYKq26YAIWnRpxQ6I6ojv1F/hj7UOVafaLTFeReYhZi7sdUxDTOgafnXoc46tZRpsK5XOyW82N3uBylLVKjo9hNUjkP7PI0nVq06JDSYrX2J4J9ZEek6/vGerDKh70UtH1pbEp7TJ3t3WorHT0D6B1SaPvhwXWd3laWXLKbj9jdPLZKSzZsIT/wncFs4Vedvm9NwmTbYkZBOqcsojdSDWWIscx0E/ORkmOGitGVPIVoj1Pm3VqahEKk7keyNlrJx53CZTaBSye35vwSW2b9QccMeGDX+Tj2q9NSUHKdDPuqPyTNuDZalTHnqYFGpNm+ZtPK0NTJ2J1Ohq4ljk5MSTH8slv118xEGu4dY1IDOt3uBP9E7/tWMIjN8chcbZlhYRvixEpIps/Vh5ZqHjkZzFV1R1BU018C0e7gwmixI5xup7C58XAjElQ0ocThuOCOq6Mwio7dUZaKw53i0IfM2uPqOt5Gw8VqZ8u9eLjsy6NCX88qb75cMduuO1SmCx6k2wYQ5kYQ2e5gf4zIogl8H/P7dst218rJlodCuKCPllLuhz7YcIW3iQUp7OBSGLWWe6bDe1LV7htRfxgdhcMxAhUn7qiGGfeLVWfNm8tVCWEw1fXn/VC66OvvQVb30vhHR1Yr6QmyOrvTP0NWzGfIiqX/MGT1yI/605NU+mkq8zSVfZp6h6wei3vc4YDaOXegMjrf0YH61UUOtq5VnxUbUh4vhgZ/O2vEV42lQ+Wbnc8W/vVl69T/z7++vFhwuM5nPtkdiHls0buCcziLIheqirNG1FMN3S+A2uviOopeu4dG53tHrzX4pIz32ze3xp1x1/kM5qb+IUZEM7QEEUIQ58bdSnrWOoiTzg1EJzWfNfC9Pyl8GSppKNAuxd+2kq4tyFAxxuW061KpOI0L23lBgavR9D8jEnSahtDmJ0Vyn7T3iS/oecfpAhgztNljXRxVLs26obHLWGdXnHoOTX05PPt2BHQ+m7o5nmbnH//1RUSFwK6EPflpDf987OMRQmMor9jn+vjuFvDtnR8c+2CmRRgaTdEYRVs8w+IUrkNMw+A8ztIMbSC/M92yHu+pAkBZGs0iBkyMNXiaZHid0XXDojSMMdFFYQvDOPAXua9QTr6BK9YnmkIb7IfuoF6wcIm4YDwfzWfbNbvQoonajVum3sI5t1oN2aQrKqON1CPnpmGPvN2mKw7rnmwnOh+3RKWyHcWd4k3X1+eq0l5P0zVUKqsYk/iq4nq9kRcpQnvvzR2xkh2S7lJzy6/BQNjZoaWOu6le7uX1aTu3QoIVVklyWOZrmzpoJtc6TstkTnfmVMKavcMe28uu3yJXXJhKswW3EO1T/+BW4+740I+bVdrrN3hn0hTdJbQO8U2fH3a5oXPCVqptG9E44Yb9KaZKDRmkjS6ucG2JCZNZ157jRxDZ8Wahpty6xszxMTONGWXHygio3MZvOcRmyzVdR/UHGr9PfA/zxlOPj6dT1wsnVn/qlcJ4BNZ8Sa4STxVUa6IGzbG7qzehGxLjYDaKS8xW5VY9HZbctEOOYiw5Uhuqb5OjadCox4o6damamolatx4LODa2lGNvIcRDe7Jc1gzV1SRa24h6VE8MzDfTqj8bdpsdU/QxXx+LpQSmfljWy+G0mbOatfUNvbHAdqgtDit1xLD8Gtd7YXU6zKaYqViGGmtHoe3iNq2ZJyd3Bz1dPDjMtvKBIu+OGMCPa7CsYPOSmKH3+fceTd1L2B8d+1woLN5hn/PdwWfYh/0M+3B/nC/qPevrG/Z55IJ9lso8TWWfpt5hn8fiPu4qQen6ogWVVmeXjaXMRVeboRZGWyTwvUvHv9tPuVPHjxX/mP/1zOS6QePUENk4IDtrRg1hqwhtzORwKM/3pXPnBXXzWfffDmg+KYx5UpgN4UyqBWhbLD9vMkXn7Sg3B3qspSba0sl8kKNjMc18ni37JFvY6hLiQrSLcW5F6WYFhGaPffR+yymLL01E2z01usSC2vp23nd+9/WA77wT9llLuU+GzYmD8zEV2nU7l5I7CIGkEBOUGszTzWCZSV6kbxdgkOPP9+/mINmB3i4y9FYQ27AOKOfssg2ZvGK8vwDTkKAh9TdMc3l8h2lu7/zomIaF2IPgNIOBoALQDKtRJDA1jucAaQKMI+HvLMa/OynDMU7HLYzENYND7LIccj4gGI0xcIYlWIIgSYJimb8G07g0Nd6qgIwUTtePm3rUDEWHO8mqgHFmZO29XWFibOaIShOt9T6RWZNZM8G3xL63pwnS5lMxNgfQyNp0zQSzW84+rldSL5+6vl7zodgO1+GYjytpZpTTKp9RgVIUrt3W+xO3tc/JY+AH/eMp7NjVdhULfMuejm1itFj0saJj56wsnQ4nW9l1vXTlVwd1TFbsQE2G6uCw2axUbjltjC1uz/k6Uw+0MnTrqlGpLAJ2y/e4ggxzXx2GDrmc011aOA76+yW5m6E7KXWtOo5V8sRkWzoumU0xKpnZwryfy1y26IVAD9j+bB/zfn8S4WwQ18tFSW+c2fgw4cMIUwcbbCRs8hZ5tBZ9kG8XfYYTHXI1kZIJ269n9bSzTHXMGh4m2/6sJ421ZpTaq+zENl5chuk8o9bHzdErFuE+kJSj13H3ckVsDtCiA93Si/TNlizzzXLjp1qnWy86q5a28XLnRM6GM3mq+BvPAEGyVnZlrZz6LkRli6M66YHFJBNnZr83IjdAFLeYsjIFvByERdozjBPf0BVVhHbaS1bDsZcnI5maSd1dlArt9fEEMZIvNbK/mx1DqQnpiULIA9xzJTq1p4mV69tOL1dE/zsxzb08/bExzY0t6wHTXAkQnmEaxC/+FNPw2B+GaR6JrX96kko/TWWeprJPU+8wzWNxD8pRLvLiDAD6p/Ml1BL89NKFCu2y2XFOd6CNjx7elO1jRR/zc400zmIrRxmC4KV77mHE+QKMAuWSPc/mHTqRNTj+0et3Z/6XbpwmMdoheelDVKCVcfpJXuynTbw15UMbr21/nh/3W02EygNVFUEKE+qiJ3AB+RHF8B253+2/XPAMVNR/gbqnuXr9dp32+vhO3d/e+cHVPQVIROdOarROaRpL0sC0cIOAUszA0SUcoFsMRXP6g7q3UOxXHNAUhtMmphk8jwHAwo9MqPp5Hsd1jKRxAvtr1L1G9BeBOpvapSszFDNanYrmQO2MohWd1qzamE0YCOtiKZJYl6+pdF16NbM+dcRws5emfcklja0wKjHDzdQVixmLlSx5/akQVEM6iPtQ3RtktjUUV0yG0W6RrAaDYzQR2ltyyRx1LsjGGXGojnldAClSMVLwVm4/AqLhD2O1tdmV3EGOZyCvyrAazg4DY2OvSHWngbBrdrNwTxR9ZiTPgvLEy0LgdGNH34/Ga3fTmo+0PU87TNBw5EDa9gdgqq88YlPOHW0qn/S5sfDGh2k1lthg5xRs2uuv1DQw9+ph52Z+ELGmEs5cLFzOimPfC8SBvDCxSc/A8VjbsxsuHDgTs2q81QBFwakxpkUO7F530dpIzSo1eCLf66NSsZquaYvZeLUek4pF7VsakcT8SltP9n7adAy7WlCDomYJJxUFV5lnfHcRrHHNbA3r+VaO1nmu+11yo3Ah392c8L6wOWqbqkhL7zDYJskqsI4uJdBJy1VRQMCU9IkGTBXs5GCNfOwmnqqsh2YVJ/tyEgDCNI/8qhz3xVpdRnu+c5gHeWAER6xlVu2a9/TBkcLXG15zdkq/rpThbDV1VtrAGMdV7Q4jKO2m4/l3H9/ci7sfXd1fOCvfqfszwdEzdc9/qu65P07d39Ha36n7u1T6aSrzNJV9mnqv7h+Ke+eygkjVzqb1hdsBHZHE6TN7HPlOIIfYHGjhSwhC/Z7e4rHuj+oxzqApHaJckVF9uZYKLd3L3ZL7ErSzYwssJwPIOK/OfyKXkxc3f17U+/OaqH7N7OJxC5VJASIDnEuMr8RzroFG/S13tG0SF/nLmUDtbLcj7VxFyH0lvpjnWnDZYUAfvduDMFM4U9Ozu8vl9ON5Vd+BkK0DopfqsqmBmotIbs59cS7lvE0S1D+hN/wI9kSFEANyCILlo1tSF/47mKadmUsQdckVMpz3ihwtsiGoQacw8PcAZgAHQDM+6cX37sAAnGlEznsaaOmivnzbpECXhZB3zNt5V6xfVvPvIih5ti9yPTC6brVAXYqopy8+UWeHFzg+GWr4I1PLX4CaGONUVG+o6fL4DjXd3vnRURMJaI6kCdKkddxkLIPADZO3eAMnLYSESI7QTU1/JCEhCRrXDZaiNIiNLBKwJoXjFKOxrEZoDE8zQOcNDOP+GtS0dPbTAyUF7rxk6e68SByNynqnHR6LGb/CO/u0h41EktuUI27fb7QqcEJ/uV5JeWlo2MBJdq2o7umBvkp7qrMxBknEmXErWbkDXcUXcltNDPugDhZFLbX25opqNlTRsdvQImf3lBhNfcaj681i3ouysTxjClD7XpHsToG8c9X9+ES0ptZq7lXSkZJ7akqSarBbpcSgheFZyVtsR+7m2jrKqd3YTaZz9zjv4I0ppKe1a/iR2ZNNekVSPVzeRflyww832k4jl+S2y7nr2dD1+4NkE5bgMDiowO9tlSU7D4/WZuTY43lMHXw13y0i2hsEWaAQPVFqzWhPT2xqqrh6M8JEX1RxYlcvyUxby1PfGQvLwge2bXu5pfvzaLELeJBFXblbt6SeoZsMO1pJWv9QHQbzGY4vBLK06cQb7M0BNV0MLW9CUXpKnThu1VMWJl8p4bGW+SCgOupW6I9L39uqVaqLwimyJodYq5o9sS3WaV+XKbcbcruFSNuiquJziVlWm7rY8RzR6ywcfERtF8rO6DK99amZTIuSl6xkMVPKY0vExmlstzu2oIxHU3darfiwJNIOMeC8k39kDBso8pSWymUh+NxgeMy+FzXdCdUfHTVdCLjfoaYzD+QT1ERin6AmBoXf+4NQ0334hzfUdJ9KP01lnqayT1PvUNNjcQ8a8nrJGDklTM56cXXevP8/529QaXlVjv/zTeU+1vRdhrdzjMnZW/iaX+fVp+WTbD4wljyt1uByqnOu1tWv9pP83oGU4fW0CYKna1YrxK+OHD26F3dU7ZOMPjjgXm4U37IZWS8tRPgbXSr6P78fOmivSOWMUaCGM4qbh/L/HuYyj2NOMvsGGi6P70DD7Z0fHDSYFEIJHGExpIZjFsuyHA40luE5DudZAjCcxeu48QgaMBxQpMkBw9IIqPQomsAMksE1TcNZhkWxfC2S585Bhf8C0MCs3LqfK50jTTunyK74NGuNaGxmWNHc7nsW64/dwZ6SnGA3PgwV4qB0ZsuWYrOzONbKKssSRy8PS81ODmJOUb7VNH4l4r3ZVOwSyrFpKzNpdljO1DwHgjNeJLabh+yifbJOeq7gbjN28flO3GapvKNFDoyWwST0NWkEbRJV9ZRU7XekFDt0qINI7FWQWjw9PpnidoJjB6pMUMyfSpgsY0ceHaxWOnGVZWu+yXnHwjsLQaS5TsfiiTSKMnHSmRdcvVJPy8UUyKlZmqd5Y9n4/jTdlHKEuZsjO+1ou+NqyDSDjVCF604hrUblaFQMelo82RDhDHPYSO8J+VGaqHzIOQO5BI3aKo6LFTbp2GEUWZ11AJTRXCC70Zj198a6YOjV1NpqtI8lG83d68fTSJ8KYTISwSgKOE/f9XpDTK9NljLzzX54sEy3drIwA1zoMpS+n4cjpyDNjU02VJVo4xaOu91qcYqV0dTDpGM129pLul9Vqkt49oQmZUJZTiEI2xITaaz35qEzFbFy15u6NOst8umpsWagICzX7KqDJiX81lJa2+2siDDarMKGmeTEolAjk/Am86keVyYU0a7Q8HvepyJeZ9ffCRruxeaPDRrOxNDvQcM58TlowD8DDfgfwG36y4NG+XMlPa9V0fBN0l8e30n62zs3Sc/zrEEQHGZyjG5QOtBpgBMaomI3KMqAhhalUTjxSegK1DAIDUD6J8j5O6mOsbRhEiaBo8AfGKwaBUwDQP0EDIygNQNWX2cJ7UGqm5SpWxiLU6TOajRm0lABaDSJdIKGMRatkZbOAdz4a6T6RtJl2qiP1Pyw5Gs7FWthnktAj3QT76XDreObCR67pjIbwBrW8mTGD46bPdudj4Rw4JHVdO7pROA4xnrZHdWidhgrY2lZ9nvNKiGHalvw9lWSdo4nv+YOsU54qmFMhPbAGod2Yqhrme2AsrRz250MdxOzY3muN9s3W2bFSAnP8fUBdAiHCepud3gU4KIgqpNE623fiFo4kJrDpuaWuhgeNcbQywbnx/YosrOcpml3vOeJcf/RaIHrqTgDAwzKE+wcqzq5yg3hf/38r+gF/mPGbv7zC+rxyzPyzYlvCcLlJTg/tDD7+eW//oFy+Qf8w3cj8+eXi0z7Ce0pgfTnF/ynlyJJ0F/MT2cX8FH088s//wEFDMj/8dPLPy7VQX+l8N/ZP3759dcvb0KS/lYhSXE4S7Cm8d6lTsvhFCJ+r3AEoHX+EP5eJEGsoWJWsOy/Rl7++uk3y3v66yDM3uimOT+vdmDpLXD2XYbvox78+i3s2J9xXJ/l5en1qzfu/K9xav9+YuzzNt8h0pDE+TLzzgNhaaEb1LfEQVxrAUwFoeainoltlID/v1pWtKGNA3+5RRO5hKL4Oq/3NbxddgmucZllr2mIEylHAR0ucTJ+fePt/luV/a3K/lZlf6uyv1XZ59AfLpS3kESaDW4h/7JnQXey86+wo47PxOrx8u1Vnl0eYE5QZr9FgOvrPVt2h637T1tXacvQHI6hDvzw+pc/LWDEm8L+UOJX9PcfHGfiE62NAtHACR2n+dv4XiOjIpV5HwLuFtDtFjHuFs3t+nyb49fHS2HXh2sQt9fosPlJKPIzXx/qcNgz59GoONbU+KwK4pTFchcLrCBmPMzXudg+0gTaoYUr7y1K16W+cNXML57jiBD7V6S0NfNVg6O4WeiOn3FRxpfESw+9xnx67Kc3vU0R6DyfQxGbP+ptEqOhPX532n+OYxVoRYSW5f07JIpxhZIP13hVLHtZEsFV3ieugdzHLw9ZnrrJOfiHUWR5HKKaXhU/YknIDlBVgeRcQxT3Cj5dMr21owC9bvhVUPTtwOorsxP+hHrx0oOstvCHQzuMfBWtLFTHs+vftbthl5qXe5ZniXGOyHSLV/Y2kQ8ZCin8z1s7mqPQmGeIcTe5f/lU/Kyzi6PBAdFgvEYgvH/1LInu180bbrtfPfe4jSA5HmNY5hkNynlsifsLKwZizXTfwjGfo4fl8SFLAEBz4jb7tQTddHhXBEOdf7jU+04M/dcXHdGewnpettTRyEboj8P77C99ff0xQT4Gb0XeYmrF6ZMcf30NTffxB7SWwLOPXkuy4Lx3DO0Ms1AVznv0t+jP//yvL9cptURhVZ0Y1Qp9ap6lxZf7qD9u+/oZBHVQkKD3z8F/HlL/o8TfJVzCAH65Ru56nXMwvwuQ/8JldWzqrVrKrV7L4js6Q3JrJTn7Ll7yQLPuLShbH6XB395SRtCIuKUOEDa7PciIs+T2sHFBdft7eZFql8dffv0FjUAJUfs1lN3lduqXuwi1v/70O+QH/9OXezoYmI9c96/xkl6WCE1cMPS5YVfdhJbOLVbSdt59ITHszPH+SvD+f7wIRv4iREGNKNlaPEEQfIvHSZJpcQTF42dN8Vsq6aM4RdEMHc2Mqze98Yk0uK/pg5g/y4mviKJLDldY/ZDNV2RF95LZvc6/M5Q39jqtmUcREVIeX/vmMxHBolitb5LgQ8hD8jXkIf4x3iFB8oj7A+by69sQ3fgMl9cgcecN1EvVpvbx2NxVTRSqdE0tU+m99CJplucpDAKer1QN/1rVSKj+aIrDCOauanibebmdFV5cmVdxHFxuc/fQrTLhlUv5tdJat7OPkvtKd4Ybue6QpfO+0gyGQXOYovivVJp4rTTWRg53H+rNYBzLETzLP9Sb/d313ru+unro7HXhdaadhDu+qzcFZTgH/0sy/25nwxx4uNhpgrir9DxFYs14jS0BDRQZbfm3TGi+RmiBwNY8qbg50ZiIuq/4blVBuAxNxfcV59BFJThTvq3iWJtj6CeV5yiSohFUuqs8Oga+MEUufTcIbnX/jarvSOrk3d8nFY/erukuVUl+V3UaFkvjNE5+bYITX+tzmqdRYE2Kob/e5/0TNJtSJF/rx7lyvkLZ0TLXOL+tXbT/S89FME6/UErctU1XZDDs37ctVXWt6qx64w9t4zmMoeAa/uZ18GRYELEKhwiIvj4s396Aqzl0v9VzZ+ncN+AWJ5j52uD8rliwn4f6O0O730B+V4hzAdUHCLWQNf0GtH66/ZIhUXH3+Hfwzb+Db9pv86G427J43RuAc+sQwpmk2RCWX7ZcdLSkWkhSX7BbC20lw4V3fRv5Al+g22Q1auEJ8nnIoTp6C/GMILsWGeBw3RYyKYs0MZNv0RYGWhRv8C3dsvgWhwGooHma087h4N9nYsVo7xo5/ByuNt51n/GKEz8p9EKtknwKL58U89Ykso2fbxZcQOv97e2DGRsFWm8HiGtsZO99cS0UWeiT11MADePotwOEXsyU/6iA/h9voXmvOx6HtxF7O6q4Bak+oJ2Jyxt5bMZXGHt4ZtaiwNwQl2bxxXY+nM3oNwv6/c+X3r43pt+/ACXe9fOXJ++cd7zhqJ3teNgrbqil9VN7/gr1oYl1Ab7vW/ep3Hzrou+0DG6W9SXq9XWG/dcXBx30f8EwukegqQkQ6IJKi6GgyuXQN2j/Emc0imZRbHHSQPR5PGHSug5nNASfUA2aBstSpGGyLM2SUBZo0A6BUvys+1CNFeTD/tI3XaR34Lx8VRsMj2GIaMI87zKh7Vmk+rTMf0H+f+eEyzD/F0VQIlS2VKuHCWJLhMqm1eFhE3sCx3dxlu/wdAdt4l6JIOEnffbnAYGmODonKdDG6s///CfavEH//eWnH/fPX9DmLaK1/P9Ng26zzCJ1XIM2AY2bJgmASRM8ZVg6iY6jDILQSY2zDIK2UFxM+OK3zjIWxwiM/3uW/T3L0CzDgKbRFo2RmGVoJgS/NAGfKBYzOEpjdQxOL8YiWItiGUbnAX+bZfxllp3njehGl+OXh2lGEBw65jCv2xjvT7xyxCR3PTZBf1833bqIGA7ZLAq6TY1m0i3zy1bdpdY0zRC0weEEo7McOsPULRJAwwiFmjE1BhAYFPM0ziGXTUBp5Ltad4MYedCiyr+rMwnz/IY64w91Fgtomc/Tizcb1CeBlmTvKmxAFcSQvIWRnKnpLMOyBiAtqEYMnIKLmTMt1tJ1SwM6h5uA135HN0PVRH5flf8/9t7FuY1byRv9V1jaqnv2fCU5eGPgype9lm05dvyKLVu2T1IqvEaiRYoMSUmWU/7fbzdmhuQMhxIpS459V9k9iYiZwaOB7l830OhuJbFwzticc4A4EDpASkkyoLjVTEsLQsmJaE3arnGaExNuQe5W/Kwvfm5B7jv68/+3q+wW5G5B7lpBboUey4yRFXrMaj2+dxpH9gAvTw+txzPZJf12llCew9yLjFMKVCZSYi7ToKSjmiuwPIkyQdPccljico1+K83lCv3mtX6/BNP90Kagb/cH48nSJR0VrFUOdOYe6MqFttZYoZnNMCyDVcaGSCTXQmfwh6e39P5n6H0pvKYDmBuCV3p3RzfR9X206Ef53/d6vX8nEY+Ss1PJUXzyrLxW0sGj7/G/pziQXh6cdZ5aF3vjquReP4JcsMfV7zfH5RjTr0fo8NbZHUzSDlcTGP/hvlSYhjkavMwEprrKCAXFSVJqReYscyBwHY2gWimMBhiiI6tPLabQuSnN6Yan9j4e0eBVyXoVdSKreRqbBRJTeXPTfV39K5eAAVWGyizXQeRCEaW9spn2gL6O5Cwgl3tKAsvhH0dUvvISMFxOtZrrXgLs7g4ll66BryTfdhsZ721s6vIhu8K0/yNdqjSrLOdBBKqCDFluchdiECqIjNEgCSh03DDQVDLHgHtBVVl9piVNF9lvZqYfXczsi4r7KrSde3CvO8KkkRsVKafEzDazFnJeMsn/SHfKCdYZcZJLEp0wUfnMUEGCEo6BdSwMC4EQTnNYAVaDzhGzVScYZkzqG2Tly6X5xbRskqwi2LXz51oNVVwXMH01M5xTDtYL46DpCZZnkjEC1oESysFjalROjTZeraz1ZQJErFlB6xN1bbWUKNVglqp9nkUB6mrInQFTTxMSBSwvoTUVGvdZPLNg7GjtshACXUM3uFX7btW+729qb9W+W7XvVu27Vftu1b5bte9W7Vtf7Ss7PhzFrXTxb1LrtYEFqoqt1f9sPB90zuwIE6+Ngaap1Tw4qbKQyZxwKYPNAqzqyLPMZY74qLViGqgVrc8jhqdeaHWAl5C2RjHd6Gu0nMlqUzf5ac37ZhW3Gy+62rF/0XXD/babdLN7j/ttly2hxW4M+z728CLIf/5GkqWb6fvF1exZvwV6nF9Y25diXXfD9JpptVaT1zE8+Tx9EoHDy9A7mJzutBtObG+/LP3PxmOOc1FFhE1XQjhu/gaMLotOa2lJ0uUVS9Ve8fZCxdstFbPlFYslPV6tYn4BKb6qx+KCHrOvqVheUPHVevxl7nYr3hQtxEb6shIcc5/v94t72dWjImzG+KRfeGL+3VjBMDvAQ8f7GHgXI9Lun3YHvcoHvbz7NEKMqbrLcAlinu/9MV6qCuN9FydnEaqovWZSFIOj/X73+AQPOO9yckdOQ1OE6jXSLNpP7IIXzjC6A5RA9QAzcX8aCEKVPZ7WLMid8tCvumomi594iWtwBjOA9yTSN5PBQZwcFlcDpyNOjJkJjoHwzZaOhm0JRrMtx53Y4pZSaQWJnmIAhSnt52T2xVLoEnmyVA5dKL2mfcf02HgLPpUg2YqBJuGM0mnqGp2aiKg+utxvCU/dlrBabTlt9ZYFvLNBO5uHbKMi1Zw440ADjRLiEKB34qLFqcvmulHC1Db8jRRJFyKm71a1SEmNkKYI8RExrsV+OcjqVsV07c2VYZDG0XR5FqNapGm6KPTx1O6lBEdzvaQXkLhlnBnPmNxsrI2QE+1FFrZEMPmWMC7fMix3WzKLoHOz5EDQOikFlBaaWW3lEE3YVvFfurFIR3ZH3vnUG39aSsppR6+MgIjALWTEi2Iv34p7D76KjAzGpbImGaPihmjGt3zMCaw+Cywmid0KUmfWBVBzHV2bjLKVfOIS8lUdvG7ybf9++vR5+PDk1deRD7QlYZrkAxFkJZP5VmZitiUyIB+qeFsZ8xqEFqdWmXXJZ1gL+Va+cngZkcthfJ9EzogxTP3wRK6Gcd1Exuu56snT9+dfR2QBSEqbRJY2ZpHkbAt0CbMlKCOAQDHfIrmUltEUYGltIstCnhrRSuwVL/9eRuxyOFcn9p9I7usBZaUUyThbmJ71QLmsBTu2gUEJ+v14HEAZy3v2oLrFngzLXMZMM8945iMwgqCG62BDnpEcAFDkXllLMCYYEyRjTTepW8Py1rC8NSxvDctbw/LWsLw1LG8Ny1vD8tawvDUsv2ci3xqWt4bl92xY0sLEG2OoMbwEMZ4PMD5v50lS3gIsgvVgm5nkihqFtw7xFpVSkXiVc6syarPII5VKKm+EUSpQYeQ/2WZpyharslPEHao3pqmoXx/ZPz5JGSxrB8tlrIy5A+R79/CT6t2U3wMjQeJrKcNHaQtMgyFu8046hcd8k5iusQqlOh9vdWMHBoyJsJOJsTn99iF+id4TSZfvPOZ3HyfpdfmXhX3ZqZ3tF0Fb93uDcRHla66W3cM4924n78ZeSj+dEiWVdb3sng4muynVU30onZaG36Yh72A9l7ecXr62VseYHjL5MVxAqT8bncKYU/e252eWfcXM1qqWC+MtvzruoNHXgWouGxmrT+SK088umgV2U7PA5mbh9Ul/jTnAmIj37s/PAb9R7voK0vIGadf7LNGmvEG3Bn0wBDBYAnP0ETdPH3El+oir0UesRZ/rb/NtcpFaaz4ezs+H/I5khrzSxEmQnL2T/vHKqFF7vU14yHWEh7wu4LhKq1dkS11FtyIygq4cCDWEERdCxqzA6/EYNdZ4LfOonSIYq0HkMmPsVle51VVudZVbXeVWV7nVVW51lVtd5UfQVcq9nDJUfedeCN3mLo7RrFJWUuKT5kl88XwcR9D7hWcq45tF4qP9IotFypXyVaeD02QB09PZL1UTV9r5K7YSp+nUilQD8HkR8BqXoR12i6PhIkfQ3635h9riZ2vekjMO1D8l5gJrzw6fp/mSsp2dmDi3zCb29zRBD/J9Kpw1xIzRmJx9uo2Le4sHaRN3mlIO0wE1OqiyrMhcUr60X+Z620hBaUHjPKhKBM0s0cJl0gUuZRYzGzF8sbM2chO9yg21eE8ns9R6LnzGfJZrr4hzhrtir3KFkQhKKcH1Uo2k2DacDaJMp5txojUjsUhnvvrIpGTRM8qcyKTNMyaZjrnNVZ7rIKWzgXkluTaeyiicp5pzQ0L03uWSqMgXKRMzw6NzHjgql7myKkQZuDKGC+6Mtznu1VLPcmOpJ5rl3nvjOWWUGxeWUYYukgaHxNM5xOqkEWuQhhpKOAuUeWkyqzhMb3CY14/BIrbC4Hlshv/mNos0eBQp1ARjqGQ0aLZIGgNTDwzmHBFUccuIxtMHzLrEXMa1dkwEYERDA0bscgR41XgD64kZmB1vk6yr+OHJ54+jlfmB64xkYn1+MERqZr4vfjCEkssnHaACzwZw0rO2SV8yMqB3EDJmwjrPYa5BWINwghmnCubLGWUxLjnXFla0j4oAaQW044yN0cBaX6QMp0oIm4WcEZaT4AVMp7B5zAXlHJjb8yAp0ENlwWfa5C5SASvEZlRAH7lcnR/g9cIBbHXStPLDEtIInhOrPZOwMqO13ksCXByptw7khQUU9ZmJSvNAAVc14Y5nFNBGgTihWshF0gA9bOZszAPJOYGlkRsFrEYIYzkF1jaKGlw+GaA4NdpHkUPvZS7yKATwRIMfho/W4AfD9VX4AcD1O8MHYQTXl046rE1nQkxCULVOevvIoDCnNmpYmIqRHKS2ii5TMUjjiYUZ0aA4ZDrLOAYT09JHojQDMR6YEsGJRcqQyGH5qEwzPOAWqOWApOU5um86IXJLQbURDGACJK7UmdaBWy5DIFqBAmRW5gchkSHWI007P7STBjQyRQmwbs4AQb0SuWZROafzyIKVAkAtcxQ6L40FzcdnBP7IhcuJB2GSuRboZDmLGEsORACBJYMQaqF2rkTmIoGVI7Mco8t5nVBHE6GoowC3eHhI2cqLRjFK8QbwD7NopBfBCJVHmxEFmmsIoJSAfk8EKK2acht9JnTmkBwEyA/NAKpKJmAKckbjGkKUEsYvx5fvZ9GAXZNJ5ay2DhPLANIIiUlGnHSg2iiehQikyBQYQtAxoxQB/HGCuhwAyzrWEKKTg9WFaAaKVba2EBVSSMa+KyEK+C7RreGSSbcyWliIS5WKZSMLMB/AsAG9GQx1LM+lDyoEm+cwDtCLTciIMKCLZzyHrtOQiQxGCXqzMUK3KBVGgaAQBExYhs4CEXRPE2yg3ittKCgQ1mjHvbQMdEfBogWNA5RS+EvjalBrCFGUo+uRpo0flpEGRJEXTgGIeZBzAO9gXfgc2IHyLIvaKm9BKwJlC9eacAbUA4ERLfLomDeMLpLGSrBQDGjU2hDiIxAgB+AAKQN6hgU1BKxj4M2goiWZJx7+yoAPHeghgngjVY0f3h49n6zBD0zTKxidBgyB7LtSsoEheHKju3jSYVnDrOUXKNntIzM5Zk4PEv5PQJc9IYFKWLMuhzWsMo8y0kfQ/nKQhjjtFtagpYypDF43pk2TtIYF41BHsGBXaoGhlxkYq94YLYUH3iJewgIDu1RqIBoo3FYwYQJAp9KrUwYU20tl3ndHHpETJmTIrQNWkyoKqAHghec+AHeAbuE0iBwNxikXmgDLgLVswEYAjsFkNnwN+GRgEl0On/OkaYfPdtIAV+c5sxn3IQNeBkmgg3cgABWBxc+pVjksfpCtnASZWZlTMBOctBJM7QxMnpaVYxWoWgqooTRgAMPgSMBeYJjTAKyUZaBiMx7AXBcSqshBhoDxoygFK8QI6xviYvfJGuICBqCuIi641uofExdtIKGh+hXwEwACrL3MXzDrrUMLJtMWFq2BxSsizLc1YMZKwD+REQDQjGpNXE5hlsEEVRwWBYCIxJdc1HnLJhVjmVUMeiLQLRQDY4FGCWZJLh2omACp0VNglzwX6JcH7EZNUsEAjuFdu4QhWvkB00iuRZkloqKVMsCrKB9ASeA51UxHmaMtRSXIQu1wR01aNOgFMIL2MmQBfV1BJwyMY3T6RcoooBuYX2CYBQ4qhg5GwwdUcLDSYwZUUyBJHcgggGCuePDCgqYKZpx3WgC9GvzwrrsGPyiZySvwA2eEZ98TfGqJ2S4vnXRQ12weVbZ80ttHFjWITyty0OAjiLuQe2Yt6C4et0mEEhEwCsxoKTBgveZgVWpJGKxfkFtGhxbzKmgQ9GBqUFxDBCY5F1yDmZUBAzllHAUmIIqCoZLrXAgiPFgUFFQy6sDQskvUyRbKgF5L2eW72fOUkWtQRigwNIkDiDOBZYh5moIFCh0NDowd5iThUC3FcXk87BAwXljUBOPlRdnCDtpbHnLQH10GKENhhXINhlWWZzIQxCAjHUfhlDa+OLBhZMxysLYyME2FWJ0yCrSRy3akvjvyGBM8FfBIRpBhBsQKBU1dZqCZAA1ADfeORSdykOCoqUQjCEAzWOjcxRitW0Ox4PDHejzVDjHtpHFGgvau8gx0LNwtz3HfFxREFJIqOKUzEJiADC6LJhLHOQMVhMJ/vQQ9wLfZ5fAl4hSiiwOjHtRN0CJ88BGYQEWmvAL1RFgwBUF1pVkuI0hvAkpHVBJUu5ogPdijp2sIUpjA9e0Q6BWheDr3HSkWmTRgiVw66xETFmjcOV5ifS4ZGqxJYABKBLP4X1CjnVUS9Dz4ByDPwmCMtiAUQWxl1jp4B5aGlLACbCbb4NPnFGzIXKjM5EmHyDOfIx8BBQzHbAoRlpYGC98jVaA4onUO1IO166NtzLp6usasg6FzFetTMCO/q90YUPOEWGHSPRg+MYqlR55LRga2rcu9g3UFug3JPOiUjCtKctAkVQAtC3AQZtArqNnnQea5JjF6ocEqEMa1aJNgqWkwwMC8lAY5W0jM9yGpMHkm0JoC0eIzqwWeeMJa07AecpAelAkKq2T1LW0ckjSXH/HMk6ZdCraTJuNg7IGIc8ED6ueYjhzQ3QI8gCkIsg6lOFAOFByPx5a5V5qCDQN6CLwi85YjTx9JMBEIQq01mO1HehC/QFJY9BwsK6CKyoJimkZunTHRcYXXW1kAYoHK0uCHe0er84MB9YdcgR8kEeqfk4Itkw4YzMnl0AeGfAaTwpbv1rePzMHqB5EE4syBOqld9IBNeFbvJP6gsAw4KoA5/OlhVaBBBBVa0PqBLUzecsSjlQJzKlBDQD0ESyRmOoclxCNwiASDLHgJLOgjsAMzAckBbBG4yL0Ew30NymSYr2o1pen7IY9S3FgS8UQ4qJCHAILB20hzCmABWpR1PABDSe49E2lHNIJegG0r4V1cR1wA35HL1e150rSLi3bSEJhFoEomcUcNVDujgeecA/DkIF9yrbllFkSNwpeCtGBaGyJBPlojwVxsgU9QP0E1xONgJrEK0MVIFn0O0BtBSQILGRQChV4plmcA3KCKGwLyBex8PP7Ia+JivIP5mtvEBaoUM3cypEob7RTIuaW0Kx2e7qFjWPyEEXR/Hv6CPnDowjSO6N12PO6OJ2MMNItlyR+uX0UFt6UDe8f60WA87kzjE3TOox2N73SgtofWH3ZGg7POKJZJxOH1zngYfTfvemig77rHyUML27DHVaUdjFxrU0Wd4Whw2g14IxFzmo/6xevWDU4mHTseD3wXJxrqGk82OzmmRBtiSrTx5jTr1WYH3h3C693jED/dgX7dGw5751ilHUL18D56xNvyOmtnEv3hcRdzw292Cjeu5AWYw0QPzvCrvHsaOyl3PEb8uLNRBs4oYkckmiJRlyXDK4l9f9AHMkK7WPcf9fDrf2zAeJIXJAy1eF7eF4An6GSXQhzf6dzLJ9A5X9SEPcN3yy/DoBM/DXuDEaZkP5+NDgiNb1WUThM7GXQCdGXUx5JDmK++PT6fxuPt5Jim/ASIN5r2sHPvfzbmnVHLYc+N+zK/1OSSOhV76ZZpP47H6Cm5kn9q3Z9yWu3TwpG2+vnQjo6RJWS6Qlx0cnvWyWXXIaYiaXkX12ufzrV/f9b+8ksVF7b9VZcrFjo+PgEgi0lylLFr5odCm0Mhc0N5sDCUNm/bS8dypYsC1zmOh+3jqF38uJGxFCGGup9Bgrnzjl+8Y3L5wvpzrmuk/jZrvp3NxjzHBbVEkqV4enBV8XF22AWhXz3vHvsTmK2QPupDp5Kghi/O7CiMO8NZor8kuruFuMu7I3gpidkCTFpkzfY/KWsuXmrygqW2vd1Yaqyd+9nXcD9bg2suXF1sruNNsdV+GejSnn8LXl9Y9/MT0JRZi9eLvprT2+hf5/Rx8x7TV/G5br7NZ+Odm7aWdKDXy+2HtmD0w+7BIWhHHdtosHMy6VYh3iq9EXWLpUx+/0dQKO5/C5bmN8DS95ss3byE9tUsfROC6H6TgdvvwH01E7dRvM7Etu1mz1cx8uLbc5JrbtwtCXKvlZP/e/zv5cyMAD4H3PCJH9kcTTuw2k6BPHhZB/nsRWF2PUazayV2f/AjsPuDJruLG9DfxXUxzpzh8aDJ7s37jSv2HFfcBXxzI11v8nz7vc6v5vm2vl8Lz89G0jQ1rjgJNd76xpOxc8FkFBdev8FEnDZv1t6c4J2bsrZkRV8reSeHo8HJwWHa0Kqk4+bcNkyzyc1kJmFep83OWRyBRO7Z8ThdRyx3afx0lybJ5O22vZqHP6b99LApfeUNKFsX3PW9strysCl9l12MXkH+Xv2C9DVumjxsyuT2q9ZfIQS+0TiaErn98vaNjOam9ckWw/DP1hg0Uz5vVIDxwlFivY2jFAoQh19c2H6+GNum0ZSoSl7G41BFpy7D1u+XYevbAtSvErd7Fpm7EcJ6Mex2Pah1Mxg9aQ+MvWIY7mWxti8Iz31p4PAVwoR/uSCeaD02/ioR7JfEUF8edn3VCPZXr5hfHMH+6hVfEsH+6hVfEsH+ShWvlNhgSfqC5RkPUmz8CwOlX3e6hktivV8Yg38hAn1bMPkLg+tOw7qvHKH9SgEnrhjWvS1S+0VRz68Ql70tEvGlMfLXieG+biz/Wtz5q4dxvyjUMcJ7W9TzK8Rjvzr5Vozdvjb55uPNXz2M+5rkS+eiV4jHfnXyrRhWfG3yzYdCv+kw7jdM5CqQ+f9OIi9Eo1+RyPNRz68Ql/3qxF4xhvvaxJ6PO3/TYdwvJPaf7elIluQuwblZOUL7NwDlaVj3tSZ1xTBXX5XwZnnqmi+XftseoP5Lm49c4S/W8JFTVHBHSYbxd3iGd2kcpnJXPjggVxCccOuoljBeH6gkucmV0tIC3EkSiN9YdB/82hpT4H17ars967o9PMkExfC0W4bJK42sYuWdVAsrXWki6E/re4NxTGsKSHLiS+sLPWmHdjwGwoby58lxb+CPyh+lSbcPBm0EA3cytdfSCsbJKUuQsqCsDwt1tYo3drd04tsvCipvvHERom0uQJmzE3+4MbfJAHYlbhmkXOvAJ1DeH85wBviSALMcn/RhbYAZOk5btXM8ecWaU0AzvO7erLlyMvyKajHaS7PapfHSVmoHvt5PqeVZW5sYHgtv3jTbrAeiuoaGDJGZpBc1hBF+1mtItDZEiVAtVKxHwfj6EWHwBKMvIF0RXmC9hnjriBjJNLmoIbyYfB1zxLim/KKG8MbndcwRBxNPLW+ouBG1XkO0bY7S1aALVl1xCec6SIdXQcxFDeHthutYDJJIfkFDhV/0eg2R9oYwjFOzobRDEnuxH48Lyb1fOB5DzZOA6sP+aDCYzLD2we4oCIXmJf589+Tj9uB0FGohJaeFoNeUwfkYk0JaL2lUOQ94DQPWS+DeaO+E4wCHKoBKU8BnrABjcj7EIWPMyq1xLMELEOfQjootyV48jb3013hyPvfdp3H8a+PuVqHBheLdoR0lV/ASi2DIvlDYJp8KlQxfx/5a71F95ZGJ3Gu8A+msNsrRTFvJCfOE8BCc43kufDVIAE/4iHMYj+JEBUBvAOCQeS5yQzwqwjHPpDfcBJ8uJdnjMOh3P8cptqaTrTI0aOnkXqN4LWrnbBp+XBILTQwRVHgZ8yCjQ9WSZbkmjBEZhMGod3mkWY3EznLJuXEYeYczBcggYehg51NFJBEawygFl5nVSPxl/vjh7w3QY3wawcY0x211WDArmTrDz0Kfzj+uDm0urKM8Rp3+Bo0Rda+Nwy4w+ZdK86hdGGH1cNV4eGHDx5PxpB9Ly6N+RwJ70i+5etmdCVA7BRYPTkBMbDzrhq3dOEJnve5xd9LFXdi5K1oYDjYrdwxHU1USL1L8PB7a405aH//3j+KM4+5/ecINc39s/PJ+cNI56/Z6nUN7Gjs/w8eD44NfXjx/+PNP5d8dC9pbfzgZ41mxn90V6I7BirP9Ox08bEpZCDqo4I9gEEWNLnbAeAl4eHU+OBl10gCLewRdPNIax/EYSXAHmoIu/vLzT8NfErX73ULYzcyJwvBCHXhwUpDTnkwG5QTd1XhdB9bNPjyEDsZ9DBbcBQPtZNSryI2Px9ALD7YHMmpZOkkIe6VvB9CFQzSjxid9MNGO4vn0SVHVuMy/NbQH5d2SchUP0yFd2jFPE+XA/DmaskHEyyU+znT46SLDVYVs08UlBXxFM0Z5JpmkeHFrylD7U1ExzQAbi+5PDYhC8ccTr2T/FjnRMHIyuZMxVOeSWXoyDGCW1VakwUD2+G46REpGxaB3Uoxto28/JRarbOqNWUcAufZxaYz299Puf/b+aXh+sOPfAkPgNaP53zjzx8UOfLkdMvew4M796qjuv3bSP1DsiuqnDxRTDxTayMh0yETHYeHhl7kTyOly7Lwuet1JO6KlmMT9hnkrlWJkCkIl8v2cyPlP3WRoKPYN9buhJDdU2YbC2VALG8pbQ8VqKEINdeXPNuFrewcwqZPDftcnExad51zaqkqHH3WxUknngjpz6w3XdDl1Bydp8opbcZpw0AxFCiWAG4uVUCumNv/LvP11VCydERrERfmzB4d/vXo4RNUJ6j9NxnX1xenTtw+eTL8ApQlBFgxr1xvgQTis3mJ3p6xOdf/68Jd5v3cU3zQfz75NOxiVFTyzankK9juzYhvyeXzeHx4OjrFv8fzJoXvkuy+6Tx6/+fyYPu8+MXeg8Oj9u1eHjz8O9ePj59K92x5gTMF3zNDw6Pmp23ubh0dm9GFP4Ie9+GY4eH8UPto3Zvj6qPc2Hh192u33fnvxWqZne7vPX/tHrybuwXbvLfs0er03PLVvn7+xO8M3r+iTl3t9aXfffhi9OZo8se/CcG/3sXy29/xkt//p8C3dGe6y3m+vj8wj95DaV7s7O+/fHD56Q5+8/32v9+x3Mvj0/vOTvbi38+7NXu+lfTP8bffjk0dv+g/P7MOeffZxh77f3RnZvQ+vnvY+nHj6Srq9Xu/1uw+/PmMf3gS+8+n1w8N3H85p78WbD90Xb3d+e8ue7D3/9cO734+ePPBsOHj+4KD79P6Tz3GPntlH5iS+Nafh3auPjtHeO/723N1/rB73D0n4dfvzi252+v7d9tnTPpUf9l7R92yHOP745D0zk6d8RsunfPvU81e552+70J/PnvVOHRAf2qF273ek65MXO71nHx7Kfjj6tPfq4QD7QD17e149f852Xlly+PgDoyeWHnXz3+/03zx99iC+ffPwY9y+95Kc7oZ773Y40JzEw3fP+MuzT8/Ns4MD/5Eg91YLYYokk8ER7v0sXRaH7/mrYej3SNzrHT3+OOi+3j38sPvo1YsPxx+evT169dvj7ln3PUYlOn7eqw+DPrS/7rx+9e7eKsN4ezzePe934+PTRzzfPfvrr19/3TvYimbHmd+f7Lm34nRve/v++OOhyNqGkYBw43AyGY7v/vSTHQ7v9M9xtwqdy+7AGz9VX/wEChAIg1q2xlK67qA7GeMdUGI6SYnBfZapxF1k62KLsgiHj8Kr+1RlsNTDu2RbnQTcFJw+TXuM28Px7rvqy4tSey7bSsVni3vvNXWyuR1UKvw1gb8AElwwalrC9IMBm+THNEz/UgFc6of+cNBNEN7A0rbI7JstpbK1VLWW6tbSFFiprbmkSZSXeTeeDs6SmniS7oEOB6iBf2nvUO27PVCCOi9HAxh0v/MaDOjS6m39VtW/3bHd3gkooOjNCBb3wcEoHtjyRuuwqLK9Hl2vB7WA0fT+amk+tH6YLXYgfTbooLWAN5Z97ySprqAMTw47NkFksh5mX4F2vpec3UvPzNnF3jNQmn92vzx/sfvzT+4XUJpj9c6wO8FbsIWPOxoRoKkAw03sUUwenuVwO6CXnWJNIY79qOtADy+vtKGH5sEx/IaVis5Q/1Pq3Xg00vWgGJ6XJyWlE9FGcrjAF6Y5LMg6mxLvnnQn9gnrTzclyp/1TYnpO1UckNwpGhyIe+MwgqZ2YM8TbzDYD4Y1DURgJDs6tZinrLoxtZv7cavvr8lenjeSF0kzM5stjVnMPZEq6pxaDPMeXHTESm05jY5SzEgQSc1s1tIKx60lqFN6LTFcq4B/yaCdNs5hKL0YJe5MtBnJoBDH0bHtgUYTygvBMwsVk+haGDOob7EmRJYw8rwD37zz33IWngaVWOEDte4Het0Psos++LJQQbI259wyi4HP6ccF3Vq12vlm6dyyKwMTFLRGECm2BRcsmVJvLntSW7Ro9o3iaXcwC5cwPHEw7YdxaoDakT/sns79Pj4eTOwUrXBLEpH79xlf1LX6lnOHGqKVNksbomFY0lZEE/z6EK2WW2GzpVS2lqrWUt1aOo9otebqqDDFk8fjMVBzbuHVelP76OWoi6OHNXThVw0gexDzwhE/VlDY/lkDt7ZPur3Q2RuMjkAwHbd/0kCs1+fH0MoY+7fTLbxiVwWn7ni6UZQAarpR1AG7aljhzDZMcpwAHMH3U1gvQQlMiH7Eg+NvAD6nO2z8cQY+xc8G+FTv/ODgY7LAEV5UZEYZbsHoxui+OdOOZHn0PFAWva5vi0eM2U1zgiH1MAwPppDIFbMqYkgvzbyPPpAUlu/awafJc5eDT5PhLoWGJq+t88Fq4NPksW8EPnPN/ujgU5xFN8An7ZC1gY9YBj6SXhv41HNSbLaUytZS1VqqW0vnwKfeXF1Og0jdEnc7hYi3KegOCvmk/6NYmOC4Zsux3sfFqtTdzv3BMXqbdDzik7e96Q2x9lpUSy38bmcO4FDcdxHkNsH8OCnxazKKS7qlWyqkdztz2Ldgs9Xptvi5vFt4j32Oy1AsQVMJZW4Omsqmtip7qbwW0nF40/gw9oZgaZ0OuqHTt+jmVJlcIfoumndbZbHrgsUWR6PBaPwNMO3spN89nGFa8bOBadU7PzimOWsI4BDNiGK5xcReTgeMO+k1ZZ4yYbjWOsYapmWZktKzoHIAvAyPxgDiHIbhz52k3tPcwbKK9AYwbYGVL8W0BY69DHEWmHOdD1bCtAV2+zaYNt/sj45phdtTA9PSMU8rpi3bIsSbGdeEafW8MpstpbK1VLWW6tbSOUyrN1cT2Y/iJG2yAYqlXqJc7tuD4y5u7RY3h9HFNsXag0cRg/dV+1q4tTg4xnq+tA+h1tKbC+sCS+UAJwOvQNtub9xeZQP/7iEalLWlzeQqEiBCQHsNDcB7gEJzMEwU6KCzz3mvAD7oSfI16CA/4V7iHBZ2xtWWaHsby8w7bOU9Hr+/Kv0/F/Dx3qIiAB3Ak3sYVGXoHcaTEcjIrh/P7L10yt+LGJ1jcPfmQe/8Zd+MZ6BX/GyAXvXODw56LKdCUWmjlhpdbzL8kVHhhfQiEwrech6EQ935xqhcRSqyKOF7TykXgHmY5pFkShvMOsGFtPkNgN4Cr18Kegs8exkkLXDkOh+sBHoL3PRtQG++2R8b9CoX3Brolc4MbaCHyVxaQQ89UK4J9OrZkTZbSmVrqWot1a2lc6BXb64mkXcP43mnfwJWhYud0zg67xxbsBfOeueddGiJUhRQEJYP/K8TUYx247E/T4beqxeP78xWar37dbkPZgz6XE1qEZOSxOpUDmqbHbzZnUIdlmEBBqMDKKjCoWFo3LPDAb6IoQHQja0zGILkSuEB8BvbQYnQmf4FsqFTOQIt6WcDRV+UPlJQnUcvMbDfOr6HYXanODc98SoBEMgDlBunAW5ihJMR2GnFuVblcbXZef5it1O6i3TxQGzUSdck+jGk0LpF/N1xexebdmkVHRgnACg2BuTCiAlnhxGYCrSWqcNfa21ZE/TLY7dJEZ0FZncCU29DwGF0Hjy8//j14xfPO8/u/fbw1esijklxyOfQdwmWfRFvxfdOwvSA0nvoEyyR4xRwotgSSN54tpcODO142C3gdnznGrZ3UU+II1wjuAgOBoOwqJ18C/P38yHd3plpAsXPhiZQvfODawJGR6Zzk2fMRY5JNXLrAcl1pqy1JGBqVm1j8qidaQKWh+CJxN1Bn0VrnBc0y3yIIGMFZtXB8OiO3MR54oIAvFQTWBBml+H0glRZ54OVNIEFNv42msB8sz+6JlDckWloAsmPsU0TUMs0AbwFeE2aQD1j3mZLqWwtVa2lurV0ThOoN1e3IAFNJocgPJN7NOBBFx2auvl5EsQo7DrewrMkwacSFsPyjNNe4x8be4fn//PHRhGXON0lmQPd+ogaDU8jyicJ7kYWHTsHGP0LXXXwtXkoTy7f0x4saaNpHleDS3pC2pOt4Ap0Glyhp/EYES8NrmqpbXSA62mAuHO7bIBN/x14eYQhx86L5itTvRzBuAhtnXa/i04NUsCzDqYEwOWfEBR311E7WtJktmS8Lb43yaIvFJwxGtN5cdBaDKvSHoq5Hpd61QGSp9hMXx2x01515egzLuP072AjQEqg5NIe3jxWf2T3PvtXU6wufzYuJFXv/OBYTULOvJVCEiFzozQF+xswWFFDtVRguTNOXJ7Xr8zEKHILVr7SnGhvJFfGKed8LixRAe8s5YRk8SaOXxdE1KVYvSBbLkPSBUGxzgcrYfUCa34brJ5v9kfH6uKaaQOr0yWDNqzWy7A6uz7fn3rqwc2WUtlaqlpLdWvpHFbXm1u02kEadGzvzJ6PC8N93MVbULNcMgXhG/bqHHzUO75Yf7mHWhrAh+dDjMU0TpLcoi5wjIbvBKYyXa2aHBahO1NqmipkRntjqqWxgyIEB247TJIRf5zMfbDs3MCOAprM46M4wW1yG9qr1S3VFtlxIlqJaRSn3fEJqBJ1GjVN+vGgGCKa0+fo5Ipjne3/l1lkyg3/tNOwbKTZkmk7HPTStjXuaqRWJoeImCPAsFMLdYKx6+1wcjKaOcjiwfXXW8soO/DtkxSaujc4gD5gzeNim2c41Um+AQbz+Jm7GQYXPxsYXL3zo2OwBqxkmfUKQDBKpa3gMdjMZJGHSDIOzzUxjZ1zSjJHc8Kp9Rlmt8zwMJIpqzxVmmnGOGdCqxvA4AXRcykGLwiTyxByQSCs88FKGLzAiN8Gg+eb/bExuIrAUMPg8mZfGwZjStpWDDbk2jC4ngh2s6VUtpaq1lLdWjqHwfXmasL82cnkJAHWw0/pUsVp3MTQw73CmEzlh2BD4Y/Zmqx3tF5fFzMADPJJGYbqfqIwXmeO/gRrGbdX00DTZxbm/3j6XbrafH8wGmLc7dh5CCgG9udoSV166RCroSyMsRx7e33ZZUMEYYddRQgMIDtb4A3PwQfwzrOH9x92CvwFYPkG8CSz8zez6yHlzwY8Ve/84PAkIsf0x9xKJ6zVXMaQU89AinmKTrrR5UrIzNXgKSeYLz1KQagMxHpjSIwaQ30BVBlDwcrkkjJyA/C0wJWXwtMC310GHgscts4HK8HTAp98G3iab/ZHh6cibk8DntJN8zZ4MkvhKbs+eKrlZd5sKZWtpaq1VLeWzsNTrbnGkSvGt0imS3G3DrdMB6M2ewfP/tABaRJtv9OPKW75l/a+18U5JjoBoxNqRaOluGYBlkThezrfgk0Hs9DOOBYJNPFPPDLtdCftTTX3b4/Pp5UVHk5VWOTU4qCMAdL1KdnptHY0SzFvRIplkewiRJOzYzx+HRTmD1iDyYLDjxo2XhjBSh2l49piN7S9qw3Q3DuMx52zwmjE4eIl40SL1EoyQ3vnmJmic3QMlDhDhMMDbWgfvaiLUCRQZtPN0UFnCnHJFj/EQOeb6YwbnoO1hxNg/RIqNt2vYkzXOJPNiKyLtJwZgehMHMfz+98DV3DzWhdE2+zOcgO5NGVB9mNAwOJMPx3YwvyMceD1m7LfAOWV/3RyNkP54mcD5at3fnSU51FmXDIepKNB5Z5RH0xuPOWY353xjLlgXf0SKGeSOq+FsIDlOY86CEqFslpbZjE+WHTGE5LdBMo3hdvlKN+UVZdicFPirPPBaijf5MZvhPJzzf7oKF8EzWugfAog04LynCxBeUXUtaF8PZ36ZkupbC1VraW6tXQO5evN1SR6eWkGD9WeJjm+mzbz/vvlDNpfl8L837NFWe9po8JqX/Np8s4q69uenskuqWbhxmhrt6pAy9it0o9pSX0NUP213H0GsC+r2sVQhXhQeb9w/7FLKlpweCpuyFTVPM47Wxgr7Ljo6L+/HursFFkTpoJE9ieVR9g/E+ngY6Y+PdMzkCt+NkCueucHB7kgENUylituKcm11hmNFuPbZtRoFlWWG0d9HeQIjYKHLPrcMpNrIRnxXFFrLdVKZyH3OTeZEjcAcgu8fSnILTDvZRC0wKbrfLASyC3w27cBuflmf2yQqwK21kAuFbaDHF0GcvQaYvf8WZOANyuZjD07/nUmmYqfDclUvVNJJmO0ZywjIVPOCxedTIkBGOVeCA+KrLCCsiVRS3FgAGVxdANyaU4KES19YIFRjPlKoGsiBg8Ln0RPmLQeuu80szUpFERwOdEY/F1bSYIEgWUlRxlmicql5bnLIvVfI4WqoKbTmb+II4u8EBu1FGYlJ937P3f/OO7AP2HQndztYB+K33jaOqgK7hUvQeu2P77b+ftfWMu/4A+wxcPdTsHlm2jFxtHdDt3snAyH+JfaTE5oj4/vdv7zL2C5OPnXZudfRXfwr5Sr8V9/fvmyUc/MtpLYEBnVTAffdJKwEyAqW1dcxLiVPoTnJ8PewGIzu9D2t5EgX5Z+83o+4FmvP54FGMuOJmfv4uuPv1PdqLAZ8DJVf1k8tGVRzZIE+TT9ahY28aIoauuHQksbC1X6ihcf00Tktt/tnVeFjwbnsPKBP/q2i5QZHGAB/X/t+OQOaKnwpAolW8QhvTiSW5nmYFxEVp1GMi0L8Zr2BIN5FlFSv8xCtd1K91vpfivdb6X7evohLJ1ZiGZ7EKskB+O2EMTjKo7/X22C5q/i25LDix9QE4ixhaQ4W/Ofbk0jy4IFhRZQWw6dG4qaOcOwhRYvgLRrDra5BMi+YP+GRZLWan7LFC3/+XsxFjsG1awHW/+yuRhcvUgwVOVpqEKyl8K6Ssi7MY0F//PwFwxzjpAwjpN0KgJCI7n8JV88dN6urKEqwfa4Y/EQftyZJp0qMmrf6UBtD/EYaDQ4mznIpeOA6sqZH/RdGTQ8OcofT7N2J6+/VFHpcpcOW44LgEjX91zK3z0eD3w3ndH4wXiy2clP8AbgCMXVJrq8Wd+dnG+WF+KgghA/3cHL4MNh7zzdTB9C9fA++jJMr4VPrw9AHcUkNPZqkmf7NGjqnY0y6e1ctu+5ZN/3q+Tgr9D9Ykbs+7Mg8+jIjk871bt/bMB4UtbpwXH5vExOCk/wVCeJuTude/kE048XNVWHZOWX4ar50WeZ0KsZxlCcZarz6WjutSU5v/dPJjm/MG2znCWgvjeX0vwhNoKUTwl/O4/53ccpJ+AK2afXa5/Otd/MTE7bU6pfkvn64pTq9Jvk8r7XzElOrzsn+TcaRzMnOZ3LSX4/hfq/obHUM5L7sqnrykfOmm9nszHPccEOSs2Xo2J3qxRPD64qPorT4Op599ifjNDtGD/q4wE/Cmr44syCitwZnoBSY5PzcBLd5Z523h3BS0nMFmDSImu2/0lZc/FSkxcste3txlJj7dzPvob72Rpcc+HqYnMdb4ottoTXL+n5t+D1hXU/PwFNmcXmeP31Sf86OL2N/nVOH6eGrovPdfNtPhvv3LTdO40j6P5UMbp2bj+0oRaRwTYa7JxMur1pBIZCb0TdYimT3/8RFIr734Kl+Q2w9P0mS/PrZumbEET3mwzM5xi4XOLXwcRtFK8zsZ02dl2MvPj2nOSaG/fLGW7ehw/H183J/z3+93JmRgCfA274xI9sPinieKQ9h+RHd9x5UZhdj9HsWondH/wI7P6gye7iBvR3cV2MM2d4PGiyu7iato4r7gK+uZGuN3le3AzPt/X9Wnh+NpKmqXHFSajx1jeejJ0LJuOtHX2biThNDX0TwTs3Zff6EewkezzdHLkGyTs5TPEZ0oZWJR0357Zhmk1uJjNpMLE9dPsdgUTGDf50vFPu0vjpLk2SydttezUPf0z76WFT+sobULbkDagtD5vSV+LVJ9ypWxc5ap99bfevvmnysCmT5XVv/nyjcTQlsrwZbGkbzU3rky2G4Z9z6SBnMmz+YKxGuNLL9W0cFQcn05O+5yfpYkftvK/elKhKXsYi9UbqfBF5fH8Ui7OOvzeqfJWEyAcMHb9nuem/VI2h4Jo2hIfqiW7n+Dluve+X6ThlOtU7iPsxpOyqDOmR9ub3xyBPj9MbfjAESbmPkqo4ox0M4/E+SOIT3J+/K8id4gT3aFbGyR05PZYPVe14fA1/7bsI8xz3pyfdqvnqfjp2KgmQWsPq8crC/ml30KvO8Mp1i2ELMdvk4DiMoe7JWYQPasMyX4rDpf3y2K52vgSiuBump3zFxgr+NYq2Mr3xZ1mVVHhUWVx9weJtDjXiMzyQwkA+p91wYntVy//BF/7Eo8TCvFteMeYvuHrFfHnF9Kt6LC7oMfuaiuUFFV+1xyV/XkCLBpEfX1bz41RztXyWHVzWOQQ0hiGIXPTe2C/cF6bni1woOX+uur94mIvypjiyXXaEWg1gv18cv1dsXjgMJXaZDA4iyNFRec5dCIQ5wbOUGfBrYLxiFEVVcyPglEqNHHAIKtfERYtEKtNLow1bVBlzF6LL/Zbw1G0Jq9WW01ZvWR+IDdrZPKDUmrJ0pVPB39i3lGR42kDVtJTUCAx7jm7oo6k8KDpaGyLRhG0V/710qI3RZTxjsj46esnUT0eRmgg50V5kYUsEk28J4/Itw3K3JbPIpGMZEAMv8V4yvwvLY+fd7tnw46ndky10Y3fknU+98aelpJuOa/rlFI9nCWwR3ptklOuRj8EnGLLv6uSLihuiGd/yMSewcmy25SSxW0HqzLpAOHX0KuR7c/Jx++Vbce9BK/nEJeSrxrUm+dK56DrkYzoF/L86+Uj0VjKZb2UmZlsiA/JllOmtjHmto+HUKnMV8m3/fvr0efjw5FUL+egd3alulRRBBXYHg14Rt+4BWm73qlhElxC5HP0NEzkjxjD1v5XI1ejXJbIs5KkRaxJbCIY+TlcntrQxiyRnW6CYmi1BGQEUifkWyaW0jCbPxKsQ+97Z6I168vT9eSux1fUQuxz9hcQGsJ9qtJVSTgqf0OQbtF8Sq3iAc7NAZqUUyThbIPM3AOWyaRzFGpOaAbfnMZgtYBe2BUQCKc+d2OIW1AsrgMGovcKk1tzTFomOJSmd4aXfgu426PfBBAOVLu/ZpAwl9XLeV3jeX6z0ENsvXWgV+phSkmUERpop46hTPjPKBwfkCoITbh3VEsbrA5UkN7lSWlqAO0kCQQ/U0aCHiYOvrUacoZmJ/HdpMU4vRZVbBOXPyrQtfhWbdcXfKQ1J5VwN300+3TuZpBRT6H4I9EzkPMt0sGZ8BlaqJpMu6eW9gfpIjlw2OPhLMryEOcSdvPTF1M3upBteFsHiRoUhi9fzzquWLbSDYWh9MQFFYeEvWLkzN7wGZ3MlGIaYyDhBg6Xp182JVJrMBaBIK71nT47RSXX+HY5cgMUVO2pdOIj2Su+mYddjxLhye2Uy6g6TjeFPxpNBH3taeh3iNuZ433ofh5Nya2UDfhWVVuM4iQ/u44n3cq/51T3vL/DVhEdIxYKC2v5+9OuvB/3jo/fwqIt9TNGTqmUC9nkRCjj5zx6MBifDcenRPnPrBEt8kiynYhyf/7r3Gfe2ahLhz6XOuG/GReyLfcwsUD6rvzq1xqohzfz6aybZHK8ynhmitGrLLJHmls3HqPS43dJ13R4e+ON+CTAAGFT742GMuCaq1Z9cIU8bTSiRHhT9nnPK/XvDYaY+FP5FZj6Y2WP8Y79ZfUHr8uEQw17MmkSRPjopbjgs1IjuypNu+wPkpdj20bQlEHTjQ2+TGz52Ick7MKGH+BmYWOWSeg1tx8MB9go/DUlWQPnhZDIc3/3pJzvs3ik/i6fovorv3wF5+lOt9KdT2ihAoTvChVJfc1BfcdNjIxufD4LbOn8yyR9s5WbbKZ69eTVM4Z+KOnDV3ZvS/CGWwbNZyeNJ7Felj9Dzt/rxDNNAVD/eduNZ9ffrQqoVP/9EIdo9Ph10fdqagkWbAiij2dcdIxFTXMzV5Qcas3MZNqCeZ+cPw4nH45DOa/StL+5YpIGVntobc7uRey/vdzghKY3uNIfu/9O55yegovTOMSsTWJ+MmS1DOVegoQpDE/5d5qC9KE67uCFow+BsdslhiTSY72lNzCc5cYEoKmoor13UqrlAVtwvKpv3gB/PblK9PXgzOld1EdEXH835UWgTEZqI+Rs+o5Qaq9hxTRPGE+lQwtNynk+G8HIsazCYTgFq+TKboiql2WuMqYrrA++cFl17fvDXX5/nupZ0UvF69KQpvbjUxggiM3pB1+hFXeMAf1JkhKm5rq2s5s512t7f/nA8nO/09q9vn51v89PDZqcVIaC1CGEu6DSbdprcwRhQC/0G5UZnzGhT6/eKttBcvz90j97v1oiNOwLPt4fZX41+C5DhGfw/V1clNtRggNklY3OdfjlCsean6bvHdzvP8F7AVgBF/hgZBEbT0vHw1KpjMd9x3AnqhqdvmgQXGcYmhZWyWsfJnQx3Ihc6D/qlkKgqzXUeIz0UyeJeH3V7varvl3T9HRefPs6HkN756+O7z/dfv3/yrNF1Cc1KKim/aIGzi2guDXzPhFDyYpo/nDturq2V4tTXjrs+vW0L9O886KIa54qsB3Njc6+exV8fzo9t9N7Zs+3dB78tjM1kRAng4ZX5oGVaMPdHhjldLp6W1QdQXg6avwo4d++nYecAfIGtcdHkkOkACl1+of94fxLYSszzxA6e3TPeedYNnV0Aio3iPu0lml+p4hRK9T6oWlDTnKK1WT1Bk4/O/TzvDw8Hx6hIxPMnh+6R777oPnn85vNj+rz7xNyBwqP3714dPv441I+Pn0v3bnvgmJTvmKHh0fNTt/c2D4/M6MOewA978c1w8P4ofLRvzPD1Ue9tPDr6tNvv/fbitUzP9nafv/aPXk3cg+3eW/Zp9HpveGrfPn9jd4ZvXtEnL/f60u6+/TB6czR5Yt+F4d7uY/ls7/nJbv/T4Vu6M9xlvd9eH5lH7iG1r3Z3dt6/OXz0hj55//te79nvZPDp/ecne3Fv592bvd5L+2b42+7HJ4/e9B+e2Yc9++zjDn2/uzOyex9ePe19OPH0lXR7vd7rdx9+fcY+vAl859Prh4fvPpzT3os3H7ov3u789pY92Xv+64d3vx89eeDZcPD8wUH36f0nn+MePbOPzEl8a07Du1cfHaO9d/ztubv/WD3uH5Lw6/bnF93s9P277bOnfSo/7L2i79kOcfzxyXtmJk/5jJZP+fap569yz992oT+fPeudOiA+tEPt3u9I1ycvdnrPPjyU/XD0ae/VwwH2gXr29rx6/pztvLLk8PEHRk8sPermv9/pv3n67EF8++bhx7h97yU53Q333u1woDmJh++e8Zdnn56bZwcH/iM5mK2Hk7kLfNObcrC29svD6f3yAqJDltpCSV3oblt4UAmMV759Wp3ybjzdfbxFhxjWZAJwhNsW45M+7pRVuzDlJckgch5IMFsyJ3FLGG+2XJ6brYxEAGgjM0uzlkryAd5txpg++6WNV95DLfXEJY0W2T+GS9XLlmZmQ+J30n3DUmmdD9i+Hwb+BPltH/SaA7T3Nrr5CC2E9tdHEQzj4/2TUa9mKgzv9M9j2aNkIxRmyk9n0f1EtZSuN9iY3v/bn83Y7C47NAICEAaKOxPFG5NBGNS3KetmLeiX+6CXjgeF7byfzOiZBd18XFB73phuvgASr/y80/JOuhENs5bseKBKtziGb7HnS1UfTKxC8W2ObqncnJHoKy2DJGBxv4lF6Z3SmrCcgzpjM4ohz6UKmQzEW5J7zQnHLKSaudybtGnsEzQXRmLSdjv3QuimcERzO2ZG40lUSDstuHfSPCEtnsPkwTpceKYwmUS6ELxfGMJpu+Xvq+0vFpvcU3tj6izxpWriShuohXUzvbFfWCvw+ajMs5tM2mKDq7h0W4fgag+yDYI1bwlLYCTA6hw2z3xBpheQs52d2H4plizcgQUlErRXPeeygzugBzFszF2ExSgNzb3QLCs2Pxp7oYt7mWAkWaKFy6QLXMosZjaiBHTWRm6iV7mh1lErQBJaz4XPmM9y7RVxznBXHFCsMBJBKSW4Xpbc5q1iyYGyqzUjZRb01UcmJYueUeZAebV5xiTTMbe5ynMdQHTZwLySXBtPZRTOU825ISF673JJVOSLlImZ4dE5LzOWy1xZFaIMXBnDBXfG21yQjGFYaGOpJ5rl3nvjOWWUGxeWUYYukgaHxPEcaA3SiDVIQw0lGIefeTA8reIwvcFh6AgGi9gKg0fiGf6b2yzSAIPQkppgDCjxNGi2SBoDUw8M5hxY6IpbRjQeAOHGLXMZ19oxEYARQVeLwnJHgFcBWWE9MdCnrbdpA3yWcP3jaGV+4Bo33dfnB0OkZub74gdDkv/LJZMeoGXMEVnFQFxxZEDvIGTMhHWew1yDsAbhBDNOFcyXM8qiasO1hRXtoyJAWgHtOGNjNLDWFynDqRLCZiFngEMkeAHTKWwecwGgBczteZAU6KGy4DNtchepgBWCGbGhj1yuzg/weuGYszppWvlhCWkEz4nVnklYmdFa7yXB4O7UWwfywsYAgzCY6itQ7XCn0PGMAtooECdUC7lIGqCHzZyNeSA5GOuZzY0yGFMck3gCa4O5ZnD5ZBTY0GgfBSb8lrnIoxDAEw1+GD5agx8M11fhBwDX7wwfhBFcXzrpsDadCTEW0ftWHxkU5tRGDQtTMZKD1FbRZSoGaTyxMCMaFIdMZxlXGCZR+kiUZiDGA1MiOLFIGRI5LB+VaYa+BgK1HJC0PAcJFZ0QuaWg2ggGMAESV+pM68AtlyEQrUABMivzg5DIEOuRpp0f2kkDGpmiBFg3ZxgDWYkcA0M6p/PIgpVgFPHMUei8NBY0H58R+CMXLieghdqUBqEJnSxnkWAcZQogGTOEUAu1cyUyFwmsHJkBo0jpdUIdTYSijgLcKmo1ZSsvGsUo1fQHWjTSi2CEyqPNCCjx8CYoJURGIkBp1ZTb6DOhM4fkIEB+aAZQVTIBU5AzGtcQopQwfjm+fD+LJoQsk8pZbR3uTQHSCIn7FE46UG0Uz0IEUmSKBQIdM0oRwB8nqMsBsKxjDSE6OVhdiGagWGVrC1EhhWTsuxKigO+Ss0sn3cpoYSEuVSqWjSzAfADDhghCz1DH8lz6oEKweQ7jAL3YhIwIA7p4xnPoOg2ZyGCUoDcbI3SLUmEUCApBJKyaiAlUQPc0wQbqPRi6FBQIa7TjXloGuqNg0YLGAUop/KVxNag1hCjK0fVI08YPy0gDosgLpwDEPMg5gHeDYYGBHSjPsqit8ha0IlC2cK0JZ0A9AFnIQANwzBtGF0ljJVgoBjRqbQjxEQiQA3CAlAE9w4IaAtYx8GZQ0ZLMEw9/ZcCHDvQQQbyRqsYPb4+eT9bgB6bpFYxOA4ZA9l0p2QJjNZtLJ72eSnz1kZkcg/MFCf8noMuekEAlrFmXwxpWmUcZ6SNofzlIQ5x2C2vQUsYw7DI1pk2TtIYF41BHsGBXahgBpQyMVW+MlsJLDMYsYYGBXSo1EA0UbiuYMAGgU+nVKQOK7aUy77sjj8gJEzLk1gGrSRUF1ADwwnMfMPyxi06DyNFgnHKhCbAMWMsGbATgGKhb8zXgk4FJdDl8zpOmHT7bSQNcnefMZtyHTGMuKQzS50AAKgKLn1Otclj8IFs5CTKzMqdgJjhpJZjaGZg8LSvHKlC1FFBDacAA5kE2AHuBYU4DsFKWgYrNeABzXUioIgcZAsaPohSsECOsb4gLTA2/sriAAairiAuutfrHxEUbSGiofgX8rOdkXn1oAWPEw6I1sHhFhPm2BsxYCfgnMgIAmlGticspzDL6E3JYFAAiEl9yUectm1SMZVYx6IlAz1xQUQNolGCW5NKBigmQGj0FdslzYVA+UE9NUsEAjuFdu4QhWvkBT6LXoswSUdFKGeBVlA+gJPAcI1ZGmaMtRSXIQu1wR01aNOgFMIL2MmQB3Y1BJwwM1nrWAp8K6AbmFxhmgYOKoYPR8AEVHKz0mAHVFEhSBzIIIJgrHrywoKmCGeedFkCvBj9g+uWV+UHJTF6BHzgjPPue4FNLPDC/dNIXEjavOLKoQXxakYMGH0Hchdwza0F38bhNIpSIgFFgRksBDAG6E1iVWhIG6xfkltGhxbwKGgQ9mBoU1xCBSc4F12BmZcBADh11gQmIomCo5DoXgggPFgUFlYw6MLTsEnWyhTKg11J2+W52PQ3s6pQRCgxN4gDiTGAZYp6mYIFCR4MDY4c5SThUS3FcHg87BIwXFjWBaQ5RtrCD9paHHPRHl2GeQlihXINhleV4hoQYZKTjKJzSxhcHNoyMWQ7WVgamqRCrU0aBNnLZjtR3Rx5jgqcCHskIMsyAWKGgqcsMNBOgAajh3rHoRA4SHDWVaAQBaAYLnbsYo3VrKBYc/liPp9ohpp00zkjQ3lWegY6Fu+U57vuCgohCUgWndAYCE5DBZdFE4jhnoIJQ+K+XoAf4NrscvkScQnRxYNSDuglahA8+AhMoTICiQD0RFkxBUF1plssI0puA0hGVBNWuJkiLHLorC9IsJdFd1y7PFKaH/q4Ui0yajItLZ72eyXP1ocGaBAagRDCL/wU12lklQc/LMEoxtzAYoy0IRYGJTa2Dd2BpSAkrwGayDT59TsGGzIXKTJ50iDzzOfIRUMBwAr2MsLQ0WPgeqQLFEa1zoB6sXR9tY9YxNeXKsw6GzlWsT8GM/K52Y0DNE2KFSa8lUVt9ZGDbutw7WFeg25DMg07JuKIkB01SBdCyAAdhBr2Cmn0eZJ5rEqMXGqwCYVyLNgmWmgYDDMxLaZCzhSQgYSUVJs8EWlMgWnxmtcATT1hrGtZDDtKDMkFhlay+pY1DkubyI556zrvVSZNxMPZAxLngAfVz9GgEdLcAD2AKgqxDKQ6UAwXH47Fl7pWmYMNg3r/gZN5y5OkjCSYCQai1JgcbSnoQv0BSWPQcLCugisqCYppGbp0x0XGFN4xZAGKBytLgB0zitio/GFB/yBX4QRKh/jkp2DLpgMGcXA599QRNq4/MweoHkQTizIE6qV30gE14Vu8k/qCwDDgqgDn86WFVoEEEFVrQ+oEtTN5yxKOVAnMqUENAPQRLJGY6hyXEI3CIBIMseAks6COwAzMByQFsEbjIvQTDfQ3KZJhvcjWl6fshj1LcWBLxRDiokIcAgsHbSHMKYAFalHU8AENJ7j0TaUc0gl6AbSvhXVxHXADfkcvV7Xr2sNVJQ2AWgSqZxB01UO2MBp5zDsAT8yTnWnPLLIgahS8FacG0NkSCfLRGgrnYAp+gfoJqiMfBTGIVoIuRlFDNgVwNFCxkUAgUeqVYngFwgypuCMgXsPPx+COviYsiHdZtGP3bMPq3YfRvw+jfhtG/DaN/G0b/Noz+bRj92zD6t2H0vx+F4jaM/m0Y/dsw+rdh9G/D6N+G0b8No38bRv82jP5tGP3bMPq3YfRvw+jfhtG/DaN/G0b/Noz+bRj92zD6t2H0b8Po/++J8H4bRv82jP5tGP3bMPq3YfRvJow+hu06td2encUHP+2OuxhKuzKyipV3Ui2sdKWJoD+t7w0wmDcG68Kod5MqLDIYp3Y8BsKG8ufJcW/gj8ofpUm3DwZtBAN3MrXX0grGyZkLyF8F7P57Gm/sbunEt18F7Sy88cZlQOJZgDJnJx6Dyk5nehrUGg33foTy/nCGM8CXBJjl+KS/n2J8j9NW7RxPXrHmFNAMr7s3a66cDL+iWoz20qx2aby0ldqBr2Htf0rbfottYngsvHnTbLMeiOoaGjJEZpJe1BBG+FmvIdHaECVCtVCxHgXj60eEwROMvoB0RXiB9RrirSNiJNPkooZ2n1zPHDGuKb+ooXfd65kjDiaeWt5QcSNqvYZo2xylq0EXrLriEs51kA6vgpiLGrp3dD2LQRLJL2io8IteryHS3hCGcWo2lHZIYi9Oo9jvF47HUPMkoPqwPxoMJjOsfbA7CkKheYk/3z35uD04HYVaSMlpIeg1ZXA+xqSQ1ksaVc4DXsOA9RK4N9o74TjAoQqg0hTwGSvAKOPhYszKrXEswQsQ59COii3JXjzFqPzp3sj53HefxvGvjbtbhQYXineHdpRcwUssgiH7QmGbfCpUMnwd+2u9R/WVRyZyr/EOpLPaKEczbSUnzBPCQ3CO57nw1SABPOEjzmE8ihMVAL0BgEPmucgN8agIxzyT3nATfLqUZI/DoN/9HGfJDfBkqwwNWjq51yhei9o5m4Yfl8RCE4PZD7yMeZDRoWrJslwTxogMwmDUuzym0MQzEjvLJefGYeQdzhQgg4Shg51PFZFEaAyjFFxmViPxl3qKItBjfBpBqVPMHRbMSqbO8LPQp/OPp4mNLqqjPEad/i6THG0cdoHJv1SaR+3CCEtHDONS76N4eGHDx5PxpEj2Qpp3JLAn/ZKrl92ZALVTlEkwoPFn3bBVBvftHncxywYe1kzVLwwHm2WzhDAFCfAixc/joT3upPXxf/8ozjju/pcn3DD3x8Yv7wcnnbNur9c5tKex8zN8PDg++OXF84c//1T+3bGgvfWHkzGeFfvZXYHuGKw427/TwcOmFOy9U6RsiaGo0cUOGC8BD6/OMSh9GmBxjwDj609DtN+BpqCLv/z80/CXRO1+txB2M3OiMLxQBx6cFOS0J5NBOUF3NV7XwQjL8BA6GPcxWHAXDLQUXroMQI/5SlLs5JBsk7K0iB1/pW8HmIFqFio75aQpnxRVjcsMJ0N7UN4tKVfxMB3SpR3zNFEOzJ+jKRtEvFzi40yHny4yXFXINt2UuYGBfccozySTFC9uTRlqfyoqqiqrsNFTA+KiLBAM1bm2eP24Ig3mMsF3y4Q3WHPvpIwm3refEotVNvXGrCOAXPu4NEb7+0UqKAyzfrDj3wJD/LlZ/40zf2znkorMPyy4c786qvuvnfQPFLui+ukDxdQDhTYyMh0y0XFYePhl7gRyuhw7r4ted9KOaCkmcb9h3kqlGJmCYIqJmsj5T91kaCj2DfW7oSQ3VNmGwtlQCxvKW0PFaihCDXXlzzbha3sHMKmTw37XJxMWnedc2qpKhx91sVJJ54I6c+sN13Q5dWV0++JWnCYcNEORQgngxmIl1Mpw+3+Zt7+OiqUzQoO4GdQ9ZYBKxnUzQH/xBShNCLLTAPF9WL3F7k5Zner+9eEv837vKL5pPp59m3YwKit4ZtXyFOx3ZsU25PNtHonbPBIpj0S1EKZIMhkcpTwCy5bF4Xv+ahj6PRL3ekePPw66r3cPP+w+evXiw/GHZ2+PXv32uHvWfY9RiY6f9+rDoA/trzuvX727t8ow3h6Pd8/73fj49BHPd8/++uvXX/cOtqLZceb3J3vurTjd296+P/54KLK2YVyao6H64idQgEAYTEF746LMLpu1ZHhNti62KItw+Ci8uk9VBks9vEu2VcqGMHtay1RzaSazZVup7VnOaupkczuoSiE2L/AXQIILRk1LmH4wYJP8mIbpXyqAS/3QHw66CcIbWNoWmX2zpVS2lqrWUt1amgIrtTWXNInyMu/G08FZUhNP0j3Q4eCsyN/Y1qHad3ugBFWZmTA92qS0elu/VfVvd2y3dwIKKHozgsV9cDCKB7a80TosqmyvR9frQS1gNL2/WpoPrR9mix1Inw06aC3gjWXfO0mqKyjDk8OOTRCZrIfZV6Cd7yVn99Izc3ax9wyU5p/dL89f7P78k/sFlOZYvTPsTvAWbOHjjkYEaCrAcBN7FJOHZznczrhM8lEkfHGgh5dX2tBD8+AYfmNuFXjjf0q9G49Guh4Uw/PypKR0ItpIDhf4wjSHBVlnU+Ldk+7EPmH96aZE+bO+KTF9p4oDkjtFgwNxbxxG0NQO7HniDQb7wbCmgQiMZEenFvOUVTemdnM/bvX9NdnL80byImlmZrOlMYu5J1JFnVOLYd6Di45YqS2n0VGKGQkiqZnNWlrhuLUEdUqvJYZrFfAvGbTTxjkMpRejxJ2JNiMZFOI4Ora9KgPQxryFCvoM2IrTjK0zIbKEkecd+Oad/5az8DSoxAofqHU/0Ot+kF30wZeFCpK1OeeWWQx8Tj8u6Naq1c43S+eWXRmYoKA1gkixLbhgyZR6c9mT2qJFs28UT7uDWbiE4YmDaT+MUwPUjvxh93Tud3tSzN9nfFHX6lvOHWqIVtosbYiGYUlbEU3w60O0Wm6FzZZS2VqqWkt1a+k8otWaq6PCFE8ej8dAzbmFV+tN7aOXoy6OHtbQhV81gOxBzAtH/GmSwvbPGri1jTl8O3uD0REIpuP2TxqI9fr8GFoZY/92uoVX7Krg1B1PN4oSQE03ijpgVw0rnNmGSY4TgCP4fgrrJSjtYGowPDj+BuBzusPGH2fgU/xsgE/1zg8OPiYLHOFFRWaU4RaMbozumzPtSJZHzwNl0ev6tnjEmN00JxhSD8PwYAqJXDGrIob00sz76ANJYfmuHXyaPHc5+DQZ7lJoaPLaOh+sBj5NHvtG4DPX7I8OPsVZdAN80g5ZG/iIZeAj6bWBTz0nxWZLqWwtVa2lurV0DnzqzdXlNIjULXG3U4h4m4LuoJBP+j+KhWlK97Y+Llal7nbuD47R26TjEZ+87U1viLXXolpq4Xc7cwCH4r6LILcJ5sdJiV+TUVzSLd1SIb3bmcO+BZutTrfFz+Xdwnvsc1yGYgmaSihzc9BUNrVV2UvltZCOw5vGh7E3BEvrdNANnb5FN6fK5ArRd9G82yqLXRcstjgaDUbjb4BpZyf97uEM04qfDUyr3vnBMc1ZTMOOEZIVyy0m9nI6YNxJrynzlAnDtdYx1jAty5SUngWVA+BleDQGEOcwDH/uJPWe5g6WVaQ3gGkLrHwppi1w7GWIs8Cc63ywEqYtsNu3wbT5Zn90TCvcnhqYlo55WjFt2RYh3sy4Jkyr55XZbCmVraWqtVS3ls5hWr25msh+FCdpkw1QLPUS5XLfHhx3cWu3uDmMLrYp1h48ihi8r9rXwq3FwTHW86V9CLWW3lxYF1gqBzgZeAXadnvj9iob+HcP0aCsLW0mV5EAEQLaa2gA3gMUmoNhokAHnX3OewXwQU+Sr0EH+Qn3EuewsDOutkTb21hm3mErKSf8q9L/cwEf7y0qAtABPLmHQVWG3mE8GYGM7PrxzN5Lp/y9iNE5BndvHvTOX/bNeAZ6xc8G6FXv/OCgx3IqFJU2YkZlB8o+/sio8EJ6kQkFbzkPwqHufGNUriIVWZTwvaeUC8A8TPNIMqUNZp3gQtr8BkBvgdcvBb0Fnr0MkhY4cp0PVgK9BW76NqA33+yPDXqVC24N9EpnhjbQw2QuraCHHijXBHr17EibLaWytVS1lurW0jnQqzdXk8i7h/G80z8Bq8LFzmkcnXeOLdgLZ73zTjq0RCkKKAjLB/7XiShGu/HYnydD79WLx3dmK7Xe/brcBzMGfa4mtYhJSWJ1Kge1zQ7e7E6hDsuwAIPRARRU4dAwNO7Z4QBfxNAA6MbWGQxBcqXwAPiN7aBE6Ez/AtnQqRyBlvSzgaIvSh8pqM6jlxjYbx3fwzC7U5ybnniVAAjkAcqN0wA3McLJCOy04lyr8rja7Dx/sdsp3UW6eCA26qRrEv0YUmjdIv7uuL2LTbu0ig6MEwAUGwNyYcSEs8MITAVay9Thr7W2rAn65bHbpIjOArM7gam3IeAwOg8e3n/8+vGL551n9357+Op1EcekOORz6LsEy76It+J7J2F6QOk99AmWyHEKOFFsCSRvPNtLB4Z2POwWcDu+cw3bu6gnxBGuEVwEB4NBWNROvoX5+/mQbu/MNIHiZ0MTqN75wTUBoyPTuckz5iLHpBq59YDkOlPWWhIwNau2MXnUzjQBy0PwROLuoM+iNc4LmmU+RJCxArPqYHh0R27iPHFBAF6qCSwIs8twekGqrPPBSprAAht/G01gvtkfXRMo7sg0NIHkx9imCahlmgDeArwmTaCeMW+zpVS2lqrWUt1aOqcJ1JurW5CAJpNDEJ7JPRrwoIsOTd38PAliFHYdb+FZkuBTCYthecZpr/GPjb3D8//5Y6OIS5zuksyBbn1EjYanEeWTBHcji46dA4z+ha46+No8lCeX72kPlrTRNI+rwSU9Ie3JVnAFOg2u0NN4jIiXBle11DY6wPU0QNy5XTbApv8OvDzCkGPnRfOVqV6OYFyEtk6730WnBingWQdTAuDyTwiKu+uoHS1pMlsy3hbfm2TRFwrOGI3pvDhoLYZVaQ/FXI9LveoAyVNspq+O2GmvunL0GZdx+newESAlUHJpD28eqz+ye5/9qylWlz8bF5Kqd35wrCYhZ95KIYmQuVGagv0NGKyooVoqsNwZJy7P61dmYhS5BStfaU60N5Ir45RzPheWqIB3lnJCsngTx68LIupSrF6QLZch6YKgWOeDlbB6gTW/DVbPN/ujY3VxzbSB1emSQRtW62VYnV2f70899eBmS6lsLVWtpbq1dA6r680tWu0gDTq2d2bPx4XhPu7iLahZLpmC8A17dQ4+6h1frL/cQy0N4MPzIcZiGidJblEXOEbDdwJTma5WTQ6L0J0pNU0VMqO9MdXS2EERggO3HSbJiD9O5j5Ydm5gRwFN5vFRnOA2uQ3t1eqWaovsOBGtxDSK0+74BFSJOo2aJv14UAwRzelzdHLFsc72/8ssMuWGf9ppWDbSbMm0HQ56adsadzVSK5NDRMz/r71nf2pbZ/ZfyfDD7XfuEGrJlh+dO3cuzxYKlALhdb5ORrZlMCSxmyfpGf73b1fyO04CFDjD3NNhprFsSauVdlerXe32QYaNObQJyq7H4+GonzvIouH697Vl5B349UiGpu5E1wADtjxQxzxxtid5Axmsi1+6m8tg9ViRwek3710GWyArqc09E4SgYKbFDV343HZsoftCs3V4b2lO5eScaLZLAk0n3LMxu6WNxkhqctMjpkUtSnWdGpb5CjJ4hvUslcEzzGSZhJxhCE+p8CgZPEOIbyODi92+bxmcRmAoyeDkZl+dDMaUtLUy2NFeTAaXE8Gu1pSy2lKzttSqLS3I4HJ3JWZ+MBqOpMDavpeXKsZiFUMPd5QyKctvQIfCh3xNlgEttxdiBoAoGCZhqDYlhvE6s/BG2MqgvpmKND3gMP+9rJ682rwZ9WOMuy0a2yDFQP/sz2nLmjvEdCgzY0zGXt+evWyIwOwQVBSBPvDOGvGGdvAIvjnY3txuKPkLguUNxBOzp638ekjyWBFP6TfvXDwZQsf0xzpnrsG5pTPhB8SjwMU8gk66wg1Mg9luSTwFGuZLF8zQCPM17jmOJoSFob5AVDkOAS1TZ4RqryCeZqhyqXiaobtlwmOGwp5S4VHiaYZO3kY8Fbt97+JJxe2piCd507xOPDlzxZP9cuKplJd5taaU1ZaataVWbWlRPJW6q5hcMb6FVF3U3To8Mo36dfoO2v7QAWkoeLfRFTJu+UM97GV2jolOQOmEVlFpUdcsQJNQvqfFHrg0zEI/A6ESaOJPNJk2wmF9V9Xz2940a0x5OKVhkWWPURIDJPRkstOsdVRLMW+EjGUh9SKUJpMeml8jpf6ANig1OKxU0fH8PqzUvjTXqtPQelArQvP8RvQaE6U04nDxkrHEhexFqqGdKWamaNz1ABMTlHBo0Ib+0YtahSKBMi5vjkaNTMRJXfwGA52vShs3vAdtDyeAe3OwWHW/EkJe45Q6I5Iu4jJXAtGZWAyK59+Rq6j5SRdE6/TO5AA5UWWB92NAQGXTlwZbmJ8BDrx8U/YNpLzp3Y8muZRXjxUpn37z3qW8LpitM6r7zCW+GXiUeL4TOB7RMb871W3q+twtXwLVKSOuZxkGB1ke6MLyDUIMk1sWpxzjgwnX8TTNfg0pX2Vuy6V8lVctlcFVjvOUCo+T8lVqfCMpX+j2vUt5FTSvIuVlAJkaKa9rc6S8qZkvJuXL6dRXa0pZbalZW2rVlhakfLm7EkdPLs2gUW1f8vFTeZj3r6NctJ8kzPyPfFGWIa00mJ5r7kvvrKS9jcwmO6eZmRujtWClgZYRrMSPaU57FaH6JTl9BmGfNHWKoQrRULmp3H/4nIZmHJ7UDZm0md2g0cRYYT0F6B+/L+p4JlmlTAWO7I1Sj7C/J9LBrW3eH1i5kFOPFSGXfvPOhZxvoFSzaWDqnGiBZVk2ERzj29rEsagw7cBxiVcWchoRhu7bwgs4dQLLYFTzdJNwzollWrYfeIHu2KbxCkJuhraXCrkZ4l0mgmbI9CkVHiXkZujtbYRcsdv3LeTSgK0lIScL64UcmSfkyAvE7vlR4oCvy5kcPul9yTmTeqxwpvSblDM5juVRamu+bbqe4QqXycQAlOieYXiwkTW4QeicqKU4MBBlov8KfKnAhTSLeT71KcGYrxqAZgjfg4WvCU+jjHsAvmtRXuJCvuG7gWZh8HeLM81nwLA405GHcc0MGNcD1xbE+x0ulAY1zWZ+EUWqvBArpRRmCSWt//enf/ca8M+PwuGnBsKgntHaGqUF6+oj6J13B58af33AVj7AD9DF/U8NReWrqMWK/qcGWW2M4hh/mavSCW2396nx5wcgOTH8sNr4oMDBXzJX44cfDw8r5cxsj2Ibhk0savle1UmCDwGp9KnsQoimrAjvR3En4tjNKfT9NhzkYW6dk2LAs053kAcYs++GkwtxcvudWJUGqwEvZfPL4qHNi2omOch9VisPm7goitrTQ6HJg4U0fcW3WzkRAe+GnWla+DmawsoH+ujyEDETXWMB+T8+GK3BLhXepKFkVRzSxZHckjQHAxVZNYtkmhTiNe0hBvNUUVIf8lBt/3D3f7j7P9z9H+7+tP0hLJ08RDO/FmmSg0FdCOJBGsf/Zx2j+anqJhSuHqAlYGMzSXGaxarNLLIsaFCoAdXl0HmlqJm5DJvpcYFIe+Fgm3ME2QPCF6skren8Jila/vxrNhY7BtUsB1t/WJ0Nrq4SDKV5GtKQ7AmzThPyrmSx4P8n/l8Mc44iYSCG0ioCTEO6/ElfPHTeTrWhNMH2oMHRCD9oZEmnVEbttQa0to1moH40yR3kpDkgvXLmRV03CRouHeV7WdZu6fUnG0pc7qSxpacEhLy+58r83YNB5IXSRuNFg+FqIxjhDcA+sqtVdHnjXjicriYX4qABX9yv4WXwOO5M5c30GJqH79GXIbsWnl0fgDbUJFTOaqRnexY0dW0lSXpbyPZdSPa9mSYHP0b3ixzZm3mQeXRkx7eN9Nt/r8B4ZNbpqJe8T5KTwhu06kg2t9ZYD4aYfly1lBrJkpr+c/Oj55nQ0xnGUJxJqvNsNOt1Sc7X/84k5wvTNrM8AfV6IaX5NnaCmJcJfxu7+qddmRPwEdmnn9Y/KfRfzUxO6lOqL8l8vTilOnmTXN7r1Zzk5KVzkr/ROKo5yUkhJ/mmDPX/SmMpZyT3kq5eKh85rX5t52MuUMEOcs2jvjrdStjT1nPZh7IGp+/Dnjfqo9sxVuqigR8ZNdSYcNgiN+IRbGq4dB6WrDs50w7CPnwk2awSJjW8ZuPv5DWLlxpbsNQ2NipLjdZTP/0d6qdPoJqFq4sWAK+yLTqH1pdA/ha0PrPuixNQ5Vm0QOsno+5LUHod/suUPpAdvRSdW9Wv9Xy8hWlbH4s+gJ9tjF6c2m+4X4rIwCsdNkbDsJNFYFD7RtxbzCXyzfewodh8C5LWX4GkN6skrb80Sb8GI9qsErBeIOBkib8EEddhvEzEPOvspQh59usC5yqM+yiXm5tQcfDSlPyvwR/ziRkFeEFwQxWvz4OhiuMhzxykH12v8U2pXbuodj2K3LfeA7lvVcndeIX9u/FShFNQPLaq5G48b7eOK24B3bwK6FWaN16H5utgfxGaz0dSVTWeOQkl2nrjydhZMBlnvP82EzGWHb0J4y1M2XpXgJ7Ee9nhyAtw3uGNjM8gD7RS7rhaOIapdrkq1aRoyDvo9tsHjowH/NK8k5zSeNkpjeTJG3VnNdvvU3/arnJf9gqbLfYK25btKvdlePUJT+qeKjlK1X4X/OcfmmxXeTJ76cOfNxpHlSOz15EtdaN57f1kjWL4o5AOMudhRcNYCXGJl+uZ6CvDSWbpOxzJix0le1+5KyMtORIq9YYEXkUeb/eFsnX8tZLmq9Q0tkXR8TvPTf+QdoaMK+sIjeoSb1Osjkfv7SQdJ5NWvWvRFr7MrkoRH/Jsvj0AftqTX3hRDJyyjZxK2WijWPTawIlHeD7/ydDWlAX3Li/TtTWWmeX9tHU0X8OvtitgnkU7s3Sb1U/b0uyUIED2hs3jlYX2OIw6qQ0vWbcYthCzTUY9fwBtDycCKpSG5Two41I7MduV7EvAikM/s/KpgxX81Rc8Vb3xMWmKmWiqVFdfsHhDhxbxHRqkMJDPOPRHvJP2/Cd+8ANNiUq9m98w5i94fsP6/IbJb0FsLICY/k7DbEHDz4U4oc8FuKggeXdZy7uy5XT5zDNclikEdgwxsFz03mgr94XMvqgbJivaVduzxlzkN8pkO8+Emg6g3VXm95TMlcOQJJdhdC2Aj/YTO7diCAXGM5cYsDYQnhqFaqowAp0QZiEF3MCWa+gKjkhK0kujDquaFIHrCzfwmoZH3KbBLbPpWtxqcs/XuG+5PPCRa2Ukne6p4DfCJpMMZx2kXTNGHAPDnqMbej/jBwrQ0hA1S6NN9f/SoVZGZ+s2ZeXRkSVTn41CduEHmuUZtt80fCdoGo4bNB0auE1mC8pcagMy8BLvkvmdWR47F6eT+HbMz1kN3ugaW7vvDO7noi4bV1Yzk8d5AlsU71U0sqehj0IVDNn3fPQJU3c0i+pNTwQarBxuN12m8abPLJu7vqYTlzwHfa3R7cbRmbG+VYs+Ywn60nE9EX3SLvoU9FFLBvx/Pvo04XFGWdC0HWE3DRvQZxNqNW3qWZZwdMJN5zno2/g+3j/0r/aOa9BH1qxGeqtEBRU4jaKOilu3hZrbehqLaAmSk9G/MpJtzXGo+f8Vyenon4pkpvipYzwR2YZB0cfp+chmXNhCC2gTNqZO0yBUAykigqYWMMYpkZ6Jz0H2+qTfMvf2L6e1yDZfBtnJ6BciG4R9tqNNN+Wa8gmVvkHtBFnqBc7NDJpN09Rsnc6g+Q2EctI1juIJk2oDtQfCd5pALrQJSAIur7tGU+ewveAGEBjhz5jUknvaLNKxRKYzXFoX9m5RtwsqGGzpgg6XmyG5vSz6Chf9xRIPsXbiQmuijynRbFuDkdqm4xLX9GzH9HwX0OUbuqZzl1gMxuv5hGmBE5imxTiIO6b5Gnqg9qMOJg5+sRZxhnIV+a9EY8wuRSVHBMljqtqqJ3VYp37LNCSpczXUG96vj4YyxRS6HwI+JTontuVzZzABLdXShqHWCTqReavduXZ0/ZNRvIQZ40merJG52Y1C/0gFi+srRRav503Tnjn0g2FoPTUBqlD5C6buzBWvwXyuDIohJmxdQ4Wl6teta8y0tEIACrnSO3zUQyfV4jc6UgEWp+RoWcpBtJN4N8WhhxHjkuOVYT+MpY7hjQbDqIuQJl6HeIw5aHPPE/EwOVpZgSfVaDqOkdjaRIv3fK/5x3veL/DVhFeIRYVBi3+/+/Llutu7u4RXIcIooyelywT0cxUKWPrPXvejUTxIPNpzt07QxIdSc1Lj+PVz/ReebZU4wo+5zritgYp90cbMAsm78qeZNpYOKffrL6lkBVqluu1opmXWZZaQc0uLMSo9PG4J3bCDBn88LwECAIWqPYiFwDWRrn7pCjmudGEa8oWCu+CU+9eKi5n6kPmrzHwwsz380a42r3CdvIwx7EXeJbL0/kjdcJhpEd2Vh2H9C6QlUVcp6wkY3eDG49INH0GQ/A5U6BirgYqVLKkT6FvcRAgVVvUlr4Dym+EwHnz6+JHH4VpSTYzRfRW/XwN++rFU+nFMKgXIdPu4UMprDtpTNz1W7ME08t3mdG8YbDUDZ8M1dbt1HMvwT6oNXHXrGc63sQze5SW7Q9FNSz+j52/6cIBpINKHs1BM0t8niqupxx/IRMPeOAo9eTQFi1YGUEa1LxwgEmVczMfzD1RmCxk2oJ2D6bY/8tAc0jhB33p1x0IOLPHUXimcRp4fbTZ0TZNpdLMcuv/VWPeGsEXpTDErE2iflDpNh+i6CTtUwyFS/i1z0J5lpyEeCHI/muSXHOZwgyKkJTYv+cQCVqRaSK5dlJpZwCs2VWNFD/hBfpPq7LrVn5plFtE1bp3pnV/HIizNKN7w6cvUWOrEVU6YLlGHHJ4k8zyK4WORtOBgOgVo5SGfojSl2QnGVMX1gXdOFWiH1z9//iqAJvekxkl/r8q9dGY5jqExmywAjSwCTQfxxwxbo2YBtEdvcwtA882Nq15cBHrjy9nBdEMf31SBNjUNdi2G4SwAmmZAa2sYA2oGbtjcWDZ1LKcE9yN1oQLcV+Hd5WkJ2XgicLgR2z8rcBvAw234083nIhtacIDYGaUFoI/6yNa8LH334FPjAO8FNH3YyPeQQGA0NYD7+9zsGUXA8SQo9PdbVYQbNsYmhZXyOMC1NRtPImeAh/2lwXCrVAAeIz2oZHEnd2Gnk8K+BPQL3bi/LYaQ3vl5e/Fr8+Ry76ACOoNuGWFEX7TA6SKcMwfqU8Mw2WKcbxfMzaW1oqy+fBB68muupH9jK8RtnKuyHhTG5h4fiC/bxbH1L10+2Tjd+jozNsfWTANo+NF0UDMtmPvDxpwui6fl8QNILgcVrwIW7v1U9BwQX6BrLJocLRuA2svPwI/3J4GsjCJN7KDtnuqNg9BvnIKgWFH3aZfs/JItjtpUt2GrBS0VNlqr6RtU+UjhcdqNb6IebiTEdO/G/eyF38K93davXXIY7jlrUHh3eXF8s3sbW7u9Q+ZebEQuZeyCOsT/fDh2z88C/7PTvzo3sGJHtOLo8s6/5S0nPrnrnIm7u/vTbufrtxMm352fHp54n4+H7tZG54ze90/O4zE/O2zxnbh1TPaOzruMn55d9Vt3wz1+4cfnp7vs4PxwdNq9vzkjO/Ep7Xw9uXM+u9uEH5/u7Fy2bj63yN7l9/POwXctur/8tXcuzncuWuedI96Kv57e7n1udbcnfLvDD253yOXpTp+fXx3vd65GHjlm7nmnc3Jx9eWAXrV8fef+ZPvm4mpKOt9aV+G3s52vZ3Tv/PDL1cX3u70tj8bR4dZ1uL+590uckwn/7IzEmTP2L45vXUo6F/rZ1N3cNXe7N5r/ZePXt9AeX15sTPa7hF2dH5NLuqO5+u7okjrDfT3H5b6+Mfb048DTz0KA55dHO2MXkA/9EH7+HfG6922nc3C1zbr+3f358XaEMBCPnk3T94d055hrN7tXlIw4uQuD72vd1v7Bljhrbd+KjfUjbXzqr1/s6IBzTdxcHOhHk/tD5+D62rvVrvP1MCpc4MtuysHaaifG6XZyAdFFkmoip1Z7tyYaKoHwkq/HqZV3Zf90t0liDGsyBHGExxaDURdPytJTmOSSpG8Euq/5TpMFmmgajuc03SBwmrYmQEA7zObErmkkiPBuM8b0aSc6XnIPNdknzulUZf+I524va7rJh6SvyfuGyaa1GLC97UfeCOmtDfuaa9T3VsKgjxpC/ed9AYpxrz3qd0qqQrzWnYoEIqkjKDXl40S4H4nFmNuJVrL7f+18xvK77NAJMEAYKJ5MqC+GkR+VjynLai3sL9uwLx1ESnduSzU616CrrxW2i8p09QPgeEn1Rs038kY0zJrU4wEroTLD1+jzyVYfVCy18a2Obi7fzFH0m5qBZLB43kQF81zTsjQa6LCd4TbBkOfM9G3max7XAs/SNR2zkFrUDTxn5eHHw38AJsKcB0eJBgA=</properties>
</file>

<file path=customXml/itemProps1.xml><?xml version="1.0" encoding="utf-8"?>
<ds:datastoreItem xmlns:ds="http://schemas.openxmlformats.org/officeDocument/2006/customXml" ds:itemID="{1E2F98D6-27C8-2448-9E5B-0DB4EEE8545B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A361A74E-22E6-A849-92BC-3A97421B05A0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83E9A7A0-A406-AC4D-BB96-2973709F694B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78A49B97-2593-474D-BD86-CE3E9EFD7DAC}">
  <ds:schemaRefs>
    <ds:schemaRef ds:uri="http://schemas.myeducator.com/properties/myeducator/atlas_meta_I9Ea2TKwsFex"/>
  </ds:schemaRefs>
</ds:datastoreItem>
</file>

<file path=customXml/itemProps5.xml><?xml version="1.0" encoding="utf-8"?>
<ds:datastoreItem xmlns:ds="http://schemas.openxmlformats.org/officeDocument/2006/customXml" ds:itemID="{A3B7B7D8-42B4-2545-B976-8360C3341AF4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16086E1A-BDB3-4949-9597-D123A77CC017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Dictionary</vt:lpstr>
      <vt:lpstr>Airline</vt:lpstr>
      <vt:lpstr>Category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Ojas Goyal</dc:creator>
  <cp:lastModifiedBy>Ojas Goyal</cp:lastModifiedBy>
  <dcterms:created xsi:type="dcterms:W3CDTF">2023-10-05T21:58:01Z</dcterms:created>
  <dcterms:modified xsi:type="dcterms:W3CDTF">2023-10-05T23:03:49Z</dcterms:modified>
</cp:coreProperties>
</file>