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erdeepchhabra/Desktop/"/>
    </mc:Choice>
  </mc:AlternateContent>
  <xr:revisionPtr revIDLastSave="0" documentId="8_{B7112737-33A9-FC4A-8CE4-864131B1F321}" xr6:coauthVersionLast="47" xr6:coauthVersionMax="47" xr10:uidLastSave="{00000000-0000-0000-0000-000000000000}"/>
  <bookViews>
    <workbookView xWindow="380" yWindow="500" windowWidth="28040" windowHeight="16280" xr2:uid="{8C91D880-A8F7-DC42-832A-45C2BBA50640}"/>
  </bookViews>
  <sheets>
    <sheet name="IF Function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" l="1"/>
  <c r="J5" i="2"/>
  <c r="K5" i="2"/>
  <c r="M6" i="2"/>
  <c r="M8" i="2"/>
  <c r="M17" i="2"/>
  <c r="M22" i="2"/>
  <c r="M34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J6" i="2"/>
  <c r="J7" i="2"/>
  <c r="M7" i="2" s="1"/>
  <c r="J8" i="2"/>
  <c r="J9" i="2"/>
  <c r="M9" i="2" s="1"/>
  <c r="J10" i="2"/>
  <c r="M10" i="2" s="1"/>
  <c r="J11" i="2"/>
  <c r="M11" i="2" s="1"/>
  <c r="J12" i="2"/>
  <c r="M12" i="2" s="1"/>
  <c r="J13" i="2"/>
  <c r="M13" i="2" s="1"/>
  <c r="J14" i="2"/>
  <c r="M14" i="2" s="1"/>
  <c r="J15" i="2"/>
  <c r="M15" i="2" s="1"/>
  <c r="J16" i="2"/>
  <c r="M16" i="2" s="1"/>
  <c r="J17" i="2"/>
  <c r="J18" i="2"/>
  <c r="M18" i="2" s="1"/>
  <c r="J19" i="2"/>
  <c r="M19" i="2" s="1"/>
  <c r="J20" i="2"/>
  <c r="M20" i="2" s="1"/>
  <c r="J21" i="2"/>
  <c r="M21" i="2" s="1"/>
  <c r="J22" i="2"/>
  <c r="J23" i="2"/>
  <c r="M23" i="2" s="1"/>
  <c r="J24" i="2"/>
  <c r="M24" i="2" s="1"/>
  <c r="J25" i="2"/>
  <c r="M25" i="2" s="1"/>
  <c r="J26" i="2"/>
  <c r="M26" i="2" s="1"/>
  <c r="J27" i="2"/>
  <c r="M27" i="2" s="1"/>
  <c r="J28" i="2"/>
  <c r="M28" i="2" s="1"/>
  <c r="J29" i="2"/>
  <c r="M29" i="2" s="1"/>
  <c r="J30" i="2"/>
  <c r="M30" i="2" s="1"/>
  <c r="J31" i="2"/>
  <c r="M31" i="2" s="1"/>
  <c r="J32" i="2"/>
  <c r="M32" i="2" s="1"/>
  <c r="J33" i="2"/>
  <c r="M33" i="2" s="1"/>
  <c r="J34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M5" i="2" l="1"/>
</calcChain>
</file>

<file path=xl/sharedStrings.xml><?xml version="1.0" encoding="utf-8"?>
<sst xmlns="http://schemas.openxmlformats.org/spreadsheetml/2006/main" count="73" uniqueCount="15">
  <si>
    <t>Threshold Credit Score</t>
  </si>
  <si>
    <t>Applicant #</t>
  </si>
  <si>
    <t>Credit Score</t>
  </si>
  <si>
    <t>Loan Amount</t>
  </si>
  <si>
    <t>PMT/Income</t>
  </si>
  <si>
    <t>Down Payment</t>
  </si>
  <si>
    <t>Savings Account</t>
  </si>
  <si>
    <t>AutoPay?</t>
  </si>
  <si>
    <t>PMT OK?</t>
  </si>
  <si>
    <t>Score OK?</t>
  </si>
  <si>
    <t>Down OK?</t>
  </si>
  <si>
    <t>Discount?</t>
  </si>
  <si>
    <t>Approved?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</si>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</sst>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E68C"/>
        <bgColor rgb="FF00E73C"/>
      </patternFill>
    </fill>
    <fill>
      <patternFill patternType="solid">
        <fgColor rgb="FF800000"/>
        <bgColor rgb="FF00E73C"/>
      </patternFill>
    </fill>
  </fills>
  <borders count="1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BBBBBB"/>
      </right>
      <top style="thin">
        <color rgb="FF000000"/>
      </top>
      <bottom style="thin">
        <color rgb="FFBBBBBB"/>
      </bottom>
      <diagonal/>
    </border>
    <border>
      <left style="thin">
        <color rgb="FFBBBBBB"/>
      </left>
      <right style="thin">
        <color rgb="FFBBBBBB"/>
      </right>
      <top style="thin">
        <color rgb="FF000000"/>
      </top>
      <bottom style="thin">
        <color rgb="FFBBBBBB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BBBBB"/>
      </left>
      <right style="thin">
        <color rgb="FF000000"/>
      </right>
      <top style="thin">
        <color rgb="FF000000"/>
      </top>
      <bottom style="thin">
        <color rgb="FFBBBBBB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3" borderId="4" xfId="0" applyFont="1" applyFill="1" applyBorder="1"/>
    <xf numFmtId="0" fontId="1" fillId="3" borderId="1" xfId="0" applyFont="1" applyFill="1" applyBorder="1"/>
    <xf numFmtId="0" fontId="1" fillId="3" borderId="5" xfId="0" applyFont="1" applyFill="1" applyBorder="1"/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7228037-A4A7-5849-B0E6-C4A7ACFB3C2A}">
  <we:reference id="8db4248b-3b9d-4fb7-989c-eae74deb6253" version="2.0.1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961D1-0AD5-2845-B6DA-109A3B9044F8}">
  <dimension ref="B2:M35"/>
  <sheetViews>
    <sheetView tabSelected="1" workbookViewId="0">
      <selection activeCell="M5" sqref="M5:M34"/>
    </sheetView>
  </sheetViews>
  <sheetFormatPr baseColWidth="10" defaultRowHeight="16" x14ac:dyDescent="0.2"/>
  <cols>
    <col min="1" max="1" width="8" customWidth="1"/>
    <col min="2" max="2" width="11.6640625" customWidth="1"/>
    <col min="3" max="3" width="11" customWidth="1"/>
    <col min="4" max="4" width="12.6640625" customWidth="1"/>
    <col min="5" max="5" width="11.6640625" customWidth="1"/>
    <col min="6" max="6" width="13.83203125" customWidth="1"/>
    <col min="7" max="7" width="14.5" customWidth="1"/>
    <col min="8" max="8" width="9.1640625" customWidth="1"/>
    <col min="9" max="11" width="10" customWidth="1"/>
    <col min="12" max="12" width="15" customWidth="1"/>
    <col min="13" max="13" width="13.33203125" customWidth="1"/>
  </cols>
  <sheetData>
    <row r="2" spans="2:13" x14ac:dyDescent="0.2">
      <c r="D2" s="2" t="s">
        <v>0</v>
      </c>
      <c r="E2" s="2"/>
      <c r="F2" s="1">
        <v>650</v>
      </c>
    </row>
    <row r="4" spans="2:13" x14ac:dyDescent="0.2">
      <c r="B4" s="11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H4" s="12" t="s">
        <v>7</v>
      </c>
      <c r="I4" s="12" t="s">
        <v>8</v>
      </c>
      <c r="J4" s="12" t="s">
        <v>9</v>
      </c>
      <c r="K4" s="12" t="s">
        <v>10</v>
      </c>
      <c r="L4" s="12" t="s">
        <v>11</v>
      </c>
      <c r="M4" s="13" t="s">
        <v>12</v>
      </c>
    </row>
    <row r="5" spans="2:13" x14ac:dyDescent="0.2">
      <c r="B5" s="15">
        <v>110896</v>
      </c>
      <c r="C5" s="6">
        <v>658</v>
      </c>
      <c r="D5" s="7">
        <v>337000</v>
      </c>
      <c r="E5" s="8">
        <v>0.37</v>
      </c>
      <c r="F5" s="7">
        <v>47000</v>
      </c>
      <c r="G5" s="7" t="s">
        <v>13</v>
      </c>
      <c r="H5" s="6" t="s">
        <v>14</v>
      </c>
      <c r="I5" s="9" t="str">
        <f>IF(E5&lt;43%,"Yes","No")</f>
        <v>Yes</v>
      </c>
      <c r="J5" s="10" t="str">
        <f>IF(C5&gt;=F$2,"Yes","No")</f>
        <v>Yes</v>
      </c>
      <c r="K5" s="10" t="str">
        <f>IF(F5&gt;=0.1*D5,"Yes",IF(AND(F5&gt;=0.05*D5,E5&lt;0.4),"Yes","No"))</f>
        <v>Yes</v>
      </c>
      <c r="L5" s="10" t="str">
        <f>IF(OR(G5="YES",H5="YES"),"Yes","Suggest AutoPay")</f>
        <v>Yes</v>
      </c>
      <c r="M5" s="21" t="str">
        <f>IF(I5="NO","Loan too large",IF(J5="NO","Score too low",IF(K5="NO","Down too low",IF(AND(I5="YES",J5="YES",K5="YES"),"Yes",""))))</f>
        <v>Yes</v>
      </c>
    </row>
    <row r="6" spans="2:13" x14ac:dyDescent="0.2">
      <c r="B6" s="16">
        <v>142779</v>
      </c>
      <c r="C6" s="4">
        <v>693</v>
      </c>
      <c r="D6" s="3">
        <v>256300</v>
      </c>
      <c r="E6" s="5">
        <v>0.43</v>
      </c>
      <c r="F6" s="3">
        <v>25000</v>
      </c>
      <c r="G6" s="3" t="s">
        <v>14</v>
      </c>
      <c r="H6" s="4" t="s">
        <v>14</v>
      </c>
      <c r="I6" s="9" t="str">
        <f t="shared" ref="I6:I34" si="0">IF(E6&lt;43%,"Yes","No")</f>
        <v>No</v>
      </c>
      <c r="J6" s="10" t="str">
        <f t="shared" ref="J6:J34" si="1">IF(C6&gt;=F$2,"Yes","No")</f>
        <v>Yes</v>
      </c>
      <c r="K6" s="10" t="str">
        <f t="shared" ref="K6:K34" si="2">IF(F6&gt;=0.1*D6,"Yes",IF(AND(F6&gt;=0.05*D6,E6&lt;0.4),"Yes","No"))</f>
        <v>No</v>
      </c>
      <c r="L6" s="10" t="str">
        <f t="shared" ref="L6:L34" si="3">IF(OR(G6="YES",H6="YES"),"Yes","Suggest AutoPay")</f>
        <v>Suggest AutoPay</v>
      </c>
      <c r="M6" s="21" t="str">
        <f t="shared" ref="M6:M34" si="4">IF(I6="NO","Loan too large",IF(J6="NO","Score too low",IF(K6="NO","Down too low",IF(AND(I6="YES",J6="YES",K6="YES"),"Yes",""))))</f>
        <v>Loan too large</v>
      </c>
    </row>
    <row r="7" spans="2:13" x14ac:dyDescent="0.2">
      <c r="B7" s="16">
        <v>166330</v>
      </c>
      <c r="C7" s="4">
        <v>689</v>
      </c>
      <c r="D7" s="3">
        <v>392700</v>
      </c>
      <c r="E7" s="5">
        <v>0.37</v>
      </c>
      <c r="F7" s="3">
        <v>43000</v>
      </c>
      <c r="G7" s="3" t="s">
        <v>14</v>
      </c>
      <c r="H7" s="4" t="s">
        <v>13</v>
      </c>
      <c r="I7" s="9" t="str">
        <f t="shared" si="0"/>
        <v>Yes</v>
      </c>
      <c r="J7" s="10" t="str">
        <f t="shared" si="1"/>
        <v>Yes</v>
      </c>
      <c r="K7" s="10" t="str">
        <f t="shared" si="2"/>
        <v>Yes</v>
      </c>
      <c r="L7" s="10" t="str">
        <f t="shared" si="3"/>
        <v>Yes</v>
      </c>
      <c r="M7" s="21" t="str">
        <f t="shared" si="4"/>
        <v>Yes</v>
      </c>
    </row>
    <row r="8" spans="2:13" x14ac:dyDescent="0.2">
      <c r="B8" s="16">
        <v>196576</v>
      </c>
      <c r="C8" s="4">
        <v>697</v>
      </c>
      <c r="D8" s="3">
        <v>278600</v>
      </c>
      <c r="E8" s="5">
        <v>0.43</v>
      </c>
      <c r="F8" s="3">
        <v>27000</v>
      </c>
      <c r="G8" s="3" t="s">
        <v>13</v>
      </c>
      <c r="H8" s="4" t="s">
        <v>13</v>
      </c>
      <c r="I8" s="9" t="str">
        <f t="shared" si="0"/>
        <v>No</v>
      </c>
      <c r="J8" s="10" t="str">
        <f t="shared" si="1"/>
        <v>Yes</v>
      </c>
      <c r="K8" s="10" t="str">
        <f t="shared" si="2"/>
        <v>No</v>
      </c>
      <c r="L8" s="10" t="str">
        <f t="shared" si="3"/>
        <v>Yes</v>
      </c>
      <c r="M8" s="21" t="str">
        <f t="shared" si="4"/>
        <v>Loan too large</v>
      </c>
    </row>
    <row r="9" spans="2:13" x14ac:dyDescent="0.2">
      <c r="B9" s="16">
        <v>195432</v>
      </c>
      <c r="C9" s="4">
        <v>718</v>
      </c>
      <c r="D9" s="3">
        <v>347100</v>
      </c>
      <c r="E9" s="5">
        <v>0.37</v>
      </c>
      <c r="F9" s="3">
        <v>45000</v>
      </c>
      <c r="G9" s="3" t="s">
        <v>13</v>
      </c>
      <c r="H9" s="4" t="s">
        <v>14</v>
      </c>
      <c r="I9" s="9" t="str">
        <f t="shared" si="0"/>
        <v>Yes</v>
      </c>
      <c r="J9" s="10" t="str">
        <f t="shared" si="1"/>
        <v>Yes</v>
      </c>
      <c r="K9" s="10" t="str">
        <f t="shared" si="2"/>
        <v>Yes</v>
      </c>
      <c r="L9" s="10" t="str">
        <f t="shared" si="3"/>
        <v>Yes</v>
      </c>
      <c r="M9" s="21" t="str">
        <f t="shared" si="4"/>
        <v>Yes</v>
      </c>
    </row>
    <row r="10" spans="2:13" x14ac:dyDescent="0.2">
      <c r="B10" s="16">
        <v>195051</v>
      </c>
      <c r="C10" s="4">
        <v>581</v>
      </c>
      <c r="D10" s="3">
        <v>297900</v>
      </c>
      <c r="E10" s="5">
        <v>0.35</v>
      </c>
      <c r="F10" s="3">
        <v>14000</v>
      </c>
      <c r="G10" s="3" t="s">
        <v>14</v>
      </c>
      <c r="H10" s="4" t="s">
        <v>13</v>
      </c>
      <c r="I10" s="9" t="str">
        <f t="shared" si="0"/>
        <v>Yes</v>
      </c>
      <c r="J10" s="10" t="str">
        <f t="shared" si="1"/>
        <v>No</v>
      </c>
      <c r="K10" s="10" t="str">
        <f t="shared" si="2"/>
        <v>No</v>
      </c>
      <c r="L10" s="10" t="str">
        <f t="shared" si="3"/>
        <v>Yes</v>
      </c>
      <c r="M10" s="21" t="str">
        <f t="shared" si="4"/>
        <v>Score too low</v>
      </c>
    </row>
    <row r="11" spans="2:13" x14ac:dyDescent="0.2">
      <c r="B11" s="16">
        <v>139933</v>
      </c>
      <c r="C11" s="4">
        <v>704</v>
      </c>
      <c r="D11" s="3">
        <v>281700</v>
      </c>
      <c r="E11" s="5">
        <v>0.36</v>
      </c>
      <c r="F11" s="3">
        <v>30000</v>
      </c>
      <c r="G11" s="3" t="s">
        <v>13</v>
      </c>
      <c r="H11" s="4" t="s">
        <v>14</v>
      </c>
      <c r="I11" s="9" t="str">
        <f t="shared" si="0"/>
        <v>Yes</v>
      </c>
      <c r="J11" s="10" t="str">
        <f t="shared" si="1"/>
        <v>Yes</v>
      </c>
      <c r="K11" s="10" t="str">
        <f t="shared" si="2"/>
        <v>Yes</v>
      </c>
      <c r="L11" s="10" t="str">
        <f t="shared" si="3"/>
        <v>Yes</v>
      </c>
      <c r="M11" s="21" t="str">
        <f t="shared" si="4"/>
        <v>Yes</v>
      </c>
    </row>
    <row r="12" spans="2:13" x14ac:dyDescent="0.2">
      <c r="B12" s="16">
        <v>148666</v>
      </c>
      <c r="C12" s="4">
        <v>662</v>
      </c>
      <c r="D12" s="3">
        <v>369700</v>
      </c>
      <c r="E12" s="5">
        <v>0.38</v>
      </c>
      <c r="F12" s="3">
        <v>36000</v>
      </c>
      <c r="G12" s="3" t="s">
        <v>14</v>
      </c>
      <c r="H12" s="4" t="s">
        <v>13</v>
      </c>
      <c r="I12" s="9" t="str">
        <f t="shared" si="0"/>
        <v>Yes</v>
      </c>
      <c r="J12" s="10" t="str">
        <f t="shared" si="1"/>
        <v>Yes</v>
      </c>
      <c r="K12" s="10" t="str">
        <f t="shared" si="2"/>
        <v>Yes</v>
      </c>
      <c r="L12" s="10" t="str">
        <f t="shared" si="3"/>
        <v>Yes</v>
      </c>
      <c r="M12" s="21" t="str">
        <f t="shared" si="4"/>
        <v>Yes</v>
      </c>
    </row>
    <row r="13" spans="2:13" x14ac:dyDescent="0.2">
      <c r="B13" s="16">
        <v>162790</v>
      </c>
      <c r="C13" s="4">
        <v>567</v>
      </c>
      <c r="D13" s="3">
        <v>302600</v>
      </c>
      <c r="E13" s="5">
        <v>0.41</v>
      </c>
      <c r="F13" s="3">
        <v>51000</v>
      </c>
      <c r="G13" s="3" t="s">
        <v>13</v>
      </c>
      <c r="H13" s="4" t="s">
        <v>13</v>
      </c>
      <c r="I13" s="9" t="str">
        <f t="shared" si="0"/>
        <v>Yes</v>
      </c>
      <c r="J13" s="10" t="str">
        <f t="shared" si="1"/>
        <v>No</v>
      </c>
      <c r="K13" s="10" t="str">
        <f t="shared" si="2"/>
        <v>Yes</v>
      </c>
      <c r="L13" s="10" t="str">
        <f t="shared" si="3"/>
        <v>Yes</v>
      </c>
      <c r="M13" s="21" t="str">
        <f t="shared" si="4"/>
        <v>Score too low</v>
      </c>
    </row>
    <row r="14" spans="2:13" x14ac:dyDescent="0.2">
      <c r="B14" s="16">
        <v>144496</v>
      </c>
      <c r="C14" s="4">
        <v>642</v>
      </c>
      <c r="D14" s="3">
        <v>212200</v>
      </c>
      <c r="E14" s="5">
        <v>0.37</v>
      </c>
      <c r="F14" s="3">
        <v>14000</v>
      </c>
      <c r="G14" s="3" t="s">
        <v>13</v>
      </c>
      <c r="H14" s="4" t="s">
        <v>14</v>
      </c>
      <c r="I14" s="9" t="str">
        <f t="shared" si="0"/>
        <v>Yes</v>
      </c>
      <c r="J14" s="10" t="str">
        <f t="shared" si="1"/>
        <v>No</v>
      </c>
      <c r="K14" s="10" t="str">
        <f t="shared" si="2"/>
        <v>Yes</v>
      </c>
      <c r="L14" s="10" t="str">
        <f t="shared" si="3"/>
        <v>Yes</v>
      </c>
      <c r="M14" s="21" t="str">
        <f t="shared" si="4"/>
        <v>Score too low</v>
      </c>
    </row>
    <row r="15" spans="2:13" x14ac:dyDescent="0.2">
      <c r="B15" s="16">
        <v>144892</v>
      </c>
      <c r="C15" s="4">
        <v>633</v>
      </c>
      <c r="D15" s="3">
        <v>237700</v>
      </c>
      <c r="E15" s="5">
        <v>0.4</v>
      </c>
      <c r="F15" s="3">
        <v>45000</v>
      </c>
      <c r="G15" s="3" t="s">
        <v>14</v>
      </c>
      <c r="H15" s="4" t="s">
        <v>14</v>
      </c>
      <c r="I15" s="9" t="str">
        <f t="shared" si="0"/>
        <v>Yes</v>
      </c>
      <c r="J15" s="10" t="str">
        <f t="shared" si="1"/>
        <v>No</v>
      </c>
      <c r="K15" s="10" t="str">
        <f t="shared" si="2"/>
        <v>Yes</v>
      </c>
      <c r="L15" s="10" t="str">
        <f t="shared" si="3"/>
        <v>Suggest AutoPay</v>
      </c>
      <c r="M15" s="21" t="str">
        <f t="shared" si="4"/>
        <v>Score too low</v>
      </c>
    </row>
    <row r="16" spans="2:13" x14ac:dyDescent="0.2">
      <c r="B16" s="16">
        <v>182962</v>
      </c>
      <c r="C16" s="4">
        <v>600</v>
      </c>
      <c r="D16" s="3">
        <v>244600</v>
      </c>
      <c r="E16" s="5">
        <v>0.39</v>
      </c>
      <c r="F16" s="3">
        <v>39000</v>
      </c>
      <c r="G16" s="3" t="s">
        <v>13</v>
      </c>
      <c r="H16" s="4" t="s">
        <v>13</v>
      </c>
      <c r="I16" s="9" t="str">
        <f t="shared" si="0"/>
        <v>Yes</v>
      </c>
      <c r="J16" s="10" t="str">
        <f t="shared" si="1"/>
        <v>No</v>
      </c>
      <c r="K16" s="10" t="str">
        <f t="shared" si="2"/>
        <v>Yes</v>
      </c>
      <c r="L16" s="10" t="str">
        <f t="shared" si="3"/>
        <v>Yes</v>
      </c>
      <c r="M16" s="21" t="str">
        <f t="shared" si="4"/>
        <v>Score too low</v>
      </c>
    </row>
    <row r="17" spans="2:13" x14ac:dyDescent="0.2">
      <c r="B17" s="16">
        <v>185182</v>
      </c>
      <c r="C17" s="4">
        <v>697</v>
      </c>
      <c r="D17" s="3">
        <v>390900</v>
      </c>
      <c r="E17" s="5">
        <v>0.39</v>
      </c>
      <c r="F17" s="3">
        <v>43000</v>
      </c>
      <c r="G17" s="3" t="s">
        <v>14</v>
      </c>
      <c r="H17" s="4" t="s">
        <v>14</v>
      </c>
      <c r="I17" s="9" t="str">
        <f t="shared" si="0"/>
        <v>Yes</v>
      </c>
      <c r="J17" s="10" t="str">
        <f t="shared" si="1"/>
        <v>Yes</v>
      </c>
      <c r="K17" s="10" t="str">
        <f t="shared" si="2"/>
        <v>Yes</v>
      </c>
      <c r="L17" s="10" t="str">
        <f t="shared" si="3"/>
        <v>Suggest AutoPay</v>
      </c>
      <c r="M17" s="21" t="str">
        <f t="shared" si="4"/>
        <v>Yes</v>
      </c>
    </row>
    <row r="18" spans="2:13" x14ac:dyDescent="0.2">
      <c r="B18" s="16">
        <v>131853</v>
      </c>
      <c r="C18" s="4">
        <v>659</v>
      </c>
      <c r="D18" s="3">
        <v>330700</v>
      </c>
      <c r="E18" s="5">
        <v>0.39</v>
      </c>
      <c r="F18" s="3">
        <v>52000</v>
      </c>
      <c r="G18" s="3" t="s">
        <v>13</v>
      </c>
      <c r="H18" s="4" t="s">
        <v>13</v>
      </c>
      <c r="I18" s="9" t="str">
        <f t="shared" si="0"/>
        <v>Yes</v>
      </c>
      <c r="J18" s="10" t="str">
        <f t="shared" si="1"/>
        <v>Yes</v>
      </c>
      <c r="K18" s="10" t="str">
        <f t="shared" si="2"/>
        <v>Yes</v>
      </c>
      <c r="L18" s="10" t="str">
        <f t="shared" si="3"/>
        <v>Yes</v>
      </c>
      <c r="M18" s="21" t="str">
        <f t="shared" si="4"/>
        <v>Yes</v>
      </c>
    </row>
    <row r="19" spans="2:13" x14ac:dyDescent="0.2">
      <c r="B19" s="16">
        <v>171832</v>
      </c>
      <c r="C19" s="4">
        <v>638</v>
      </c>
      <c r="D19" s="3">
        <v>269700</v>
      </c>
      <c r="E19" s="5">
        <v>0.42</v>
      </c>
      <c r="F19" s="3">
        <v>43000</v>
      </c>
      <c r="G19" s="3" t="s">
        <v>13</v>
      </c>
      <c r="H19" s="4" t="s">
        <v>14</v>
      </c>
      <c r="I19" s="9" t="str">
        <f t="shared" si="0"/>
        <v>Yes</v>
      </c>
      <c r="J19" s="10" t="str">
        <f t="shared" si="1"/>
        <v>No</v>
      </c>
      <c r="K19" s="10" t="str">
        <f t="shared" si="2"/>
        <v>Yes</v>
      </c>
      <c r="L19" s="10" t="str">
        <f t="shared" si="3"/>
        <v>Yes</v>
      </c>
      <c r="M19" s="21" t="str">
        <f t="shared" si="4"/>
        <v>Score too low</v>
      </c>
    </row>
    <row r="20" spans="2:13" x14ac:dyDescent="0.2">
      <c r="B20" s="16">
        <v>186322</v>
      </c>
      <c r="C20" s="4">
        <v>636</v>
      </c>
      <c r="D20" s="3">
        <v>284800</v>
      </c>
      <c r="E20" s="5">
        <v>0.38</v>
      </c>
      <c r="F20" s="3">
        <v>31000</v>
      </c>
      <c r="G20" s="3" t="s">
        <v>13</v>
      </c>
      <c r="H20" s="4" t="s">
        <v>14</v>
      </c>
      <c r="I20" s="9" t="str">
        <f t="shared" si="0"/>
        <v>Yes</v>
      </c>
      <c r="J20" s="10" t="str">
        <f t="shared" si="1"/>
        <v>No</v>
      </c>
      <c r="K20" s="10" t="str">
        <f t="shared" si="2"/>
        <v>Yes</v>
      </c>
      <c r="L20" s="10" t="str">
        <f t="shared" si="3"/>
        <v>Yes</v>
      </c>
      <c r="M20" s="21" t="str">
        <f t="shared" si="4"/>
        <v>Score too low</v>
      </c>
    </row>
    <row r="21" spans="2:13" x14ac:dyDescent="0.2">
      <c r="B21" s="16">
        <v>151614</v>
      </c>
      <c r="C21" s="4">
        <v>714</v>
      </c>
      <c r="D21" s="3">
        <v>384200</v>
      </c>
      <c r="E21" s="5">
        <v>0.38</v>
      </c>
      <c r="F21" s="3">
        <v>65000</v>
      </c>
      <c r="G21" s="3" t="s">
        <v>14</v>
      </c>
      <c r="H21" s="4" t="s">
        <v>14</v>
      </c>
      <c r="I21" s="9" t="str">
        <f t="shared" si="0"/>
        <v>Yes</v>
      </c>
      <c r="J21" s="10" t="str">
        <f t="shared" si="1"/>
        <v>Yes</v>
      </c>
      <c r="K21" s="10" t="str">
        <f t="shared" si="2"/>
        <v>Yes</v>
      </c>
      <c r="L21" s="10" t="str">
        <f t="shared" si="3"/>
        <v>Suggest AutoPay</v>
      </c>
      <c r="M21" s="21" t="str">
        <f t="shared" si="4"/>
        <v>Yes</v>
      </c>
    </row>
    <row r="22" spans="2:13" x14ac:dyDescent="0.2">
      <c r="B22" s="16">
        <v>111495</v>
      </c>
      <c r="C22" s="4">
        <v>635</v>
      </c>
      <c r="D22" s="3">
        <v>364500</v>
      </c>
      <c r="E22" s="5">
        <v>0.43</v>
      </c>
      <c r="F22" s="3">
        <v>21000</v>
      </c>
      <c r="G22" s="3" t="s">
        <v>14</v>
      </c>
      <c r="H22" s="4" t="s">
        <v>14</v>
      </c>
      <c r="I22" s="9" t="str">
        <f t="shared" si="0"/>
        <v>No</v>
      </c>
      <c r="J22" s="10" t="str">
        <f t="shared" si="1"/>
        <v>No</v>
      </c>
      <c r="K22" s="10" t="str">
        <f t="shared" si="2"/>
        <v>No</v>
      </c>
      <c r="L22" s="10" t="str">
        <f t="shared" si="3"/>
        <v>Suggest AutoPay</v>
      </c>
      <c r="M22" s="21" t="str">
        <f t="shared" si="4"/>
        <v>Loan too large</v>
      </c>
    </row>
    <row r="23" spans="2:13" x14ac:dyDescent="0.2">
      <c r="B23" s="16">
        <v>132596</v>
      </c>
      <c r="C23" s="4">
        <v>730</v>
      </c>
      <c r="D23" s="3">
        <v>224100</v>
      </c>
      <c r="E23" s="5">
        <v>0.4</v>
      </c>
      <c r="F23" s="3">
        <v>29000</v>
      </c>
      <c r="G23" s="3" t="s">
        <v>13</v>
      </c>
      <c r="H23" s="4" t="s">
        <v>13</v>
      </c>
      <c r="I23" s="9" t="str">
        <f t="shared" si="0"/>
        <v>Yes</v>
      </c>
      <c r="J23" s="10" t="str">
        <f t="shared" si="1"/>
        <v>Yes</v>
      </c>
      <c r="K23" s="10" t="str">
        <f t="shared" si="2"/>
        <v>Yes</v>
      </c>
      <c r="L23" s="10" t="str">
        <f t="shared" si="3"/>
        <v>Yes</v>
      </c>
      <c r="M23" s="21" t="str">
        <f t="shared" si="4"/>
        <v>Yes</v>
      </c>
    </row>
    <row r="24" spans="2:13" x14ac:dyDescent="0.2">
      <c r="B24" s="16">
        <v>169615</v>
      </c>
      <c r="C24" s="4">
        <v>730</v>
      </c>
      <c r="D24" s="3">
        <v>195100</v>
      </c>
      <c r="E24" s="5">
        <v>0.42</v>
      </c>
      <c r="F24" s="3">
        <v>13000</v>
      </c>
      <c r="G24" s="3" t="s">
        <v>13</v>
      </c>
      <c r="H24" s="4" t="s">
        <v>13</v>
      </c>
      <c r="I24" s="9" t="str">
        <f t="shared" si="0"/>
        <v>Yes</v>
      </c>
      <c r="J24" s="10" t="str">
        <f t="shared" si="1"/>
        <v>Yes</v>
      </c>
      <c r="K24" s="10" t="str">
        <f t="shared" si="2"/>
        <v>No</v>
      </c>
      <c r="L24" s="10" t="str">
        <f t="shared" si="3"/>
        <v>Yes</v>
      </c>
      <c r="M24" s="21" t="str">
        <f t="shared" si="4"/>
        <v>Down too low</v>
      </c>
    </row>
    <row r="25" spans="2:13" x14ac:dyDescent="0.2">
      <c r="B25" s="16">
        <v>129225</v>
      </c>
      <c r="C25" s="4">
        <v>715</v>
      </c>
      <c r="D25" s="3">
        <v>217500</v>
      </c>
      <c r="E25" s="5">
        <v>0.38</v>
      </c>
      <c r="F25" s="3">
        <v>41000</v>
      </c>
      <c r="G25" s="3" t="s">
        <v>14</v>
      </c>
      <c r="H25" s="4" t="s">
        <v>14</v>
      </c>
      <c r="I25" s="9" t="str">
        <f t="shared" si="0"/>
        <v>Yes</v>
      </c>
      <c r="J25" s="10" t="str">
        <f t="shared" si="1"/>
        <v>Yes</v>
      </c>
      <c r="K25" s="10" t="str">
        <f t="shared" si="2"/>
        <v>Yes</v>
      </c>
      <c r="L25" s="10" t="str">
        <f t="shared" si="3"/>
        <v>Suggest AutoPay</v>
      </c>
      <c r="M25" s="21" t="str">
        <f t="shared" si="4"/>
        <v>Yes</v>
      </c>
    </row>
    <row r="26" spans="2:13" x14ac:dyDescent="0.2">
      <c r="B26" s="16">
        <v>160068</v>
      </c>
      <c r="C26" s="4">
        <v>595</v>
      </c>
      <c r="D26" s="3">
        <v>279100</v>
      </c>
      <c r="E26" s="5">
        <v>0.35</v>
      </c>
      <c r="F26" s="3">
        <v>27000</v>
      </c>
      <c r="G26" s="3" t="s">
        <v>14</v>
      </c>
      <c r="H26" s="4" t="s">
        <v>14</v>
      </c>
      <c r="I26" s="9" t="str">
        <f t="shared" si="0"/>
        <v>Yes</v>
      </c>
      <c r="J26" s="10" t="str">
        <f t="shared" si="1"/>
        <v>No</v>
      </c>
      <c r="K26" s="10" t="str">
        <f t="shared" si="2"/>
        <v>Yes</v>
      </c>
      <c r="L26" s="10" t="str">
        <f t="shared" si="3"/>
        <v>Suggest AutoPay</v>
      </c>
      <c r="M26" s="21" t="str">
        <f t="shared" si="4"/>
        <v>Score too low</v>
      </c>
    </row>
    <row r="27" spans="2:13" x14ac:dyDescent="0.2">
      <c r="B27" s="16">
        <v>116992</v>
      </c>
      <c r="C27" s="4">
        <v>676</v>
      </c>
      <c r="D27" s="3">
        <v>307200</v>
      </c>
      <c r="E27" s="5">
        <v>0.38</v>
      </c>
      <c r="F27" s="3">
        <v>36000</v>
      </c>
      <c r="G27" s="3" t="s">
        <v>13</v>
      </c>
      <c r="H27" s="4" t="s">
        <v>14</v>
      </c>
      <c r="I27" s="9" t="str">
        <f t="shared" si="0"/>
        <v>Yes</v>
      </c>
      <c r="J27" s="10" t="str">
        <f t="shared" si="1"/>
        <v>Yes</v>
      </c>
      <c r="K27" s="10" t="str">
        <f t="shared" si="2"/>
        <v>Yes</v>
      </c>
      <c r="L27" s="10" t="str">
        <f t="shared" si="3"/>
        <v>Yes</v>
      </c>
      <c r="M27" s="21" t="str">
        <f t="shared" si="4"/>
        <v>Yes</v>
      </c>
    </row>
    <row r="28" spans="2:13" x14ac:dyDescent="0.2">
      <c r="B28" s="16">
        <v>158635</v>
      </c>
      <c r="C28" s="4">
        <v>601</v>
      </c>
      <c r="D28" s="3">
        <v>236500</v>
      </c>
      <c r="E28" s="5">
        <v>0.35</v>
      </c>
      <c r="F28" s="3">
        <v>37000</v>
      </c>
      <c r="G28" s="3" t="s">
        <v>13</v>
      </c>
      <c r="H28" s="4" t="s">
        <v>13</v>
      </c>
      <c r="I28" s="9" t="str">
        <f t="shared" si="0"/>
        <v>Yes</v>
      </c>
      <c r="J28" s="10" t="str">
        <f t="shared" si="1"/>
        <v>No</v>
      </c>
      <c r="K28" s="10" t="str">
        <f t="shared" si="2"/>
        <v>Yes</v>
      </c>
      <c r="L28" s="10" t="str">
        <f t="shared" si="3"/>
        <v>Yes</v>
      </c>
      <c r="M28" s="21" t="str">
        <f t="shared" si="4"/>
        <v>Score too low</v>
      </c>
    </row>
    <row r="29" spans="2:13" x14ac:dyDescent="0.2">
      <c r="B29" s="16">
        <v>126376</v>
      </c>
      <c r="C29" s="4">
        <v>676</v>
      </c>
      <c r="D29" s="3">
        <v>340400</v>
      </c>
      <c r="E29" s="5">
        <v>0.39</v>
      </c>
      <c r="F29" s="3">
        <v>44000</v>
      </c>
      <c r="G29" s="3" t="s">
        <v>13</v>
      </c>
      <c r="H29" s="4" t="s">
        <v>14</v>
      </c>
      <c r="I29" s="9" t="str">
        <f t="shared" si="0"/>
        <v>Yes</v>
      </c>
      <c r="J29" s="10" t="str">
        <f t="shared" si="1"/>
        <v>Yes</v>
      </c>
      <c r="K29" s="10" t="str">
        <f t="shared" si="2"/>
        <v>Yes</v>
      </c>
      <c r="L29" s="10" t="str">
        <f t="shared" si="3"/>
        <v>Yes</v>
      </c>
      <c r="M29" s="21" t="str">
        <f t="shared" si="4"/>
        <v>Yes</v>
      </c>
    </row>
    <row r="30" spans="2:13" x14ac:dyDescent="0.2">
      <c r="B30" s="16">
        <v>164729</v>
      </c>
      <c r="C30" s="4">
        <v>683</v>
      </c>
      <c r="D30" s="3">
        <v>222900</v>
      </c>
      <c r="E30" s="5">
        <v>0.39</v>
      </c>
      <c r="F30" s="3">
        <v>37000</v>
      </c>
      <c r="G30" s="3" t="s">
        <v>14</v>
      </c>
      <c r="H30" s="4" t="s">
        <v>13</v>
      </c>
      <c r="I30" s="9" t="str">
        <f t="shared" si="0"/>
        <v>Yes</v>
      </c>
      <c r="J30" s="10" t="str">
        <f t="shared" si="1"/>
        <v>Yes</v>
      </c>
      <c r="K30" s="10" t="str">
        <f t="shared" si="2"/>
        <v>Yes</v>
      </c>
      <c r="L30" s="10" t="str">
        <f t="shared" si="3"/>
        <v>Yes</v>
      </c>
      <c r="M30" s="21" t="str">
        <f t="shared" si="4"/>
        <v>Yes</v>
      </c>
    </row>
    <row r="31" spans="2:13" x14ac:dyDescent="0.2">
      <c r="B31" s="16">
        <v>174099</v>
      </c>
      <c r="C31" s="4">
        <v>716</v>
      </c>
      <c r="D31" s="3">
        <v>368000</v>
      </c>
      <c r="E31" s="5">
        <v>0.35</v>
      </c>
      <c r="F31" s="3">
        <v>55000</v>
      </c>
      <c r="G31" s="3" t="s">
        <v>13</v>
      </c>
      <c r="H31" s="4" t="s">
        <v>13</v>
      </c>
      <c r="I31" s="9" t="str">
        <f t="shared" si="0"/>
        <v>Yes</v>
      </c>
      <c r="J31" s="10" t="str">
        <f t="shared" si="1"/>
        <v>Yes</v>
      </c>
      <c r="K31" s="10" t="str">
        <f t="shared" si="2"/>
        <v>Yes</v>
      </c>
      <c r="L31" s="10" t="str">
        <f t="shared" si="3"/>
        <v>Yes</v>
      </c>
      <c r="M31" s="21" t="str">
        <f t="shared" si="4"/>
        <v>Yes</v>
      </c>
    </row>
    <row r="32" spans="2:13" x14ac:dyDescent="0.2">
      <c r="B32" s="16">
        <v>134646</v>
      </c>
      <c r="C32" s="4">
        <v>690</v>
      </c>
      <c r="D32" s="3">
        <v>195700</v>
      </c>
      <c r="E32" s="5">
        <v>0.36</v>
      </c>
      <c r="F32" s="3">
        <v>25000</v>
      </c>
      <c r="G32" s="3" t="s">
        <v>13</v>
      </c>
      <c r="H32" s="4" t="s">
        <v>13</v>
      </c>
      <c r="I32" s="9" t="str">
        <f t="shared" si="0"/>
        <v>Yes</v>
      </c>
      <c r="J32" s="10" t="str">
        <f t="shared" si="1"/>
        <v>Yes</v>
      </c>
      <c r="K32" s="10" t="str">
        <f t="shared" si="2"/>
        <v>Yes</v>
      </c>
      <c r="L32" s="10" t="str">
        <f t="shared" si="3"/>
        <v>Yes</v>
      </c>
      <c r="M32" s="21" t="str">
        <f t="shared" si="4"/>
        <v>Yes</v>
      </c>
    </row>
    <row r="33" spans="2:13" x14ac:dyDescent="0.2">
      <c r="B33" s="16">
        <v>111481</v>
      </c>
      <c r="C33" s="4">
        <v>593</v>
      </c>
      <c r="D33" s="3">
        <v>400300</v>
      </c>
      <c r="E33" s="5">
        <v>0.38</v>
      </c>
      <c r="F33" s="3">
        <v>24000</v>
      </c>
      <c r="G33" s="3" t="s">
        <v>13</v>
      </c>
      <c r="H33" s="4" t="s">
        <v>13</v>
      </c>
      <c r="I33" s="9" t="str">
        <f t="shared" si="0"/>
        <v>Yes</v>
      </c>
      <c r="J33" s="10" t="str">
        <f t="shared" si="1"/>
        <v>No</v>
      </c>
      <c r="K33" s="10" t="str">
        <f t="shared" si="2"/>
        <v>Yes</v>
      </c>
      <c r="L33" s="10" t="str">
        <f t="shared" si="3"/>
        <v>Yes</v>
      </c>
      <c r="M33" s="21" t="str">
        <f t="shared" si="4"/>
        <v>Score too low</v>
      </c>
    </row>
    <row r="34" spans="2:13" x14ac:dyDescent="0.2">
      <c r="B34" s="17">
        <v>171378</v>
      </c>
      <c r="C34" s="18">
        <v>734</v>
      </c>
      <c r="D34" s="19">
        <v>421700</v>
      </c>
      <c r="E34" s="20">
        <v>0.43</v>
      </c>
      <c r="F34" s="19">
        <v>29000</v>
      </c>
      <c r="G34" s="19" t="s">
        <v>13</v>
      </c>
      <c r="H34" s="18" t="s">
        <v>14</v>
      </c>
      <c r="I34" s="9" t="str">
        <f t="shared" si="0"/>
        <v>No</v>
      </c>
      <c r="J34" s="10" t="str">
        <f t="shared" si="1"/>
        <v>Yes</v>
      </c>
      <c r="K34" s="10" t="str">
        <f t="shared" si="2"/>
        <v>No</v>
      </c>
      <c r="L34" s="10" t="str">
        <f t="shared" si="3"/>
        <v>Yes</v>
      </c>
      <c r="M34" s="21" t="str">
        <f t="shared" si="4"/>
        <v>Loan too large</v>
      </c>
    </row>
    <row r="35" spans="2:13" x14ac:dyDescent="0.2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roperties xmlns="http://schemas.myeducator.com/symphony/msoffice/properties/officeprops">[obf3]6A9dwV3tI6Mw769EYE38x6Paxc5d2zRw4VDKhEPniEjtwCXtnVDGn65EYE3dIVj0ZoRTpCLdht~TxCLeQ6MeWajhXAjn9oM296R_XEjq8</properties>
</file>

<file path=customXml/item2.xml><?xml version="1.0" encoding="utf-8"?>
<properties xmlns="http://schemas.myeducator.com/symphony/msoffice/properties/submission">[obf3]fsR7ugc9BJSu~JRebecxyJEpy2j7T8ku.gVmdeEo0ea9F8cFoHC9ogVAoJjebeddAqdorD6tRHEp1Dje.ea9uHC9ogVAoJjebec7BgaK6UkYLHi7d9QYyHi-1JS-tpadCsaoRUSTRJkqCeyTy8aYogSqyUy7z5SmygSGyfk6</properties>
</file>

<file path=customXml/item3.xml><?xml version="1.0" encoding="utf-8"?>
<properties xmlns="http://schemas.myeducator.com/properties/myeducator/atlas_meta">H4sIAAAAAAAAAw3BSwqAIAAFwLu8dUJlinqVCPG3EA3BDy2ku9fMhOnZNN16Ha6PGqAmnlKTLSXp6KEgGRXGy4NwyTg5VmeIkJQSx721grkgWMCCu/iRg86xdagT62/bd1zv+wF9eBvmZAAAAA==</properties>
</file>

<file path=customXml/item4.xml><?xml version="1.0" encoding="utf-8"?>
<properties xmlns="http://schemas.myeducator.com/properties/myeducator/atlas_meta_I9AKcoCNLiTr">H4sIAAAAAAAAA+1bC2/bOBL+Kzzh2k0An+s4Vts14izSPJpnU/RxwGJTBIxE29pKoipKSX17+e/3DalnLMdOaqMBbgsUkSxy+M1wZvgNRf1lcaW8URiIMLH6Yer7LSuQbuoLq/9XdnUZpsGViK2+1cG/jW7XallR7Mn4kieJCKJEWf1Oy4rRFFd/oJtQio8gwTrwfF+47GrChmnoJJ4M0TfkAT37OBYiYeK7pxLFeOgyR/g+rmLBHBlEvkgEGqtEREZqIaFvKep6iT6Xug/h4TEPFGGOeTgSlzyO+QTdrCO7f7bZs760sk7Z4EcH7CCXd3v75RbPE66+mpFckXAPYvvWlvRZMonEgG9v+d72ZyVYMhYMvXM0zAs1cHZkt6nJB5Gkcch+F4p5Q934wnp/9unFUQilxIXF1nTrfXudxRwCmKfYlfDlDettPtMSztEpvvEwVGxkvZP6910ZTdhEpjEbyjhIfc5ceROyRBbmKodj5ye/YSxH+mkQtmEfV3rF/I49muuqCf57ZKON5+LXnZ1yhjJBZF6JPjDIRhfzLFQkQyUODAq0G5BKH7Kf136pCP7lH0f2ulX1jWwQGqV0k0/A3WBQsk0oE6gRx8JJSmB45MgQkxQqzEUFX5cchicpzZ32taEQ7hV3vuK+aHYqVaI91tzu8zgUQNW9bRXw3kzDy2xeQedKYfDFYihiEToC01oDWTxQ5klhxh+AuVGBuTsF85r7qZhtQnYzFiGwsC3W7m3WsGY9VUNTeGYF/OYPgN+sgN97NPjtweLo0XY18PdnuYgiDXQWggr9o82eTmnGT1IFMRXc+nHRz6S+yEPGXBpgSmziO8X77vwsce25QmYpUDmxF2X59hNSI/uIZlkGH3p5OEc+Twg/ZQvyxjT2cTlOkkj1X7zgCdRqBxPhpg5PZNxGpnpx7QVCtsdJ4P/muYPexuZmt9Prvn4OJeNk0MFfGQ26veeu8PlksNG2nw8R68r7jxh0nyde4osB4XnW7fxBKftfZnX68pzUHJifdKsvFs1WBeAZdx6LcOPXX19vrB7heeh7oXgUyNcvO68A0l4FSPIhLIJ64ZU3+v574Os4CDdfbZJHj+E5n8PE82kJplZnQqcqS8soVh7hR/m1K0NBa9KQ+0q0LOTzoTfKHyJayMHMDYzzkZdColgODyuCQFK84SS/q4eKwgpaNBylnsuRjIum/Fqch3lYFEjuz756lXgUQTieTRB2Y+F6CfuI5FVShF1QBCQ0njBfcJWwte3Betb+0xiL8Fj6LmvsedBdX5RJ5CBnUAktt5YmGBrTs4Rf+UJLeyOYStEKvXmEyQE15InwJyzVA8O7vWuhCR6/UpRDhLFHuTguQFCOS4LypkIhc3g/RFH+bKQobxagKMezKcrxLIqypLX/zXyKctxIUWjy8kUyZ88l5gpj2bVbB90VAJ8mLfcBz4zIOAuFQ73iSelHBdpmux/8cxX45/GWKacwXETb3USr0m5rYlvGUEdem3lJ8riu6dPMbWqywHKqfZfMdd5Mc51Hq2xqnR9Sdmuluh4swOuO7f7xPbwue/xzeN10yn4izK5rG05iP11qt0qIy+N2y0X5N7l7CLkLhUoQxhV+p4oseGK32VHo+KlLdIftvNsrGQOyQIS5Y3KYZUUvEeBJ1JfulYCJamJncsU9Ymrv+YR27ErGB64ovjtIIIptdJ7lw1xYp5KQBDKtNN5DYyw7syTmcuyZYojLNexsmf2scn8LSRzJRKEpOvc6S9rd0mgfuL11UrLH3TJN55Kq+0cPJo8njeRxdwHyeDKbPJ6seH9rdz55rEJAMJPDBHoJD/OFuaSKNeAVBrlnt/ZBIlew87V7z86XsWuJs6Ai2qEi4+dN0eKTk3Pt5KVG/9ZitYwDm23n7feqSvV+QKleRal5zHLKY2boVjBLQ7aaVWyxqzRho1igWItNjNp32mVhXgb51JZ151lt7g3cwlpbNLQZZ5uEk0Czodh5tgLzzWOpT8h8VeLfbMS7DFibs73Ryc3Z7ti5PbcH7d4KzDlNhJdizrtWuhNv9xpgQFqjN/VcgcZvF6D+J3b/5B7qnz3+OdS/cWl8AszfzgjrRufVk6X+K8W4PO6/ZJj3kP+vL199df6PyH/34Tu7N14yJqZ//mE+0efxKDXpMEufp03bwbAb6DFV8fzaC0eK7TgO5cffCvL+1pD3C2snTSRIe/nkEE8o3fieLlEA5Pf9j3XO3cpJNwZIRyPUMiwTQ1JIHYnFhXB/S2me1h+4XbznqQLuwuT8tCTnexVynouqst9XD2Xnp43sfG8Bdn46m52frpid7zWw80fCO/+w/GVyb/4GrkEXeErBiWvlQ4ghhXvnBUANe6V+eGu3Du0V2Hcez54yrmEgbw3jOrR1mCG4aribWUtTn2XPxzzeu5A6784frI3usmxl5rHO2cp4OuHlAHG3qErNHZet2DS5fIBi784r8Bb2vOaOy1bscAHWfGr3T+9hzdnjn8SaGxetJ0CbNzqvM7LXe7q8ebUgl0ecl43z723zcml9tRBzppd2zRvoOY9eaMccmusfhl4M+tp00OLMbrNpal098bSWHTBbb915YbaWvc7EA0qbtZJ6Ldv1MCyb4xqSayNl++SJlMwH3xczSPVdNJSmZbsmx2DSguTNvWKq6EtBTYx/z3D2+0Qabd7JxNMHBXjSAPXCeicvrBZYnT9p0hhNXE8hhhGdNPqIx65+DZBNpHFGuquDn7L3R2H8JhbcJRpJE585GR1CuRlP2mzx0mSHjqZcC/dBpclZWZrsl6tVIeqHSpOzxtJkf4HS5Gw29z9bcWmyv0BpsiA8BPvyycj+/Nrk7LG1yVmtNjmyW8d262QF5cn+vPJkysCG8AERMpdJXCd2NUnVdGhmi/d2XvYkzStYZipoMhzuQLro0EkF7aJqzhWxbGXnFTQzlD2uIz16hLILiFi2svOKnBnKnjQiPX6IsguIWLayixQ+Z/rzk5mFT/b45xQ+zUviUyh8ejlXf/3y6RY+KwW5xMJnyTj/fmVQLXzK4DrkEbjooQzo6Kw5rvg5JF6kIuF43IetdV6gmPM0oQXpSEZIHvp1JiqJT/mx6vyM9UWVjCJIb2T8VX/FVvBgLyR/4aZguiI2z5mZOyLYyI70xsG8Z40i33N0y9pQvv78jkbLWqBDJiF/gV07fAmxgjvjsnWbHWFUX8kClBamX+vW3vTG4luqi7+WofX6XXjWAEb5E6kcaa8wSv76GFS+hu4X+lgwTLmvj3gEolXgrL11rmuEyALlhKiAfy3MS6jajG1F2zAHEZ44L1KLYlPXQEGKQvMKlQsQqyHlZipFuNEKMq+EOfiOVNpmB1SWtqaUCpMxyqVCucw8ueTKManN4vV4VeNcwCiWSmWKt1Eh0amx1rTyd8QXnxA0H2Vga5hdDERN7Wf5ubB7T32sk6IhGOKkNYW15i74jdY9SDZ9eXl2F5iuhd9m1cCRQxBsTDCVkHpTDsZDxGF2gB4wzFcG4YQ5UA09Yiz3ko1p5cT0mFdm3LwyM7sKFf9NdTTSwTfacfB9CsGEOmeHr6c8L+Key3iKcaC/Q8oyII4nZjamgwg8RL+9q7uek4KlhAk6PxTmHTeYhbuY9BpSl5YIMp+OVoN460W0DW+v0QD91SvJQ/SKOMCio99DUqe7eUOf5MgcXQfdFMJvCEsPEaKyCJk1i3ROUtcXDldCtSpfJ2RfkPDsIxGlMVvFylFNiOx9zB29U/E+lpiFgDieL6H+pSuui7xeTfr65pK7rgjdNMh/dRAcYTpjCYliMYq5Wy442YfG2V1+rK3T0WsRfaFwCYKKtcXQJtOMFI89p/rT3fWHFjnaO7uKt/V/17umudpCRxmOkKHoTBv5T5RrHRmtYaGsTTa97ynWNd0Uff1T6ut9uN9lapwml5mCYwSeflecfcddiNLTS86m1xD6fkdvsuQ9x95oTHOpY7zoBCQYhoY6wOybXRm9SZeJR6qIs92aK+pNYyhBh+uQoPCzzkGuZPnGFMU5kYQ22xnSIStqotIrQG4UTo81ZK0kwksnVcnoC3L6Al3/TRAkSOw+0zRXP6chdOc0dJF8Ev2lEobGcoCAnWirubm1zWZlpukLmqRihwgX4nukE/4l4sgL0uDSfIxOcQ0nsXN/eQ/3QxRXGMWsE4+dzm3+Pf4l7YPBLZM4BS/Rlr90ZOmYOpDxi+/ziGoMUK9O3nojv+jmF5v5Rc9c3OYChkAOjvHg/rf/A/rimQxKQAAA</properties>
</file>

<file path=customXml/item5.xml><?xml version="1.0" encoding="utf-8"?>
<properties xmlns="http://schemas.myeducator.com/properties/myeducator/atlas_integrity">H4sIAAAAAAAAA81WbU/jOBD+K5V1Jy2nBOX9pTpOKgtl21L2BJ/uFhQ5ybRNSWM2TuiyqP/9xk6TptBS7S0fNh8Sx/N45pnxeMbPJGIpy0mXaNq5a34kCuERe4AgYtkkmeL8wO+N8Ke8zqczlJYc8rbw1O19Gs++9e3TWpjEGwF8v7ixhc4yXCScJyxrxMP5xdDITe8MxWgxgTiIIE056X55Jg85RDOI7oMiWQDp6o7re/i4rm0ZB7St7hTySNMkpgUCSPeZDPqdfplF9S98e4CoaKQ5fC2THK0nWZw8JnFJ0wDipBBEyECQn4vXSLwuxWtsk7uVguvQyPdGzXqJritkr6Lha0XoDNqHLALJ1EZv4oQ/pPSpMtzNyjSVi7rSRLW2GY9b42EzRnZlJkYQC9tzQXiFkzTjS8i5sKThoxvGjvBIDieD/odz+0/L/F25Jf8AvyX4vWK35GhNSyI+2n+d9H8zdkBGNaSPEO1Y/+PMblA427s6W0s0W4jQlHZsHb1UdFR7KzR9vv5wYZ8g4vwGEZ+aYXvVTTmdAi86vbJgf9Onisu41jAQa64+S+Qlo1mnYKyT0nwKFathS34TsRwqAFtW4lFLfMaW2bZUuDTY8BtuhqOdVIV76KDclwWLyxRkntT70kqMYEEfXmyZJl58BlCI7G/tHx4lPENi0hZZoB/EzSXOOIgbSZx5EHcpcdZBHG6KdJ2XiwXNnwR+uwhoCsEylAVLlt+HjN0HjwlL5WlD4YSmHPAI0mwKQevkLYBmAQcsTzEPQiiWgBq2UIarEKEyWCRZWYiYW8e+sikCa5j9ciqQBSfDmodmxAyqn2CKBPVp7Vprwo1i1FFQfo/FssyK5pcHfIbJI/XICPGgOqkBK4uATYJNPfiyFTpRc6SBgk2hmEEuYtZER9ZB3zY9GvuW6vi2o1paRFXPN001cuIw9OwIPBtIK92alDpU9A+U771l/81m0XDnWIxLQUfMiBhXjuKoagZJhghxEKQJU7NCfxKCGlIwVMsxQtWnTqiGAKBrPgXfs0gdqnb30HzNNB2FzIDmRQhUpkOLRkYFmJzi2EEFKeVF0GAbLaavOYapYJWeTCCHrAjWTspNxqxt8rQ1x8R+NalcebUrprPhRe/fU/DJNkv3jRC/8tPRTNcz247JZYbuOJ7laao/MV3VAtNTRUNVvYlj09CloWVFBzblZd7oZHf07L3RQ2Kerjk/ccdYKT8UOf1HIuf6uuF6/rtFTvIsRBN+l9jV7N49dvOeMZ6Prn4ydngq3jF275p1NbdfMnKepnu2+6tmXcPu/8fublVdlyO2WEAWY6ebpHRd2tccrte9tjNors6dc9mJxTXoEfKkwA5LIvwmEU2JaP3LTetd3zX43ss+2txqq3tu9fWlfhf8JfL1BfuNK8MKQ/AfwqU6q2oNAAA=</properties>
</file>

<file path=customXml/item6.xml><?xml version="1.0" encoding="utf-8"?>
<properties xmlns="http://schemas.myeducator.com/properties/myeducator/atlas_log_common">H4sIAAAAAAAAA+19iXbjOJLgr2g1Ozvd/WwnAfDMza5d37ZkO23Ld1U9PZAELdqUKIuUbWU9//tGgIcoiRZlpXOmZ5+qOzMpAggGAoG4AAT+qgfhff3r73/VnfpXslYX9a/149AdBqKmwH+E0tphz499Hvg/hFtfq8dQTTcs0zQV09IUtlZ36197wyBYq3egret6JiOqawrGNFdVuK0Ix2Cm6hqaY6iezphLKXFc4ei2atr1t7WST28N/SCe/pihUfmxv+pdWWv81O4Nu7YYQPsUZ2zqx1ilfrhX2xv2nNgPe7XTAYcHR8BDaAeiG9Xf3hK0Lc3WTeYqjs486jBd0RXTUDnjhiWIMHXXYIauWY7JKCG6Mo02wOuLQeyLqHbZd3k8TSlLoVRLkX8aigixwWffRQytzaYTbp8c+RcDaOYMhASAjXVVUTSDEWatYVd9z08LTIMouqkRAxCA73EExoP7cODHna7v4M9nPvA59DJKhgc66nRC6HyEhe12OHDFoN2Gof8Ti8JeLHqAcR0wgO94vjMM4lH9q4I/o37A4bkedcIBDos7HPCkC1AsgJDQNAHrhYMuRzCxS6BiexCGcdbJUWtkv56+PO5AwcTPAiGKdTo8wqHRLMtwKDUV19RtR7WFrQlCuUkJc1TVEQZVuUqoAS0GIQ55wozxqI8jgx3jfk9Iynb4IJI4B+JZBPIpikeFNq+ReKp/XQeivgB9krp9PpCUyarEflckdRBB7gCx67bLKeWaaitE58DqNrxWFd1gwPMWo4bKXKapqp72KgixkeM4lsMcYrueLYjpKszyCFN0zVM4E45l6QrRVKEh5gGPonbgRykeyLbiNRaDHg/aTuhiT0/CnoCq9wMuf4pRo2PvO/53v7F1/HBJW8Txj7Ybgd09zt+dKY2do8vOxcnF7uiwp2wQp795b++2NHE0aNzdNO9utsXmTvfEuHzYitjFobu+L7oH141O//ureem3d/bMvTtu9V+u23e8q1z8uG0N+uc36lPr4tY/Z3Y4jPT2+aDRbLxeu99f7Q1+1Nvc6n3/rjzxvb1r/2BHHRlbmxvXjNyZjdEPv7kTDwenB4F33trWLruvp4f+j303DDa/b5L1xsl12Apehdp73T+3G8f77ed94+VWfN/b2Lu60xyl+Xx/sHlxvq+c0cvtHf1aPAa7x/vx4LJ94tvbz5tPr7y7CSQK/K4fy7mbCZKC3Ojz2EG22/z6R69W64Wx+Fr7Zg9+k39c//m3b/3fvkXxIOzd/3bR8aMa/J/X+plk6SeSZePbl7TOty99bHIaCB6JBJ58NQx++xb4v92Gw1qHP4taBnPYk+gJt8bjWHT7cZSDqvGeW3vxg6A2EI7wodEoHA7ylh3/vgOipRY54UDkjQAT+Ax+ai8cJA08fwDVUvBrtXgwSt7b2Bq/EQlRe+nwGF/XHN6ruSF8N+6EQywf1Toi6G/UNj1gQFklGtqAcilwLJYoy07CtBBRVIvDWhSLfs0eJf/GwxgkFw9qz74rQlmOn5CNhz2QU1GMaOGnYTLySBZ0uJtRO5LYpT39goP0R++P3uY/5BC6oR9/reGswV8d+MJlL/aDrzX8WauBTHs5hjFGcdUPfSnIiALzfgCfDLug9epf48FQgKjo8T7KqvuhlFb3xPOIbXmqblkayGnyiiBSscNjmLHITk92yk+H5t7Rj0frxfB27+F9JJxEgtZBlWSthFiXDaF82A9Cjp+5gG9jlf5APPswoTJB1B/aIA86Ite+fOB0gCfGv3vAbFJMR6mmRJFXP8vUz1pRQ/z1hiIFhIx/3+sWxF2qX4Ho7iinA/JXKnVSzYId1LnhMYvrjnBMTdNVxxaGSzXNFaZmq4pFTFu3FE1QbquupntTKrQV8wFy/abr+r1p7cl0M9WeIDpB5CUyeKo8EoNnUGkzZUxfS8ajDVNi6ICEkaYDSPhHOwwf23I0LY2Z3LXUdd3S9HVVcfi6aTG27uiubZuaA51A6ZrSI5HEv+diA1Vo8gm/h7zqiAQqU1TgEFus21zQdVWn9jpQyF63hRBEsbiwTLUuta/n3+dKNRks1Lc4r2BM5Gjxvo/jhKPUjQs6c6vxsN+gA2buTBkPsv8GGCzGlPGQ2FO6oZoF46EXvYhBlH7hmfsBt/3ARxMATAk/8m2UkzAtwNBJ9L47TMlsKaC54C8F9VQYJdVc4Q6dlPnAuMxm1jqaQV2/N4xFMs9M5e1PFLpRlGrc3+EnyMDQeUx/DMTT0AeGAwCg7wR03eNBJBJM2jiC6Rs0Y8BM7aMh+Bc0i8CCkawvVWI7eZExdpSwW/5TSrDCC9mmMJdy6kjV+wGTxyFbW+wlN3nSn5MmT14nNXmApTRV445GhO4x11Btk1iqyxywhGzVZpYObGnwd0we5I/1VL5En2T2RNBlJ5YF5RaQ5QDGzDIEU4Tg+ODYxNNVBlLSEmCxqULhiuT2sQWkOI6ruDZzdUHgb1fAk6sZRPUAmklV3SGaots48QrSOB3+MpvIE8IF2+sR6Qt84CQmbTK4Bfk+fpMZ49F4DhSLQdINZL/nwYjBEiv+Dvwe8m4dVY10MH7GJONN9dzask6Mo6MLenx9+DS6OLk8uwyPX5oe9c9+GOopPXva8ri4Oes+a01lyx2eHW7SoLt1avnqgXq3c3wd25tHTw9qtxtsD47tV04u7LO7riWGyuHGSOXDZ2L9GD2Hr94WvW3TPe/4bGN0zY7Mlx096rWU8EKcPbzs7B23D7uvz/rZ8O62e3x7Fry2u99fDrX+oPU9eDpsncZ3ir6nXAn9lDyevtztde/cq053/+jodKe1yWy1H3rNExKNjiP1QBOPw/ZtsLfXPtsILpTN9ZA+Pm9uPbKX5s2J1RcBdc9/3NjamdcbhPe35y+6HQxvwvr0zLwfhEPQyvUjsCvAw2Nfa1shTAmwWY7Ce9+R5kzBBcT54Bf82aKcRNGE4nuQC646Gm7TPiNab38MwMCAP8Xy3BaBiVNzBWpSUGdFU4b3+8FobFhJiwhQBaHmbtQuOqKGnARWWBC+SLzjjrSYwm4fLB+/d5+YRzWwwoDFhDSd1u3RujShiojXQCTVsFkgYmwm4eSqfaN2GNe6fAQfAsP1PgzdGoDliGnaRky1qAFhpW0XvvRyO1D2Cg05aSuKgTRGa12wQeNaT4gE+24ItmBmG2/8r54d9f830i8zwuW0G2u5VEqB7IcvyGcOlmE6sb4qb9gqakMZICraqO8BbHs4CDJuwOIIMHWEKxVw+jb2pemwTNsQMOiAsdOLhl0wLh7FKC9JQEWpB93n934vV+AgfOBFogpTUWyDan7MpZfowSA5Yqy6ZmxPH2WXqemUKoYOfxPGCmKwnQv4DCLoN4l9rjYTdQc2VjjsJdSUllveXx7F7aGMVuR2HFYAjkn1ZxgMUxu1y1+lNEwAveV9moklTJq5gMbEbxzs1IhOtN+kTYzsD6QOQpTB/7Yn/4PXdgI+L1AUbYugqkVJj/O/584Uvo0DQJtRBLJB8nErwVra+plGIyURF1UzTHVCOfw+GaX5s0whvR9/+Qu1wKRoyTRWgkZhNJUyR8PlquYqAnSig44GrY8FX0JDM25e+ffJGA0ikb1/aBxpj9smWo8A/1macxnVO1371clb9IZdNDwMBSxf+M+G/6O5CzwiSZ8B1RvPsXNxd+/dbk8XjyEg9avsq2jU7XfC3mhSLR5e/jgkJ37D2oCXj7c3553Dh75x2DvR7Jut0AZv4oZaxN0/ebavrzx33xrcXavYMBCX/fD20X3gl1a/9RhcicfH14tu0Pze0mTZ9cVJy9k/j+2dreCKvg5a1/1nfnVyyXfdy9bB1uiCuKG7Fwz5fr/Bb9z+9cWhdnx9MrzovnauyF7/ggbN1qO1d/1IAsDl6Gr3/NoJ9vQ7GhyfKeHr7Y/Gtbjeu7m8Dk75Zb95oVw9i/3zw7Neo3N13dm9uI5P+PXd+VHXZBc3wfYFffxxcbWlXnbdy7Pufexcm1Qc3D3yYO/p7mpr+1xxXk/2zp+vHt19sbfFLy/u0Vb4Ia7JC9+3huLKenZvzh9sSoIbdjWytw/1w25HcQ+2fnz3zefbm62Xoy7R7q7PyS3dU2x2OLylVnzExrQ8YlvPDjv3HHbl29fBD4cGzzYQH75D+PUZ0rXxfffuGJSaxveJL/aPEQfi0KvRuDx8hW8O+GVn5/jx2PfONpT1W3pzGY2aA/6jdXDi3vajbWXTbvYvr7YfG+dPR6J3/Hx6cT10MRiTMUIumuPwET2Md9mic8vO+243UMR18Hj4EPqti87+xUF/8P26E9/2Og+H/osPXSVO7ySY7AYMy87V4OzH/SLdCI3j0dZ3nx2fvp7fX2x11p9C/fXZfTh7EKdb+/tEvQiv9vdeT+/OzLJuSM1S78RxP/r65Quo/o3uCH0iHoeDDajxJWvxpQ9Ksj3h6uWxa29suMwEr+uJw57Kttl5DbK8L9qJs4jS62l4o22695cjLIuHLjQal0onktyG+lPWMvFJ8/B0b3g+uO9gYAJUZ6Fsy9g8OO687mlbadn4rfix39KmbewJMbqKgK8i4KsI+CoCvoqAryLg/woR8Ld327SK6jnoRmMNaD7GLzei9XBGjCmA077P2yIK+z21K9XTa95qbNjPU/Mf19X3QL9eu8e7cjGeg1/vCtGHAo93/WCUlWx3OtwecHgvutxHAnUd+Ur7vzwaboCdgy5HOnsTf3S+yZEGeaPEwU64LX8HPO7E6N4lvvLb2moNfWVBrCyIlQWxsiBWFsS/lgUho9fjKDC/F777KqdJVBbxjGQpEOqpTIs9ZaWoPTI4oCBnFn7Xiw3X8xVeU5Vh0rJ14l8UOBhbSTNfnGM0fXK84R1TCYOSw34fte/0qi7aJ8Wlw2whMFtpzFYB098Zi6c/k4+lP9LFv3xBOn7dHMYdGfkWkjJyNOyw96paw6cn29U0++nx1X3s0JHx48fADKiIkSh9MRiviiT4wpw5HYQ4vwfJOv3EtgxcqICh8Z3E8kleJhQa7xWYoFNxrwAxic4U01LL9goYiq7oYyNJrhwEfNjDSVmsg1aBfN1OlwqIlkwIqR+wU366/aIueWng9+VWDGcYxWEXMU2tLBCK3aiNkq4vMcQlB1wJG/biQj/Um0Znvgn6YXN2DpdCEVIzncYNEvcf/YNtinFwH3GN4VsZ2YG0OE1AHKcbEMJhP1soGjN0OxJxsrRQ4Oo/35U6lziWAKAd9gtL1sWqUgAVJ8zkwGfTpmTgLWXaOs4GlRatY6l6/PHGELliE4ftqC8EMkPG9rwPWuV56hPIDFCQ4F2QP3/V7aEfIJ6gonCbCa6O4UN7GnxC3LSwz4dRYf0sW14JByUQ3/JFwNkCnESirFH+JQ8YvuNwacwiCm/FnSa//1VPuagF3xag36OkqSvFxEQM2N9Im4HpDBIE68tQ8MTbL89k6gUIH7Cks0WcnMkAXuIu1c1oFLr2+qgRezvrnrVl68y8PO9fdhGR58Sx+L2wELaL76Bs/OYQTI3s7T5av9mPY+H6PPtx5YuX7LmViLPk55+4icfvPYNvlC4fdgWYOkhM0F1IRFeOwYcERzi45z3/R6pN68ej3TR8XmuhFZG4KrJnqVbCuZOFzv/xj91XRwRfWmdHtbzd36hCWa3VxzXO2nptC/7s8Gc/+nv9bQEtNCtBccUYTKjwZawq3pn4RRQnJLsUCXOkTgIh33BWADNHSmwnwIpqvhCQ0Db5QfN5Sjhcx8/hkVsqHJhcDM1kwMy6MsnXlcnUonICgemaRRgrrMjui1juS8i2/I1H6gKt51s0gVuPYPBGtTGHyp00aQe65wdX/kQHdrdvb25My5jtgGZoqkXZT3TAMCijhBY6sC0QNzSnr8PBIxiQIi5bn8kR1m82j7zGBMKNE+2gcT6aFceWQhi4u2QOwmw+whYFn1fTSAHhPRlSkEQf496qxjv2Ts6vi3ibJ63bG+/kkkzjTTUgswFCfmlCAwTDRCAFvFtgrSHSiO6eH4BZgL/mYWxuNRMbLsd4cNo8cR8aBzMYmyoMLp3L2zTHWNmw9DKkTc1STfhfAWnJzrUtHvlOVMrR2R7bMdqmfnzh8gm0h53XiBwMOrNog1mvMTKP0HQ+oU2LEGVySp4LD9RND9S7pPU2D5xhwN9beBzjfdu42O1P4P18Otq50Xe8WbwtAojLYzBLMghYp8ykVpHWrWG3y8H3bqEkBJ/MmYuuccpP6f0kup3bUfPucliCrgpGr7m84AAI0GOqFgXHnt/jPQe99HnrumN8faO1uz2B74v1w+kOtYsSfC2MlumLcrOhleGMAlNhmjolO4AXEsYYo70YY9uqb5mTu5Xt+OX17FyLpnsApgAj2nxds8gepvE0jAe8tg0K2Y9rpICTRR4u78QETp3GvrX34nRncQLbhFGmLD3Z0MIhhqIWpVq2Q3EhHkjd8qn93pnHXbbfWzE/iYIV2w+kt1HhjKRWd+LgtcH6x7jOWKevZSW42ZIUfq52B612B22O+WFYDJ5lcSrgrXYXOInfg6eYBP9sVLrrULCeuBPruIYEgiqt/SwGaXDq6OJwnfQVDDbCZBzv78yPb6QBSlf1mKu41rrmKWJdtRxr3fY8a91UhKlQSzM5MUuAeCEuWuEJiHYaaUgXGFLP5Z2PuiJyBn7/XYen5DPjLrENgrvrUz+qDzMfZpicjW03dIY439pgcN9jzKHuewN0WsurD0Q8HPSqdzAlnvOXF2F/md44mMbg2uNxG69YZhtV2xgrS2rEoRumXla7LMCCe3PBbYrCJJjTlnGdqZDOdJ2E8JPRnekqIO+KUGqlVeXyF4ykjDMBpXy0OMrjTalHWm+lbtp0ZxeTrGPyLevNZnGgZF9synx/1TviVa7T7BoMqSoQJrgTYKdQS8+OQhsKZ4auuzoefmaa5umCmrZCTWYIRm3HsAxmOJRZnuF4YHJk57is5BzX977Afe8XPHqsT57iMq38FFfJmlEMDbJ4Nz6nQZXT44va9+b/kTQJAt6PUNllMR9EV9VNnSqCqoSqOmCngrfpAnKa6Sm2rWmuqyiertpCsanneFaGLk3QPee9ewE09afPbBMQgSQ7cC5dvPrEYXIMYOLbhF//2jN2LJ3skHVlc0dbB69CW9/SdzbXiWJtsi1LUdU98w09ctcFlkAeOcQIgpcaV+Db/17/5+He33a1L0RR/qGyb4c93Ee49kf9VkR/1OHfk/CP+t/rf/6Jiw7BUCRt/u1k83j3/8DblBye6VGqeSrhjs4dxXGosC2DM0/TXcOzddtlrkEMVxXUsD2mLkwO6IKl/ReQ45vK/r2KCFA4pgB2X3BFEwzzE6gOdxihgLxqM2FaYGSa1FBVXTUJc21DtRengKH/WgroXw+ZWkoFvZwKa2mxMb/YnF9szS8mSkU5qSinFeWsolytKH+HRfLyCuKRCuqRCvKRCvrRCvrRCvrRCvrRCvrRCvrRCvrRCvrRCvrRCvrRCvqxCvqxCvqxCvqxCvqxd+g3KYJOQtlCSqK1mZ+/+t9f/DkEn4tXormWZYCM9Ri4x4brUFe3VJ173KCUgo1AFMO1mK1zU9ieOmUeoF1Q2/N7ybJ7Ub5i1FJVf8JA8DKoySJNeiodLAFqEldRBeMqN6mn2yrTqUst1dGFUCxbcQyhEptYmr64NqCqojH1F2qDRqk+3NZ+++fe/6QfUoi6TU2wBSyHgZ0ERoDreaZr64YOvx2Tct1iHihIx6MGU0zFWZwEuGPjV5JA/9ooV4jb+jtkSCfttlFRblaUWxXlRKmqQKoq0KoKrKqCWlXhPWbJK1SRkVTRkVQRklRRklZRklZRklZRklZRklZRklZRklZRklZRklZRklZRklVRklVRklVRklVRkr1HyRL59HF9lr4u/Wd+3QUV5XJavFgtE7qaYimcM5WZjICzZeqep4IHJhSQxppqKrr0xSh3PNvwPMtYXE2qhqmRBdQkmVCTLQz6zlOUpuGaHBxnpmiuriuuSUFDGkR1NaZrQjEMcKA0A+PzhIAqWdhxpOD2E/YLtUSzVFHuwYxVNsg/drScF+Ht5slOWqJoWATupbKh/n2aXefrU4PZtot54kzH9hyFwh/ONA8fXYOrjNiaiQ6nY3hCMHdxSlm6pv/KiENT/9os16d7ekotfYZaekYtfQ3c0HeolU7/PSMFY8yAMTIwxhq4qxVgzBSMOQPGzMCYa+DWVoCxUjDWDBgrA2OtgftbAQZ1vYRDlBlASRlCgkJ0latgkQwWmYVFclhkDd3qKlg0g0VnYdEcFl1DF7wKFstgsVlYLIfF1tBdr4KlZrDUWVhqDktdQ9e+ClY2jcnsPCb5RIZCDANUwcqYnMxyOcnZHAoxZFAFK+N0MsvqJOd1KMTwQhWsjN3JLL+TnOGhEEMRVbAyniezTE9yrodCDFtUwKIZ39NZvqc530MhhjiqYGV8T2f5nuZ8D4UYDqmClfE9neV7mvM9FGLopApWxvd0lu9pzvdQiGGWKlgZ39NZvqc530MhhmSqYGV8T2f5nuZ8D4UYvqmClfE9neV7mvM9FGKopwpWxvd0lu9pzvdQiGGhKlgZ39NZvqc530MhhpCqYGV8T2f5nuZ8D4UYbqqAxTK+Z7N8z3K+h0IMTVXByviezfI9y/keCjGMVQUr43s2y/cs53soxJBXFayM79ks37Oc76EQw2NVsDK+Z7N8z3K+h0IMpS1kbs03w/8Tgl2/7mvFUJpi2eAT6J4jbI1oYGg7GjNcRxDX9aji2qrr6Q4VKq6rqtR2F/YRdEshqrWAj0AnfIQdzO80L5ZmOAqg5NpMs1VNYL5ExXQI0YhqMkNXiKnYjssdXWVUUfSFl9oMzSSa8gsN36NSF+H7+d/2tX8CL+62gBcP8scif7aG9/e40WlzGIenfFQVaiOGbmjcNS1LcNO1LJvolHCdEGK7tqmZKrOp4TDX1nTNMejiFAIXyvqVrsGR/vWo3DVAKuljKumLUmlt3NwYNzeWaG6Om5tLNLfGza0lmhNl3H78/BEApACALAOAFgDQZQCwAgC2DAC1AEBdBkBhnpGFJ1oRQIEFyTI8SApMSJbhQlJgQ7IMH5ICI5JlOJEWOJEuw4m0wIl0GU6kBU6ky3AiLXAiXYYTaYET6TKcSAucSJfhRFrgRLoMJ9ICJ9JlOJEWOJEuw4m0wIl0GU5kBU5ky3AiK3AiW4YTWYET2TKcyAqcyJbhRFbgRLYwJ07aDlM1PsXAnAfzI98rq7tI+2XbfejfzN5yqRCUqQoe07EMwTkDm9RgqsMUqjoeZ9R0Fc0gYI7Cvx9YjDZMHdouYEGzSQvaj+Q+6zlRdpVolq05jk448wyTUmpZOrM8T2GU2parM9XUFMpNiwmPLGogmsSwlF9pQh+XmtCHKEFPvkt2Pwp5rxaHYS3ATaaJD9golCcrELJC+JIUNwvF0vmYKEUH8nAsrhvjx2ap4EZPsiJ0r7m6JgyuqYZNqKsCw5hUmDbhHldVbquexwjzPI97FgE3Z+HQvUnBCfqVixzH+tfjcvv8UK8YAn3+EOiVQzBWeI3xY7NU9WVDkMrJQ6MCN2M+bkYlbmNd2hg/Nku16jRuZgVu5nzczErcxmq6MX5slirsadysCtys+bhZlbiNLYDG+LFZagtM4yadoHnIFSuUYVcsfwe9gtPVKDw3yx2wGQxJFYakAkNSjSEpYEgKGJZaMzMY0ioMaQWGtBpDWsCQFjAsNZdmMGRVGLIKDFk1hqyAIStgWGqPzWCoVmGoVmCoVmOoFjBUCxiWGnwzGFZpR1KhHkm1fix41o3Cc7Pcy57BsEp5kArtQarVR8F1bxSem+Vu/AyGVSqEVOgQUq1ECrGBRuG5WR4nmMGwSpGQCk1CqlVJIfjQKDw3ywMRMxhWqRNSoU9ItUIpRDcahedmeaRjGkNapVNohU6h1TqlED5pFJ6b5aGUGQyrdAqt0Cm0WqcU4jONwnOzPFYzg2GVTqEVOoVW65RCAKhReG6WB4NmMKzSKbRCp9BqnVKIMDUKz83yaNMMhlU6hVboFFqtUwohrEbhuVkezprBsEqn0AqdQqt1SiFG1ig8N8vjZTMYVukUWqFTaLVOKQThGoXnZnlAbgbDKp1CK3QKrdYphShfo/DcLI/4zWBYpVNohU6h1TqlEEZsFJ6b5SHFGQyrdAqt0Cm0WqcU4pSNwnOzPGY5jSGr0imsQqewap1SCIQ2Cs/N8qDoDIZVOoVV6BRWrVMKkdZG4blZHnWdwbBKp7AKncKqdUohlNsoPDfLw7ozGFbpFFahU1i1TinEihuF52Z53HgGwyqdwip0CqvWKYVgdKPw3CwPTJcHyiZxm4i5zimaQLg8IDxTY7k3y8BdoANFii7Ys2rcqnGdxig/v8tt4gpqEculJjG5ahqOMBSNCuYxTbO4cIlNMaGW5XA+3kFQGdE2qUXpIntC1ImI9maaye/9iLZnu7pFDa4QVdgqbjwBpLnrcUy9pRmuy7hCTUNj3GBcd6YQ7g/E+vgmvTG2hqEryWFb3DNTe+GDnt+7R2omZNJc0xPUFsSzNJO6CrW57hmMOoQRS/EopaoJdHJ1jyiay2e+GmImw/WB6CfZuCe+bJlGSqfsWqn8yHySG3Velrj2vGSl7bI8nOOsqe1iipf8Ss+w7wu37WDeruQuzYFwOsJ5nLzpFPDWVFoB7S2Z8r6bp6gtBqnhp3jtCyfOS9MU7G7b77n+s+8OedDGfDrJjViI/AP+Jbfgy002x5q8C3Ug8H69HEzaBHNWvQuoMQsIM/w+DTErlcRUq3/N86jLD6cpbJpYgMCStvnzceG5kT9jZoSeSEL48O0HRDhJ/J9d8ZlPilnySBzkqdDyQ7MJWnNP6qX4fsIZhbS3P7GVKaXRv+pKjhyXRFRFE7ftjhmj3U3ySReGTHl/DQbnUJJqAACTynoPsh6trNeU9VhlvSNZT62sB4Miux4lyc0SQVQUAuk1vO38CuNnPwyyxEvZdYC4VtUuzLyu4D28Zy7suVHbFvGLAAgTtaghc/Y/tvMLetUNa20sBNJq2vSrthQ4mPcT73KGNwDewzui81sP1BThHLCWKJks3Wf6E9NpAvMkmdVkdsJ2MlPxVq126LXH8uD3CdKhzJEfiMN7EXeSdK4/ccFzNKEa5wv9CvH9rtifqyxy3CMQxpiwXL5BGicdlboQlcFS900npCq7J7sj+CC2BZfsUEAjtQa24Fmvp1nD8ro5FGYpuky16XsynWDcTjuZpR7L+bTwLsTxylk56VUZTTuN/c27LWHVJ7E05pB4pp+6wgyTFTsmm1Gi66ZqKuuWx4x1VTBzHRXquunpGrcNbquqUzEo03xD6uXU096lHiBmEkyzvbSNgTbOByhHPkI5wyLUMK1Po9z4QshPoV2G3afT7mGTHj80T36SdjArPpF2n8p1GW7/kpQzFUzg+6/KdTl2y9Puz7fEXHbCblf0XNB0XsBT0Z7icJ7q2tphbjrLLSiYQDMSz2KQ3OrqwL++w4M6qv6XsepNbY3oXWMfvjmhVt+x6jOjvqz6dM1ZA3uOyfD2lu+eJ45tEKYQy/QUy1HwnAEl3HGF7TBP57brKKZLXFcXOnd57kqSxKmTV85iLrTJuzQLHpKpa4kHnDgOyWFeqoFuBA9bV23dcz08lM101yHw1jMNbngClAbnjik0g5tTjmTCRMl1MZMfMwnRtQl3u90bdm0xmPS6s4Rw45GZyQeHA725iXAyAATvoMBE/NgWk5QNUhM5Z5pDrZbe2hTVDvES5fH1FvU96HyaF1X2ZtxkMM4CvKst2kiGkPAGn/SaDLwNvAfta99q4CL9NJTf/vkBMJhAq+blCWvBS0kM59qc9n9mF3q0gzBKr7fe3CqSm1aSu/FxcjcmyL2tre3RRdvlnwL/ctE25fR1kuy4kn2R0nFnIMAED9xPBPvtw1Ax68unjOJ2cRRZcRRp2Sg2Pz6KzYlRlN762t5iU+dKkk7Saw/YvEaUf6+FHsBY9MMJ7XMI3xDCWs0exgBM+3eZrjmZhcpi06f53nBK4BtEyYBvKFoG/bd/bqg/D/yfCBH6HoS8tyA0zGTwKTyyU+QRdYJHjBIeOfo4jxSbfD9ftEmBrfa1tYPFuOLoPSrvJyN2oElS3e62PhPcyfefhgavAKkMKPz6HJgn3wsgF+81noX7FObaLTKXVslcxx9nrmKTzZOdRdsUuOtQW2toa83FGOz4PXoDlBqAkeRuJmzBAQIugPwkXDmOIfzywdBqaMUv/DT0xiT0w8+F3iyF3vgodNz5/fPcmNnYlrBtTWiOxTSH2MzQqVA0Thm3bcJMRXUYtS1h4Qli23LsKRs7u7Jl03X9KevaZMTMTkzIO7+m1iew3ECXZQA+y2wZI2vJjX/t5B4neU3YTwXx8ktz8rjxW/aJpaJmiQuXX9uaXLkDzZMc+ziavO8nF7Ml1+P9VXr1XlnKfmKU3L4FLgQ4JYXbt8YrFBMXBaIASW8s/Wvy+sUxd6SZ/WW14hcUHU+5ZP5x4hbl99im+GMe9vRCvQPe749qB2EXTdbEyLvsoc8SgSfpS/cwqvk9vFMSPFX0xbrhIL7n90Lq9mijdtERNXm9Vg1axfDjj6Lv80e99pLdqFNzBYi1AOElN+Lid7gt78+sJTIVbQa8xrMXS/A1wC7wk+sXJz6FjBDJr6U1oEEKAWckFkyYrABWcKczrr1RO4SvBlGYIyWBdTGIibXxl8QgzTcv3DX5TvJKVgGI8iD97TFR+nyEednxss4J7P4Db9vooafvJ1mgczxdXFzJm030CPz9nrz3s8sfc/IiVhu12rf+b0AOFMq4cgP2OPbYx/t0OPzkca07jOKaDZ4s3qOCbIgSBwgdJGtBWJRd6rZR28P7SddmOtWLO8Fo3LmUPBnkQN5a2gFw4M9lNCn2OANwPwAtmXZ8o9aSKxZrs52fAg99wOth48yOzockrfc3GF28hhWqgnHsJxVOjy++JHm206ECeW2LIHxBo/nv2NEeaLHR2gyuE+ziyIsvEHLSlo89npq8JXmjVpw4IQbH8cJbNz0tBsSDSQujA9gDGri0Ju9pza5FBP0R1joo+2F4njH0X0svQ5R3thb5dyhnI4ycH8krY3EK4k2weHEsVpvhvD733Rofwne4DB8B/TGmNEpGY3YSgWLDeP0U6znDAYb7ofFH0Zxig/fwzgd9AlMXryNA8snZmmCc3hW8HXb7gYiT1nJtCeHB7MXL13oCPywbTcsNeRVxyuhy0s1g+ATTEgV1lM6Q90YRZEZP2kAOj0S0Nja5Evh9OdJyQU/inG7BSFd1pNxFwTuT5TaVxBP9+yMrB/nphMGw29uoF83LFFwB3kx8KNMbdKwN6jJ+lt6wAT+RFbwsSAVCHnFP7TNk/+yW1AmjJId8lJgh2c9dPuihIqJoXqTobU2gNx2LyhVbBYKJnVTEzw1FguF4BKajW1VokgKa2xNoVka/MrzZfLxTOO9RtQB2Q2UfQ54VkN9ZDPk86PbJ2APcn0J/t4j+vGDfgnjnrQF1uRReS8EitIRlhpFwP4owWN+v3UDi3GMGc4vsS6tYjcpLQ/pgwoj06i0A808k7Hn6+m//UTCZ/uN/HGp/r49pVJhFxZyf5WIjrzFXcGwVBMdMpHPReTktOBo/JzgKM3JrawK9kqjqkrKjUSo7pBpL+TrZj7E04tvldE3Cup+AdAoR7WWB+93wpjxuRzDQwAF5j5bHf2cC/4+HmJeSLjOMk3xnxohHRR6jjQE+Q2pFvBOI/oAE2tr9aJe//af2ODFAP6mve8W+zgvKLy1tU7D/naTtw4S0LczgQva0cmGbVZgra7cLsnZmPWJZI635aUba9tYEeuVrH0tKrmJ3QzDRYep2JVv3MrYff25pmbVdGLF5KzBZH9QFJ2pC4jGq+Qyd8Fnxxi3hRu/4qB/rlFro1M7EqHxsYeijPS3nqHc6nAvhRDCV9zvB7V7GxQZJiECbqpdGP+b668uTb7eEfB9fBPvvTsiitvwpcu4tSM6pZb//TPpNk+Un599+scfzliaX1pQp2E/TlI+68egUVUqVpqQf1pTNCU1ZEFHFLEnvqMqsxlxduVPQlTPrssvqyqNP05U7W+XoyTXgBZn9s9ErMO3O9gR6JevNi5JwSo8nKKYbvCY0eQ8QhXkgay3pfhTpuzPRgcUXvpcSNDOEX2hh/SPjsfvh7shF8l/Xm+k1+I90Zm+xzpSv+39ylyo3F3ykY/sLd6xk88Hnd2z+DoePdOyg2LF5OyCW1mEp2F/m7eGeivnCw/ioDjua0GGFGVo8F1muw/Iac3XYbkGHzWz/WFaHHX+aDtvdKkcv2WqyrBL7SfwKXLu7PYFf+baWJfXY8X+SHtvdmejDEvtrlhIrM4PwsY08Hxmk3YU6WLnR53O7+ZF9RR/p7N4CnV1g39FndvZj25w+0tn9BTq7wDaoz+zsx3ZdfaSzB8XOztuVtbSGTMH+Oi/v8zXkMWrIPxc/yTCxQWkKF9zpdCUG8uQGRg+TfVwns8cmpsJ7Y1CnoufKYyX4Jjnk304P+Zcd5/+kQ9+rE90Lnuhe4Hz8vEPf4/PQU4eHZw47T58mLj8/XTyOvNjB5/dON885EF15UvtjJ50XO8j9NueU3X9tAog5KR0ahYQNiyR1yFJAlKR0+FiiCclzc89jf3YSjooj5RXZDcZ5DNZKMwlk2Q3GeQzerUcL9Zpz6rFCvaM59dRCveN3672VndcvO3o/96hofgh+4fPsS+37XfIQfNm59rIzp0ucXi87/16ZSeAjJ2c/nvGgcMZ8yWPv759zRhPs5yiXnw8vO4n835ZyM0fyS845fwbt0hPi/4K0K5wxX/LY+6/kuvx8+P9PlJs9kl/GdX+W5/p4JzEIVv8AURY8BfJTaVvm8UVV2/+i4/yzNtAvOuBfeZz/bfaUS3bUJD1c0u7wCI8jWapDNcfWXd1lpq0Qz+QK9wwuFMVwLdfyNI0w7oFdZeoqZ3g/h6VqtmJZnkschmp4EMrt4p8GUaYj4M/cD7jtB3I0/gJmTs/tpa5Dws3DdKpbisLwL3jnBGGUVEs2pyeW/u/jgznrFNyI3M8A19WU7N/nUQQc5mJlmUEhCJ3H9EdK67bcXt5Dayr1HKTEQS5N3yDdYQj7iT2VnUv6mh4PaicvsmM+UXKUq3CQyeaxI6dGxvLAdbj1XyYSBLkG77v9gonFFMxw0Bt2YZKAQxTJjTYFKbAsZDz4hFfcT0POTi/9BFhdmQX77rmqhb4Drdsyb6LyzjcVok9/U9q/IhC4M0F+t52ccALIsYs6pj0IwzgVLZuj1sghW1vsBQomfo4PmE3USScCGNCaqnFHI0L3mGuotgmc7jLHMhxbtZmlg7w0uJFMIZGxRTzqY5fxBNs6OJkJAwNfdfgg8ZzliRb5FMWjQrtXkBrA3kTKTjep2+cDeZIs5TjospMogvg1UZRYHfHljoNz1wGMmWUIpgjB8cGxiaerjHieJTRBVKFwRRrl2AimCGpmx3EV12auLgj87Qp4cjWDqB5AM6mqO0RTdFtISdpzwy6IuHwGOaDkovSgoHQl34rBNpi1YuDIHtTzJJXZRB6/kUe+komendIrFmdrHHNhpGtI+W8QaTj96x0fOPAtY/6ZE36FvBT4k7sPwyjuilTdTp7/Q0y6Kcu9dx6QqJqBr8NhHx09EUVhr8a+1sAmCATv1Y7Ce9+RAdWC8kH+8HugrxL1MXGyEaUdel2DXBbWv/V/mwkM4gmYPwZ/9PBPsbyflsuQqCsi/x6UnDwZJIJ+bRQO5cGcUe0Fz7DhT3liCFDFyGB6egkomx3MSnc/4bGkbp/3RriwAzpYhLVwGAd4LiiKRX/dHq3jv7Ui4vK0j5Ms8cnTSQgnQoSQpPKAYJeP5Em02n0YujUAyxFTp7gsOG6BB/QA4UENY2t4PgoPNspeQZtIyH2J0GfsU9e/78Ry0Sk9wxXFQJiEQhv/q2dH/f+dniAK/K6fSJSxiZLOWlAn8AX5jIeoUkaTx9SB/THshLvB2ng8F8C2h4Mg4xosjgBTB8NAefKcIPblSd9l2oaAQQcts2jYBavvUYzykgSUVHxvKD/u/V4eRYLJ2JfRc5Q9iWiywcx4zGezwJOijhhrw4m5grPfx5lhajqliqHD34Sxglho5wIvz6IoEuxzTZxoUAwlS9OVSDMTjyqT1GAe9l0wfCaUDkUiYzVpIUnFjFvwZa/qXf4qZURqCec9S/RCG0QpUKgtLTFz7+jHo/VieLv3aK5N/MYh7yXRokQnFAsT8dLOwt//tif/g9d2Aj4vUBRti6ACQqmBUqDnzhS+jWP9m1EEEkJycyvBukbqYzlPJs1AXQUIIF9MdUJk/j6pdf8sE9M8uAfqxZ2u70hrjA981L9II5SNkwImk+MJGoUxRbZJaXQ/lFS6J57LVc1VBGgKBzy8Vww6ZeIvoaEZN6/8+2SMBpHI3j80jrTHbRMtAID/nFjtKdU7XfvVyVuA7kd1bCjgqMB/Nvwfl4KAWRIXKAWqN55j5+Lu3rvdni4eQ5DeR2a4FQwxjU4YXlPyPBp1+52whxiKUaNj7zv+d79xePnjkJz4DWsDXj7e3px3Dh/6xmHvRLNvtkKbatoNtYi7f/JsX1957r41uLtWsWEgLvvh7aP7wC+tfusxuBKPj68X3aD5vaXJsuuLk5azfx7bO1vBFX0dtK77z/zq5JLvupetg63RBXFDdy8Y8v1+g9+4/euLQ+34+mR40X3tXJG9/gUNmq1Ha+/6kQSAy9HV7vm1E+zpdzQ4PlPC19sfjWtxvXdzeR2c8st+80K5ehb754dnvUbn6rqze3Edn/Dru/OjrskuboLtC/r44+JqS73supdn3fvYuTapOLh75MHe093V1va54rye7J0/Xz26+2Jvi19e3PtH240f4pq88H1rKK6sZ/fm/MGmJLhhVyN7+1A/7HYU92Drx3fffL692Xo56hLt7vqc3NI9xWaHw1tqxUdsTMsjtvXssHPPYVe+fR38cGjwbAPx4TuEX58hXRvfd++OQdlpfJ/4Yv8YcSAOvRqNy8NX+OaAX3Z2jh+Pfe9sQ1m/pTeX0ag54D9aByfubT/aVjbtZv/yavuxcf50JHrHz6cX10MXN5pkjJCL7Dh8RGfmXbbo3LLzvtsNFHEdPB4+hH7rorN/cdAffL/uxLe9zsOh/+JDV4nTOwkmuwHDsnM1OPtxv0g3QuN4tPXdZ8enr+f3F1ud9adQf312H84exOnW/j5RL8Kr/b3X07szs6wbUuPUO3Hcj75++QImwUZ3hO4XB5N7A2p8yVp8AYMJRMJEgrhs4dIbGzQzK5d1mdQhk3azMz2JNSRpH1CePQ1vtE33/nIkvYahiy5vXiqDBeQ21J+ylvNSB87LJz4bhJqwRafdmcxbGL8skdAGI8yaSkdhGkTRTY0YpJCO4l2ZnBqXTif0peac1GOo1/MUE7icjUEh3wG9OkpjRGmooy4XWLBCnnND+ZjbZL+evjzu5G5T+nPSbcrrpG6TZoF/RKmpuKZuO6otbPA7KDfBVHBU1REGVblK6DtuU7pBSgw+yWUq95Nsl1PKNdUG35KrrgHa2lEV3WCaY1iMGipzmaaq+oSf5DiO5TCH2K5nC2K6CrM8gi68p3AmHMvSFaKpApmozCsCA0IMejwAlSR94pOwJ+pFtwSTL/Jg7Fnlo/82uX/hLTVTCyv8E0s+felsg3Hx9Y9eDbdBiK+1b/bgN/nH9Z/xdP830Pdh7/63iw4eusGMA/0pj2Hj25e0TpoQ4BSzQ4gEnnw1DH77Fvi/3WZOQwZz2JPo4fF/UKbdfhzloKQDgekJZNYR/1kkFnzWsgN2Oq7HS4swbwSYwGfwU3vgQcgGHubPyMCv1eLBKHlvY2v8RmL/py4NZq1ww9xHwMwQ6Cds1DY9POaBVRLVXwociyXKspPAKDINRygdnZo9Sv6NwSOA6RskzlA04WCBDSgGuGzmyk8De/IodbXcsX+G2KU9/YKDBK5cb/Mfcgjd0I+/1pCP8Bc6tJe92A++1vBnrYaL9McwxqReYq+nZiDeN1FmvHnEtjxVtyxNReMNQWTxC8zzg+z0ZKf8NGURp2ZhypFpKyHWZUMUr/0g5PiZC/g2VukPxLMfjtPk9Id2kF6HkbzgA6cDPDH+jVlBeC6MMZaEWuosldByJb5oxya3EJS2aRUVVtCNxjrBfIxfbkTr4YwYUwCn/YO3RVTYe4pICuzXvNXY+J2n+D6uve6Bfr1sHeKYgwfsCtGHAo93/WCUlWx3OtwecHgvutxHAnUd+Ur7vzwaboDmR7M8nb2J5zZfCacR1ihxRXPfL32JG4li9IESt/JtrGVXSnWlVFdKdaVUV0r1X1apytDnOITI74VcrcHAXVmgLMrWcp7K5PpTVoryNIMDOmNmFXi92HA9D8dQVUFRULZo/Iu8y7HhMPPFOXbEJzul71gPcrGwn2zOzUY3XYpbpTRcpTRcpTRcpTRcpTRcpTRcpTRcpTSckxNwldJwldJwldJwQdmxSmm4Smm4Smm4Smm4Smm4SmlYNVFXKQ1XKQ3/mxNyldJwldJwjhJYpTRcpTRcpTRcpTRcrDOrlIarlIarlIarlIarlIarlIarlIarlIarlIarlIarlIarlIarlIarlIarlIarlIarlIarlIarlIarlIarlIb/zSi3Smm4Smn4/3lKw8msZlmOsuQEWJ6fLPmZebPJryQQnDynOcnyVIPxK7hpHTmAQrKO5Bw77L2q1vDpyXY1zX56fHUfO3Rk/PgxMAMqYjxe1Mcd61lyquSEztB3T+UJG2k4Jea2O8q+jPmigMS4oR0HIHmZnDXKz51OnjgqjhUxic4U01KnDuAmOcoUHVV1dgBXSoiAAw92JuvgiVP5OpviREuOlskQAXbKd+LhIP0RxQO/Lx2C7MRDbtfjdv2ojWcG+xJDzPmUHioo9EO9aeCUnnO++cNnpeec94IipGZ6IK5B4v6jf7BNMZ7gI64xfCtnF5giOBY8iJLUkuGwH6VHkMdHw2DCxUlup4LU+/Pd83uXOJYAoB32C5n0ilVzhybrw+TA517N7MBbyvTJ62xQafHktTzE6Y9TfsqUWXHYjvpCIDNkbJ8dpZj4BDIDFCR4F07y/VW3h36AeEbyyAkOaQ8f2tPgE+KmhX0+jAppzLL8VuGgBOJbnotttgAnkShrlH8JhHnUcbg8KI0ovBVziI5FfAtzV3ZCxAqbulJI1Ispd/yNtBkIfJAfWF9m3pl4++WZTL1AxTKQeTQnmAzgJWfx62Y0Cl17fdSIvZ11z9qydWZenvcvu4jIc3Jo/fdCJrJdfAdl4zeHsehmb/fxtGD24xgEPc9+XPniJXtuJeIs+fnnm3S9n0PfSfO3dcG/C916IQ3o29oHBUc4uOe9PJpQPx7tptmKai08j5scg5c9S8931gvxyH/8Y/cV/NEvrbOjWt7ub1ShrNbqY5K52nptC/7s8Gc/+nv9bYHznLMSFBP3dbgbvowPn78z8YsoTkh2KRLmSJ0EQnokfgLMHCmxnQArHpiNxtkutE1+0HyeEg7X8XN45JYKByaz0WUy4IPp/YjJdM0ijBVS4u2LWKaHbCVJ2mrjkbrAuOYtHiZvPfpBENXGHCoTfKYd6J4fXPkTHdjdvr25MS1jtgOaoakWOuZLd8AwKKOEFjqwjfEgub5wnR1bLUuHlSOs32weeY0JhBsn2kHjfDQrji2FMIsVpe4Mwmw+whZViAbmTgHhPXmSVhJ9jHurGu/YOzm/LuJtnrRub7yTSzKNN9WAzAYI+aUJDRAME4EU8G6FA4k0orvnB3hwFX7Nw9jcaib2W47x4LR54j40DmYwNlUYXDqXt2mOsbJh6WVIm5qlgqemFpCW7Fzb4pHvRKUcnWY3LaBt6scXLp9Ae9h5jcjBoDOLtqkSjZF5hKbzCW1ahCiTU/J8vIKOtN7mgTNMA9bzyG3eNi52+xN4P5+Odm70HW8Wb4sA4pjrdlkGAeuUmdQq0rqVrA2gKIlBRCLF56BrnPJTej+Jbud21Ly7HJagq4LRay4vOAAC9JiqRcGBB4t7eGJ+bhq9Mb6+0drdnsD3xfrhdIfaRQm+FmZi0RflZkMrwxkFpsI0dUp2JIudOAlztBdjbFv1LTMu9qBhxy+vZ+daNN0DMAUY0ebrGiXvQZo6t9iBzHfIp2E84Fm6AlLAySIPl3diAqdOY9/ae3G6sziBbcIoU5aebDJyYihqUapliaIX4oE0wUUR20Luiml/G9NJK+YnUbAi26P0NiqckdTqThy8Nlj/9a9F238tK8FICyn8XCVjXSVj3Rzzw7CYhibL+AK81U53VrTTNDo2Kt11KFhP3In1NDFHWvs522RQP7o4XCd9Bd7HMBnHabbzlaI01Y+resxVXGtd8xSxrlqOtW57nrVuKsJUqKWZnJglQLwQE6JhloJ2GmlIk1elnss7H3VF5Az8/rsOT8lnxl1iG0St535UH2Y+zLAkEuuGzhDnWzvGfQDok/reAJ3W8uoDEQ8HveqEsYnn/OVF2F+mMzen2Wza43Ebp8PL8oW3MVaW1IhDN5yMsU8GWDBFOrhNUZgEc9oyrjMV0pmukxB+MrozXWWYLFhmUGqlVeXuRxhJGWcCSvnJboSyeFPqkdZbqZs23dnFJOuYfMt6s1L2duRap2vpnDjCprqhwODorqValmMSTXUMV1OJTR3PtE1DdVVDVfBml/8HG763m+8wAQA=</properties>
</file>

<file path=customXml/itemProps1.xml><?xml version="1.0" encoding="utf-8"?>
<ds:datastoreItem xmlns:ds="http://schemas.openxmlformats.org/officeDocument/2006/customXml" ds:itemID="{0E89C5E8-0AA3-0545-8726-981B1C277CC0}">
  <ds:schemaRefs>
    <ds:schemaRef ds:uri="http://schemas.myeducator.com/symphony/msoffice/properties/officeprops"/>
  </ds:schemaRefs>
</ds:datastoreItem>
</file>

<file path=customXml/itemProps2.xml><?xml version="1.0" encoding="utf-8"?>
<ds:datastoreItem xmlns:ds="http://schemas.openxmlformats.org/officeDocument/2006/customXml" ds:itemID="{9E2A11FF-506D-CE47-ADB3-02F2BEFAD030}">
  <ds:schemaRefs>
    <ds:schemaRef ds:uri="http://schemas.myeducator.com/symphony/msoffice/properties/submission"/>
  </ds:schemaRefs>
</ds:datastoreItem>
</file>

<file path=customXml/itemProps3.xml><?xml version="1.0" encoding="utf-8"?>
<ds:datastoreItem xmlns:ds="http://schemas.openxmlformats.org/officeDocument/2006/customXml" ds:itemID="{04BB2BAD-4002-BB42-8114-7831355E1D69}">
  <ds:schemaRefs>
    <ds:schemaRef ds:uri="http://schemas.myeducator.com/properties/myeducator/atlas_meta"/>
  </ds:schemaRefs>
</ds:datastoreItem>
</file>

<file path=customXml/itemProps4.xml><?xml version="1.0" encoding="utf-8"?>
<ds:datastoreItem xmlns:ds="http://schemas.openxmlformats.org/officeDocument/2006/customXml" ds:itemID="{4B429378-2343-B441-B7D6-AB0FE59E8990}">
  <ds:schemaRefs>
    <ds:schemaRef ds:uri="http://schemas.myeducator.com/properties/myeducator/atlas_meta_I9AKcoCNLiTr"/>
  </ds:schemaRefs>
</ds:datastoreItem>
</file>

<file path=customXml/itemProps5.xml><?xml version="1.0" encoding="utf-8"?>
<ds:datastoreItem xmlns:ds="http://schemas.openxmlformats.org/officeDocument/2006/customXml" ds:itemID="{EE898049-FD3E-3843-832C-F4BAADB11419}">
  <ds:schemaRefs>
    <ds:schemaRef ds:uri="http://schemas.myeducator.com/properties/myeducator/atlas_integrity"/>
  </ds:schemaRefs>
</ds:datastoreItem>
</file>

<file path=customXml/itemProps6.xml><?xml version="1.0" encoding="utf-8"?>
<ds:datastoreItem xmlns:ds="http://schemas.openxmlformats.org/officeDocument/2006/customXml" ds:itemID="{1B07F6D4-4715-AB43-971E-B9B4D00A4DF9}">
  <ds:schemaRefs>
    <ds:schemaRef ds:uri="http://schemas.myeducator.com/properties/myeducator/atlas_log_comm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2023-03-27T03:34:03Z</dcterms:created>
  <dcterms:modified xsi:type="dcterms:W3CDTF">2023-03-27T03:48:18Z</dcterms:modified>
</cp:coreProperties>
</file>