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8371BF09-C2EE-1749-926B-8B30093424C2}" xr6:coauthVersionLast="47" xr6:coauthVersionMax="47" xr10:uidLastSave="{00000000-0000-0000-0000-000000000000}"/>
  <bookViews>
    <workbookView xWindow="380" yWindow="500" windowWidth="28040" windowHeight="16280" xr2:uid="{736ED4B4-723A-7D4E-A9BC-4E61AB441F1D}"/>
  </bookViews>
  <sheets>
    <sheet name="HomeLo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" l="1"/>
  <c r="C17" i="2" s="1"/>
  <c r="C16" i="2"/>
  <c r="C21" i="2" l="1"/>
  <c r="C22" i="2"/>
  <c r="C32" i="2"/>
  <c r="C23" i="2"/>
  <c r="C24" i="2"/>
  <c r="C25" i="2"/>
  <c r="C26" i="2"/>
  <c r="C27" i="2"/>
  <c r="C20" i="2"/>
  <c r="C28" i="2"/>
  <c r="C29" i="2" s="1"/>
  <c r="C33" i="2" s="1"/>
  <c r="C34" i="2" l="1"/>
</calcChain>
</file>

<file path=xl/sharedStrings.xml><?xml version="1.0" encoding="utf-8"?>
<sst xmlns="http://schemas.openxmlformats.org/spreadsheetml/2006/main" count="33" uniqueCount="33">
  <si>
    <t>Home Loan Application Review Worksheet</t>
  </si>
  <si>
    <t>Current Rate Table</t>
  </si>
  <si>
    <t>Applicant Information</t>
  </si>
  <si>
    <t>Minimum Score</t>
  </si>
  <si>
    <t>Interest Rate</t>
  </si>
  <si>
    <t>Insurance</t>
  </si>
  <si>
    <t>Name</t>
  </si>
  <si>
    <t>Credit Score</t>
  </si>
  <si>
    <t>Monthly Debt Payments</t>
  </si>
  <si>
    <t>Annual Income</t>
  </si>
  <si>
    <t>Loan Information</t>
  </si>
  <si>
    <t>Purchase Price</t>
  </si>
  <si>
    <t>Down Payment</t>
  </si>
  <si>
    <t>Term</t>
  </si>
  <si>
    <t>Credit Score Calculations</t>
  </si>
  <si>
    <t xml:space="preserve">  Applicant Credit Score</t>
  </si>
  <si>
    <t xml:space="preserve">  Minimum Score</t>
  </si>
  <si>
    <t>Credit Score Approval</t>
  </si>
  <si>
    <t>Income Calculations</t>
  </si>
  <si>
    <t xml:space="preserve">  Initial Interest Rate</t>
  </si>
  <si>
    <t xml:space="preserve">  Down Payment Penalty</t>
  </si>
  <si>
    <t xml:space="preserve">  Final Interest Rate</t>
  </si>
  <si>
    <t xml:space="preserve">  Mortage Insurance (PMI)</t>
  </si>
  <si>
    <t xml:space="preserve">  Loan Payment</t>
  </si>
  <si>
    <t xml:space="preserve">  Loan and PMI</t>
  </si>
  <si>
    <t xml:space="preserve">  Monthly Debt</t>
  </si>
  <si>
    <t xml:space="preserve">  Total Monthly Obligations</t>
  </si>
  <si>
    <t xml:space="preserve">  Obligation Limit</t>
  </si>
  <si>
    <t>Income Approval</t>
  </si>
  <si>
    <t>Final Decision</t>
  </si>
  <si>
    <t xml:space="preserve">  Credit Score Approval</t>
  </si>
  <si>
    <t xml:space="preserve">  Income Approval</t>
  </si>
  <si>
    <t>Loan Approved?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</si>
</sst>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68C"/>
        <bgColor rgb="FF00E73C"/>
      </patternFill>
    </fill>
    <fill>
      <patternFill patternType="solid">
        <fgColor rgb="FF800000"/>
        <bgColor rgb="FF00E73C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BBBBBB"/>
      </left>
      <right style="medium">
        <color rgb="FF000000"/>
      </right>
      <top/>
      <bottom style="thin">
        <color rgb="FFBBBBBB"/>
      </bottom>
      <diagonal/>
    </border>
    <border>
      <left style="thin">
        <color rgb="FFBBBBBB"/>
      </left>
      <right style="medium">
        <color rgb="FF000000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medium">
        <color rgb="FF000000"/>
      </right>
      <top style="thin">
        <color rgb="FFBBBBBB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1" fillId="0" borderId="2" xfId="0" applyFont="1" applyBorder="1"/>
    <xf numFmtId="0" fontId="0" fillId="0" borderId="8" xfId="0" applyBorder="1"/>
    <xf numFmtId="0" fontId="3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0" xfId="0" applyNumberFormat="1" applyBorder="1"/>
    <xf numFmtId="10" fontId="0" fillId="0" borderId="10" xfId="0" applyNumberFormat="1" applyBorder="1"/>
    <xf numFmtId="10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5" fontId="0" fillId="2" borderId="3" xfId="0" applyNumberFormat="1" applyFill="1" applyBorder="1"/>
    <xf numFmtId="165" fontId="0" fillId="0" borderId="8" xfId="0" applyNumberFormat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C1DFA1-B96F-F34C-8312-DBDD957AFBF6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7A57-F7F6-7044-9DD6-81EADAD49C3E}">
  <dimension ref="B2:G35"/>
  <sheetViews>
    <sheetView tabSelected="1" workbookViewId="0">
      <selection activeCell="C12" sqref="C12"/>
    </sheetView>
  </sheetViews>
  <sheetFormatPr baseColWidth="10" defaultRowHeight="16" x14ac:dyDescent="0.2"/>
  <cols>
    <col min="1" max="1" width="3.33203125" customWidth="1"/>
    <col min="2" max="2" width="25.83203125" customWidth="1"/>
    <col min="3" max="3" width="13.33203125" customWidth="1"/>
    <col min="4" max="4" width="5" customWidth="1"/>
    <col min="5" max="5" width="15" customWidth="1"/>
    <col min="6" max="6" width="12.5" customWidth="1"/>
    <col min="7" max="7" width="11.6640625" customWidth="1"/>
  </cols>
  <sheetData>
    <row r="2" spans="2:7" ht="17" thickBot="1" x14ac:dyDescent="0.25">
      <c r="B2" s="27" t="s">
        <v>0</v>
      </c>
      <c r="C2" s="1"/>
      <c r="E2" s="2" t="s">
        <v>1</v>
      </c>
      <c r="F2" s="1"/>
      <c r="G2" s="1"/>
    </row>
    <row r="3" spans="2:7" x14ac:dyDescent="0.2">
      <c r="B3" s="7" t="s">
        <v>2</v>
      </c>
      <c r="C3" s="8"/>
      <c r="E3" s="11" t="s">
        <v>3</v>
      </c>
      <c r="F3" s="12" t="s">
        <v>4</v>
      </c>
      <c r="G3" s="13" t="s">
        <v>5</v>
      </c>
    </row>
    <row r="4" spans="2:7" x14ac:dyDescent="0.2">
      <c r="B4" s="4" t="s">
        <v>6</v>
      </c>
      <c r="C4" s="14"/>
      <c r="E4" s="4">
        <v>600</v>
      </c>
      <c r="F4" s="18">
        <v>4.4999999999999998E-2</v>
      </c>
      <c r="G4" s="21">
        <v>1.7999999999999999E-2</v>
      </c>
    </row>
    <row r="5" spans="2:7" x14ac:dyDescent="0.2">
      <c r="B5" s="4" t="s">
        <v>7</v>
      </c>
      <c r="C5" s="6"/>
      <c r="E5" s="4">
        <v>650</v>
      </c>
      <c r="F5" s="18">
        <v>3.2000000000000001E-2</v>
      </c>
      <c r="G5" s="21">
        <v>1.2E-2</v>
      </c>
    </row>
    <row r="6" spans="2:7" x14ac:dyDescent="0.2">
      <c r="B6" s="4" t="s">
        <v>8</v>
      </c>
      <c r="C6" s="23"/>
      <c r="E6" s="4">
        <v>680</v>
      </c>
      <c r="F6" s="18">
        <v>2.5000000000000001E-2</v>
      </c>
      <c r="G6" s="21">
        <v>0.01</v>
      </c>
    </row>
    <row r="7" spans="2:7" ht="17" thickBot="1" x14ac:dyDescent="0.25">
      <c r="B7" s="5" t="s">
        <v>9</v>
      </c>
      <c r="C7" s="24"/>
      <c r="E7" s="4">
        <v>700</v>
      </c>
      <c r="F7" s="18">
        <v>2.2499999999999999E-2</v>
      </c>
      <c r="G7" s="21">
        <v>8.0000000000000002E-3</v>
      </c>
    </row>
    <row r="8" spans="2:7" ht="17" thickBot="1" x14ac:dyDescent="0.25">
      <c r="B8" s="3"/>
      <c r="C8" s="3"/>
      <c r="E8" s="4">
        <v>720</v>
      </c>
      <c r="F8" s="18">
        <v>2.1999999999999999E-2</v>
      </c>
      <c r="G8" s="21">
        <v>6.0000000000000001E-3</v>
      </c>
    </row>
    <row r="9" spans="2:7" x14ac:dyDescent="0.2">
      <c r="B9" s="7" t="s">
        <v>10</v>
      </c>
      <c r="C9" s="8"/>
      <c r="E9" s="4">
        <v>780</v>
      </c>
      <c r="F9" s="18">
        <v>2.1499999999999998E-2</v>
      </c>
      <c r="G9" s="21">
        <v>6.0000000000000001E-3</v>
      </c>
    </row>
    <row r="10" spans="2:7" ht="17" thickBot="1" x14ac:dyDescent="0.25">
      <c r="B10" s="4" t="s">
        <v>11</v>
      </c>
      <c r="C10" s="25"/>
      <c r="E10" s="5">
        <v>820</v>
      </c>
      <c r="F10" s="19">
        <v>2.1000000000000001E-2</v>
      </c>
      <c r="G10" s="22">
        <v>6.0000000000000001E-3</v>
      </c>
    </row>
    <row r="11" spans="2:7" x14ac:dyDescent="0.2">
      <c r="B11" s="4" t="s">
        <v>12</v>
      </c>
      <c r="C11" s="23"/>
      <c r="E11" s="3"/>
      <c r="F11" s="3"/>
      <c r="G11" s="3"/>
    </row>
    <row r="12" spans="2:7" ht="17" thickBot="1" x14ac:dyDescent="0.25">
      <c r="B12" s="5" t="s">
        <v>13</v>
      </c>
      <c r="C12" s="24">
        <v>180</v>
      </c>
    </row>
    <row r="13" spans="2:7" ht="17" thickBot="1" x14ac:dyDescent="0.25">
      <c r="B13" s="3"/>
      <c r="C13" s="3"/>
    </row>
    <row r="14" spans="2:7" x14ac:dyDescent="0.2">
      <c r="B14" s="7" t="s">
        <v>14</v>
      </c>
      <c r="C14" s="8"/>
    </row>
    <row r="15" spans="2:7" x14ac:dyDescent="0.2">
      <c r="B15" s="4" t="s">
        <v>15</v>
      </c>
      <c r="C15" s="10">
        <f>C5</f>
        <v>0</v>
      </c>
    </row>
    <row r="16" spans="2:7" x14ac:dyDescent="0.2">
      <c r="B16" s="4" t="s">
        <v>16</v>
      </c>
      <c r="C16" s="10">
        <f>E4</f>
        <v>600</v>
      </c>
    </row>
    <row r="17" spans="2:3" ht="17" thickBot="1" x14ac:dyDescent="0.25">
      <c r="B17" s="9" t="s">
        <v>17</v>
      </c>
      <c r="C17" s="15" t="str">
        <f>IF(C15&gt;=C16, "Yes","No")</f>
        <v>No</v>
      </c>
    </row>
    <row r="18" spans="2:3" ht="17" thickBot="1" x14ac:dyDescent="0.25">
      <c r="B18" s="3"/>
      <c r="C18" s="3"/>
    </row>
    <row r="19" spans="2:3" x14ac:dyDescent="0.2">
      <c r="B19" s="7" t="s">
        <v>18</v>
      </c>
      <c r="C19" s="8"/>
    </row>
    <row r="20" spans="2:3" x14ac:dyDescent="0.2">
      <c r="B20" s="4" t="s">
        <v>19</v>
      </c>
      <c r="C20" s="20" t="str">
        <f>IF(C17="Yes",VLOOKUP(C5,E4:F10,2),"")</f>
        <v/>
      </c>
    </row>
    <row r="21" spans="2:3" x14ac:dyDescent="0.2">
      <c r="B21" s="4" t="s">
        <v>20</v>
      </c>
      <c r="C21" s="21" t="str">
        <f>IF(C17="Yes",IF(C11/C10&lt;0.2,0.005,0),"")</f>
        <v/>
      </c>
    </row>
    <row r="22" spans="2:3" x14ac:dyDescent="0.2">
      <c r="B22" s="4" t="s">
        <v>21</v>
      </c>
      <c r="C22" s="20" t="str">
        <f>IF(C17="Yes",C20+C21,"")</f>
        <v/>
      </c>
    </row>
    <row r="23" spans="2:3" x14ac:dyDescent="0.2">
      <c r="B23" s="4" t="s">
        <v>22</v>
      </c>
      <c r="C23" s="26" t="str">
        <f>IF(C17="Yes",IF(C11/C10&lt;0.2,VLOOKUP(C5,E4:G10,3)*(C10-C11)/12,0),"")</f>
        <v/>
      </c>
    </row>
    <row r="24" spans="2:3" x14ac:dyDescent="0.2">
      <c r="B24" s="4" t="s">
        <v>23</v>
      </c>
      <c r="C24" s="26" t="str">
        <f>IF(C17="Yes",ABS(PMT(C22/12,C12,C10)),"")</f>
        <v/>
      </c>
    </row>
    <row r="25" spans="2:3" x14ac:dyDescent="0.2">
      <c r="B25" s="4" t="s">
        <v>24</v>
      </c>
      <c r="C25" s="26" t="str">
        <f>IF(C17="Yes",C24+C23,"")</f>
        <v/>
      </c>
    </row>
    <row r="26" spans="2:3" x14ac:dyDescent="0.2">
      <c r="B26" s="4" t="s">
        <v>25</v>
      </c>
      <c r="C26" s="26" t="str">
        <f>IF(C17="Yes",C6,"")</f>
        <v/>
      </c>
    </row>
    <row r="27" spans="2:3" x14ac:dyDescent="0.2">
      <c r="B27" s="4" t="s">
        <v>26</v>
      </c>
      <c r="C27" s="26" t="str">
        <f>IF(C17="Yes",C25+C26,"")</f>
        <v/>
      </c>
    </row>
    <row r="28" spans="2:3" x14ac:dyDescent="0.2">
      <c r="B28" s="4" t="s">
        <v>27</v>
      </c>
      <c r="C28" s="26" t="str">
        <f>IF(C17="Yes",C7/12*0.45,"")</f>
        <v/>
      </c>
    </row>
    <row r="29" spans="2:3" ht="17" thickBot="1" x14ac:dyDescent="0.25">
      <c r="B29" s="9" t="s">
        <v>28</v>
      </c>
      <c r="C29" s="15" t="str">
        <f>IF(C28="","No",IF(C27&lt;=C28,"Yes","No"))</f>
        <v>No</v>
      </c>
    </row>
    <row r="30" spans="2:3" ht="17" thickBot="1" x14ac:dyDescent="0.25">
      <c r="B30" s="3"/>
      <c r="C30" s="16"/>
    </row>
    <row r="31" spans="2:3" x14ac:dyDescent="0.2">
      <c r="B31" s="7" t="s">
        <v>29</v>
      </c>
      <c r="C31" s="13"/>
    </row>
    <row r="32" spans="2:3" x14ac:dyDescent="0.2">
      <c r="B32" s="4" t="s">
        <v>30</v>
      </c>
      <c r="C32" s="17" t="str">
        <f>C17</f>
        <v>No</v>
      </c>
    </row>
    <row r="33" spans="2:3" x14ac:dyDescent="0.2">
      <c r="B33" s="4" t="s">
        <v>31</v>
      </c>
      <c r="C33" s="17" t="str">
        <f>C29</f>
        <v>No</v>
      </c>
    </row>
    <row r="34" spans="2:3" ht="17" thickBot="1" x14ac:dyDescent="0.25">
      <c r="B34" s="9" t="s">
        <v>32</v>
      </c>
      <c r="C34" s="15" t="str">
        <f>IF(AND(C17="Yes",C29="Yes"),"Yes","No")</f>
        <v>No</v>
      </c>
    </row>
    <row r="35" spans="2:3" x14ac:dyDescent="0.2">
      <c r="B35" s="3"/>
      <c r="C35" s="3"/>
    </row>
  </sheetData>
  <mergeCells count="2">
    <mergeCell ref="B2:C2"/>
    <mergeCell ref="E2:G2"/>
  </mergeCells>
  <dataValidations count="7">
    <dataValidation type="textLength" operator="lessThanOrEqual" allowBlank="1" showInputMessage="1" showErrorMessage="1" errorTitle="Invalid Customer Name" error="The customer name contains more than 30 characters." promptTitle="Customer Name" prompt="Enter the customer name." sqref="C4" xr:uid="{41CD8B75-9D56-3D45-9A1B-1245EACC8A5F}">
      <formula1>30</formula1>
    </dataValidation>
    <dataValidation type="whole" allowBlank="1" showInputMessage="1" showErrorMessage="1" errorTitle="Invalid Credit Score" error="The credit score is not a whole number between 300 and 850." promptTitle="Credit Score" prompt="Enter the customer's credit score." sqref="C5" xr:uid="{5C302CD4-A059-2E46-AB98-3281B3DA178D}">
      <formula1>300</formula1>
      <formula2>850</formula2>
    </dataValidation>
    <dataValidation type="decimal" operator="greaterThanOrEqual" allowBlank="1" showInputMessage="1" showErrorMessage="1" errorTitle="Invalid Monthly Debt Payments" error="The monthly debt payments are not a decimal number greater than or equal to zero." promptTitle="Monthly Debt Payements" prompt="Enter the customer's monthly debt payments." sqref="C6" xr:uid="{CEAFC171-CDB6-584D-817F-F7294704E289}">
      <formula1>0</formula1>
    </dataValidation>
    <dataValidation type="decimal" operator="greaterThanOrEqual" allowBlank="1" showInputMessage="1" showErrorMessage="1" errorTitle="Invalid Annual Income" error="The annual income is not a decimal number greater than or equal to $40,000." promptTitle="Annual Income" prompt="Enter the customer's annual income." sqref="C7" xr:uid="{DE96C035-22E9-1F48-8230-9CAC46E2FFAD}">
      <formula1>40000</formula1>
    </dataValidation>
    <dataValidation type="decimal" operator="greaterThanOrEqual" allowBlank="1" showInputMessage="1" showErrorMessage="1" errorTitle="Invalid Purchase Price" error="The purchase price is not a decimal number greater than or equal to $50,000" promptTitle="Purchase Price" prompt="Enter the purchase price." sqref="C10" xr:uid="{9B0CB575-7623-EC4B-998C-0B249D155A53}">
      <formula1>50000</formula1>
    </dataValidation>
    <dataValidation type="custom" allowBlank="1" showInputMessage="1" showErrorMessage="1" errorTitle="Invalid Down Payment" error="The down payment is not greater than or equal to 5% of the purchase price." promptTitle="Down Payment" prompt="Enter the down payment." sqref="C11" xr:uid="{EA609DA4-982B-AA43-8A01-EB1757A94706}">
      <formula1>C11&gt;=0.05*C10</formula1>
    </dataValidation>
    <dataValidation type="list" allowBlank="1" showInputMessage="1" showErrorMessage="1" errorTitle="Invalid Term" error="The value for the loan term was not selected from the drop-down list." promptTitle="Term" prompt="Select the loan terms from the drop-down list." sqref="C12" xr:uid="{E39DC82F-E41D-2545-BCAC-4C43C8DEEF2A}">
      <formula1>"180,360"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properties/myeducator/atlas_meta">H4sIAAAAAAAAAw3FOwqAMBAFwLu82oBCNJ+riITdNYUYCeSDhXh3nWYeUEtUQ22lS+slwj+4czk55zMcOzz0HI2byCjSLEpbEsXMTtlxMs6JlX8MuPLeUwzpqA1+xfhbZoPtfT87raoqZAAAAA==</properties>
</file>

<file path=customXml/item2.xml><?xml version="1.0" encoding="utf-8"?>
<properties xmlns="http://schemas.myeducator.com/symphony/msoffice/properties/officeprops">[obf3]wBWNV.CswrkVhrWJ2JCUzr65zHQN3otVx.4iFJ6bpJ1sV-esb.4IbrQJ2JCP2-eXmo1Me-k~WrtX25esWB6Xj~1575ao7o4rV~trIJ1SU</properties>
</file>

<file path=customXml/item3.xml><?xml version="1.0" encoding="utf-8"?>
<properties xmlns="http://schemas.myeducator.com/symphony/msoffice/properties/submission">[obf3]M2fVXeQbHSzXgSfFaFQrZSqAZ1BV5mnXJeERDFqitFGbymQyi7dbieEciSBFaFDDcxQPZPDIijDyKPZFJFGbX7dbieEciSBFaFQNa7d~MmGxd7zIfSn~aAdbf2q~sIGAuAWmumESXInScFZ5ZmGjiezxZ0ZVKIzRZez3ZpnM</properties>
</file>

<file path=customXml/item4.xml><?xml version="1.0" encoding="utf-8"?>
<properties xmlns="http://schemas.myeducator.com/properties/myeducator/atlas_meta_I9AKcoELVp48">H4sIAAAAAAAAA+1bbW/bthb+K4Rwl20XniM7kZsGcS7SpN0KrFuAZAOGtTBoibaIUKRGUk7d3vz3nUNKsp3YTuLJmD9kwFCK4nnh4TnPQ9HM14Aaw8cyY9IGx7IQohVkKikEC46/lq2BLLIh08FxEMJ/vehV0ApyzZUeUGtZllsTHIetQMNQaP0JYswYOgYNwTsuBEvIcEpGhYwtVxJkJc3w3QcueVZk5OzyPZkwbeAloRPKBR2C9VZgLMu9vlr2OMi4HNCcD0oB9IRqmhn0dr7/uNM+urv7dNd6qjdXKWOWsM/cWEOoTEjMhICWZiRWWS6YXemTQdEByAyczIJPmsoxG1Ct6RTEgjfd4FOrFCgN/6Qy9rOiMkB34aWl5sabSJiFaEA7OFGC2GnO+vT0RPDTMyHULbHssyW33KaEEsHkGBpqRKglmTKWfAeLYYhNqSRKE/ZXQUGF+p4chCROwb3YQqTaqO1cyREfFzBRmzLCZV6ACh+zSr3lVjDU/jE4L4wFjzX5Bdz/GLhQfQzeSlDn5OPqPU6vjQOM6y81OotXEGnsY1qDb1QwXU4EO+dsvZcTKnhC7tlslUav75uDlZIQMmkgBG46MPnF+T70B1Yr5Zj79UL8//wQOnkCXWdnswS5oJaS39Efiuu+6BSuuQI1sFidhVIo1aCeWR6uUZqy+OaeMmOpLTALXLqOGEuGFAY5NX7cz7DgrgT941uqJUtQ2OUTpAkM/s0wkqC1ycwaly7LyfkhpAYGz1gN4SOABZozQ0Zq2ZqC2QlPmCpz1MSa52UlXEPukislirK2RryKQy6oBXUZDLo8hzeFFtBMrc3N8f4+tYKadjZlSRFTq3QbSm5/wjOm2qnNxP940u8dHIYHvaPXr/cgHtr2Q/hX5f3ocC9hgk77nXa0N4LlN/wL63f3XBb10Z9vuuGfWFM/eBT7tIcB6fsuN+pTgCgx5+AHGm/sYdR53d2+h79KwSXb3Mmj6GgbTmK2AUo5SFS37vlzJlwJ8JvQfnG1lrDfpOUCwRFHfYDhnTsQRB0VA6VM5FVbM5NDZrJ3MPVC0Ko7UdzO2pLh04gKw1pB7ACteimVxRz0DxC/Kzqzk2s1+mnOFvAdH02rp8XCM8wW9cBxATUk41qRoRP2qzyviKLy5LHybD0K8pTcpgrw0EedDJm9ZQxRLXQgeBSFm2C4Zgm35CoGlFwD4d8aEvuRBkc+F8zpUihfZtoB+Zwlwg2BZXvK5J8G6FEN6G/WYO+ca/MQHD3E8zcb43n0T/A8eiqeR4/g+fyq7gacR5EHok7Y21lA36qPzUF6w26+gPqzQD16EqgnLOYZ7MhLZBtrRj36Lm7XyRem1QYA/wEWOxVTcsGGllzSKX7dmfVIn5UiCYrkpUgjkL/eGcT+pbbdp5dngWdF62OwjAF6NQOcr0brpZ4+QgXnO04FvfVUsHzZd4MTOuGrEskA23aVFLbrZHOs0LSfL7TwL9LCIR7EbcALZ1KihvcS8uWRnT/1Q7kb2ggPLDeO+L9ga7b5f2o0/nMYtjAey5H/VY38F6vBecG3RxD/YscR/9VqxF9cVHI2O9nJoEEyesPwAFEwCk9lWFHx4gKB+qE7azNQ4PAp4VUTAeHeFeaIXnuw64a7ez60XScbZI6G/Xxhjn+ROaINmeOy0HFKAXYuNY+XUUdeDchxQCOEscLm9QNrG1BGtI4yOmHNGW9XwzuOJWeZKkB6PWO83XHG6ISrKePeuhKM/pDKGwKdEPBcCR5PMcCWcFxM0IdL4akEf4exY8woJIeSJ1LkkHLV763j7DeraoF2g0+6YXmm0o06O8sn23WyOT5p2s8XPmmKTxapBSGDljvEedhAdEO8oCX1wKuCrWGcbxDVH1IE+a5/3umc9sN2GP0XIOj7DVjpQt3K6qBmCScl+Lo81GiEkZbau75nqWKjZ0dkFRt1ajZ6t5o65l17hI7e7ToddVbT0UKgqSNfz0kLL9zXzHDuW2ZlElbnYDTPgci8I/e/b3aFhKKux80DANCdJaGtOtkgCTXs5wsJbZOEBIcaXklBEIAUcLZzFCLMHvRCf6o9O+R2m0+A4mwDirkGsRrqr5hgsV3UCWY0EKTjG63yHxwQocONMM6CecQ5z7YPZkZuqWcd41zEQ5mVXi0lmW5NMj82QjI/Nkcypohj4BlMnDK5tkM73fU/lcyyaDf44CDslRB2uLsfJdt1sjk+aNrPFz54Jh/MihRRrgImcqv0jbsuO7vbSYnJYWud+G7wkwlSGH+v19WoGo1ga6cNbv/wWDqGbbc7soDyBs6BCoakIXxUf90AeUD8C5G4PWMOoZjUp9rVCYbfZc7r94cdnj/K7SPuSQGp3SguMUkrjAHTiCGz6eA4/wMs+u9UgZ8xLKuFYSlzlLZw+XKFixU0tcl79+kBQdQsY2JKeJaD8+iUO57BgXVoWP2R9IjrsdIaCEVM26RaUyc2Usi9XI6Ju7Ds2Bg0TR/gK2Kqu0rtnABdjE9K2nVSmODgjvGETOfY9Z6zpSfOAEJwWSYPCOUSL/vi3v5Sq6FgGf6C75JgkLBJnaXzKeweBjRJmEyKrOqN4dNBFisKAjJwrGkyK5/yxnf5VF/fDV1lxcCDg1lM5uoZKCae77pfTViyuEEa6lP3f8Inpyf56QkIKjk+vU5hxbk7iKtmnftZt0/2yzEn+zmKXOKXkLtRwY5dVyHcDusPVZAUapZUOgsA1YzjFqK63l+rcinicrVax6kqdC2Z8nEKU/IXy2oh8ATMoCnALS8w4hqGlepbxOqp7x+iNNowDIsAkgG6oS4kfN65TZLCWpNTlzRtcjbCvMAhphiCy0uV42vnspskjWN3xqgIXuVHyHD/2gJoggNOOF6f5SUKFxK+AgEAwS00TQF7jHuR0qSKtnHelTPdx0Wqt1PQYJ9ztycbZP5PHgb+rwLwEp6ZQ8NLSD8oqLmelTdHw7vqzzQGCIWQllYXgLIu8oNYzRLTVSf0CEFzg8Jfg7Aa3aka3apxUDUOq0ZUNXq+cVepHMFcAMoa0Hj3NzcCT9mFMgAA</properties>
</file>

<file path=customXml/item5.xml><?xml version="1.0" encoding="utf-8"?>
<properties xmlns="http://schemas.myeducator.com/properties/myeducator/atlas_integrity">H4sIAAAAAAAAA7VVyW7bMBD9F56lQjtF35KgSYomh7ZADw0CgqRGNmtJdEXJTmv43zuUbcXZ0cDVwaZm45s3j9SaKFOZlkxIEHyk8RnxiFVmAVyZptRTtH9iJ5/xpf/aTmfo7S20h85TenJ5Pbs7T0/3Tl3cO+DPxbfU1exlra3VphndhTy/0N+v7Tm6cUcNBVdQVZZMbtZk0YKagZrzTtdAJmGWh0HMWMiiOHij2ubWI0tR6UJ0GEAma3JpargyYli3gK4/owsK3eGOkUd0U+ilLnpR8Z3xhpyFEcFqFn710ChwCc40GdLIBh+PiMauoMXwNb7UpugrGHIDfLKUHubzWixcjb0LUzaumboW7W/neEgDNoqDaPjKtHNpzJwvtakG5OgsRWXBI61opsDvu6hBNNwCzqewXEK3AizwICgMPeIq8lo3feewBh8SLIQYdYub78KCxyY+MN5MB5ezYPnStMALbReVQPzhDu9YOMLITtg5yqVvOjKh21fL7cyskP5os8vozBS6GbSOg7HbYbJJCpSFgvoikcpPcqF8KSXz8yCkjKlc4T854H3k9i0ZPyehH8v6Lp0vi9eE/Kr8R+y2E13v4DiLI23bKK628tYNRjhFDFvEQSJZKcGXAiI/ySLpM5FJXwJAGDABLE/InqqD85CnlMYpDm8Gou0kCDe49ABGI1wwOcV1yLBCJWzHx+DxWFFKs4h5pNBlCS00Hd91OUwNhzgK78Bm3MBGbW7bepbU+qf4oq/c9ocww1c4ftpoHIUso94jcURZmlGZ536ZBqGfJFGKukjxR0WKFkoFpYzfmMpD4URxSF6gL3+RvhHcu+/NjfcfqUvSlKb50agbcHYdFEcibw/v/eTdOvqOc6BYjt+YJHpC978eqG2ZY+KiSZQfAddQxjGGl7sydQ1Ngfd7WYnhXrrd/AXAbFVmDggAAA==</properties>
</file>

<file path=customXml/item6.xml><?xml version="1.0" encoding="utf-8"?>
<properties xmlns="http://schemas.myeducator.com/properties/myeducator/atlas_log_common">H4sIAAAAAAAAA+19i3LiyLLgrxDs3YjdG22PXqVHx4kT6wfGxo+2jcHGczuIklQyMiBhSYBxh/99M0sSSCAwpntmp++qz5lu9KrKysrKR2Vl5o/qwH+qfv3zR9WqfhW/VFn1a/XSt8cDVhHgj0q0ypnnRi4duG/Mrn6pRvCaqouCrBNNlXT9S9WufvXGg8GXag++NRUiGqpmU9W2iSOJBtENxWSCIhNZtonOFFlwRNGSBMuGn6T6/qWg68OxO4iWOyOqyDv7UR3ytxa/ut54aLIAvk9gxk/dCF+pHtOIVtoAvk0j1/cq1wG1Itdi8MM3B2wYVt/fY9A1Sqkq2wbTHOaYEnOoyojAZKY7kqXKkiMb1JCJTgRR0UVTXAId2huxIHJZWGmNoLMVbGmSpCYDeBmzEKHB3y7cqZ4ZB+eWX7tojxQdPrMCxhuAjzVVEQSiy7JhfMHhuo6bPNB1QzZ0ySACtAqjxMbo4MkP3Kg3dC28nNDApTDKMJ4iGKjV82HwIT7sdv3AZkG3C9P/HR/5XsQ8gLgKEEA/jmuNB9Gs+hXbd8PRgMJvaIBZfXxhHNB4CPCYASLh07hZxw+GFJuJbBFe7Aa+HyWDPJTuSE2tjQ9e4EHucoGI3Ds9GuLUEMPQLEnSBVtXTQvoySRMlKguibKlKBbTJIUqooTzHvg47TFBRrMRzgwOjLoeEAiOnwYhh3nAJmzAf4XRLPPNa8gAnD2Y1SngJ353RAOOmfSVyB2y+B0EkFqA7Kqoa0x1BMnUVcUSFVWkoqPIim1QxhRTkSSq6ZRZajKqgY8fSYaqaCKzYZ0QlcqWTQVLkRRV1wXHkQxLt6koU4IfWQMaht2BGyZwINmy14gFHh10Ld/GkV75HoNXnwLKL9ms0TPrlvvNbRxePrekpmi5F0eNgTm8nN+7ERrHF63e3dVdbXbmCfv1PaWunN4Mni/3XizxSv5mNil9PbxQrO7p87e+22GDqaJK1qReu+i3J/Zp8/iuqfWPwtfaSLrtkNoJuYyOHkbk6NxShYOB6O2NLnX33Cdve+3wbbzfFu/bvqOfumOzE50F1vWLdDZ92h+Sq9nD9OCbJyjno9M7w5pcuN716+vlXrt2fXx/Io6jw86x0/Av6uxidvjSHt6fNgbXrtF1T1uv7Gr/lpI751pqPIn6gR/VVafmNqdG+7h72B/dTgezfvO2dvMsjJ8uOoCigTt0I752U2aS4R0jGllIdgdf/8urVDw/Yl8r/zKDf/P/bHfy73+N/v2vMAp87+nfdz03rMD/aWWUcpZRzFn2//VH8s6//hjhJ9cDRkMWt8dvjQf//tfA/XfHH1d6dMIqaZtjj4PH7AqNIjYcReG8qQr17MrUHQwqAbOYCx/N/HEw/7LnPvWAtVRCyw/Y/COABLrBrk78IP7AcQN4LWn+SyUKZvF9E7/GPkLGKtMejfB2xaJexfah36jnj/H5rNJjg9F+5cABAuSvhGMTQC5sHB9zkPkgYbWwMKxEfiWM2KhizuJ/o3EEnIsOKhPXZj5/jl3wj8ce8KkwQrCwa1iMNOQPetROsR1y6JKR/oGT9F/ef3kH/8mn0Pbd6GsFVw1e9aCHlhe5g68VvKxUwp4/vYQ5RnY18l3OyEQB1n0AXfpDkHzVr1EwZsAqPDpCXvU05tzqSSKaqFOZAfNRmSCIr9hEwnZoBCtWgusXM6GnM/3k4q1/6o86wwncD5kVc9AqiJL0K8b2+IfwfDwa+BS7uYO+8ZVRwCauPw5TRjQam8APemwugWlg9YAmFtceEBtn02EiLZHlVW9S8fMlKyF+vCNLASbjPnnDDLtLZCwg3Z7N8YD0lXCdRLLgACkBnqzZgiVpqiibqqmKjsCA89mmJjHTNmTJkFRZt2VAm6NrSyK0GdEAqf7Atl1vWXoqREqkJ7BOYHkxD156HrJgAiJt+ZlMlC/xfHRhSYytaBxw9QE4fN/0/X6Xz6ZCmGaIVNujimntKTq19kzTNPZ0QdQM4MUW/Fud4yPmxH/O2QaK0LgL10NatVjcqiwopuGYbM+kTNoD1mnuGVQ190zGmCiAdDB0pcqlr+M+zYVqPFnwOV9XMCd8tujIxXnCWRpGWZlpP06Gr6Q/sfPKAx+/AlOiaHnlIUGMZAhqRnnwwikLwqSHCXUH1HQHLqoAoEq4oWsin4RlAYpOLPftcYJmGAj8EXDNWAM/jF+zmT22EuIDBTNdWXsSAWBcbxyxeJ3pwvt3ZLphmEjcP+ESeKBv9ZOLgL2MXSA4aADkHYOhO3QQshiSLs5gcgfVGND1RqgM/oDPQtBgOOlzkdiNb6SEHcbkNr/kHCxzg3+TWUtz7HDR+xmVR3+5VoYLlSe+XFJ50ncSlUeUJKIQahERtArZ1hRTFw3Fli3QhEzFlA3VUm2NrlF5kD72Ev4S/iK1J4QhWxF/UKwB6aZha7pqmwbouiKqMYwaOqO6I4i6BYtfV2WTmnpOA1J1hYmg3VsalXWHgLqtCQpjoPDqgmCIqsXgI8Hi41xw42T6i3QihzHbpKCjAn6BDqxYpY0nN8PfF3dSZTxcrIHsY+B0AR/3pjYi0MSy1wPXQ9qtoqjhBsbPqGT0bVqriSByJurkQuhJz237m3L24lNz77ZzfMCOWg3vTr9+1W9u2tfS4NmenN81DnpeP2rR4d3l9KxzMb1peP3rI6penTXqh3ddWTjujd/Ug7fpy0G4fxHcjNTny6k5CJRHahlvrz45n+4/dVtn7qn78uDVzx5v7o7uns9vpLvBWFIHo8mpY15eE6DN4zNqRpPz4blz172J3o7M52l/fDJh2lX00unZFyPxRDcHw+jl+UDcY0f9l0HLur7uaZOLdtdsBW/y2+PVdP9ZupiEZ+3G/WHY2FPN1vTSPX1sTO96zuPl87dhMPKb90bTPD7yL6vLK/Mp8McglasXoFeAhWd8rVyioHO9J3jVzVivWY5IdHwWS4N48qupWsgJYcF3k3UD3Ah0H/6bgq6STPVX4R2/CrvwzPKHrIsSCJTA7jgYpPDh4xD0IovZXCQkdyOXC7NdvvUBgh6IXy8cD0Hc9dls/iRuKkxsuhF9cr25SIHlADdi5pwwBxOERX++npgHnMxiC2a6og25uJoUjRiKaMjA9UWULPOF2Z2znLRF4Lgc+jkjjxkwSH1/7MXY5LrEfLw0jLpjbj/PNQt8AScz5uj+YJxoTUP6ytdn3ND7fEwr1m1e8QIwctc42YlaF/PjvJaGSxtQPfCRK/yPE/4Hbptx8/MHsqgJOn8AvAcp0rNXHr4vtiUOwhCoFSVIpRlDzbXPlMeKBXsACv6dY1d/5vcNvhexyPU7Aj+QL+WXQMpDYzAysykUqL6qCkatKBNNBs0XVF+puliKCQ4l8/78LZ6jAJWC+P5z44L0j1AMoME04QpG+sXjczt4mn/hjYcoCjVBsCj8MeH/qIABjXDUp42qjUlk3T0+OZ2j5ceLFhD7H0n8cDYc9XxvlmfUZ623M/HKbRj7cLPfebjtnT2PtDPvipgPh74pEfIgGaJdv5qY923HrhvB472CHw5Ya+R3+vYzbRmjZn/QZv3+691wcP6tSfiz+7urplW/jczjw0Fbeg2a96MJbV+1aM1uNU8PZy3hcWq1H8fNIWnQB3t0f3dGLu+vxnfD115bPBndSYPzZt84ue+LA4Dlol27vbcGJ+qjNLi8EfzXzlvjnt2fPLTuB9e0NTq/E9oTVr89u/EavfZ9r3Z3H13R+8fbi2f7+U6Yip2WIDxIN/Ltm+20T9qP5mAwtsXbZqfVu+/c99yHt6fpt9brqOn1X2+k3uPVkEuvN3YvTmndGLO2MbEfbp9NSRw8yO2ZeXSmng17gn16+PbN1Sedh8PpxVAkj/e3Ykc6EUz5bNyRjOhCXuDyQj6cWPKtY8lt17wfvFnSYGIC8qEfkd7fIF4b32qPl2wYnd0PR/dWDINoSe3Z4rn/Cn0GtNU7vuxfus7N/uSlM9adxqVqs3v1noTXL+ejh4tp8Ka4bld7eaxfqEH/ZDImTSS/lBDmrDny+6jzriWLXke+HdnDgcDuB/2zZ99t3vXqd6ejoHkyeml7De/MnbowVNHyrgb5YcC0HLeDm7enbYahWd8uCL1UurZW17p3rY7X8aZ3t/S0TXtmVxeMC7cxE496HbVwGFyyVHtRNAq//vEHHY32hzPU0ikY3/vwxh/pF3+MfGDEOeNj2x3VamxFJuxtdWkDOx+xbmzBIAN7GXeMZjATn/FZNLbho8VTbtlMZvVzOf0yNpTme6be+DZ46qG1DNIz8+xQOzi97L2ekMPk2eIue6s3ybLil+Ok5bZsuS1bbsuW27Lltmy5LftP2JZ9X/tNMyuhB8NwIQH1fjR9YM3nG75pmW1w2fx530ZgrxO7XDy9zr9a6PabxPznZfUT4M/renTIvcS0x0BGshE8cOjQHczSJ0e9HjUDCvfZkLqIoKHFb5H/Q8PxPqg6aHUkqzc2STerHMnOYxjb2DG1ze8BjVsRWnixufz+pXTslhpEqUGUGkSpQZQaxD9Lg+Ab2IuNYPrEXPuVL5OwaNMz5E9xt7FIir2kT1F6pO2AgFzxRu5lP9ybux2JKCL6ipyXf9HGwUJLWulxg9L0i/cb1qhKuC85Ho38IFpxNaJ+kvVnpd6p1P2VuqaS65TEk8u4s+Qi8UjNvaTR68E46vHNb8Yxw2ej/xaOIjPSRk8BG73JYfAmvExCXXR0y2HjyQzXEQsWjpEYXlgz14GP6zuInce5swLoq4Cpca1Y84lvxhha6AY5PGWUJEPURVUWdEMpcGArhiRJ4kJJ4s6DAR17uCgz74gEHQt4u5t4CxQpXhBcPuCg3ORMQJXTUuCO+PkAaxxG/hAhTbQsYIrDsIucbsQhRK8DXMWNzsehPDR6m1XQT6uzG6gUHiE2k2XcEKNR3z09knAr3EVYI+grRTugFpcJsOPEK+6PR6mvaEHQ3ZBFsXchQ9Xf13KdFs4lNND1Rxk/avZVzoCyCyY/8emyKZh4QzDWTLysZbRjLnrcxWkF7rSJ/G44YgyJISV7OgKpMlnqAskDHsRwZ/jPj6o5dgcIJ4goPPuADjL80V1uPkZu8nBEx2HGhZZ6WPygoMX3uR9w9QEuIlb00bwnBwi+Z1GuzCII79njD3/+qCZU1IS+Gcj3MP7U5mwitw3s7iefgeoMHATf57vBubt/TMSlG8B8QJNO/ThzIoP2YnOpqocz3zb3Zo3IOd5zjENTlfXW7aiF5xziNpDMFr6wGt6DZ4s7Z6BqpHfrqP2mF5fMdml60XbZNP3djNlZfPkdT5a43gRso8SDOGSg6iAyQXYhEm0+B59iHH7wRD33LZGm1ctZLdlBrzRRi4hNFT6yRCrh2kl3z//zP2uvFhv80by5qMy/+1+SIMmV5gjdnJW9yiH8d0wnbvi/q+9bSKFVDopOY1Ch/OlCVKxZ+FkQc5yds4QNXCduYX4KKtPMBi5xFDeWFfOZDQlyQE/PJ0vM4T6a+Bd2IXOQNV1Z8IAV17I4dy2LS37luAVZJYYoyxmnbJ1FEc5Aeg5tMVN3qD13UAVu9kHhDSsLCuXHO5IBDG9P225uALWjzsODbmirAwA1CEhM/okBaJokS6KUGcARQ9hQnb73gz4okCwKC/wzc4DVh4MLp5EDuHFFThu3s1V2bAiibMhZcbsCsLwZYEMSREKImAH4hG8pcKQvYG9+DHfkXN3eZ+HWr5qdB+eqJS7DLRFAswZMfmdEQwuajo1k4G6CtoZAI7gn7gDUArzaBLF+eB7rcHOIg+vzK/u5cboCMbAeUZc20rY0h1jYN9QioHViKDr8LwM0J+fKIQ1dKyyk6PTg5wJsXb28s2kO7HHvNRRPg94q2LoiElnchGhpM6J1QxSF/JK8ZQ6IGw/EO8f1ER1Y40HMXDahW+807mqjHNyT69nxg3rsrMJtiAA4HkrclUBAO5V1ycjiujkeDinY3k3khGCTWRvB1a7ptfSUB7fXmZ0/tsYF4CqqoOq7Mw5owcDTeVnGceJ61LPQSj8BafchejVXa9aOcvBOjTdrOCZ3BfAaiqBq6rbUrJEimJFhCjJRlngH0EJMGAuwtyNsU3ENPXeEtmFG09ebWxIuj0DXBVkk28oaYV/SCwYAWFBVIhlqbj1GAa0cgWR2o4qYAc4Qn1uPLAdcr1E3TqbWcBU4VRBkSRZ2XnW6juebBSXL3g590GCotx0xGL2h+WrloH2uN8SOr76sQqsLmiwJ+s7Eq+MfWK1CBtozZztADy7UoZETz42+qj0+qdEKM4NODNz62YTWDwAFXiYJskYygMr7ZIU8v1ZSZF/4T67FifnsZDGgLKKv2o9aTj9qeHV9ovTrq/AbogQrT9B2JwvQTRSViFlpDeobkCpAtS2fOJAazoGeg/ilrYRDtW6sQqyooHBru2t0ukEEUSS6VCQ+toD3sn6p114fb5Q8vDOX2m+nJ6vwEmCikrKJr4k5vlYIMjp7lByRKIVEkkU9kkjBwLJ4B+Xk+i07jlbrov0kPR8v6XW6oOiygFb2rvKEt0B0TSXZQRzDUw7nnTvcBvcA86HZnoZXOZjb0rPpDTvLQQ3YoyYboEr+BMxEUTXNyMJ8B0b9lqAe3UfXOa2odY/Tc3TprIJKCCwlbVeOhy0Aj5eJKCyh9wvH7ZcYy3nQtxOBR3cTyckTyeOb/sAee8+rowByB2awaXEqm0dhCIoAiouRYyeD8dCrHPXA2lrgOwPhceeofpHT4lrmzXO9/9Bpr0AI7RNiCD9Bxqjoi5Ke1T5Be7P6YAh+DOlBz3BzjK5l37HxU0cRVyGVVFFRf2bBAT0RYJZZRnftsg3gHb3cKs2jPHgOcdtGf1wAns6P9f4EeDLMtS5kCfbC9TbCR57EupWHb9qywhF5WIUPTAxDU7a2jlb5LjYCog23D7LUiNChFbfd6qkZcv0+D7LjvXgz83CVB4BgUnXV2E5UFKGUCMBBFEXJovSOe3eKsFlrnZ9f5qz6ln/YunV7wQoxQsM6ImNX6xhbkGX4K7ewE9C2Q+SJNG0cXGShtR/q5zf3rfNlNiSCAaBqqJjtCi22gJqRmlXDuUGcE7CZXYkC9J40nUag5AHu9M2Jeh4WAIyxUOrO3B9aUDG4Tifr1LAFqDAOYFW+x7etRsnzNh2Mi6mkfj/t3OeDCB96w/atKl2uDgM4lmCIxs8MAzirRLJGxiW8XTmwJxgqaX8C/3W1dWI08oAH46h2SHsFgMuC+pOAEzDd5C3wvx25nx7VWmorB32n5gQ3Pc8ogF4TRH3nTU5sQRNllLtZckdnAt/lHKGHgW8SxgFTG3WeRuP58VrNw/10UK8d6sNVuDVRVUAY72h8xNvvRAabOUsu0IA7GrAttzYTr3EW3oxDuChGVt60SreJU9r+gDz3h33gLkv8QrELsktHGFaT8U59SZ9g5JqYuSxDWMoQlqcFPYyzxzvSkxRAW90hUBJ9Yt3keIqJUnAPHuzFDq89POUIHC15e8KC5PjExd3ZnjgS8DiM7w8WQYjzqPfkCI2tOLIt2MYecQS2pxiWsWc6DkbTM12QDKJTUS9oxPHxWCUGjncTX3hyBC7xra3p1GahFbijtS65gm4WQ5L3RQzBTzx9wBZDWGF8NXZt3xrjeutGNHhCr3jVdQJ0qxa/HrBoHHgfh9nEvt0/psz8Yzm6LTkl0l3M2+JMbRpN2cXTHPEbkW/7iR8w/SR3BAADSEcwUj8+btDlJw+WDh0svxMjPn/+YPkVYHnZViqFr/IDmjCT/CQEYMrFPfHiExGJzxRMrtiRuDzYrZnrAoO7ulzTwwpx/GZCfz+qPfZaxcOENU1GxDJss/pVNkChNNQ0iZTsGIJJHEU1HUvTRaJJmqUqsmUplqaALkEZMwzFoBZzDLBjnDQDhhFnwPg2Yh4oQ3c0xKO4mfwXOhG0NP9FwcHGCD5ID2Xh78Tzv4yso+Q8S+UqJmEY4ICOQhSE6XEFnsZDUTTdEplqUFMAyC1JlkVLcyxJdCQmSYpEddWyHJmCHSta9tIgmjx6lDv08oMA003Tf/EgEpAFW5J0G+BWZNsydUE0BZs5qkVNzbRNQdFV05ZlR5JkQSO6oi2BjAivnLhefOguC7QuyIb4q4H+UnXSvuKDG/EgRCKD5Q1kYQki2PeaqcqWJhEFLSyiaMS2HFF2QDKBekVVui3edUFV8BjNh0MQNw8hdlQ0uRqUQGw7omLqEhEsoGoCVrkGRGNQJuqibFPdVHTdgYl3VMM2BF1Zhng92g2iKpL2a2Feg3Ubw5gBUmJYMgF6ccBms2HWge5lmcFDW9IkS2EOTI9gaXRLrBtA7vI2I5A2juASmFlvMKscMzOqXNNZfGYiAV2xVUU3qChQNDWpJFNJoYIFaxcAUCVNMJgqSExwMCGfaavbgq4K8O9fC7quA3VQS3J0m1k6YzIVVeRxwFxEC8w26kgGNSRZFx1BEUA+b0k5hgivq+QvAn4NCcFYBNnWbEV3HPiNwwHLTTJF1TEFSRBEoGaZqIYpA9MkypbzAAJCJPpy0sOiocgbh3LgeWMwVc88DAFO8W/BErUEItnAzx1H0zRmMtW0BBPPejKJgapGmGgTx4RVITvi1viXwPLTtiGezwC9Bu8CMHVbQNybAL8FfNOyqSOaoi1ZIJUlajuaIWmqqVHNEh229SBg9QtE3WIQysZBXPgURjLkJuSaIVi2DvIVSIPaBlMUR7OoSAxCYTmrRLYdwCdwfWpQDUQDqNRbko4McyBsQzpk4wCO/amXUv+CchjQDWCIONCHbFqaauuCYguKbOiO6IiaaOqqrDJGVdFm+tZIJyrIuW1E7SdgXoN1wKQgK6Jg2JIoMJhrptk6ujsd4PUaNVQFQKJEEXAvXLeXx3CEOa5W1TQYgaqK20ha9TMjyGhpWdoXRBDsmkJBadCpo9gmHlIApCuaZRqgtjiwfGE2LJFYJuB1O00ThmBIW/H+XYeQVTQF2TJMS5dVUTMcUyOqSEFK2cBNLR2UTwPUORAOtqEopsSYYG1J/EQTFfKLx5ByetmwTEfEowGgJRgaKGsCw6N4oqJKMPkSEJVmEpgNosvQ3dbEr+HsbbNgP4X3QuJXZEFhCnUMG3AuYDI6dAATB/R5RzM1WzWpajGi6kRzbF0S0jFI8RhuqffEwJByo5Uh6JIqJ0PgO3Tw9imwb2SDeK4eb8VG6o8TUT3QDoi2d6KdqHuaoCh7xvGxuqeLtYPjg2PFOJJr73hQ1LbBDkTD8IjHjDjJoZ/q1z//rMICqIApJ6tC9ft3DHnBve7VJ6l2jRuqFJYzjExyLEelMrVkjcqmShmYC6qlElvTZKqB5JZluvWwMY5T+/uGDWPLj5bfSE035EA2cGJQPETFBqJyBKaqOlN1k1JD1xTDYbZhg0QB6pW35QqaKqgYgvG3cAWVMCapjIL+zajjgOxTHQrMwQCVSqSYX1IzmE0swqgpgcqyNIZRwPYWidnmQ9BlxVBj3vxn9cqvTGngge0f4pFlnv7ZMpjOgOOAKeNoRAKjRdN1YlmMSgS6JvBcFkwwLzWd0BV+irHAMGN7AeORPPmeiTiXxWlOqPk+QhzVtOl8d3dTmFG3KIJmEe/Uze5+zzNE+iOX2V0LT9zGqRkDxsN/c4kzOcbwvPvG1t5jUkxmGEc4J32+j46p1+aP0BgL+YpyPduduDaoeN3k5p+c1DEgGzcePYvvueCtr/yzahoGn8lRGRNimMvCufi+O4xD+tJHcaB7GB/MjKcii4Ykr2V3nhN04vqDdEs+zWaGPKC7GMWQUQ+zZPmeHXZNFk0ZNJB7SYzDjfvdecJLYV+Zh5Db6WvC8q0uxziGLGAUNtyB5h3MuToP2BYTeOcNS8kORBqqoMWXGAoAyw6evydfRP4Ti3pxaMlPZEANcxxgMxl/QJBrCXkj+c9hDyMaYfAkvxOn/cOB8tWN5L1TQtYYVUWJZHuMBpHJKE4cyYCRML1D+C0a1cRHNH95wUs1TZWMOBIfz3BF3WSUqaNpTniZez5O2Jw242EVInX4TG/cC+w+C6a4AcerA5UlzOH/ZYk4JJWomqnrew4RxD1FkQjQBYG/LMnSbMsSHFP+YFbyhCPJYnUN+vS16JsDtzPfRL79l6FOIYSnlvxFqFtkqPs1yEvB2x1539+/89g0MMtBitvAr5wBfUoDhvh+GjMZaO5gkgPvAJWQmjKFf2Uq6qINar1mwJIzFF2XZUVhdLmOAs/Rh5vy+eRjGamkpptTi7ITEtgIYIMSTYZVDJaDIpqgsQgq2M46VQEUTbJBvcWIHyZKZHkPL0ZtHFy/1Jmm6vlNvJ8rNvGlenCAbaWNiBi1GyaplXFYQSLR5tF7K1uaSZ6ORVxw9QTwkGx1cnkcxwF3wUiN4hDVg8Nsn1KuT/JX9XmU7VP+e/o8zvap/D191rJ9kr+nz5Nsn+rf02c926e2c5+5hpV9koOi8q/Rv+96rOKAZeBPkQuwIPCDsAJKH94de/ZXeGVP2pdI5ZvH0Mgb4jki9jpiFsbsgXk2DDGTRCXRoCpO4A8rID4rduCP9mw0QTBqseI7leQExv68ybtNr1WSfDNhxc/0PPbyfe+vog9GOfcPElNQgBE6GpUcmzBZknVTFqljoZtKFGxZlBwVTHMLU2BrTnXLDPnAqQzDSI2M1Qz58+cFGfL5M1T0f88M+WmW91+cHh+wooskc0p3YXosJYv880eamGeR5N4gecpOjgiliasX4kXkZQsSeR8LtHm+pmQAB9V5gnGkz9S+qkzTg1ALwqSVMHOqi4feVsa4VWnOKgP8xsfsTzCKCo3gZU4nFZN6fUzLYjNMb4AndV0HHqbJDzCLyngATbBKGj4PKzGAN4D+oyf6xPb5usm2H6eFcb0RJpUZjQauRb04/Qx/C89f4Lk55AuAL58vz8Vw8D28E8PPm7KSwD/MXcONF/7CRyBGCVj7lbMIc/kAEgM2ZINZxR2imY5ARZgLB1+co4ZhlQF+6wPQk/wbg9l+5cgfjgaAP/7ZgntxAwxxiy3NKkhKlYW1jA+49RkDkSb+4WhbJMphXgiLcQFnfh5jYBNIeAf7yX5MYvtwCkIS2tIznVBaK2Qr4LoeB7dypHDIfcxsAGSHMARY9ypF+XxasEsEZyEcEnA2wZOTE7FSNNeHuS6YnFyq8mQdGeEx/+giFlrpZY0GHl90vM7E63DAgXD7QvS21M9Hn39JB3C4Af68y3kbdJIP0Bm3yLXTImwefgab5Jdhk2zEJvn48zk2j9bDv84Nuw1a1c1oHSZN29j0KGm6CL9Hvzt+j9fDv+xm3Qav2nq80rg5lze3XzlYsIIh/KgMaZ+h5MF8aVHlPxThC6gG2HDuO2weODn2gCmF5uKGc/KC+Tn+3eenth7+vAd5m9kRhfXTMxoHVg9T1Y0CkB6x2ObSv0d5ojsfpN0sljTAcLjg9fx02ubiPpZA8Zz0cL4wQRt+nmsdJjnkgs2r/AfhE100d7Xffe5O1sO/5O3YavLE9ZPHTZKET1UoJ4l4BnMP+DozM6uM/E80YZDhLc1PygcTJSdVSHIrr2jKTn73Kav/2imTNosZvlhQsS7CZf0vweV/ByMafQaWBWOaewfzM8x3DpYVtP1PEcmGJj6zoZdLLLnSPtJNOz1pPs9KerW6h5gHJLYf43vXDOvuxK6gxM3YTdyMRQ7FbVxkCyfYksdo2cOV9yAtuw6FIh/Udu6udT6tDW6wD91z27jj3jds5+/gx1znrNzg4cyeLy92bP1q/+wHvrmN/tIVj2GR82+jg2Tuhtvao7bT9tCubrgiz1qRq2UH/1mRG+lDZ+ZnHEY7OF0XTq5dHW/rHXwoYn8SdamD6r8X6la8ggUOPn6QosDzu8ZNjK9/Aitb7tz+lBd/E2F89G2xQ/F9Zbt2vmWabJJ2k0TyQJu2YAmmIhJDcWwm6YZsG7ImaI5uOBojAlEMQ9QcyzQ1eME0dUs1FAbTZJmaieFsAahLAOwva5E7Sv9/KqM635GP02JntNV5rk3UrEBrjehwlBEChiqpX9C11OWpR3E4KcVEP9Ey38FX5NWW0134n2gWj5cuN7vWQbBVP/B1dx5IVNCnRqSVoZSVaMtKtDtWol12VWVPIWCJU/t5HEZxHmRh2ZGFoAwTmlvn2EKclaVZf+fSrLnsZWQ1K+OcF/LUVGWR1rJI6y8u0prRD0Qppw8scZky50WZ86Is21qWbV3osWXRtbLo2i8uuvYjM9tcfQtQeZ2L8Kwr670sQ1aWISvLkJWFTP+xhUznJmBZybQUqqVQLYVqKVR/X6H6z6ntiZEkkoDipqzt+WFtzzJqpIwaKaNGyqiRMmqkjBr5J+K3jBr5Z89PGTXy+85dGTXy201ZGTVSRo2UUSNl1EgZNVJGjZRRI2XUSBk1UkaNVP+KqJH8wfH0GHjsypgfAY8vUyUivor1zvh3cux7Hs0RvR6Mox4/Rss4Pjk6+2/hKDIjbfQEmsGbHAZvwssk1LEEgMPGkxkqGLi5mx62jneax64Nigy6fIJYXcC941naM55/BhSjbZDmnU43zRcO1NzWebassqiLqizomGt4OSGTrhiSJGVqP/JlE1dhyr0jknlxprQ2rRT7SAaJ1jtykwRXVe5eCNwRW9RaQ0jTim4w+LCLzq8RhxDPL8NV3Oh8HMpDA+l8g6P+007/DY4LeITYLKr15CKsEfQ1JxdQiXAu6CCJ3vHHo/T8+cLHAcpPFJ9TzrCC72sdUS2cy/cP69dlfSj5iZ8rLKsTbwjGmomXM6XMY2+ku4iqiss9+d1wxBgSQ0r26bZ+rgskD3gQw51xSf2omlgascpTUGIkBB66xx/d5eZj5CYPR3QcZo7lp2e1/aCgxfd5bMHqg7gk2CYwgMOFPYtyjz9P554N01ok3mtieFDPR6jwU5sziWr2+Ki7n3zGJrh7ie/zU6S5u39MxKUbyG0D7sjLERm0Fx8qqerhzLfNvVkjco73HOPQVGW9dTtqYTBR3AaS2eJUfW0SG8yLO2dgxqV36+j1Si8uQRum6UXbZdP0dzNmZ/Hld+SerjfxXSuJRRiCBuojMueRVu9fPsk4/OCJenM1vqC2XFK67M/UUVnNmIKfrT22hWNylYNiIEqPgt28CEdas/CzIOY4O2cJG7hO3MI8pV+mmQ1c4ihuLOv5zRzbIgf09HyyxBzuo4l/YRcyB6zXvGMlVGwBC7mKcra6d53FhVvTpIqLmSoq5ZryiUWJUTK8PW27uQHUjjoPD7qhrQ4AVDkgsV2LfmMLmiaBMp0t+n3EvYDoZNyuJqr6cHDh5Crnao0rctq4na2yY0MQZUPOitsVgOXNABuSIBJCxAzAmWq5C9ibH8MdOVe391m49atm58G5aonLcEsE0KwJxq4lonkLmo6NZOBu+nFKYgT3xB2AWpCtTVwEsX54Hutvc4iD6/Mr+7lxugIxsB5RlzbSdq6guVoEtA7qpq7kCppzcq7w6tbb1uLW1cs7m+bAHvdeQ/E06K2CrYOOK4ubEL2pyC+2YIiikF+St4xbLSDeOa6PEv893wLcgG6907irjXJwT65nxw/qsbMKtyEC4NKu9e15C4qsS0YW1814awxZSQQsEjG+AVztml5LT3lwe53Z+WNrXACuogqqvjvjgBYMDIHNMo4T16OehQe3TkDafYhezdWataMcvFPjzRqOyV0BvIYiqNqmWvc5atZWAwuhFWSYgkyUJd6BJVDiRTgHezvCNhXX0KPsCBpmNH29uSXh8giw4iPW4tlO1gj7kl4wAMCCqhKsC5pdj1FAU0e/mAHOEJ9bjywHXK9RN06m1nAVOFUQZEnetbQ2toDGu6Bk2duhDxoM9bYjBqM3NF+tHLTP9YbY8dWXVWh1QZMlYVNh7c3Eq+MfWK1CBtozZztADy7UoZETz42+qj0+qdEKM4NODDwNuAmtHwAKvEwSZC1bJ17eJyvk+bWSIvvCf3ItTsxnJ4sBZRF91X7UcvpRw6vrE6VfX4XfECVYeYK2O1mAboL1z7LSOlfnfiuMSw3nQM9B/NJWwqFaN1YhVlRQuLXdNTrdIALWR5SKxMcW8F7WL/Xa6+ONkod35lL77fRkFV4CTFRSNvG1XMC0VggynohXckSiFBJJFvVIIgUDy+IdlJPrt+w4Wq2L9pP0fLyk1+mCossCWtm7yhPeAtE1lWQHcYxH7BDOO3e4De4B5kOzPQ2vcjC3pWfTG3aWk3Rjj5psELKryMYWiKJqmpGF+Q6M+i1BPbqPrnNaUesep+fo0lkFlRBYStquHA9bAB6PBaOW0PuF4/ZLjOU86NuJwKO7ieTkieTxTX9gj73n1VFg/V0g+A2jUDaPwhAUARQXI8dOBuMhOqjB2lrgOwPhceeofpHT4lrmzXO9/9Bpr0AI7RNiCD9Bxqjoi5Ke1T5Be7P6YAh+DOlBz3BzjK5l37HxU0cRVyGVVFFRf2bBAT0RYJZZRnftsg3gHb3cKs2jPHgOcdtGf1wAns4TBPwEeDLMtS5kCfYCjwNvgI88iXUrD9+0ZYUj8rAKH9bD1pStraNVvouNgGjD7YMsNfaSMjPbrZ6aIdfv8yA73os3Mw9XeQAIJlVXje1ERRFKiQAcRFGULErv+IH/ImzWWufnlzmrvuUftm7dXrBCjNCwjsjY1TrGFrAYuZBb2Alo2yHyRJo2Di6y0NoP9fOb+9b5MhvCktaqhorZrtBiC6gZqVk1nBvEOQGb2ZUoQO9J02kESh7gTt+cqOdhAcCYcEjdmftjhUpMAqaTdWrYAlQYB7Aq3+PbVqPkeZsXhSwaRv1+2rmP8sPoDdu3qnS5OgzgWILBC9nuPAzgrBLJGhmXeGLnwJ6gi97+BP7rauvEaOQBD8ZR7ZD2CgCXBfUnASdguslb4H87cj89qrXUVg76Ts0JbnqeUQC9Joj6zpuc2IImyih3s+SOzgS+y5kJ8eBJmDbqPI3G8+O1mof76aBeO9SHq3BroqqAMN7R+Eh83TLYzFlygQbc0YBtubWZBBJl4c3ECBXVfJE3rVJhDm+S6ykLcuoc3DqxBveHfeAuS/xCsQuyS0eYoCfjnfqSPkEHuZi5LFPflKlvnhb0MM5G/KXBdUBb3eTUZzeJWDRRCu7Bg73Y4bWHJ+iAoyVvT9Kzh9WLu7M9cYQnHSLfHywSm81PWyVRlbbiyLZgG3vEEdieYljGnuk4eFSE6YJkEJ3yoy7LjTg+xp5jgstu4gtP4oQT39qaTm0WWoE7WuuSK+hmMSR5X1Sqc08fsMUQVlh8gMb2rTGut25EgydeyNl1gjjCqej1gEXjwPs4PU/s2/1jysw/lvNkJYGD3cW8LTIPpBnauniaI34j8m0/fzYqfwQAk9KNYKR+fNygy08eLB06WH4nRnz+/MHyK8Dysq1UCl/lh3RhJvlJCMCUGx8XLToRkfhMweSKHYnLg92auS4wuKvL9T2tzaZRMGMcyaK67FgKEaktU0mTLEknomYLTAAbwsSdK2ZSZonm9rXZNGVRAJou1IREuCTl0nKnaLj0SdZCIm8QRGZRJliaIdkiocTUiM6YIUg22AuCRmSmCsQxFE10dE0DO+RTIMro/uYgFpWPS54Xlo/TFDAif9fycblkWesryJkndbd9GZ6sahMwftC6pKIKcvBAzZ5byZ6x/m+dGfhnMuvqBamA05SASf7XRSbA+EYaIL0UYv2jzI9b5sfdMT9uVp0+vHxuSU2Ra20Dc3g5v3cjNI4vWr27q7va7MwT9q+O2Y0/e3WtQZee1huCUDNbj48Xt3Qwdf1h/SZ8tOzmS+/q+HF4EEzPiP5mXnWEh+mT2XRn4t6pfBBOgpHYsO/8rh2Y13dBXZnWbutHzYer45pW36/XxqZcYxe6f3o1qAPhSNrb5Ga/vec/XU4HwvDq8q31bD2f16f29Y3l1q+aTuuk+3J3N2l57FHTmtap0r+ftut7YXNyfnB9fDWo3TyyWs0+vnTeGs7g2KBRw7roD6/PTt/Gt6/Ty/HR8TfN7PXtW82fPd/sKw/Pl07vInyxOp1x88GM5FstfDFOtfC2E3bP2gejywfbezxn9rS6vDI/mw6Yc1BCynTAu6YD1omsqig7wLzGPd4yHXCZDvh3TQe8RvaXOyDlDkiZ/LdM/rtQ0ss8hWWewl+cp3Ana2BqCp329bN62jke6TdiW7xxrw3fdPbO7M7eTRSdDq3r+/ZJzQSWef48uGenYad79VobkJez8SlxziVx9Kg+za7a/eOTQ+Id3c3GNWLdDqcPh+LF4/n+zPSO6/2H9osxc1+9RjA5Juf6dF+cEXI2u+k+1Z4OyFPTuLo/GIjEYuT8G3uqvTla80ymUedIuSVXtL3Xcm+Mbw8j3xg8HEdhz2/sn0+v26T52p8cPrdewqZ/LV8+eeHw0h+O6z23fXStOodXnfFUOghTTbxaZmUsszKWWRnLVMd/farjvIs3DQUucvEqmb3Xz1cVWVPSKEfVv+0m7j967+2X1qZ657ksPpEbO2ZPZWrsUuUsVc5S5SxVzlLl/F1Uzr83EXjqES9OBK7JkpJLBJ5xoP9NicAzPf6jE4F/L874knpOU80ql85ufhl3llyUWV/KrC9l1pcy60uZ9aXM+lJmfSmzvpRZX7ZFdJn1JQd2mfWlzPpSZn0ps74soC2zvpRZX8qsL2XWl3zga5n1pcz6UmZ9KbO+lFlfyqwvZdaXMutLmfWlzPqynfHxT8z68rkQtzL/Sxn99M+Jfirzv5T5X6pl/pcdnK+ZwnoDP0jo70e1x16rmfqIDNusfpUNUC0NNU0ZI1k2Mx2FEUp0XTCYpiqSqBiqaomKxBixDEmkoNfLtqxpTCNpPhYjzscCxLS3OB09FzHoRSMyT8byZ/XKr0xpENfD+x73SkzoSHUUBbs2JUMm8LdtyCZRqC4btmMQi8mKpmiCYdiCstIrrwa5l1SDXOpZmWeqWakRubnO18a6YmuLuRVV+MrmWtmuqCFiDLfHN7bGa6V9vljj2pKM6+s4JtEfH1fU3FhEMVNvs7iA5qaqlsslObepcrltFc4N1TbXFehcLfi5VEI0XzL0vaCE5E/kEkoLC8YHhH+qXN1aQt6urN5Kkbulapc7pTbaukTmrtUu11QTLC49WFQa84PKiEV1Gz9XNHOnao6bZqWoIuWutS935pvIt/8y1K2Ul/w51C0CqX4N8lLwdkfed168+5csKLD6DF41dwndn11QcTO/Eq4k99rPwsWbQYytqakZKx6yYanMVEC1EKnlMMlSFIOJuqVYxAbtRhWIZFhEtHXREi3VEpbSz/EYPFTA8jkKFlIclDSice0jPnOMfZqKYJuaaTDVIJotOqpliZpiUtPWATnE1i3LchSR6YatOoYsLCk7MSnGIRVLnYmCkma8S1LOeasFtj9T0/vgANtKGxHzgWvZMu4f1G7PFGU/GWO1+CBWK76np7+7g7hePUzLwWG2TynXJ/mr+jzK9in/PX0eZ/tU/p4+a9k+yd/T50m2T/Xv6bOe7VP7G/pM+Ikg2bpADdFRCBVAewOzSbAlR1JBnWOipFiOrtgGE2SVgtkssa3TWYI1sMi4WZDOMn1elM4SLQmMyvw901mmKRl/dS5LYJdEyPgLF9bNUhqWP3+shvHycKx8nO77SoA1cH9QWxepItNo3iSuNYH/oDqPI77rsUpqwVWm6YZxJQkYxaC+MLP7zY8oV8boPjFnlQF+42OULAyiQiN4mZNJxaReH8PXbIZhIOjRdB14mAaJYLTZeABNsEoaZlABYwfeGIIt/USf2H4F4cq2H4fPud4Ig+9Go4FrUS8O0+Nv4e4U+hdwJQG6/Aroz5nh4Ht4J4afN2UlByQxxo+bR/yFj0CMErD2K2cRxjwCEgM2ZINZxR3iRgACFWHMIL44Rw3DYHJ+6wPQkzilwWy/cuQPRwPAH//M8QcDf4pSn5t4iFtsaVZBSqos7HF8wO3bGIg0QJKjbRFQyLwQ1uICzvw8xsAmkPAO9quJablIHHCAJLSOk6U4vIo3/RJKa4VsBVzX4+BWjhQOuY8RIEB2CEPgsnCO8vm0YJcIzoKdJuBsgifhrIuFlEmlyrWnZF+3yoOaMgx4/tFFzHLTyxoNPL7oeDqB1+GAA+H2hehtqZ+PPv+SDuBwA/zxucdmqn1tgU7yATrjFrk+V4TNw89gk/wybJKN2CQffz7H5tF6+C+Bs/Vg5RwzM6pc01kcWrEdWtXNaB0mTdvY9Chpugi/R787fo/Xw3/geWMQAWce5l3bEq/aerzSuDmXN7dfOViwgiH8qAxpn6HkwbjyqPIfivAFNANsOPcdNg+cHHvA0Mu5uOGcvGB+jn/3+amth58L+oMh32nabnZEYf30jMaB1cOQ/lEA0iMW21z69yhPCOCDtJvFkgYYDhe8np9O21zcxxIonpMezhcGsuPnudZhkkMu2LzKfxA+0UVzV/vd5+5kPfzH/tRLeda2kyeunzwbm0v4VIVykohnMPeArzMzs8rI/wRlgTO8pflJ+WCi5KQKSW7lFU3Zye8+ZfVfO2XSZjHDFwsq1kW4rP9VuAzHlgU3cOi5IPq/DLvfP7dvlDOTltpGVLdT1/U84cnV6kbVsn42b+qaYTLo2D2TuP66ieuvyMm3jdtq4Zha8uIse53yXp1ld55Q5BfazgW1zs+0wTX1octsGxfZ+4Yt9h18i+sciBu8jll/dbGz6Vf7TD/wl230Ya548YocchudFnPX2NZerp32U3Z1jRV5u4rcHzv4tIpcOx86GD/jxNnBEbpwPO3qDFvvdEOh9JOoS51G/71Qt+KpK3C68cMNBd7YNa5bxPXWXq6/ZUEtXGNbe7n+HrgS19inqGjLreGfOomwaSF9dKym2Mn3vrofnG7KJtuw3SSln2QKioZJDKkmS7Ym6rpjOCpxDINqpm05kqaI1LCpRS1An2jaRLGJJgi26jBZMzCvVuAPsPDHL2uROy9/23yc/y+LKu3arkYUUS1od5FRdceWDTxDJ622nDoMdm+WYOzYcrNrXRlb9QNfd9NUaUV9Coa8gvyyLlVZl+qnc+MmJt5PpMYtcMHFBevKOk2/b52mj4JuOHcl+ntZo6ms0fTLazRlVANB+FKQXD3lMGXcUhm3VFZtKqs2LVTYMoV+mUL/F6fQ/5GZba66Bai4zkV41kn0XiaVL5PKl0nlyzpGZR2j32rf9DfZq/l/Ucdovl9QFjIqtbBSCyu1sFIL+321sH9QaR8sy6HwAgQFjuWytE+utE8ZC1XGQpWxUGUsVBkLVcZC/QPxW8ZC/bPnp4yF+n3nroyF+u2mrIyFKmOhylioMhaqjIUqY6HKWKh/JurKWKgyFmqxQVzGQq2JhSouKZ/UB0993PFlqnHFV7FmG/8uy8mX5eTLcvJlOfmynHxZTr4sJ1+Wky/LyW+L6LKcfA7sspx8WU6+LCdflpNfQFuWky/LyZfl5Mty8u8572BZTr4sJ58ZRVlOfg5pWU6+LCdflpMvy8mX5eTLcvJlOfmynHxZTr5My1SWky/LyZfl5P955eTf4+KGVEaDhgqOSBwC9GwbkuwQUcUMrCJ1iGWYjFEHyFphClMNzGD8fwG9f2PDj5kBAA==</properties>
</file>

<file path=customXml/itemProps1.xml><?xml version="1.0" encoding="utf-8"?>
<ds:datastoreItem xmlns:ds="http://schemas.openxmlformats.org/officeDocument/2006/customXml" ds:itemID="{A40B7FFD-54AD-224C-8744-4993647A8729}">
  <ds:schemaRefs>
    <ds:schemaRef ds:uri="http://schemas.myeducator.com/properties/myeducator/atlas_meta"/>
  </ds:schemaRefs>
</ds:datastoreItem>
</file>

<file path=customXml/itemProps2.xml><?xml version="1.0" encoding="utf-8"?>
<ds:datastoreItem xmlns:ds="http://schemas.openxmlformats.org/officeDocument/2006/customXml" ds:itemID="{1FDE893F-672F-F24E-A5CC-B0B270A5B872}">
  <ds:schemaRefs>
    <ds:schemaRef ds:uri="http://schemas.myeducator.com/symphony/msoffice/properties/officeprops"/>
  </ds:schemaRefs>
</ds:datastoreItem>
</file>

<file path=customXml/itemProps3.xml><?xml version="1.0" encoding="utf-8"?>
<ds:datastoreItem xmlns:ds="http://schemas.openxmlformats.org/officeDocument/2006/customXml" ds:itemID="{4BED3B28-DBB4-9A48-926C-4766B822CEA2}">
  <ds:schemaRefs>
    <ds:schemaRef ds:uri="http://schemas.myeducator.com/symphony/msoffice/properties/submission"/>
  </ds:schemaRefs>
</ds:datastoreItem>
</file>

<file path=customXml/itemProps4.xml><?xml version="1.0" encoding="utf-8"?>
<ds:datastoreItem xmlns:ds="http://schemas.openxmlformats.org/officeDocument/2006/customXml" ds:itemID="{0482299E-C770-C842-BD71-D14C9CB2A063}">
  <ds:schemaRefs>
    <ds:schemaRef ds:uri="http://schemas.myeducator.com/properties/myeducator/atlas_meta_I9AKcoELVp48"/>
  </ds:schemaRefs>
</ds:datastoreItem>
</file>

<file path=customXml/itemProps5.xml><?xml version="1.0" encoding="utf-8"?>
<ds:datastoreItem xmlns:ds="http://schemas.openxmlformats.org/officeDocument/2006/customXml" ds:itemID="{0EF526F4-0DB3-2146-9321-B4BC0F58F6D5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41933061-613A-A647-B260-D6A97041D59C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2023-04-09T11:09:24Z</dcterms:created>
  <dcterms:modified xsi:type="dcterms:W3CDTF">2023-04-09T11:32:13Z</dcterms:modified>
</cp:coreProperties>
</file>