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LCOT\Documents\"/>
    </mc:Choice>
  </mc:AlternateContent>
  <xr:revisionPtr revIDLastSave="0" documentId="13_ncr:1_{7F1D3BA5-F358-42A5-8E53-7F9712D9B7AA}" xr6:coauthVersionLast="47" xr6:coauthVersionMax="47" xr10:uidLastSave="{00000000-0000-0000-0000-000000000000}"/>
  <bookViews>
    <workbookView xWindow="-120" yWindow="-120" windowWidth="20730" windowHeight="11160" xr2:uid="{C0893FBD-34B3-420E-B0D6-EC330180DDEA}"/>
  </bookViews>
  <sheets>
    <sheet name="Dash Board" sheetId="13" r:id="rId1"/>
    <sheet name="Sales Data" sheetId="3" r:id="rId2"/>
    <sheet name="Pivot Tables" sheetId="4"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F20" i="3"/>
  <c r="H20" i="3" s="1"/>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G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<sst xmlns="http://schemas.openxmlformats.org/spreadsheetml/2006/main" count="203" uniqueCount="37">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</sst>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_ &quot;Rs.&quot;\ * #,##0_ ;_ &quot;Rs.&quot;\ * \-#,##0_ ;_ &quot;Rs.&quot;\ * &quot;-&quot;_ ;_ @_ "/>
    <numFmt numFmtId="165" formatCode="_ &quot;₹&quot;\ * #,##0_ ;_ &quot;₹&quot;\ * \-#,##0_ ;_ &quot;₹&quot;\ * &quot;-&quot;??_ ;_ @_ "/>
    <numFmt numFmtId="166" formatCode="&quot;Rs.&quot;\ ##\.##,\ &quot;L&quot;"/>
    <numFmt numFmtId="167" formatCode="&quot;Rs. &quot;##\.##,\ &quot;L&quot;"/>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164" fontId="0" fillId="0" borderId="0" xfId="0" applyNumberFormat="1"/>
    <xf numFmtId="164" fontId="0" fillId="0" borderId="0" xfId="2" applyNumberFormat="1" applyFont="1"/>
    <xf numFmtId="0" fontId="0" fillId="0" borderId="0" xfId="0" pivotButton="1"/>
    <xf numFmtId="0" fontId="0" fillId="0" borderId="0" xfId="0" applyNumberFormat="1"/>
    <xf numFmtId="165" fontId="0" fillId="0" borderId="0" xfId="0" applyNumberFormat="1"/>
    <xf numFmtId="0" fontId="0" fillId="0" borderId="0" xfId="0" applyAlignment="1">
      <alignment horizontal="center"/>
    </xf>
    <xf numFmtId="164" fontId="0" fillId="0" borderId="0" xfId="2" applyNumberFormat="1" applyFont="1" applyAlignment="1"/>
    <xf numFmtId="166" fontId="0" fillId="0" borderId="0" xfId="0" applyNumberFormat="1"/>
    <xf numFmtId="167" fontId="0" fillId="0" borderId="0" xfId="0" applyNumberFormat="1"/>
  </cellXfs>
  <cellStyles count="3">
    <cellStyle name="Currency" xfId="2" builtinId="4"/>
    <cellStyle name="Currency [0]" xfId="1" builtinId="7"/>
    <cellStyle name="Normal" xfId="0" builtinId="0"/>
  </cellStyles>
  <dxfs count="19">
    <dxf>
      <numFmt numFmtId="166" formatCode="&quot;Rs.&quot;\ ##\.##,\ &quot;L&quot;"/>
    </dxf>
    <dxf>
      <numFmt numFmtId="0" formatCode="General"/>
    </dxf>
    <dxf>
      <numFmt numFmtId="165" formatCode="_ &quot;₹&quot;\ * #,##0_ ;_ &quot;₹&quot;\ * \-#,##0_ ;_ &quot;₹&quot;\ * &quot;-&quot;??_ ;_ @_ "/>
    </dxf>
    <dxf>
      <numFmt numFmtId="167" formatCode="&quot;Rs. &quot;##\.##,\ &quot;L&quot;"/>
    </dxf>
    <dxf>
      <numFmt numFmtId="0" formatCode="General"/>
    </dxf>
    <dxf>
      <numFmt numFmtId="165" formatCode="_ &quot;₹&quot;\ * #,##0_ ;_ &quot;₹&quot;\ * \-#,##0_ ;_ &quot;₹&quot;\ * &quot;-&quot;??_ ;_ @_ "/>
    </dxf>
    <dxf>
      <numFmt numFmtId="166" formatCode="&quot;Rs.&quot;\ ##\.##,\ &quot;L&quot;"/>
    </dxf>
    <dxf>
      <numFmt numFmtId="0" formatCode="General"/>
    </dxf>
    <dxf>
      <numFmt numFmtId="0" formatCode="General"/>
    </dxf>
    <dxf>
      <numFmt numFmtId="165" formatCode="_ &quot;₹&quot;\ * #,##0_ ;_ &quot;₹&quot;\ * \-#,##0_ ;_ &quot;₹&quot;\ * &quot;-&quot;??_ ;_ @_ "/>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border outline="0">
        <bottom style="thick">
          <color rgb="FFFFC000"/>
        </bottom>
      </border>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Tables!Region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0.1583333333333333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w="19050">
            <a:solidFill>
              <a:schemeClr val="lt1"/>
            </a:solidFill>
          </a:ln>
          <a:effectLst/>
        </c:spPr>
        <c:dLbl>
          <c:idx val="0"/>
          <c:layout>
            <c:manualLayout>
              <c:x val="0.18472211286089238"/>
              <c:y val="6.71294473607465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455555555555554"/>
                  <c:h val="9.7152960046660811E-2"/>
                </c:manualLayout>
              </c15:layout>
            </c:ext>
          </c:extLst>
        </c:dLbl>
      </c:pivotFmt>
      <c:pivotFmt>
        <c:idx val="3"/>
        <c:spPr>
          <a:solidFill>
            <a:schemeClr val="accent1">
              <a:lumMod val="75000"/>
            </a:schemeClr>
          </a:solidFill>
          <a:ln w="19050">
            <a:solidFill>
              <a:schemeClr val="lt1"/>
            </a:solidFill>
          </a:ln>
          <a:effectLst/>
        </c:spPr>
        <c:dLbl>
          <c:idx val="0"/>
          <c:layout>
            <c:manualLayout>
              <c:x val="-0.21944444444444444"/>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8055555555555558"/>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583333333333333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27609603516637976"/>
              <c:y val="-0.1061485905600904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4888890403675479"/>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245410764679418"/>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7323673160556777"/>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3769200981026"/>
          <c:y val="0.13458442694663167"/>
          <c:w val="0.40159674712792048"/>
          <c:h val="0.68048337707786521"/>
        </c:manualLayout>
      </c:layout>
      <c:doughnutChart>
        <c:varyColors val="1"/>
        <c:ser>
          <c:idx val="0"/>
          <c:order val="0"/>
          <c:tx>
            <c:strRef>
              <c:f>'Pivot Tables'!$B$3</c:f>
              <c:strCache>
                <c:ptCount val="1"/>
                <c:pt idx="0">
                  <c:v>Total</c:v>
                </c:pt>
              </c:strCache>
            </c:strRef>
          </c:tx>
          <c:explosion val="3"/>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BD06-4285-BB5D-B40C7F508A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06-4285-BB5D-B40C7F508A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06-4285-BB5D-B40C7F508A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06-4285-BB5D-B40C7F508A76}"/>
              </c:ext>
            </c:extLst>
          </c:dPt>
          <c:dLbls>
            <c:dLbl>
              <c:idx val="0"/>
              <c:layout>
                <c:manualLayout>
                  <c:x val="0.27609603516637976"/>
                  <c:y val="-0.106148590560090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06-4285-BB5D-B40C7F508A76}"/>
                </c:ext>
              </c:extLst>
            </c:dLbl>
            <c:dLbl>
              <c:idx val="1"/>
              <c:layout>
                <c:manualLayout>
                  <c:x val="0.24888890403675479"/>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06-4285-BB5D-B40C7F508A76}"/>
                </c:ext>
              </c:extLst>
            </c:dLbl>
            <c:dLbl>
              <c:idx val="2"/>
              <c:layout>
                <c:manualLayout>
                  <c:x val="-0.2245410764679418"/>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06-4285-BB5D-B40C7F508A76}"/>
                </c:ext>
              </c:extLst>
            </c:dLbl>
            <c:dLbl>
              <c:idx val="3"/>
              <c:layout>
                <c:manualLayout>
                  <c:x val="-0.27323673160556777"/>
                  <c:y val="-2.3148148148148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06-4285-BB5D-B40C7F508A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 ##\.##,\ "L"</c:formatCode>
                <c:ptCount val="4"/>
                <c:pt idx="0">
                  <c:v>3534400</c:v>
                </c:pt>
                <c:pt idx="1">
                  <c:v>2661400</c:v>
                </c:pt>
                <c:pt idx="2">
                  <c:v>2870600</c:v>
                </c:pt>
                <c:pt idx="3">
                  <c:v>3878100</c:v>
                </c:pt>
              </c:numCache>
            </c:numRef>
          </c:val>
          <c:extLst>
            <c:ext xmlns:c16="http://schemas.microsoft.com/office/drawing/2014/chart" uri="{C3380CC4-5D6E-409C-BE32-E72D297353CC}">
              <c16:uniqueId val="{00000008-BD06-4285-BB5D-B40C7F508A7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1063725273002412"/>
          <c:y val="0.89409667541557303"/>
          <c:w val="0.47862887009038729"/>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Tables!Sales Product</c:name>
    <c:fmtId val="5"/>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1.1374516706247487E-4"/>
              <c:y val="7.02638210343918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dLbl>
          <c:idx val="0"/>
          <c:layout>
            <c:manualLayout>
              <c:x val="7.4159089076659317E-3"/>
              <c:y val="6.97234675978707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2292943114338"/>
          <c:y val="2.7030562342029867E-2"/>
          <c:w val="0.81272932360844652"/>
          <c:h val="0.9056620293597647"/>
        </c:manualLayout>
      </c:layout>
      <c:barChart>
        <c:barDir val="bar"/>
        <c:grouping val="clustered"/>
        <c:varyColors val="0"/>
        <c:ser>
          <c:idx val="0"/>
          <c:order val="0"/>
          <c:tx>
            <c:strRef>
              <c:f>'Pivot Tables'!$E$3</c:f>
              <c:strCache>
                <c:ptCount val="1"/>
                <c:pt idx="0">
                  <c:v>Total</c:v>
                </c:pt>
              </c:strCache>
            </c:strRef>
          </c:tx>
          <c:spPr>
            <a:solidFill>
              <a:schemeClr val="accent5">
                <a:lumMod val="75000"/>
              </a:schemeClr>
            </a:solidFill>
            <a:ln>
              <a:noFill/>
            </a:ln>
            <a:effectLst/>
          </c:spPr>
          <c:invertIfNegative val="0"/>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3FED-4E69-B80A-3F3CFE58AF7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1-438E-4144-90E5-0201A4FE79FC}"/>
              </c:ext>
            </c:extLst>
          </c:dPt>
          <c:dLbls>
            <c:dLbl>
              <c:idx val="4"/>
              <c:layout>
                <c:manualLayout>
                  <c:x val="7.4159089076659317E-3"/>
                  <c:y val="6.97234675978707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ED-4E69-B80A-3F3CFE58AF72}"/>
                </c:ext>
              </c:extLst>
            </c:dLbl>
            <c:dLbl>
              <c:idx val="5"/>
              <c:layout>
                <c:manualLayout>
                  <c:x val="-1.1374516706247487E-4"/>
                  <c:y val="7.026382103439184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8E-4144-90E5-0201A4FE79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2-438E-4144-90E5-0201A4FE79FC}"/>
            </c:ext>
          </c:extLst>
        </c:ser>
        <c:dLbls>
          <c:dLblPos val="outEnd"/>
          <c:showLegendKey val="0"/>
          <c:showVal val="1"/>
          <c:showCatName val="0"/>
          <c:showSerName val="0"/>
          <c:showPercent val="0"/>
          <c:showBubbleSize val="0"/>
        </c:dLbls>
        <c:gapWidth val="75"/>
        <c:axId val="251246703"/>
        <c:axId val="251255023"/>
      </c:barChart>
      <c:catAx>
        <c:axId val="25124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1255023"/>
        <c:crosses val="autoZero"/>
        <c:auto val="1"/>
        <c:lblAlgn val="ctr"/>
        <c:lblOffset val="100"/>
        <c:noMultiLvlLbl val="0"/>
      </c:catAx>
      <c:valAx>
        <c:axId val="251255023"/>
        <c:scaling>
          <c:orientation val="minMax"/>
        </c:scaling>
        <c:delete val="1"/>
        <c:axPos val="b"/>
        <c:numFmt formatCode="&quot;Rs. &quot;##\.##,\ &quot;L&quot;" sourceLinked="1"/>
        <c:majorTickMark val="none"/>
        <c:minorTickMark val="none"/>
        <c:tickLblPos val="nextTo"/>
        <c:crossAx val="25124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Tables!Sales Person</c:name>
    <c:fmtId val="4"/>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8.3333333333333835E-3"/>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8.3333333333333835E-3"/>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3.1787271690057642E-2"/>
              <c:y val="-3.33703835926688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3895707498755E-2"/>
          <c:y val="0.10070365007657743"/>
          <c:w val="0.89138554874264242"/>
          <c:h val="0.79189686984645646"/>
        </c:manualLayout>
      </c:layout>
      <c:barChart>
        <c:barDir val="col"/>
        <c:grouping val="clustered"/>
        <c:varyColors val="0"/>
        <c:ser>
          <c:idx val="0"/>
          <c:order val="0"/>
          <c:tx>
            <c:strRef>
              <c:f>'Pivot Tables'!$H$3</c:f>
              <c:strCache>
                <c:ptCount val="1"/>
                <c:pt idx="0">
                  <c:v>Total</c:v>
                </c:pt>
              </c:strCache>
            </c:strRef>
          </c:tx>
          <c:spPr>
            <a:solidFill>
              <a:schemeClr val="accent5">
                <a:lumMod val="75000"/>
              </a:schemeClr>
            </a:solidFill>
            <a:ln>
              <a:noFill/>
            </a:ln>
            <a:effectLst/>
          </c:spPr>
          <c:invertIfNegative val="0"/>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1-36F2-455F-95EC-9F0E8889F08A}"/>
              </c:ext>
            </c:extLst>
          </c:dPt>
          <c:dLbls>
            <c:dLbl>
              <c:idx val="4"/>
              <c:layout>
                <c:manualLayout>
                  <c:x val="3.1787271690057642E-2"/>
                  <c:y val="-3.33703835926688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F2-455F-95EC-9F0E8889F0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"Rs."\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2-36F2-455F-95EC-9F0E8889F08A}"/>
            </c:ext>
          </c:extLst>
        </c:ser>
        <c:dLbls>
          <c:dLblPos val="outEnd"/>
          <c:showLegendKey val="0"/>
          <c:showVal val="1"/>
          <c:showCatName val="0"/>
          <c:showSerName val="0"/>
          <c:showPercent val="0"/>
          <c:showBubbleSize val="0"/>
        </c:dLbls>
        <c:gapWidth val="75"/>
        <c:overlap val="-27"/>
        <c:axId val="405458959"/>
        <c:axId val="405472271"/>
      </c:barChart>
      <c:catAx>
        <c:axId val="4054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5472271"/>
        <c:crosses val="autoZero"/>
        <c:auto val="1"/>
        <c:lblAlgn val="ctr"/>
        <c:lblOffset val="100"/>
        <c:noMultiLvlLbl val="0"/>
      </c:catAx>
      <c:valAx>
        <c:axId val="405472271"/>
        <c:scaling>
          <c:orientation val="minMax"/>
        </c:scaling>
        <c:delete val="1"/>
        <c:axPos val="l"/>
        <c:numFmt formatCode="&quot;Rs.&quot;\ ##\.##,\ &quot;L&quot;" sourceLinked="1"/>
        <c:majorTickMark val="none"/>
        <c:minorTickMark val="none"/>
        <c:tickLblPos val="nextTo"/>
        <c:crossAx val="40545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Tables!Sold Product</c:name>
    <c:fmtId val="8"/>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902766587134521E-2"/>
              <c:y val="-9.4283189324552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2291052536086957E-2"/>
              <c:y val="-8.02128353388203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36DC-4B56-AB80-5C0B48A48A0A}"/>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36DC-4B56-AB80-5C0B48A48A0A}"/>
              </c:ext>
            </c:extLst>
          </c:dPt>
          <c:dLbls>
            <c:dLbl>
              <c:idx val="1"/>
              <c:layout>
                <c:manualLayout>
                  <c:x val="-5.2291052536086957E-2"/>
                  <c:y val="-8.0212835338820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DC-4B56-AB80-5C0B48A48A0A}"/>
                </c:ext>
              </c:extLst>
            </c:dLbl>
            <c:dLbl>
              <c:idx val="4"/>
              <c:layout>
                <c:manualLayout>
                  <c:x val="-3.9902766587134521E-2"/>
                  <c:y val="-9.4283189324552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DC-4B56-AB80-5C0B48A48A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36DC-4B56-AB80-5C0B48A48A0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79557711"/>
        <c:axId val="479551887"/>
      </c:lineChart>
      <c:catAx>
        <c:axId val="4795577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00" b="0" i="0" u="none" strike="noStrike" kern="1200" spc="100" baseline="0">
                <a:solidFill>
                  <a:schemeClr val="lt1"/>
                </a:solidFill>
                <a:latin typeface="+mn-lt"/>
                <a:ea typeface="+mn-ea"/>
                <a:cs typeface="+mn-cs"/>
              </a:defRPr>
            </a:pPr>
            <a:endParaRPr lang="en-US"/>
          </a:p>
        </c:txPr>
        <c:crossAx val="479551887"/>
        <c:crosses val="autoZero"/>
        <c:auto val="1"/>
        <c:lblAlgn val="ctr"/>
        <c:lblOffset val="100"/>
        <c:noMultiLvlLbl val="0"/>
      </c:catAx>
      <c:valAx>
        <c:axId val="479551887"/>
        <c:scaling>
          <c:orientation val="minMax"/>
        </c:scaling>
        <c:delete val="1"/>
        <c:axPos val="l"/>
        <c:numFmt formatCode="General" sourceLinked="1"/>
        <c:majorTickMark val="none"/>
        <c:minorTickMark val="none"/>
        <c:tickLblPos val="nextTo"/>
        <c:crossAx val="47955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54430</xdr:colOff>
      <xdr:row>0</xdr:row>
      <xdr:rowOff>13607</xdr:rowOff>
    </xdr:from>
    <xdr:to>
      <xdr:col>19</xdr:col>
      <xdr:colOff>449036</xdr:colOff>
      <xdr:row>4</xdr:row>
      <xdr:rowOff>124907</xdr:rowOff>
    </xdr:to>
    <xdr:sp macro="" textlink="">
      <xdr:nvSpPr>
        <xdr:cNvPr id="2" name="Rectangle: Rounded Corners 1">
          <a:extLst>
            <a:ext uri="{FF2B5EF4-FFF2-40B4-BE49-F238E27FC236}">
              <a16:creationId xmlns:a16="http://schemas.microsoft.com/office/drawing/2014/main" id="{711EBC1C-555A-45DD-AAA4-0D15B649C415}"/>
            </a:ext>
          </a:extLst>
        </xdr:cNvPr>
        <xdr:cNvSpPr/>
      </xdr:nvSpPr>
      <xdr:spPr>
        <a:xfrm>
          <a:off x="54430" y="13607"/>
          <a:ext cx="13432590" cy="848719"/>
        </a:xfrm>
        <a:prstGeom prst="roundRect">
          <a:avLst>
            <a:gd name="adj" fmla="val 11840"/>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5</xdr:row>
      <xdr:rowOff>38100</xdr:rowOff>
    </xdr:from>
    <xdr:to>
      <xdr:col>3</xdr:col>
      <xdr:colOff>267750</xdr:colOff>
      <xdr:row>9</xdr:row>
      <xdr:rowOff>158925</xdr:rowOff>
    </xdr:to>
    <xdr:grpSp>
      <xdr:nvGrpSpPr>
        <xdr:cNvPr id="8" name="Group 7">
          <a:extLst>
            <a:ext uri="{FF2B5EF4-FFF2-40B4-BE49-F238E27FC236}">
              <a16:creationId xmlns:a16="http://schemas.microsoft.com/office/drawing/2014/main" id="{33CFF0BE-F08C-4E19-B6FD-188AEB3D81B0}"/>
            </a:ext>
          </a:extLst>
        </xdr:cNvPr>
        <xdr:cNvGrpSpPr/>
      </xdr:nvGrpSpPr>
      <xdr:grpSpPr>
        <a:xfrm>
          <a:off x="57150" y="940468"/>
          <a:ext cx="2255968" cy="842720"/>
          <a:chOff x="0" y="923925"/>
          <a:chExt cx="2268000" cy="844725"/>
        </a:xfrm>
      </xdr:grpSpPr>
      <xdr:sp macro="" textlink="">
        <xdr:nvSpPr>
          <xdr:cNvPr id="3" name="Rectangle: Rounded Corners 2">
            <a:extLst>
              <a:ext uri="{FF2B5EF4-FFF2-40B4-BE49-F238E27FC236}">
                <a16:creationId xmlns:a16="http://schemas.microsoft.com/office/drawing/2014/main" id="{D692545C-2F02-4B5C-9DB7-F4517A4D0903}"/>
              </a:ext>
            </a:extLst>
          </xdr:cNvPr>
          <xdr:cNvSpPr/>
        </xdr:nvSpPr>
        <xdr:spPr>
          <a:xfrm>
            <a:off x="0" y="923925"/>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6F183859-D264-4986-A8FA-47F1A65CF266}"/>
              </a:ext>
            </a:extLst>
          </xdr:cNvPr>
          <xdr:cNvSpPr/>
        </xdr:nvSpPr>
        <xdr:spPr>
          <a:xfrm>
            <a:off x="0" y="933450"/>
            <a:ext cx="695325" cy="83520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D079C440-EA8A-4B0B-B62B-F45B0806A311}"/>
              </a:ext>
            </a:extLst>
          </xdr:cNvPr>
          <xdr:cNvSpPr txBox="1"/>
        </xdr:nvSpPr>
        <xdr:spPr>
          <a:xfrm>
            <a:off x="942975" y="1095375"/>
            <a:ext cx="1228725" cy="2476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75000"/>
                  </a:schemeClr>
                </a:solidFill>
              </a:rPr>
              <a:t>TOTAL</a:t>
            </a:r>
            <a:r>
              <a:rPr lang="en-IN" sz="1200" b="1" baseline="0">
                <a:solidFill>
                  <a:schemeClr val="accent6">
                    <a:lumMod val="75000"/>
                  </a:schemeClr>
                </a:solidFill>
              </a:rPr>
              <a:t> </a:t>
            </a:r>
            <a:r>
              <a:rPr lang="en-IN" sz="1200" b="1" baseline="0">
                <a:solidFill>
                  <a:schemeClr val="accent6">
                    <a:lumMod val="75000"/>
                  </a:schemeClr>
                </a:solidFill>
                <a:latin typeface="+mn-lt"/>
              </a:rPr>
              <a:t>SALES</a:t>
            </a:r>
            <a:endParaRPr lang="en-IN" sz="1200" b="1">
              <a:solidFill>
                <a:schemeClr val="accent6">
                  <a:lumMod val="75000"/>
                </a:schemeClr>
              </a:solidFill>
              <a:latin typeface="+mn-lt"/>
            </a:endParaRPr>
          </a:p>
        </xdr:txBody>
      </xdr:sp>
      <xdr:sp macro="" textlink="'Sales Data'!K2">
        <xdr:nvSpPr>
          <xdr:cNvPr id="6" name="TextBox 5">
            <a:extLst>
              <a:ext uri="{FF2B5EF4-FFF2-40B4-BE49-F238E27FC236}">
                <a16:creationId xmlns:a16="http://schemas.microsoft.com/office/drawing/2014/main" id="{8C544EAE-E2EC-47AD-AEAF-4067D0773E9D}"/>
              </a:ext>
            </a:extLst>
          </xdr:cNvPr>
          <xdr:cNvSpPr txBox="1"/>
        </xdr:nvSpPr>
        <xdr:spPr>
          <a:xfrm>
            <a:off x="762000" y="1333500"/>
            <a:ext cx="14858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4D6167-ADA5-4755-B175-98BE821BF307}" type="TxLink">
              <a:rPr lang="en-US" sz="1400" b="1" i="0" u="none" strike="noStrike">
                <a:solidFill>
                  <a:schemeClr val="accent6">
                    <a:lumMod val="75000"/>
                  </a:schemeClr>
                </a:solidFill>
                <a:latin typeface="Aptos Narrow"/>
              </a:rPr>
              <a:pPr/>
              <a:t> Rs. 1,29,44,500 </a:t>
            </a:fld>
            <a:endParaRPr lang="en-IN" sz="1400" b="1">
              <a:solidFill>
                <a:schemeClr val="accent6">
                  <a:lumMod val="75000"/>
                </a:schemeClr>
              </a:solidFill>
            </a:endParaRPr>
          </a:p>
        </xdr:txBody>
      </xdr:sp>
    </xdr:grpSp>
    <xdr:clientData/>
  </xdr:twoCellAnchor>
  <xdr:twoCellAnchor>
    <xdr:from>
      <xdr:col>3</xdr:col>
      <xdr:colOff>390525</xdr:colOff>
      <xdr:row>5</xdr:row>
      <xdr:rowOff>38100</xdr:rowOff>
    </xdr:from>
    <xdr:to>
      <xdr:col>6</xdr:col>
      <xdr:colOff>667800</xdr:colOff>
      <xdr:row>9</xdr:row>
      <xdr:rowOff>158925</xdr:rowOff>
    </xdr:to>
    <xdr:grpSp>
      <xdr:nvGrpSpPr>
        <xdr:cNvPr id="9" name="Group 8">
          <a:extLst>
            <a:ext uri="{FF2B5EF4-FFF2-40B4-BE49-F238E27FC236}">
              <a16:creationId xmlns:a16="http://schemas.microsoft.com/office/drawing/2014/main" id="{8303140A-3CBA-476C-84DD-659828144767}"/>
            </a:ext>
          </a:extLst>
        </xdr:cNvPr>
        <xdr:cNvGrpSpPr/>
      </xdr:nvGrpSpPr>
      <xdr:grpSpPr>
        <a:xfrm>
          <a:off x="2435893" y="940468"/>
          <a:ext cx="2322644" cy="842720"/>
          <a:chOff x="0" y="923925"/>
          <a:chExt cx="2334675" cy="844725"/>
        </a:xfrm>
      </xdr:grpSpPr>
      <xdr:sp macro="" textlink="">
        <xdr:nvSpPr>
          <xdr:cNvPr id="10" name="Rectangle: Rounded Corners 9">
            <a:extLst>
              <a:ext uri="{FF2B5EF4-FFF2-40B4-BE49-F238E27FC236}">
                <a16:creationId xmlns:a16="http://schemas.microsoft.com/office/drawing/2014/main" id="{CE715133-E86E-4594-BF51-9F3E3AC68310}"/>
              </a:ext>
            </a:extLst>
          </xdr:cNvPr>
          <xdr:cNvSpPr/>
        </xdr:nvSpPr>
        <xdr:spPr>
          <a:xfrm>
            <a:off x="66675" y="923925"/>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F5C83A7-80B8-42B2-928D-A2CE775BD154}"/>
              </a:ext>
            </a:extLst>
          </xdr:cNvPr>
          <xdr:cNvSpPr/>
        </xdr:nvSpPr>
        <xdr:spPr>
          <a:xfrm>
            <a:off x="0" y="933450"/>
            <a:ext cx="695325" cy="83520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684608DD-2FFD-4C43-BBA9-6FCF410D5D5D}"/>
              </a:ext>
            </a:extLst>
          </xdr:cNvPr>
          <xdr:cNvSpPr txBox="1"/>
        </xdr:nvSpPr>
        <xdr:spPr>
          <a:xfrm>
            <a:off x="847725" y="1095375"/>
            <a:ext cx="1323975" cy="2476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6">
                    <a:lumMod val="75000"/>
                  </a:schemeClr>
                </a:solidFill>
              </a:rPr>
              <a:t>AVERAGE </a:t>
            </a:r>
            <a:r>
              <a:rPr lang="en-IN" sz="1200" b="1" baseline="0">
                <a:solidFill>
                  <a:schemeClr val="accent6">
                    <a:lumMod val="75000"/>
                  </a:schemeClr>
                </a:solidFill>
                <a:latin typeface="+mn-lt"/>
              </a:rPr>
              <a:t>SALES</a:t>
            </a:r>
            <a:endParaRPr lang="en-IN" sz="1200" b="1">
              <a:solidFill>
                <a:schemeClr val="accent6">
                  <a:lumMod val="75000"/>
                </a:schemeClr>
              </a:solidFill>
              <a:latin typeface="+mn-lt"/>
            </a:endParaRPr>
          </a:p>
        </xdr:txBody>
      </xdr:sp>
      <xdr:sp macro="" textlink="'Sales Data'!K8">
        <xdr:nvSpPr>
          <xdr:cNvPr id="13" name="TextBox 12">
            <a:extLst>
              <a:ext uri="{FF2B5EF4-FFF2-40B4-BE49-F238E27FC236}">
                <a16:creationId xmlns:a16="http://schemas.microsoft.com/office/drawing/2014/main" id="{5D336614-0A31-416C-BD78-99E08F0F1E6D}"/>
              </a:ext>
            </a:extLst>
          </xdr:cNvPr>
          <xdr:cNvSpPr txBox="1"/>
        </xdr:nvSpPr>
        <xdr:spPr>
          <a:xfrm>
            <a:off x="885825" y="1333500"/>
            <a:ext cx="13620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CDCF09-E6FF-40D0-BDF6-F0B3101B47CF}" type="TxLink">
              <a:rPr lang="en-US" sz="1400" b="1" i="0" u="none" strike="noStrike">
                <a:solidFill>
                  <a:schemeClr val="accent6">
                    <a:lumMod val="75000"/>
                  </a:schemeClr>
                </a:solidFill>
                <a:latin typeface="Aptos Narrow"/>
              </a:rPr>
              <a:pPr/>
              <a:t> Rs. 2,58,890 </a:t>
            </a:fld>
            <a:endParaRPr lang="en-IN" sz="1800" b="1">
              <a:solidFill>
                <a:schemeClr val="accent6">
                  <a:lumMod val="75000"/>
                </a:schemeClr>
              </a:solidFill>
            </a:endParaRPr>
          </a:p>
        </xdr:txBody>
      </xdr:sp>
    </xdr:grpSp>
    <xdr:clientData/>
  </xdr:twoCellAnchor>
  <xdr:twoCellAnchor>
    <xdr:from>
      <xdr:col>7</xdr:col>
      <xdr:colOff>142875</xdr:colOff>
      <xdr:row>5</xdr:row>
      <xdr:rowOff>38100</xdr:rowOff>
    </xdr:from>
    <xdr:to>
      <xdr:col>10</xdr:col>
      <xdr:colOff>420150</xdr:colOff>
      <xdr:row>9</xdr:row>
      <xdr:rowOff>158925</xdr:rowOff>
    </xdr:to>
    <xdr:grpSp>
      <xdr:nvGrpSpPr>
        <xdr:cNvPr id="14" name="Group 13">
          <a:extLst>
            <a:ext uri="{FF2B5EF4-FFF2-40B4-BE49-F238E27FC236}">
              <a16:creationId xmlns:a16="http://schemas.microsoft.com/office/drawing/2014/main" id="{C5DFF9F7-CC49-49B3-8D4B-0E66357719AD}"/>
            </a:ext>
          </a:extLst>
        </xdr:cNvPr>
        <xdr:cNvGrpSpPr/>
      </xdr:nvGrpSpPr>
      <xdr:grpSpPr>
        <a:xfrm>
          <a:off x="4915401" y="940468"/>
          <a:ext cx="2322644" cy="842720"/>
          <a:chOff x="0" y="923925"/>
          <a:chExt cx="2334675" cy="844725"/>
        </a:xfrm>
      </xdr:grpSpPr>
      <xdr:sp macro="" textlink="">
        <xdr:nvSpPr>
          <xdr:cNvPr id="15" name="Rectangle: Rounded Corners 14">
            <a:extLst>
              <a:ext uri="{FF2B5EF4-FFF2-40B4-BE49-F238E27FC236}">
                <a16:creationId xmlns:a16="http://schemas.microsoft.com/office/drawing/2014/main" id="{DC63B64D-4BE8-447B-B2E6-FC91F3D27015}"/>
              </a:ext>
            </a:extLst>
          </xdr:cNvPr>
          <xdr:cNvSpPr/>
        </xdr:nvSpPr>
        <xdr:spPr>
          <a:xfrm>
            <a:off x="66675" y="923925"/>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16C7C6D8-5772-4086-B1D5-A91B62E91C88}"/>
              </a:ext>
            </a:extLst>
          </xdr:cNvPr>
          <xdr:cNvSpPr/>
        </xdr:nvSpPr>
        <xdr:spPr>
          <a:xfrm>
            <a:off x="0" y="933450"/>
            <a:ext cx="695325" cy="83520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ABCB7A66-19E6-41D3-BF14-38D532442167}"/>
              </a:ext>
            </a:extLst>
          </xdr:cNvPr>
          <xdr:cNvSpPr txBox="1"/>
        </xdr:nvSpPr>
        <xdr:spPr>
          <a:xfrm>
            <a:off x="942975" y="1095375"/>
            <a:ext cx="1228725" cy="2476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6">
                    <a:lumMod val="75000"/>
                  </a:schemeClr>
                </a:solidFill>
              </a:rPr>
              <a:t>UNITS </a:t>
            </a:r>
            <a:r>
              <a:rPr lang="en-IN" sz="1200" b="1" baseline="0">
                <a:solidFill>
                  <a:schemeClr val="accent6">
                    <a:lumMod val="75000"/>
                  </a:schemeClr>
                </a:solidFill>
                <a:latin typeface="+mn-lt"/>
              </a:rPr>
              <a:t>SOLD</a:t>
            </a:r>
            <a:endParaRPr lang="en-IN" sz="1200" b="1">
              <a:solidFill>
                <a:schemeClr val="accent6">
                  <a:lumMod val="75000"/>
                </a:schemeClr>
              </a:solidFill>
              <a:latin typeface="+mn-lt"/>
            </a:endParaRPr>
          </a:p>
        </xdr:txBody>
      </xdr:sp>
      <xdr:sp macro="" textlink="'Sales Data'!K4">
        <xdr:nvSpPr>
          <xdr:cNvPr id="18" name="TextBox 17">
            <a:extLst>
              <a:ext uri="{FF2B5EF4-FFF2-40B4-BE49-F238E27FC236}">
                <a16:creationId xmlns:a16="http://schemas.microsoft.com/office/drawing/2014/main" id="{AE9A6FB7-9962-4B77-AD2F-E5ACDFD7537C}"/>
              </a:ext>
            </a:extLst>
          </xdr:cNvPr>
          <xdr:cNvSpPr txBox="1"/>
        </xdr:nvSpPr>
        <xdr:spPr>
          <a:xfrm>
            <a:off x="1143000" y="1333500"/>
            <a:ext cx="11048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18D4CD-E82B-4452-B284-6766CC85C98C}" type="TxLink">
              <a:rPr lang="en-US" sz="1400" b="1" i="0" u="none" strike="noStrike">
                <a:solidFill>
                  <a:schemeClr val="accent6">
                    <a:lumMod val="75000"/>
                  </a:schemeClr>
                </a:solidFill>
                <a:latin typeface="Aptos Narrow"/>
              </a:rPr>
              <a:pPr/>
              <a:t>4705</a:t>
            </a:fld>
            <a:endParaRPr lang="en-IN" sz="1800" b="1">
              <a:solidFill>
                <a:schemeClr val="accent6">
                  <a:lumMod val="75000"/>
                </a:schemeClr>
              </a:solidFill>
            </a:endParaRPr>
          </a:p>
        </xdr:txBody>
      </xdr:sp>
    </xdr:grpSp>
    <xdr:clientData/>
  </xdr:twoCellAnchor>
  <xdr:twoCellAnchor>
    <xdr:from>
      <xdr:col>10</xdr:col>
      <xdr:colOff>600075</xdr:colOff>
      <xdr:row>5</xdr:row>
      <xdr:rowOff>38100</xdr:rowOff>
    </xdr:from>
    <xdr:to>
      <xdr:col>14</xdr:col>
      <xdr:colOff>191550</xdr:colOff>
      <xdr:row>9</xdr:row>
      <xdr:rowOff>158925</xdr:rowOff>
    </xdr:to>
    <xdr:grpSp>
      <xdr:nvGrpSpPr>
        <xdr:cNvPr id="19" name="Group 18">
          <a:extLst>
            <a:ext uri="{FF2B5EF4-FFF2-40B4-BE49-F238E27FC236}">
              <a16:creationId xmlns:a16="http://schemas.microsoft.com/office/drawing/2014/main" id="{9159D6FE-B0DE-4462-B933-873D91B43CCC}"/>
            </a:ext>
          </a:extLst>
        </xdr:cNvPr>
        <xdr:cNvGrpSpPr/>
      </xdr:nvGrpSpPr>
      <xdr:grpSpPr>
        <a:xfrm>
          <a:off x="7417970" y="940468"/>
          <a:ext cx="2318633" cy="842720"/>
          <a:chOff x="0" y="923925"/>
          <a:chExt cx="2334675" cy="844725"/>
        </a:xfrm>
      </xdr:grpSpPr>
      <xdr:sp macro="" textlink="">
        <xdr:nvSpPr>
          <xdr:cNvPr id="20" name="Rectangle: Rounded Corners 19">
            <a:extLst>
              <a:ext uri="{FF2B5EF4-FFF2-40B4-BE49-F238E27FC236}">
                <a16:creationId xmlns:a16="http://schemas.microsoft.com/office/drawing/2014/main" id="{63FF274B-A905-465A-ABE5-F4FBA98CC9FC}"/>
              </a:ext>
            </a:extLst>
          </xdr:cNvPr>
          <xdr:cNvSpPr/>
        </xdr:nvSpPr>
        <xdr:spPr>
          <a:xfrm>
            <a:off x="66675" y="923925"/>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F5E48092-0CA7-410C-9291-E64E0F7CDF31}"/>
              </a:ext>
            </a:extLst>
          </xdr:cNvPr>
          <xdr:cNvSpPr/>
        </xdr:nvSpPr>
        <xdr:spPr>
          <a:xfrm>
            <a:off x="0" y="933450"/>
            <a:ext cx="695325" cy="83520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C9585EFA-7586-43BC-81DF-AE21AEC7A846}"/>
              </a:ext>
            </a:extLst>
          </xdr:cNvPr>
          <xdr:cNvSpPr txBox="1"/>
        </xdr:nvSpPr>
        <xdr:spPr>
          <a:xfrm>
            <a:off x="1076325" y="1095375"/>
            <a:ext cx="1095375" cy="2476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75000"/>
                  </a:schemeClr>
                </a:solidFill>
                <a:latin typeface="+mn-lt"/>
              </a:rPr>
              <a:t>PROFIT</a:t>
            </a:r>
          </a:p>
        </xdr:txBody>
      </xdr:sp>
      <xdr:sp macro="" textlink="'Sales Data'!K6">
        <xdr:nvSpPr>
          <xdr:cNvPr id="23" name="TextBox 22">
            <a:extLst>
              <a:ext uri="{FF2B5EF4-FFF2-40B4-BE49-F238E27FC236}">
                <a16:creationId xmlns:a16="http://schemas.microsoft.com/office/drawing/2014/main" id="{384CAE1C-CE22-440F-87D4-5785981CADB0}"/>
              </a:ext>
            </a:extLst>
          </xdr:cNvPr>
          <xdr:cNvSpPr txBox="1"/>
        </xdr:nvSpPr>
        <xdr:spPr>
          <a:xfrm>
            <a:off x="857250" y="1333500"/>
            <a:ext cx="13906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B33255-B2B0-4F47-B7C6-847FC1B8B786}" type="TxLink">
              <a:rPr lang="en-US" sz="1400" b="1" i="0" u="none" strike="noStrike">
                <a:solidFill>
                  <a:schemeClr val="accent6">
                    <a:lumMod val="75000"/>
                  </a:schemeClr>
                </a:solidFill>
                <a:latin typeface="Aptos Narrow"/>
              </a:rPr>
              <a:pPr/>
              <a:t> Rs. 38,34,400 </a:t>
            </a:fld>
            <a:endParaRPr lang="en-IN" sz="1800" b="1">
              <a:solidFill>
                <a:schemeClr val="accent6">
                  <a:lumMod val="75000"/>
                </a:schemeClr>
              </a:solidFill>
            </a:endParaRPr>
          </a:p>
        </xdr:txBody>
      </xdr:sp>
    </xdr:grpSp>
    <xdr:clientData/>
  </xdr:twoCellAnchor>
  <xdr:twoCellAnchor editAs="oneCell">
    <xdr:from>
      <xdr:col>3</xdr:col>
      <xdr:colOff>561975</xdr:colOff>
      <xdr:row>6</xdr:row>
      <xdr:rowOff>114300</xdr:rowOff>
    </xdr:from>
    <xdr:to>
      <xdr:col>4</xdr:col>
      <xdr:colOff>236175</xdr:colOff>
      <xdr:row>8</xdr:row>
      <xdr:rowOff>112350</xdr:rowOff>
    </xdr:to>
    <xdr:pic>
      <xdr:nvPicPr>
        <xdr:cNvPr id="25" name="Graphic 24" descr="Coins with solid fill">
          <a:extLst>
            <a:ext uri="{FF2B5EF4-FFF2-40B4-BE49-F238E27FC236}">
              <a16:creationId xmlns:a16="http://schemas.microsoft.com/office/drawing/2014/main" id="{EEE9D103-080B-4C1F-B924-E63AD50D07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19375" y="1200150"/>
          <a:ext cx="360000" cy="360000"/>
        </a:xfrm>
        <a:prstGeom prst="rect">
          <a:avLst/>
        </a:prstGeom>
      </xdr:spPr>
    </xdr:pic>
    <xdr:clientData/>
  </xdr:twoCellAnchor>
  <xdr:twoCellAnchor editAs="oneCell">
    <xdr:from>
      <xdr:col>0</xdr:col>
      <xdr:colOff>199306</xdr:colOff>
      <xdr:row>6</xdr:row>
      <xdr:rowOff>102375</xdr:rowOff>
    </xdr:from>
    <xdr:to>
      <xdr:col>0</xdr:col>
      <xdr:colOff>559306</xdr:colOff>
      <xdr:row>8</xdr:row>
      <xdr:rowOff>100425</xdr:rowOff>
    </xdr:to>
    <xdr:pic>
      <xdr:nvPicPr>
        <xdr:cNvPr id="29" name="Graphic 28" descr="Money with solid fill">
          <a:extLst>
            <a:ext uri="{FF2B5EF4-FFF2-40B4-BE49-F238E27FC236}">
              <a16:creationId xmlns:a16="http://schemas.microsoft.com/office/drawing/2014/main" id="{AF9F2A60-C17F-40C2-9912-E7BC61A3410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9306" y="1178140"/>
          <a:ext cx="360000" cy="356638"/>
        </a:xfrm>
        <a:prstGeom prst="rect">
          <a:avLst/>
        </a:prstGeom>
      </xdr:spPr>
    </xdr:pic>
    <xdr:clientData/>
  </xdr:twoCellAnchor>
  <xdr:twoCellAnchor editAs="oneCell">
    <xdr:from>
      <xdr:col>11</xdr:col>
      <xdr:colOff>90450</xdr:colOff>
      <xdr:row>6</xdr:row>
      <xdr:rowOff>87088</xdr:rowOff>
    </xdr:from>
    <xdr:to>
      <xdr:col>11</xdr:col>
      <xdr:colOff>450450</xdr:colOff>
      <xdr:row>8</xdr:row>
      <xdr:rowOff>85138</xdr:rowOff>
    </xdr:to>
    <xdr:pic>
      <xdr:nvPicPr>
        <xdr:cNvPr id="31" name="Graphic 30" descr="Upward trend with solid fill">
          <a:extLst>
            <a:ext uri="{FF2B5EF4-FFF2-40B4-BE49-F238E27FC236}">
              <a16:creationId xmlns:a16="http://schemas.microsoft.com/office/drawing/2014/main" id="{460477A7-5BBC-44DE-BF21-7E4A0088544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09597" y="1162853"/>
          <a:ext cx="360000" cy="356638"/>
        </a:xfrm>
        <a:prstGeom prst="rect">
          <a:avLst/>
        </a:prstGeom>
      </xdr:spPr>
    </xdr:pic>
    <xdr:clientData/>
  </xdr:twoCellAnchor>
  <xdr:twoCellAnchor>
    <xdr:from>
      <xdr:col>5</xdr:col>
      <xdr:colOff>503464</xdr:colOff>
      <xdr:row>0</xdr:row>
      <xdr:rowOff>114300</xdr:rowOff>
    </xdr:from>
    <xdr:to>
      <xdr:col>14</xdr:col>
      <xdr:colOff>176893</xdr:colOff>
      <xdr:row>3</xdr:row>
      <xdr:rowOff>133350</xdr:rowOff>
    </xdr:to>
    <xdr:sp macro="" textlink="">
      <xdr:nvSpPr>
        <xdr:cNvPr id="32" name="TextBox 31">
          <a:extLst>
            <a:ext uri="{FF2B5EF4-FFF2-40B4-BE49-F238E27FC236}">
              <a16:creationId xmlns:a16="http://schemas.microsoft.com/office/drawing/2014/main" id="{E53F1F13-5319-4B98-922D-C00EC6BDE023}"/>
            </a:ext>
          </a:extLst>
        </xdr:cNvPr>
        <xdr:cNvSpPr txBox="1"/>
      </xdr:nvSpPr>
      <xdr:spPr>
        <a:xfrm>
          <a:off x="3905250" y="114300"/>
          <a:ext cx="5796643" cy="54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bg1"/>
              </a:solidFill>
            </a:rPr>
            <a:t>Sales</a:t>
          </a:r>
          <a:r>
            <a:rPr lang="en-IN" sz="3200">
              <a:solidFill>
                <a:schemeClr val="accent6">
                  <a:lumMod val="75000"/>
                </a:schemeClr>
              </a:solidFill>
            </a:rPr>
            <a:t> </a:t>
          </a:r>
          <a:r>
            <a:rPr lang="en-IN" sz="3200">
              <a:solidFill>
                <a:schemeClr val="bg1"/>
              </a:solidFill>
            </a:rPr>
            <a:t>DashBoard</a:t>
          </a:r>
        </a:p>
      </xdr:txBody>
    </xdr:sp>
    <xdr:clientData/>
  </xdr:twoCellAnchor>
  <xdr:twoCellAnchor editAs="oneCell">
    <xdr:from>
      <xdr:col>7</xdr:col>
      <xdr:colOff>304800</xdr:colOff>
      <xdr:row>6</xdr:row>
      <xdr:rowOff>104775</xdr:rowOff>
    </xdr:from>
    <xdr:to>
      <xdr:col>7</xdr:col>
      <xdr:colOff>664800</xdr:colOff>
      <xdr:row>8</xdr:row>
      <xdr:rowOff>102825</xdr:rowOff>
    </xdr:to>
    <xdr:pic>
      <xdr:nvPicPr>
        <xdr:cNvPr id="24" name="Graphic 23" descr="Pie chart with solid fill">
          <a:extLst>
            <a:ext uri="{FF2B5EF4-FFF2-40B4-BE49-F238E27FC236}">
              <a16:creationId xmlns:a16="http://schemas.microsoft.com/office/drawing/2014/main" id="{7359F3D3-B482-40B3-B8FB-39D10A09C3B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105400" y="1190625"/>
          <a:ext cx="360000" cy="360000"/>
        </a:xfrm>
        <a:prstGeom prst="rect">
          <a:avLst/>
        </a:prstGeom>
      </xdr:spPr>
    </xdr:pic>
    <xdr:clientData/>
  </xdr:twoCellAnchor>
  <xdr:twoCellAnchor editAs="oneCell">
    <xdr:from>
      <xdr:col>7</xdr:col>
      <xdr:colOff>134710</xdr:colOff>
      <xdr:row>1</xdr:row>
      <xdr:rowOff>24493</xdr:rowOff>
    </xdr:from>
    <xdr:to>
      <xdr:col>7</xdr:col>
      <xdr:colOff>566710</xdr:colOff>
      <xdr:row>3</xdr:row>
      <xdr:rowOff>94543</xdr:rowOff>
    </xdr:to>
    <xdr:pic>
      <xdr:nvPicPr>
        <xdr:cNvPr id="33" name="Graphic 32" descr="Bar graph with upward trend with solid fill">
          <a:extLst>
            <a:ext uri="{FF2B5EF4-FFF2-40B4-BE49-F238E27FC236}">
              <a16:creationId xmlns:a16="http://schemas.microsoft.com/office/drawing/2014/main" id="{E90172E4-9CBB-4410-BD1C-AB29CAABA6E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97210" y="201386"/>
          <a:ext cx="432000" cy="423836"/>
        </a:xfrm>
        <a:prstGeom prst="rect">
          <a:avLst/>
        </a:prstGeom>
      </xdr:spPr>
    </xdr:pic>
    <xdr:clientData/>
  </xdr:twoCellAnchor>
  <xdr:twoCellAnchor editAs="oneCell">
    <xdr:from>
      <xdr:col>0</xdr:col>
      <xdr:colOff>48984</xdr:colOff>
      <xdr:row>27</xdr:row>
      <xdr:rowOff>81642</xdr:rowOff>
    </xdr:from>
    <xdr:to>
      <xdr:col>3</xdr:col>
      <xdr:colOff>40821</xdr:colOff>
      <xdr:row>47</xdr:row>
      <xdr:rowOff>108856</xdr:rowOff>
    </xdr:to>
    <mc:AlternateContent xmlns:mc="http://schemas.openxmlformats.org/markup-compatibility/2006" xmlns:a14="http://schemas.microsoft.com/office/drawing/2010/main">
      <mc:Choice Requires="a14">
        <xdr:graphicFrame macro="">
          <xdr:nvGraphicFramePr>
            <xdr:cNvPr id="38" name="Sales Person 1">
              <a:extLst>
                <a:ext uri="{FF2B5EF4-FFF2-40B4-BE49-F238E27FC236}">
                  <a16:creationId xmlns:a16="http://schemas.microsoft.com/office/drawing/2014/main" id="{3C886117-D986-4C06-8281-F9A73AB660B7}"/>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8984" y="4857749"/>
              <a:ext cx="2032908" cy="3565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10</xdr:row>
      <xdr:rowOff>66676</xdr:rowOff>
    </xdr:from>
    <xdr:to>
      <xdr:col>3</xdr:col>
      <xdr:colOff>68037</xdr:colOff>
      <xdr:row>26</xdr:row>
      <xdr:rowOff>95250</xdr:rowOff>
    </xdr:to>
    <mc:AlternateContent xmlns:mc="http://schemas.openxmlformats.org/markup-compatibility/2006" xmlns:a14="http://schemas.microsoft.com/office/drawing/2010/main">
      <mc:Choice Requires="a14">
        <xdr:graphicFrame macro="">
          <xdr:nvGraphicFramePr>
            <xdr:cNvPr id="40" name="Product 1">
              <a:extLst>
                <a:ext uri="{FF2B5EF4-FFF2-40B4-BE49-F238E27FC236}">
                  <a16:creationId xmlns:a16="http://schemas.microsoft.com/office/drawing/2014/main" id="{97D47159-1691-48FF-B91E-5AD1054234F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6675" y="1835604"/>
              <a:ext cx="1817914" cy="2314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208190</xdr:colOff>
      <xdr:row>10</xdr:row>
      <xdr:rowOff>91168</xdr:rowOff>
    </xdr:from>
    <xdr:to>
      <xdr:col>11</xdr:col>
      <xdr:colOff>394608</xdr:colOff>
      <xdr:row>28</xdr:row>
      <xdr:rowOff>24494</xdr:rowOff>
    </xdr:to>
    <xdr:sp macro="" textlink="">
      <xdr:nvSpPr>
        <xdr:cNvPr id="41" name="Rectangle: Rounded Corners 40">
          <a:extLst>
            <a:ext uri="{FF2B5EF4-FFF2-40B4-BE49-F238E27FC236}">
              <a16:creationId xmlns:a16="http://schemas.microsoft.com/office/drawing/2014/main" id="{213FF029-965E-43BC-8CC6-AFD012FE0CE3}"/>
            </a:ext>
          </a:extLst>
        </xdr:cNvPr>
        <xdr:cNvSpPr/>
      </xdr:nvSpPr>
      <xdr:spPr>
        <a:xfrm>
          <a:off x="2266819" y="1934716"/>
          <a:ext cx="5676095" cy="3251713"/>
        </a:xfrm>
        <a:prstGeom prst="roundRect">
          <a:avLst>
            <a:gd name="adj" fmla="val 3864"/>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11</xdr:col>
      <xdr:colOff>527957</xdr:colOff>
      <xdr:row>10</xdr:row>
      <xdr:rowOff>131988</xdr:rowOff>
    </xdr:from>
    <xdr:to>
      <xdr:col>19</xdr:col>
      <xdr:colOff>421821</xdr:colOff>
      <xdr:row>28</xdr:row>
      <xdr:rowOff>65314</xdr:rowOff>
    </xdr:to>
    <xdr:sp macro="" textlink="">
      <xdr:nvSpPr>
        <xdr:cNvPr id="47" name="Rectangle: Rounded Corners 46">
          <a:extLst>
            <a:ext uri="{FF2B5EF4-FFF2-40B4-BE49-F238E27FC236}">
              <a16:creationId xmlns:a16="http://schemas.microsoft.com/office/drawing/2014/main" id="{C5A64670-B975-4A30-B159-AEBD844CC73A}"/>
            </a:ext>
          </a:extLst>
        </xdr:cNvPr>
        <xdr:cNvSpPr/>
      </xdr:nvSpPr>
      <xdr:spPr>
        <a:xfrm>
          <a:off x="8076263" y="1975536"/>
          <a:ext cx="5383542" cy="3251713"/>
        </a:xfrm>
        <a:prstGeom prst="roundRect">
          <a:avLst>
            <a:gd name="adj" fmla="val 362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3</xdr:col>
      <xdr:colOff>163286</xdr:colOff>
      <xdr:row>29</xdr:row>
      <xdr:rowOff>29937</xdr:rowOff>
    </xdr:from>
    <xdr:to>
      <xdr:col>11</xdr:col>
      <xdr:colOff>40821</xdr:colOff>
      <xdr:row>47</xdr:row>
      <xdr:rowOff>81644</xdr:rowOff>
    </xdr:to>
    <xdr:sp macro="" textlink="">
      <xdr:nvSpPr>
        <xdr:cNvPr id="48" name="Rectangle: Rounded Corners 47">
          <a:extLst>
            <a:ext uri="{FF2B5EF4-FFF2-40B4-BE49-F238E27FC236}">
              <a16:creationId xmlns:a16="http://schemas.microsoft.com/office/drawing/2014/main" id="{E3D0B0F1-330C-45E2-9C77-595CF4B53ECA}"/>
            </a:ext>
          </a:extLst>
        </xdr:cNvPr>
        <xdr:cNvSpPr/>
      </xdr:nvSpPr>
      <xdr:spPr>
        <a:xfrm>
          <a:off x="2213232" y="5434339"/>
          <a:ext cx="5344056" cy="3406164"/>
        </a:xfrm>
        <a:prstGeom prst="roundRect">
          <a:avLst>
            <a:gd name="adj" fmla="val 381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11</xdr:col>
      <xdr:colOff>149679</xdr:colOff>
      <xdr:row>29</xdr:row>
      <xdr:rowOff>27214</xdr:rowOff>
    </xdr:from>
    <xdr:to>
      <xdr:col>19</xdr:col>
      <xdr:colOff>421821</xdr:colOff>
      <xdr:row>47</xdr:row>
      <xdr:rowOff>99332</xdr:rowOff>
    </xdr:to>
    <xdr:sp macro="" textlink="">
      <xdr:nvSpPr>
        <xdr:cNvPr id="49" name="Rectangle: Rounded Corners 48">
          <a:extLst>
            <a:ext uri="{FF2B5EF4-FFF2-40B4-BE49-F238E27FC236}">
              <a16:creationId xmlns:a16="http://schemas.microsoft.com/office/drawing/2014/main" id="{4974F5C9-0FA2-45A3-9A96-CFB32F4C3E5E}"/>
            </a:ext>
          </a:extLst>
        </xdr:cNvPr>
        <xdr:cNvSpPr/>
      </xdr:nvSpPr>
      <xdr:spPr>
        <a:xfrm>
          <a:off x="7697985" y="5373504"/>
          <a:ext cx="5761820" cy="3390505"/>
        </a:xfrm>
        <a:prstGeom prst="roundRect">
          <a:avLst>
            <a:gd name="adj" fmla="val 35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136072</xdr:colOff>
      <xdr:row>11</xdr:row>
      <xdr:rowOff>136072</xdr:rowOff>
    </xdr:from>
    <xdr:to>
      <xdr:col>14</xdr:col>
      <xdr:colOff>530680</xdr:colOff>
      <xdr:row>13</xdr:row>
      <xdr:rowOff>149679</xdr:rowOff>
    </xdr:to>
    <xdr:sp macro="" textlink="">
      <xdr:nvSpPr>
        <xdr:cNvPr id="50" name="TextBox 49">
          <a:extLst>
            <a:ext uri="{FF2B5EF4-FFF2-40B4-BE49-F238E27FC236}">
              <a16:creationId xmlns:a16="http://schemas.microsoft.com/office/drawing/2014/main" id="{222EBC82-85BC-4F33-9CD1-D288855E5F09}"/>
            </a:ext>
          </a:extLst>
        </xdr:cNvPr>
        <xdr:cNvSpPr txBox="1"/>
      </xdr:nvSpPr>
      <xdr:spPr>
        <a:xfrm>
          <a:off x="8300358" y="2081893"/>
          <a:ext cx="1755322"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 Sales By Region</a:t>
          </a:r>
        </a:p>
      </xdr:txBody>
    </xdr:sp>
    <xdr:clientData/>
  </xdr:twoCellAnchor>
  <xdr:twoCellAnchor>
    <xdr:from>
      <xdr:col>3</xdr:col>
      <xdr:colOff>272144</xdr:colOff>
      <xdr:row>30</xdr:row>
      <xdr:rowOff>27215</xdr:rowOff>
    </xdr:from>
    <xdr:to>
      <xdr:col>6</xdr:col>
      <xdr:colOff>326572</xdr:colOff>
      <xdr:row>32</xdr:row>
      <xdr:rowOff>54430</xdr:rowOff>
    </xdr:to>
    <xdr:sp macro="" textlink="">
      <xdr:nvSpPr>
        <xdr:cNvPr id="52" name="TextBox 51">
          <a:extLst>
            <a:ext uri="{FF2B5EF4-FFF2-40B4-BE49-F238E27FC236}">
              <a16:creationId xmlns:a16="http://schemas.microsoft.com/office/drawing/2014/main" id="{E3951CBB-6FF9-4D06-A82A-713E58421DCB}"/>
            </a:ext>
          </a:extLst>
        </xdr:cNvPr>
        <xdr:cNvSpPr txBox="1"/>
      </xdr:nvSpPr>
      <xdr:spPr>
        <a:xfrm>
          <a:off x="2313215" y="5334001"/>
          <a:ext cx="2095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 Sales By Product</a:t>
          </a:r>
        </a:p>
      </xdr:txBody>
    </xdr:sp>
    <xdr:clientData/>
  </xdr:twoCellAnchor>
  <xdr:twoCellAnchor>
    <xdr:from>
      <xdr:col>11</xdr:col>
      <xdr:colOff>204107</xdr:colOff>
      <xdr:row>30</xdr:row>
      <xdr:rowOff>81644</xdr:rowOff>
    </xdr:from>
    <xdr:to>
      <xdr:col>14</xdr:col>
      <xdr:colOff>544286</xdr:colOff>
      <xdr:row>32</xdr:row>
      <xdr:rowOff>68037</xdr:rowOff>
    </xdr:to>
    <xdr:sp macro="" textlink="">
      <xdr:nvSpPr>
        <xdr:cNvPr id="53" name="TextBox 52">
          <a:extLst>
            <a:ext uri="{FF2B5EF4-FFF2-40B4-BE49-F238E27FC236}">
              <a16:creationId xmlns:a16="http://schemas.microsoft.com/office/drawing/2014/main" id="{218DC24E-6F5F-4CE0-97DA-0C1C5CC0E106}"/>
            </a:ext>
          </a:extLst>
        </xdr:cNvPr>
        <xdr:cNvSpPr txBox="1"/>
      </xdr:nvSpPr>
      <xdr:spPr>
        <a:xfrm>
          <a:off x="7688036" y="5388430"/>
          <a:ext cx="2381250"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 Sales By Sales Person</a:t>
          </a:r>
        </a:p>
      </xdr:txBody>
    </xdr:sp>
    <xdr:clientData/>
  </xdr:twoCellAnchor>
  <xdr:twoCellAnchor>
    <xdr:from>
      <xdr:col>12</xdr:col>
      <xdr:colOff>353785</xdr:colOff>
      <xdr:row>12</xdr:row>
      <xdr:rowOff>91168</xdr:rowOff>
    </xdr:from>
    <xdr:to>
      <xdr:col>19</xdr:col>
      <xdr:colOff>285749</xdr:colOff>
      <xdr:row>28</xdr:row>
      <xdr:rowOff>4082</xdr:rowOff>
    </xdr:to>
    <xdr:graphicFrame macro="">
      <xdr:nvGraphicFramePr>
        <xdr:cNvPr id="54" name="Chart 53">
          <a:extLst>
            <a:ext uri="{FF2B5EF4-FFF2-40B4-BE49-F238E27FC236}">
              <a16:creationId xmlns:a16="http://schemas.microsoft.com/office/drawing/2014/main" id="{5C4A9BB4-F292-48D2-B160-5F35EA1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285750</xdr:colOff>
      <xdr:row>31</xdr:row>
      <xdr:rowOff>95251</xdr:rowOff>
    </xdr:from>
    <xdr:to>
      <xdr:col>10</xdr:col>
      <xdr:colOff>557893</xdr:colOff>
      <xdr:row>47</xdr:row>
      <xdr:rowOff>108858</xdr:rowOff>
    </xdr:to>
    <xdr:graphicFrame macro="">
      <xdr:nvGraphicFramePr>
        <xdr:cNvPr id="55" name="Chart 54">
          <a:extLst>
            <a:ext uri="{FF2B5EF4-FFF2-40B4-BE49-F238E27FC236}">
              <a16:creationId xmlns:a16="http://schemas.microsoft.com/office/drawing/2014/main" id="{5E48262F-9ADA-416A-8886-9F921F152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190500</xdr:colOff>
      <xdr:row>29</xdr:row>
      <xdr:rowOff>149679</xdr:rowOff>
    </xdr:from>
    <xdr:to>
      <xdr:col>20</xdr:col>
      <xdr:colOff>81643</xdr:colOff>
      <xdr:row>47</xdr:row>
      <xdr:rowOff>27215</xdr:rowOff>
    </xdr:to>
    <xdr:graphicFrame macro="">
      <xdr:nvGraphicFramePr>
        <xdr:cNvPr id="56" name="Chart 55">
          <a:extLst>
            <a:ext uri="{FF2B5EF4-FFF2-40B4-BE49-F238E27FC236}">
              <a16:creationId xmlns:a16="http://schemas.microsoft.com/office/drawing/2014/main" id="{87DE061C-1E39-4B5F-8176-56D7FF2ED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14</xdr:col>
      <xdr:colOff>380999</xdr:colOff>
      <xdr:row>5</xdr:row>
      <xdr:rowOff>40822</xdr:rowOff>
    </xdr:from>
    <xdr:to>
      <xdr:col>19</xdr:col>
      <xdr:colOff>421820</xdr:colOff>
      <xdr:row>10</xdr:row>
      <xdr:rowOff>81642</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69847257-A171-404F-AA11-F903924878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50823" y="937293"/>
              <a:ext cx="3458615" cy="937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371477</xdr:colOff>
      <xdr:row>11</xdr:row>
      <xdr:rowOff>149679</xdr:rowOff>
    </xdr:from>
    <xdr:to>
      <xdr:col>11</xdr:col>
      <xdr:colOff>54429</xdr:colOff>
      <xdr:row>27</xdr:row>
      <xdr:rowOff>27214</xdr:rowOff>
    </xdr:to>
    <xdr:graphicFrame macro="">
      <xdr:nvGraphicFramePr>
        <xdr:cNvPr id="45" name="Chart 44">
          <a:extLst>
            <a:ext uri="{FF2B5EF4-FFF2-40B4-BE49-F238E27FC236}">
              <a16:creationId xmlns:a16="http://schemas.microsoft.com/office/drawing/2014/main" id="{C5642E1A-B4C1-4AD0-AB97-D9F92AD95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323849</xdr:colOff>
      <xdr:row>11</xdr:row>
      <xdr:rowOff>66676</xdr:rowOff>
    </xdr:from>
    <xdr:to>
      <xdr:col>6</xdr:col>
      <xdr:colOff>247650</xdr:colOff>
      <xdr:row>13</xdr:row>
      <xdr:rowOff>57150</xdr:rowOff>
    </xdr:to>
    <xdr:sp macro="" textlink="">
      <xdr:nvSpPr>
        <xdr:cNvPr id="26" name="TextBox 25">
          <a:extLst>
            <a:ext uri="{FF2B5EF4-FFF2-40B4-BE49-F238E27FC236}">
              <a16:creationId xmlns:a16="http://schemas.microsoft.com/office/drawing/2014/main" id="{F48DD388-58AE-4E0B-BCC4-0CE6DD2A6EAE}"/>
            </a:ext>
          </a:extLst>
        </xdr:cNvPr>
        <xdr:cNvSpPr txBox="1"/>
      </xdr:nvSpPr>
      <xdr:spPr>
        <a:xfrm>
          <a:off x="2381249" y="2057401"/>
          <a:ext cx="1981201" cy="352424"/>
        </a:xfrm>
        <a:prstGeom prst="rect">
          <a:avLst/>
        </a:prstGeom>
        <a:solidFill>
          <a:schemeClr val="accent5">
            <a:lumMod val="75000"/>
          </a:schemeClr>
        </a:solidFill>
        <a:ln w="952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Units Sold By Product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 refreshedDate="45809.433337152775" createdVersion="7" refreshedVersion="7" minRefreshableVersion="3" recordCount="50" xr:uid="{4F0ECDAA-EBEB-4D38-AD0B-D6908A7D0032}">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883098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9A723-5114-468E-942C-AEF7C324839E}" name="Sales Per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6"/>
  </dataFields>
  <formats count="3">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36064-6232-43D8-AD59-560EAAEE13F1}" name="Sales 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7"/>
  </dataFields>
  <formats count="3">
    <format dxfId="5">
      <pivotArea dataOnly="0" labelOnly="1" outline="0" axis="axisValues" fieldPosition="0"/>
    </format>
    <format dxfId="4">
      <pivotArea outline="0" collapsedLevelsAreSubtotals="1" fieldPosition="0"/>
    </format>
    <format dxfId="3">
      <pivotArea outline="0" fieldPosition="0">
        <references count="1">
          <reference field="4294967294" count="1">
            <x v="0"/>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5"/>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5"/>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B214E-1B62-4A35-8C3D-C0165E48305B}" name="Reg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6"/>
  </dataFields>
  <formats count="4">
    <format dxfId="9">
      <pivotArea dataOnly="0" labelOnly="1" outline="0" axis="axisValues" fieldPosition="0"/>
    </format>
    <format dxfId="8">
      <pivotArea collapsedLevelsAreSubtotals="1" fieldPosition="0">
        <references count="1">
          <reference field="2" count="1">
            <x v="0"/>
          </reference>
        </references>
      </pivotArea>
    </format>
    <format dxfId="7">
      <pivotArea outline="0" collapsedLevelsAreSubtotals="1" fieldPosition="0"/>
    </format>
    <format dxfId="6">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A05DBD-A473-467F-8A20-13B0BEF7C2CE}" name="Sold 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6">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4"/>
          </reference>
        </references>
      </pivotArea>
    </chartFormat>
    <chartFormat chart="8"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70F88A5-D413-4A62-B07C-EBA1E3B403BA}" sourceName="Sales Person">
  <pivotTables>
    <pivotTable tabId="4" name="Region"/>
    <pivotTable tabId="4" name="Sales Product"/>
    <pivotTable tabId="4" name="Sales Person"/>
    <pivotTable tabId="4" name="Sold Product"/>
  </pivotTables>
  <data>
    <tabular pivotCacheId="1883098009">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BF039CA-0F7C-4310-9257-0D92F834CE97}" sourceName="Product">
  <pivotTables>
    <pivotTable tabId="4" name="Region"/>
    <pivotTable tabId="4" name="Sales Product"/>
    <pivotTable tabId="4" name="Sales Person"/>
    <pivotTable tabId="4" name="Sold Product"/>
  </pivotTables>
  <data>
    <tabular pivotCacheId="1883098009">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22410D-D461-47AA-894A-A98C9B45A95C}" sourceName="Region">
  <pivotTables>
    <pivotTable tabId="4" name="Region"/>
    <pivotTable tabId="4" name="Sales Product"/>
    <pivotTable tabId="4" name="Sales Person"/>
    <pivotTable tabId="4" name="Sold Product"/>
  </pivotTables>
  <data>
    <tabular pivotCacheId="1883098009">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9C2D0AFB-31C3-4511-A1EF-29AFC8F4E321}" cache="Slicer_Sales_Person" caption="Sales Person" style="SlicerStyleDark4" rowHeight="288000"/>
  <slicer name="Product 1" xr10:uid="{C7E7B871-B9F8-4818-8A57-5AD7EC5B6545}" cache="Slicer_Product" caption="Product" style="SlicerStyleDark4" rowHeight="324000"/>
  <slicer name="Region" xr10:uid="{043F4CFE-7F53-4487-BFDF-040A2FE07252}" cache="Slicer_Region" caption="Region"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610DC1-6AB0-4843-9809-47D4CF4582E9}" name="Table1" displayName="Table1" ref="A1:I51" totalsRowShown="0" headerRowDxfId="18" dataDxfId="16" headerRowBorderDxfId="17" dataCellStyle="Currency [0]">
  <autoFilter ref="A1:I51" xr:uid="{2F610DC1-6AB0-4843-9809-47D4CF4582E9}"/>
  <tableColumns count="9">
    <tableColumn id="1" xr3:uid="{465F9708-34DA-44B7-9E5A-FE6692F6C5FC}" name="Date" dataDxfId="15"/>
    <tableColumn id="2" xr3:uid="{2B9D67C5-7B11-454A-9D3B-3140CABC846A}" name="Sales Person"/>
    <tableColumn id="3" xr3:uid="{0926BAEB-EC99-4460-8175-5D0DF34DAB0B}" name="Region"/>
    <tableColumn id="4" xr3:uid="{6BA2CF2D-02A2-4262-A3D5-74C1CE080839}" name="Product"/>
    <tableColumn id="5" xr3:uid="{8F7F2430-DC4D-440C-82F5-49F9640C2578}" name="Units Sold" dataDxfId="14"/>
    <tableColumn id="6" xr3:uid="{705C0CC9-6E05-4619-A3EE-CF3E2CD4C059}" name="Unit Price" dataDxfId="13" dataCellStyle="Currency [0]">
      <calculatedColumnFormula>IF(D2="Tent",6000,IF(D2="Blender",3500,IF(D2="Action Figure",1200,IF(D2="Novel",1000,IF(D2="Sneakers",4000,IF(D2="Smartphone",10000,IF(D2="moisturizer",600,"No Product Found")))))))</calculatedColumnFormula>
    </tableColumn>
    <tableColumn id="7" xr3:uid="{7C1C80E7-D275-450F-B1F8-2430FD1A4906}" name="Cost of Goods" dataDxfId="12" dataCellStyle="Currency [0]">
      <calculatedColumnFormula>IF(D2="Tent",4000,IF(D2="Blender",2500,IF(D2="Action Figure",800,IF(D2="Novel",700,IF(D2="Sneakers",3000,IF(D2="Smartphone",7000,IF(D2="moisturizer",400,"No Product Found")))))))</calculatedColumnFormula>
    </tableColumn>
    <tableColumn id="8" xr3:uid="{52D5FF2B-7D5A-4AC4-9A94-3F800BC052D9}" name="Total Sales" dataDxfId="11" dataCellStyle="Currency [0]">
      <calculatedColumnFormula>F2*E2</calculatedColumnFormula>
    </tableColumn>
    <tableColumn id="9" xr3:uid="{E2298FD7-EDAD-4AA9-8C43-38A3CB0B7564}" name="Profit" dataDxfId="1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0B8D-6255-4D36-824E-982C86E91459}">
  <dimension ref="A1"/>
  <sheetViews>
    <sheetView showGridLines="0" showRowColHeaders="0" tabSelected="1" zoomScale="95" zoomScaleNormal="95" workbookViewId="0">
      <selection activeCell="S28" sqref="S28"/>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A30" zoomScale="106" zoomScaleNormal="106" workbookViewId="0">
      <selection activeCell="K1" sqref="K1"/>
    </sheetView>
  </sheetViews>
  <sheetFormatPr defaultRowHeight="14.25"/>
  <cols>
    <col min="1" max="1" width="10.75" bestFit="1" customWidth="1"/>
    <col min="2" max="2" width="16.625" bestFit="1" customWidth="1"/>
    <col min="3" max="3" width="11.25" bestFit="1" customWidth="1"/>
    <col min="4" max="4" width="11.875" bestFit="1" customWidth="1"/>
    <col min="5" max="5" width="14" bestFit="1" customWidth="1"/>
    <col min="6" max="6" width="13.625" bestFit="1" customWidth="1"/>
    <col min="7" max="7" width="17.75" bestFit="1" customWidth="1"/>
    <col min="8" max="8" width="14.75" bestFit="1" customWidth="1"/>
    <col min="9" max="10" width="12.25" bestFit="1" customWidth="1"/>
    <col min="11" max="11" width="14.875" bestFit="1" customWidth="1"/>
  </cols>
  <sheetData>
    <row r="1" spans="1:11" ht="20.100000000000001" customHeight="1" thickBot="1">
      <c r="A1" s="1" t="s">
        <v>0</v>
      </c>
      <c r="B1" s="1" t="s">
        <v>1</v>
      </c>
      <c r="C1" s="1" t="s">
        <v>2</v>
      </c>
      <c r="D1" s="1" t="s">
        <v>3</v>
      </c>
      <c r="E1" s="1" t="s">
        <v>4</v>
      </c>
      <c r="F1" s="1" t="s">
        <v>5</v>
      </c>
      <c r="G1" s="1" t="s">
        <v>6</v>
      </c>
      <c r="H1" s="1" t="s">
        <v>7</v>
      </c>
      <c r="I1" s="1" t="s">
        <v>33</v>
      </c>
      <c r="K1" s="1" t="s">
        <v>29</v>
      </c>
    </row>
    <row r="2" spans="1:11" ht="15"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5">
        <f>H2-(G2*E2)</f>
        <v>168000</v>
      </c>
      <c r="K2" s="5">
        <f>SUM(H2:H51)</f>
        <v>12944500</v>
      </c>
    </row>
    <row r="3" spans="1:11" ht="15" thickBot="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5">
        <f t="shared" ref="I3:I51" si="3">H3-(G3*E3)</f>
        <v>128000</v>
      </c>
      <c r="K3" s="1" t="s">
        <v>30</v>
      </c>
    </row>
    <row r="4" spans="1:11" ht="15" thickTop="1">
      <c r="A4" s="2">
        <v>44230</v>
      </c>
      <c r="B4" t="s">
        <v>14</v>
      </c>
      <c r="C4" t="s">
        <v>15</v>
      </c>
      <c r="D4" t="s">
        <v>16</v>
      </c>
      <c r="E4" s="3">
        <v>136</v>
      </c>
      <c r="F4" s="4">
        <f t="shared" si="0"/>
        <v>1200</v>
      </c>
      <c r="G4" s="4">
        <f t="shared" si="1"/>
        <v>800</v>
      </c>
      <c r="H4" s="4">
        <f t="shared" si="2"/>
        <v>163200</v>
      </c>
      <c r="I4" s="5">
        <f t="shared" si="3"/>
        <v>54400</v>
      </c>
      <c r="K4" s="10">
        <f>SUM(E1:E51)</f>
        <v>4705</v>
      </c>
    </row>
    <row r="5" spans="1:11" ht="15" thickBot="1">
      <c r="A5" s="2">
        <v>44085</v>
      </c>
      <c r="B5" t="s">
        <v>17</v>
      </c>
      <c r="C5" t="s">
        <v>18</v>
      </c>
      <c r="D5" t="s">
        <v>19</v>
      </c>
      <c r="E5" s="3">
        <v>91</v>
      </c>
      <c r="F5" s="4">
        <f t="shared" si="0"/>
        <v>1000</v>
      </c>
      <c r="G5" s="4">
        <f t="shared" si="1"/>
        <v>700</v>
      </c>
      <c r="H5" s="4">
        <f t="shared" si="2"/>
        <v>91000</v>
      </c>
      <c r="I5" s="5">
        <f t="shared" si="3"/>
        <v>27300</v>
      </c>
      <c r="K5" s="1" t="s">
        <v>31</v>
      </c>
    </row>
    <row r="6" spans="1:11" ht="15" thickTop="1">
      <c r="A6" s="2">
        <v>44462</v>
      </c>
      <c r="B6" t="s">
        <v>20</v>
      </c>
      <c r="C6" t="s">
        <v>9</v>
      </c>
      <c r="D6" t="s">
        <v>21</v>
      </c>
      <c r="E6" s="3">
        <v>110</v>
      </c>
      <c r="F6" s="4">
        <f t="shared" si="0"/>
        <v>4000</v>
      </c>
      <c r="G6" s="4">
        <f t="shared" si="1"/>
        <v>3000</v>
      </c>
      <c r="H6" s="4">
        <f t="shared" si="2"/>
        <v>440000</v>
      </c>
      <c r="I6" s="5">
        <f t="shared" si="3"/>
        <v>110000</v>
      </c>
      <c r="K6" s="6">
        <f>SUM(I1:I51)</f>
        <v>3834400</v>
      </c>
    </row>
    <row r="7" spans="1:11" ht="15" thickBot="1">
      <c r="A7" s="2">
        <v>44105</v>
      </c>
      <c r="B7" t="s">
        <v>22</v>
      </c>
      <c r="C7" t="s">
        <v>12</v>
      </c>
      <c r="D7" t="s">
        <v>16</v>
      </c>
      <c r="E7" s="3">
        <v>51</v>
      </c>
      <c r="F7" s="4">
        <f t="shared" si="0"/>
        <v>1200</v>
      </c>
      <c r="G7" s="4">
        <f t="shared" si="1"/>
        <v>800</v>
      </c>
      <c r="H7" s="4">
        <f t="shared" si="2"/>
        <v>61200</v>
      </c>
      <c r="I7" s="5">
        <f t="shared" si="3"/>
        <v>20400</v>
      </c>
      <c r="K7" s="1" t="s">
        <v>32</v>
      </c>
    </row>
    <row r="8" spans="1:11" ht="15" thickTop="1">
      <c r="A8" s="2">
        <v>44413</v>
      </c>
      <c r="B8" t="s">
        <v>23</v>
      </c>
      <c r="C8" t="s">
        <v>18</v>
      </c>
      <c r="D8" t="s">
        <v>19</v>
      </c>
      <c r="E8" s="3">
        <v>78</v>
      </c>
      <c r="F8" s="4">
        <f t="shared" si="0"/>
        <v>1000</v>
      </c>
      <c r="G8" s="4">
        <f t="shared" si="1"/>
        <v>700</v>
      </c>
      <c r="H8" s="4">
        <f t="shared" si="2"/>
        <v>78000</v>
      </c>
      <c r="I8" s="5">
        <f t="shared" si="3"/>
        <v>23400</v>
      </c>
      <c r="K8" s="11">
        <f>AVERAGE(H1:H51)</f>
        <v>258890</v>
      </c>
    </row>
    <row r="9" spans="1:11">
      <c r="A9" s="2">
        <v>44141</v>
      </c>
      <c r="B9" t="s">
        <v>24</v>
      </c>
      <c r="C9" t="s">
        <v>15</v>
      </c>
      <c r="D9" t="s">
        <v>10</v>
      </c>
      <c r="E9" s="3">
        <v>146</v>
      </c>
      <c r="F9" s="4">
        <f t="shared" si="0"/>
        <v>6000</v>
      </c>
      <c r="G9" s="4">
        <f t="shared" si="1"/>
        <v>4000</v>
      </c>
      <c r="H9" s="4">
        <f t="shared" si="2"/>
        <v>876000</v>
      </c>
      <c r="I9" s="5">
        <f t="shared" si="3"/>
        <v>292000</v>
      </c>
    </row>
    <row r="10" spans="1:11">
      <c r="A10" s="2">
        <v>44223</v>
      </c>
      <c r="B10" t="s">
        <v>25</v>
      </c>
      <c r="C10" t="s">
        <v>9</v>
      </c>
      <c r="D10" t="s">
        <v>26</v>
      </c>
      <c r="E10" s="3">
        <v>101</v>
      </c>
      <c r="F10" s="4">
        <f t="shared" si="0"/>
        <v>600</v>
      </c>
      <c r="G10" s="4">
        <f t="shared" si="1"/>
        <v>400</v>
      </c>
      <c r="H10" s="4">
        <f t="shared" si="2"/>
        <v>60600</v>
      </c>
      <c r="I10" s="5">
        <f t="shared" si="3"/>
        <v>20200</v>
      </c>
    </row>
    <row r="11" spans="1:11">
      <c r="A11" s="2">
        <v>44442</v>
      </c>
      <c r="B11" t="s">
        <v>27</v>
      </c>
      <c r="C11" t="s">
        <v>15</v>
      </c>
      <c r="D11" t="s">
        <v>10</v>
      </c>
      <c r="E11" s="3">
        <v>52</v>
      </c>
      <c r="F11" s="4">
        <f t="shared" si="0"/>
        <v>6000</v>
      </c>
      <c r="G11" s="4">
        <f t="shared" si="1"/>
        <v>4000</v>
      </c>
      <c r="H11" s="4">
        <f t="shared" si="2"/>
        <v>312000</v>
      </c>
      <c r="I11" s="5">
        <f t="shared" si="3"/>
        <v>104000</v>
      </c>
    </row>
    <row r="12" spans="1:11">
      <c r="A12" s="2">
        <v>44469</v>
      </c>
      <c r="B12" t="s">
        <v>27</v>
      </c>
      <c r="C12" t="s">
        <v>12</v>
      </c>
      <c r="D12" t="s">
        <v>16</v>
      </c>
      <c r="E12" s="3">
        <v>55</v>
      </c>
      <c r="F12" s="4">
        <f t="shared" si="0"/>
        <v>1200</v>
      </c>
      <c r="G12" s="4">
        <f t="shared" si="1"/>
        <v>800</v>
      </c>
      <c r="H12" s="4">
        <f t="shared" si="2"/>
        <v>66000</v>
      </c>
      <c r="I12" s="5">
        <f t="shared" si="3"/>
        <v>22000</v>
      </c>
    </row>
    <row r="13" spans="1:11">
      <c r="A13" s="2">
        <v>44084</v>
      </c>
      <c r="B13" t="s">
        <v>27</v>
      </c>
      <c r="C13" t="s">
        <v>15</v>
      </c>
      <c r="D13" t="s">
        <v>19</v>
      </c>
      <c r="E13" s="3">
        <v>137</v>
      </c>
      <c r="F13" s="4">
        <f t="shared" si="0"/>
        <v>1000</v>
      </c>
      <c r="G13" s="4">
        <f t="shared" si="1"/>
        <v>700</v>
      </c>
      <c r="H13" s="4">
        <f t="shared" si="2"/>
        <v>137000</v>
      </c>
      <c r="I13" s="5">
        <f t="shared" si="3"/>
        <v>41100</v>
      </c>
    </row>
    <row r="14" spans="1:11">
      <c r="A14" s="2">
        <v>44404</v>
      </c>
      <c r="B14" t="s">
        <v>24</v>
      </c>
      <c r="C14" t="s">
        <v>15</v>
      </c>
      <c r="D14" t="s">
        <v>13</v>
      </c>
      <c r="E14" s="3">
        <v>96</v>
      </c>
      <c r="F14" s="4">
        <f t="shared" si="0"/>
        <v>3500</v>
      </c>
      <c r="G14" s="4">
        <f t="shared" si="1"/>
        <v>2500</v>
      </c>
      <c r="H14" s="4">
        <f t="shared" si="2"/>
        <v>336000</v>
      </c>
      <c r="I14" s="5">
        <f t="shared" si="3"/>
        <v>96000</v>
      </c>
    </row>
    <row r="15" spans="1:11">
      <c r="A15" s="2">
        <v>44113</v>
      </c>
      <c r="B15" t="s">
        <v>25</v>
      </c>
      <c r="C15" t="s">
        <v>12</v>
      </c>
      <c r="D15" t="s">
        <v>21</v>
      </c>
      <c r="E15" s="3">
        <v>52</v>
      </c>
      <c r="F15" s="4">
        <f t="shared" si="0"/>
        <v>4000</v>
      </c>
      <c r="G15" s="4">
        <f t="shared" si="1"/>
        <v>3000</v>
      </c>
      <c r="H15" s="4">
        <f t="shared" si="2"/>
        <v>208000</v>
      </c>
      <c r="I15" s="5">
        <f t="shared" si="3"/>
        <v>52000</v>
      </c>
    </row>
    <row r="16" spans="1:11">
      <c r="A16" s="2">
        <v>44292</v>
      </c>
      <c r="B16" t="s">
        <v>17</v>
      </c>
      <c r="C16" t="s">
        <v>9</v>
      </c>
      <c r="D16" t="s">
        <v>13</v>
      </c>
      <c r="E16" s="3">
        <v>76</v>
      </c>
      <c r="F16" s="4">
        <f t="shared" si="0"/>
        <v>3500</v>
      </c>
      <c r="G16" s="4">
        <f t="shared" si="1"/>
        <v>2500</v>
      </c>
      <c r="H16" s="4">
        <f t="shared" si="2"/>
        <v>266000</v>
      </c>
      <c r="I16" s="5">
        <f t="shared" si="3"/>
        <v>76000</v>
      </c>
    </row>
    <row r="17" spans="1:9">
      <c r="A17" s="2">
        <v>44362</v>
      </c>
      <c r="B17" t="s">
        <v>11</v>
      </c>
      <c r="C17" t="s">
        <v>18</v>
      </c>
      <c r="D17" t="s">
        <v>21</v>
      </c>
      <c r="E17" s="3">
        <v>145</v>
      </c>
      <c r="F17" s="4">
        <f t="shared" si="0"/>
        <v>4000</v>
      </c>
      <c r="G17" s="4">
        <f t="shared" si="1"/>
        <v>3000</v>
      </c>
      <c r="H17" s="4">
        <f t="shared" si="2"/>
        <v>580000</v>
      </c>
      <c r="I17" s="5">
        <f t="shared" si="3"/>
        <v>145000</v>
      </c>
    </row>
    <row r="18" spans="1:9">
      <c r="A18" s="2">
        <v>44083</v>
      </c>
      <c r="B18" t="s">
        <v>8</v>
      </c>
      <c r="C18" t="s">
        <v>15</v>
      </c>
      <c r="D18" t="s">
        <v>26</v>
      </c>
      <c r="E18" s="3">
        <v>83</v>
      </c>
      <c r="F18" s="4">
        <f t="shared" si="0"/>
        <v>600</v>
      </c>
      <c r="G18" s="4">
        <f t="shared" si="1"/>
        <v>400</v>
      </c>
      <c r="H18" s="4">
        <f t="shared" si="2"/>
        <v>49800</v>
      </c>
      <c r="I18" s="5">
        <f t="shared" si="3"/>
        <v>16600</v>
      </c>
    </row>
    <row r="19" spans="1:9">
      <c r="A19" s="2">
        <v>44421</v>
      </c>
      <c r="B19" t="s">
        <v>20</v>
      </c>
      <c r="C19" t="s">
        <v>15</v>
      </c>
      <c r="D19" t="s">
        <v>19</v>
      </c>
      <c r="E19" s="3">
        <v>91</v>
      </c>
      <c r="F19" s="4">
        <f t="shared" si="0"/>
        <v>1000</v>
      </c>
      <c r="G19" s="4">
        <f t="shared" si="1"/>
        <v>700</v>
      </c>
      <c r="H19" s="4">
        <f t="shared" si="2"/>
        <v>91000</v>
      </c>
      <c r="I19" s="5">
        <f t="shared" si="3"/>
        <v>27300</v>
      </c>
    </row>
    <row r="20" spans="1:9">
      <c r="A20" s="2">
        <v>44070</v>
      </c>
      <c r="B20" t="s">
        <v>22</v>
      </c>
      <c r="C20" t="s">
        <v>9</v>
      </c>
      <c r="D20" t="s">
        <v>28</v>
      </c>
      <c r="E20" s="3">
        <v>108</v>
      </c>
      <c r="F20" s="4">
        <f>IF(D20="Tent",6000,IF(D20="Blender",3500,IF(D20="Action Figure",1200,IF(D20="Novel",1000,IF(D20="Sneakers",4000,IF(D20="Smartphone",10000,IF(D20="moisturizer",600,"No Product Found")))))))</f>
        <v>10000</v>
      </c>
      <c r="G20" s="4">
        <f t="shared" si="1"/>
        <v>7000</v>
      </c>
      <c r="H20" s="4">
        <f t="shared" si="2"/>
        <v>1080000</v>
      </c>
      <c r="I20" s="5">
        <f t="shared" si="3"/>
        <v>324000</v>
      </c>
    </row>
    <row r="21" spans="1:9">
      <c r="A21" s="2">
        <v>44293</v>
      </c>
      <c r="B21" t="s">
        <v>14</v>
      </c>
      <c r="C21" t="s">
        <v>18</v>
      </c>
      <c r="D21" t="s">
        <v>21</v>
      </c>
      <c r="E21" s="3">
        <v>144</v>
      </c>
      <c r="F21" s="4">
        <f t="shared" si="0"/>
        <v>4000</v>
      </c>
      <c r="G21" s="4">
        <f t="shared" si="1"/>
        <v>3000</v>
      </c>
      <c r="H21" s="4">
        <f t="shared" si="2"/>
        <v>576000</v>
      </c>
      <c r="I21" s="5">
        <f t="shared" si="3"/>
        <v>144000</v>
      </c>
    </row>
    <row r="22" spans="1:9">
      <c r="A22" s="2">
        <v>43990</v>
      </c>
      <c r="B22" t="s">
        <v>20</v>
      </c>
      <c r="C22" t="s">
        <v>15</v>
      </c>
      <c r="D22" t="s">
        <v>26</v>
      </c>
      <c r="E22" s="3">
        <v>92</v>
      </c>
      <c r="F22" s="4">
        <f t="shared" si="0"/>
        <v>600</v>
      </c>
      <c r="G22" s="4">
        <f t="shared" si="1"/>
        <v>400</v>
      </c>
      <c r="H22" s="4">
        <f t="shared" si="2"/>
        <v>55200</v>
      </c>
      <c r="I22" s="5">
        <f t="shared" si="3"/>
        <v>18400</v>
      </c>
    </row>
    <row r="23" spans="1:9">
      <c r="A23" s="2">
        <v>44551</v>
      </c>
      <c r="B23" t="s">
        <v>24</v>
      </c>
      <c r="C23" t="s">
        <v>9</v>
      </c>
      <c r="D23" t="s">
        <v>10</v>
      </c>
      <c r="E23" s="3">
        <v>71</v>
      </c>
      <c r="F23" s="4">
        <f t="shared" si="0"/>
        <v>6000</v>
      </c>
      <c r="G23" s="4">
        <f t="shared" si="1"/>
        <v>4000</v>
      </c>
      <c r="H23" s="4">
        <f t="shared" si="2"/>
        <v>426000</v>
      </c>
      <c r="I23" s="5">
        <f t="shared" si="3"/>
        <v>142000</v>
      </c>
    </row>
    <row r="24" spans="1:9">
      <c r="A24" s="2">
        <v>44418</v>
      </c>
      <c r="B24" t="s">
        <v>8</v>
      </c>
      <c r="C24" t="s">
        <v>12</v>
      </c>
      <c r="D24" t="s">
        <v>26</v>
      </c>
      <c r="E24" s="3">
        <v>103</v>
      </c>
      <c r="F24" s="4">
        <f t="shared" si="0"/>
        <v>600</v>
      </c>
      <c r="G24" s="4">
        <f t="shared" si="1"/>
        <v>400</v>
      </c>
      <c r="H24" s="4">
        <f t="shared" si="2"/>
        <v>61800</v>
      </c>
      <c r="I24" s="5">
        <f t="shared" si="3"/>
        <v>20600</v>
      </c>
    </row>
    <row r="25" spans="1:9">
      <c r="A25" s="2">
        <v>44532</v>
      </c>
      <c r="B25" t="s">
        <v>27</v>
      </c>
      <c r="C25" t="s">
        <v>18</v>
      </c>
      <c r="D25" t="s">
        <v>19</v>
      </c>
      <c r="E25" s="3">
        <v>55</v>
      </c>
      <c r="F25" s="4">
        <f t="shared" si="0"/>
        <v>1000</v>
      </c>
      <c r="G25" s="4">
        <f t="shared" si="1"/>
        <v>700</v>
      </c>
      <c r="H25" s="4">
        <f t="shared" si="2"/>
        <v>55000</v>
      </c>
      <c r="I25" s="5">
        <f t="shared" si="3"/>
        <v>16500</v>
      </c>
    </row>
    <row r="26" spans="1:9">
      <c r="A26" s="2">
        <v>44438</v>
      </c>
      <c r="B26" t="s">
        <v>22</v>
      </c>
      <c r="C26" t="s">
        <v>12</v>
      </c>
      <c r="D26" t="s">
        <v>21</v>
      </c>
      <c r="E26" s="3">
        <v>93</v>
      </c>
      <c r="F26" s="4">
        <f t="shared" si="0"/>
        <v>4000</v>
      </c>
      <c r="G26" s="4">
        <f t="shared" si="1"/>
        <v>3000</v>
      </c>
      <c r="H26" s="4">
        <f t="shared" si="2"/>
        <v>372000</v>
      </c>
      <c r="I26" s="5">
        <f t="shared" si="3"/>
        <v>93000</v>
      </c>
    </row>
    <row r="27" spans="1:9">
      <c r="A27" s="2">
        <v>43971</v>
      </c>
      <c r="B27" t="s">
        <v>14</v>
      </c>
      <c r="C27" t="s">
        <v>15</v>
      </c>
      <c r="D27" t="s">
        <v>26</v>
      </c>
      <c r="E27" s="3">
        <v>143</v>
      </c>
      <c r="F27" s="4">
        <f t="shared" si="0"/>
        <v>600</v>
      </c>
      <c r="G27" s="4">
        <f t="shared" si="1"/>
        <v>400</v>
      </c>
      <c r="H27" s="4">
        <f t="shared" si="2"/>
        <v>85800</v>
      </c>
      <c r="I27" s="5">
        <f t="shared" si="3"/>
        <v>28600</v>
      </c>
    </row>
    <row r="28" spans="1:9">
      <c r="A28" s="2">
        <v>44452</v>
      </c>
      <c r="B28" t="s">
        <v>23</v>
      </c>
      <c r="C28" t="s">
        <v>9</v>
      </c>
      <c r="D28" t="s">
        <v>13</v>
      </c>
      <c r="E28" s="3">
        <v>143</v>
      </c>
      <c r="F28" s="4">
        <f t="shared" si="0"/>
        <v>3500</v>
      </c>
      <c r="G28" s="4">
        <f t="shared" si="1"/>
        <v>2500</v>
      </c>
      <c r="H28" s="4">
        <f t="shared" si="2"/>
        <v>500500</v>
      </c>
      <c r="I28" s="5">
        <f t="shared" si="3"/>
        <v>143000</v>
      </c>
    </row>
    <row r="29" spans="1:9">
      <c r="A29" s="2">
        <v>44496</v>
      </c>
      <c r="B29" t="s">
        <v>25</v>
      </c>
      <c r="C29" t="s">
        <v>18</v>
      </c>
      <c r="D29" t="s">
        <v>26</v>
      </c>
      <c r="E29" s="3">
        <v>99</v>
      </c>
      <c r="F29" s="4">
        <f t="shared" si="0"/>
        <v>600</v>
      </c>
      <c r="G29" s="4">
        <f t="shared" si="1"/>
        <v>400</v>
      </c>
      <c r="H29" s="4">
        <f t="shared" si="2"/>
        <v>59400</v>
      </c>
      <c r="I29" s="5">
        <f t="shared" si="3"/>
        <v>19800</v>
      </c>
    </row>
    <row r="30" spans="1:9">
      <c r="A30" s="2">
        <v>44187</v>
      </c>
      <c r="B30" t="s">
        <v>17</v>
      </c>
      <c r="C30" t="s">
        <v>9</v>
      </c>
      <c r="D30" t="s">
        <v>19</v>
      </c>
      <c r="E30" s="3">
        <v>120</v>
      </c>
      <c r="F30" s="4">
        <f t="shared" si="0"/>
        <v>1000</v>
      </c>
      <c r="G30" s="4">
        <f t="shared" si="1"/>
        <v>700</v>
      </c>
      <c r="H30" s="4">
        <f t="shared" si="2"/>
        <v>120000</v>
      </c>
      <c r="I30" s="5">
        <f t="shared" si="3"/>
        <v>36000</v>
      </c>
    </row>
    <row r="31" spans="1:9">
      <c r="A31" s="2">
        <v>44405</v>
      </c>
      <c r="B31" t="s">
        <v>11</v>
      </c>
      <c r="C31" t="s">
        <v>15</v>
      </c>
      <c r="D31" t="s">
        <v>13</v>
      </c>
      <c r="E31" s="3">
        <v>66</v>
      </c>
      <c r="F31" s="4">
        <f t="shared" si="0"/>
        <v>3500</v>
      </c>
      <c r="G31" s="4">
        <f t="shared" si="1"/>
        <v>2500</v>
      </c>
      <c r="H31" s="4">
        <f t="shared" si="2"/>
        <v>231000</v>
      </c>
      <c r="I31" s="5">
        <f t="shared" si="3"/>
        <v>66000</v>
      </c>
    </row>
    <row r="32" spans="1:9">
      <c r="A32" s="2">
        <v>44103</v>
      </c>
      <c r="B32" t="s">
        <v>25</v>
      </c>
      <c r="C32" t="s">
        <v>18</v>
      </c>
      <c r="D32" t="s">
        <v>16</v>
      </c>
      <c r="E32" s="3">
        <v>88</v>
      </c>
      <c r="F32" s="4">
        <f t="shared" si="0"/>
        <v>1200</v>
      </c>
      <c r="G32" s="4">
        <f t="shared" si="1"/>
        <v>800</v>
      </c>
      <c r="H32" s="4">
        <f t="shared" si="2"/>
        <v>105600</v>
      </c>
      <c r="I32" s="5">
        <f t="shared" si="3"/>
        <v>35200</v>
      </c>
    </row>
    <row r="33" spans="1:9">
      <c r="A33" s="2">
        <v>44126</v>
      </c>
      <c r="B33" t="s">
        <v>17</v>
      </c>
      <c r="C33" t="s">
        <v>12</v>
      </c>
      <c r="D33" t="s">
        <v>28</v>
      </c>
      <c r="E33" s="3">
        <v>127</v>
      </c>
      <c r="F33" s="4">
        <f t="shared" si="0"/>
        <v>10000</v>
      </c>
      <c r="G33" s="4">
        <f t="shared" si="1"/>
        <v>7000</v>
      </c>
      <c r="H33" s="4">
        <f t="shared" si="2"/>
        <v>1270000</v>
      </c>
      <c r="I33" s="5">
        <f t="shared" si="3"/>
        <v>381000</v>
      </c>
    </row>
    <row r="34" spans="1:9">
      <c r="A34" s="2">
        <v>43970</v>
      </c>
      <c r="B34" t="s">
        <v>20</v>
      </c>
      <c r="C34" t="s">
        <v>9</v>
      </c>
      <c r="D34" t="s">
        <v>21</v>
      </c>
      <c r="E34" s="3">
        <v>67</v>
      </c>
      <c r="F34" s="4">
        <f t="shared" si="0"/>
        <v>4000</v>
      </c>
      <c r="G34" s="4">
        <f t="shared" si="1"/>
        <v>3000</v>
      </c>
      <c r="H34" s="4">
        <f t="shared" si="2"/>
        <v>268000</v>
      </c>
      <c r="I34" s="5">
        <f t="shared" si="3"/>
        <v>67000</v>
      </c>
    </row>
    <row r="35" spans="1:9">
      <c r="A35" s="2">
        <v>44536</v>
      </c>
      <c r="B35" t="s">
        <v>11</v>
      </c>
      <c r="C35" t="s">
        <v>12</v>
      </c>
      <c r="D35" t="s">
        <v>16</v>
      </c>
      <c r="E35" s="3">
        <v>67</v>
      </c>
      <c r="F35" s="4">
        <f t="shared" si="0"/>
        <v>1200</v>
      </c>
      <c r="G35" s="4">
        <f t="shared" si="1"/>
        <v>800</v>
      </c>
      <c r="H35" s="4">
        <f t="shared" si="2"/>
        <v>80400</v>
      </c>
      <c r="I35" s="5">
        <f t="shared" si="3"/>
        <v>26800</v>
      </c>
    </row>
    <row r="36" spans="1:9">
      <c r="A36" s="2">
        <v>44069</v>
      </c>
      <c r="B36" t="s">
        <v>27</v>
      </c>
      <c r="C36" t="s">
        <v>15</v>
      </c>
      <c r="D36" t="s">
        <v>19</v>
      </c>
      <c r="E36" s="3">
        <v>149</v>
      </c>
      <c r="F36" s="4">
        <f t="shared" si="0"/>
        <v>1000</v>
      </c>
      <c r="G36" s="4">
        <f t="shared" si="1"/>
        <v>700</v>
      </c>
      <c r="H36" s="4">
        <f t="shared" si="2"/>
        <v>149000</v>
      </c>
      <c r="I36" s="5">
        <f t="shared" si="3"/>
        <v>44700</v>
      </c>
    </row>
    <row r="37" spans="1:9">
      <c r="A37" s="2">
        <v>44378</v>
      </c>
      <c r="B37" t="s">
        <v>20</v>
      </c>
      <c r="C37" t="s">
        <v>18</v>
      </c>
      <c r="D37" t="s">
        <v>26</v>
      </c>
      <c r="E37" s="3">
        <v>104</v>
      </c>
      <c r="F37" s="4">
        <f t="shared" si="0"/>
        <v>600</v>
      </c>
      <c r="G37" s="4">
        <f t="shared" si="1"/>
        <v>400</v>
      </c>
      <c r="H37" s="4">
        <f t="shared" si="2"/>
        <v>62400</v>
      </c>
      <c r="I37" s="5">
        <f t="shared" si="3"/>
        <v>20800</v>
      </c>
    </row>
    <row r="38" spans="1:9">
      <c r="A38" s="2">
        <v>44404</v>
      </c>
      <c r="B38" t="s">
        <v>24</v>
      </c>
      <c r="C38" t="s">
        <v>9</v>
      </c>
      <c r="D38" t="s">
        <v>26</v>
      </c>
      <c r="E38" s="3">
        <v>57</v>
      </c>
      <c r="F38" s="4">
        <f t="shared" si="0"/>
        <v>600</v>
      </c>
      <c r="G38" s="4">
        <f t="shared" si="1"/>
        <v>400</v>
      </c>
      <c r="H38" s="4">
        <f t="shared" si="2"/>
        <v>34200</v>
      </c>
      <c r="I38" s="5">
        <f t="shared" si="3"/>
        <v>11400</v>
      </c>
    </row>
    <row r="39" spans="1:9">
      <c r="A39" s="2">
        <v>44109</v>
      </c>
      <c r="B39" t="s">
        <v>14</v>
      </c>
      <c r="C39" t="s">
        <v>12</v>
      </c>
      <c r="D39" t="s">
        <v>26</v>
      </c>
      <c r="E39" s="3">
        <v>90</v>
      </c>
      <c r="F39" s="4">
        <f t="shared" si="0"/>
        <v>600</v>
      </c>
      <c r="G39" s="4">
        <f t="shared" si="1"/>
        <v>400</v>
      </c>
      <c r="H39" s="4">
        <f t="shared" si="2"/>
        <v>54000</v>
      </c>
      <c r="I39" s="5">
        <f t="shared" si="3"/>
        <v>18000</v>
      </c>
    </row>
    <row r="40" spans="1:9">
      <c r="A40" s="2">
        <v>44076</v>
      </c>
      <c r="B40" t="s">
        <v>22</v>
      </c>
      <c r="C40" t="s">
        <v>15</v>
      </c>
      <c r="D40" t="s">
        <v>26</v>
      </c>
      <c r="E40" s="3">
        <v>67</v>
      </c>
      <c r="F40" s="4">
        <f t="shared" si="0"/>
        <v>600</v>
      </c>
      <c r="G40" s="4">
        <f t="shared" si="1"/>
        <v>400</v>
      </c>
      <c r="H40" s="4">
        <f t="shared" si="2"/>
        <v>40200</v>
      </c>
      <c r="I40" s="5">
        <f t="shared" si="3"/>
        <v>13400</v>
      </c>
    </row>
    <row r="41" spans="1:9">
      <c r="A41" s="2">
        <v>44441</v>
      </c>
      <c r="B41" t="s">
        <v>8</v>
      </c>
      <c r="C41" t="s">
        <v>18</v>
      </c>
      <c r="D41" t="s">
        <v>21</v>
      </c>
      <c r="E41" s="3">
        <v>127</v>
      </c>
      <c r="F41" s="4">
        <f t="shared" si="0"/>
        <v>4000</v>
      </c>
      <c r="G41" s="4">
        <f t="shared" si="1"/>
        <v>3000</v>
      </c>
      <c r="H41" s="4">
        <f t="shared" si="2"/>
        <v>508000</v>
      </c>
      <c r="I41" s="5">
        <f t="shared" si="3"/>
        <v>127000</v>
      </c>
    </row>
    <row r="42" spans="1:9">
      <c r="A42" s="2">
        <v>44299</v>
      </c>
      <c r="B42" t="s">
        <v>22</v>
      </c>
      <c r="C42" t="s">
        <v>9</v>
      </c>
      <c r="D42" t="s">
        <v>19</v>
      </c>
      <c r="E42" s="3">
        <v>108</v>
      </c>
      <c r="F42" s="4">
        <f t="shared" si="0"/>
        <v>1000</v>
      </c>
      <c r="G42" s="4">
        <f t="shared" si="1"/>
        <v>700</v>
      </c>
      <c r="H42" s="4">
        <f t="shared" si="2"/>
        <v>108000</v>
      </c>
      <c r="I42" s="5">
        <f t="shared" si="3"/>
        <v>32400</v>
      </c>
    </row>
    <row r="43" spans="1:9">
      <c r="A43" s="2">
        <v>44322</v>
      </c>
      <c r="B43" t="s">
        <v>14</v>
      </c>
      <c r="C43" t="s">
        <v>12</v>
      </c>
      <c r="D43" t="s">
        <v>13</v>
      </c>
      <c r="E43" s="3">
        <v>66</v>
      </c>
      <c r="F43" s="4">
        <f t="shared" si="0"/>
        <v>3500</v>
      </c>
      <c r="G43" s="4">
        <f t="shared" si="1"/>
        <v>2500</v>
      </c>
      <c r="H43" s="4">
        <f t="shared" si="2"/>
        <v>231000</v>
      </c>
      <c r="I43" s="5">
        <f t="shared" si="3"/>
        <v>66000</v>
      </c>
    </row>
    <row r="44" spans="1:9">
      <c r="A44" s="2">
        <v>44211</v>
      </c>
      <c r="B44" t="s">
        <v>8</v>
      </c>
      <c r="C44" t="s">
        <v>18</v>
      </c>
      <c r="D44" t="s">
        <v>10</v>
      </c>
      <c r="E44" s="3">
        <v>78</v>
      </c>
      <c r="F44" s="4">
        <f t="shared" si="0"/>
        <v>6000</v>
      </c>
      <c r="G44" s="4">
        <f t="shared" si="1"/>
        <v>4000</v>
      </c>
      <c r="H44" s="4">
        <f t="shared" si="2"/>
        <v>468000</v>
      </c>
      <c r="I44" s="5">
        <f t="shared" si="3"/>
        <v>156000</v>
      </c>
    </row>
    <row r="45" spans="1:9">
      <c r="A45" s="2">
        <v>44070</v>
      </c>
      <c r="B45" t="s">
        <v>24</v>
      </c>
      <c r="C45" t="s">
        <v>15</v>
      </c>
      <c r="D45" t="s">
        <v>19</v>
      </c>
      <c r="E45" s="3">
        <v>69</v>
      </c>
      <c r="F45" s="4">
        <f t="shared" si="0"/>
        <v>1000</v>
      </c>
      <c r="G45" s="4">
        <f t="shared" si="1"/>
        <v>700</v>
      </c>
      <c r="H45" s="4">
        <f t="shared" si="2"/>
        <v>69000</v>
      </c>
      <c r="I45" s="5">
        <f t="shared" si="3"/>
        <v>20700</v>
      </c>
    </row>
    <row r="46" spans="1:9">
      <c r="A46" s="2">
        <v>44232</v>
      </c>
      <c r="B46" t="s">
        <v>20</v>
      </c>
      <c r="C46" t="s">
        <v>9</v>
      </c>
      <c r="D46" t="s">
        <v>16</v>
      </c>
      <c r="E46" s="3">
        <v>59</v>
      </c>
      <c r="F46" s="4">
        <f t="shared" si="0"/>
        <v>1200</v>
      </c>
      <c r="G46" s="4">
        <f t="shared" si="1"/>
        <v>800</v>
      </c>
      <c r="H46" s="4">
        <f t="shared" si="2"/>
        <v>70800</v>
      </c>
      <c r="I46" s="5">
        <f t="shared" si="3"/>
        <v>23600</v>
      </c>
    </row>
    <row r="47" spans="1:9">
      <c r="A47" s="2">
        <v>44517</v>
      </c>
      <c r="B47" t="s">
        <v>27</v>
      </c>
      <c r="C47" t="s">
        <v>15</v>
      </c>
      <c r="D47" t="s">
        <v>26</v>
      </c>
      <c r="E47" s="3">
        <v>109</v>
      </c>
      <c r="F47" s="4">
        <f t="shared" si="0"/>
        <v>600</v>
      </c>
      <c r="G47" s="4">
        <f t="shared" si="1"/>
        <v>400</v>
      </c>
      <c r="H47" s="4">
        <f t="shared" si="2"/>
        <v>65400</v>
      </c>
      <c r="I47" s="5">
        <f t="shared" si="3"/>
        <v>21800</v>
      </c>
    </row>
    <row r="48" spans="1:9">
      <c r="A48" s="2">
        <v>44193</v>
      </c>
      <c r="B48" t="s">
        <v>25</v>
      </c>
      <c r="C48" t="s">
        <v>12</v>
      </c>
      <c r="D48" t="s">
        <v>21</v>
      </c>
      <c r="E48" s="3">
        <v>61</v>
      </c>
      <c r="F48" s="4">
        <f t="shared" si="0"/>
        <v>4000</v>
      </c>
      <c r="G48" s="4">
        <f t="shared" si="1"/>
        <v>3000</v>
      </c>
      <c r="H48" s="4">
        <f t="shared" si="2"/>
        <v>244000</v>
      </c>
      <c r="I48" s="5">
        <f t="shared" si="3"/>
        <v>61000</v>
      </c>
    </row>
    <row r="49" spans="1:9">
      <c r="A49" s="2">
        <v>44496</v>
      </c>
      <c r="B49" t="s">
        <v>20</v>
      </c>
      <c r="C49" t="s">
        <v>18</v>
      </c>
      <c r="D49" t="s">
        <v>26</v>
      </c>
      <c r="E49" s="3">
        <v>130</v>
      </c>
      <c r="F49" s="4">
        <f t="shared" si="0"/>
        <v>600</v>
      </c>
      <c r="G49" s="4">
        <f t="shared" si="1"/>
        <v>400</v>
      </c>
      <c r="H49" s="4">
        <f t="shared" si="2"/>
        <v>78000</v>
      </c>
      <c r="I49" s="5">
        <f t="shared" si="3"/>
        <v>26000</v>
      </c>
    </row>
    <row r="50" spans="1:9">
      <c r="A50" s="2">
        <v>44502</v>
      </c>
      <c r="B50" t="s">
        <v>17</v>
      </c>
      <c r="C50" t="s">
        <v>15</v>
      </c>
      <c r="D50" t="s">
        <v>13</v>
      </c>
      <c r="E50" s="3">
        <v>60</v>
      </c>
      <c r="F50" s="4">
        <f t="shared" si="0"/>
        <v>3500</v>
      </c>
      <c r="G50" s="4">
        <f t="shared" si="1"/>
        <v>2500</v>
      </c>
      <c r="H50" s="4">
        <f t="shared" si="2"/>
        <v>210000</v>
      </c>
      <c r="I50" s="5">
        <f t="shared" si="3"/>
        <v>60000</v>
      </c>
    </row>
    <row r="51" spans="1:9">
      <c r="A51" s="2">
        <v>43958</v>
      </c>
      <c r="B51" t="s">
        <v>11</v>
      </c>
      <c r="C51" t="s">
        <v>12</v>
      </c>
      <c r="D51" t="s">
        <v>10</v>
      </c>
      <c r="E51" s="3">
        <v>73</v>
      </c>
      <c r="F51" s="4">
        <f t="shared" si="0"/>
        <v>6000</v>
      </c>
      <c r="G51" s="4">
        <f t="shared" si="1"/>
        <v>4000</v>
      </c>
      <c r="H51" s="4">
        <f t="shared" si="2"/>
        <v>438000</v>
      </c>
      <c r="I51" s="5">
        <f t="shared" si="3"/>
        <v>146000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601D-94D4-4E0F-AB35-6D69307BCB98}">
  <dimension ref="A3:K14"/>
  <sheetViews>
    <sheetView zoomScale="106" zoomScaleNormal="106" workbookViewId="0">
      <selection activeCell="K3" sqref="K3"/>
    </sheetView>
  </sheetViews>
  <sheetFormatPr defaultRowHeight="14.25"/>
  <cols>
    <col min="1" max="1" width="13.125" bestFit="1" customWidth="1"/>
    <col min="2" max="2" width="18.625" bestFit="1" customWidth="1"/>
    <col min="4" max="4" width="13.125" bestFit="1" customWidth="1"/>
    <col min="5" max="5" width="18.625" bestFit="1" customWidth="1"/>
    <col min="7" max="7" width="13.125" bestFit="1" customWidth="1"/>
    <col min="8" max="8" width="18.625" bestFit="1" customWidth="1"/>
    <col min="10" max="10" width="13.125" bestFit="1" customWidth="1"/>
    <col min="11" max="11" width="16.75" bestFit="1" customWidth="1"/>
  </cols>
  <sheetData>
    <row r="3" spans="1:11">
      <c r="A3" s="7" t="s">
        <v>34</v>
      </c>
      <c r="B3" s="9" t="s">
        <v>35</v>
      </c>
      <c r="D3" s="7" t="s">
        <v>34</v>
      </c>
      <c r="E3" s="9" t="s">
        <v>35</v>
      </c>
      <c r="G3" s="7" t="s">
        <v>34</v>
      </c>
      <c r="H3" s="9" t="s">
        <v>35</v>
      </c>
      <c r="J3" s="7" t="s">
        <v>34</v>
      </c>
      <c r="K3" t="s">
        <v>36</v>
      </c>
    </row>
    <row r="4" spans="1:11">
      <c r="A4" s="3" t="s">
        <v>12</v>
      </c>
      <c r="B4" s="12">
        <v>3534400</v>
      </c>
      <c r="D4" s="3" t="s">
        <v>16</v>
      </c>
      <c r="E4" s="13">
        <v>547200</v>
      </c>
      <c r="G4" s="3" t="s">
        <v>8</v>
      </c>
      <c r="H4" s="12">
        <v>1591600</v>
      </c>
      <c r="J4" s="3" t="s">
        <v>16</v>
      </c>
      <c r="K4" s="8">
        <v>456</v>
      </c>
    </row>
    <row r="5" spans="1:11">
      <c r="A5" s="3" t="s">
        <v>18</v>
      </c>
      <c r="B5" s="12">
        <v>2661400</v>
      </c>
      <c r="D5" s="3" t="s">
        <v>13</v>
      </c>
      <c r="E5" s="13">
        <v>2222500</v>
      </c>
      <c r="G5" s="3" t="s">
        <v>25</v>
      </c>
      <c r="H5" s="12">
        <v>677600</v>
      </c>
      <c r="J5" s="3" t="s">
        <v>13</v>
      </c>
      <c r="K5" s="8">
        <v>635</v>
      </c>
    </row>
    <row r="6" spans="1:11">
      <c r="A6" s="3" t="s">
        <v>15</v>
      </c>
      <c r="B6" s="12">
        <v>2870600</v>
      </c>
      <c r="D6" s="3" t="s">
        <v>26</v>
      </c>
      <c r="E6" s="13">
        <v>706800</v>
      </c>
      <c r="G6" s="3" t="s">
        <v>17</v>
      </c>
      <c r="H6" s="12">
        <v>1957000</v>
      </c>
      <c r="J6" s="3" t="s">
        <v>26</v>
      </c>
      <c r="K6" s="8">
        <v>1178</v>
      </c>
    </row>
    <row r="7" spans="1:11">
      <c r="A7" s="3" t="s">
        <v>9</v>
      </c>
      <c r="B7" s="12">
        <v>3878100</v>
      </c>
      <c r="D7" s="3" t="s">
        <v>19</v>
      </c>
      <c r="E7" s="13">
        <v>898000</v>
      </c>
      <c r="G7" s="3" t="s">
        <v>22</v>
      </c>
      <c r="H7" s="12">
        <v>1661400</v>
      </c>
      <c r="J7" s="3" t="s">
        <v>19</v>
      </c>
      <c r="K7" s="8">
        <v>898</v>
      </c>
    </row>
    <row r="8" spans="1:11">
      <c r="A8" s="3" t="s">
        <v>29</v>
      </c>
      <c r="B8" s="12">
        <v>12944500</v>
      </c>
      <c r="D8" s="3" t="s">
        <v>28</v>
      </c>
      <c r="E8" s="13">
        <v>2350000</v>
      </c>
      <c r="G8" s="3" t="s">
        <v>24</v>
      </c>
      <c r="H8" s="12">
        <v>1741200</v>
      </c>
      <c r="J8" s="3" t="s">
        <v>28</v>
      </c>
      <c r="K8" s="8">
        <v>235</v>
      </c>
    </row>
    <row r="9" spans="1:11">
      <c r="D9" s="3" t="s">
        <v>21</v>
      </c>
      <c r="E9" s="13">
        <v>3196000</v>
      </c>
      <c r="G9" s="3" t="s">
        <v>14</v>
      </c>
      <c r="H9" s="12">
        <v>1110000</v>
      </c>
      <c r="J9" s="3" t="s">
        <v>21</v>
      </c>
      <c r="K9" s="8">
        <v>799</v>
      </c>
    </row>
    <row r="10" spans="1:11">
      <c r="D10" s="3" t="s">
        <v>10</v>
      </c>
      <c r="E10" s="13">
        <v>3024000</v>
      </c>
      <c r="G10" s="3" t="s">
        <v>11</v>
      </c>
      <c r="H10" s="12">
        <v>1777400</v>
      </c>
      <c r="J10" s="3" t="s">
        <v>10</v>
      </c>
      <c r="K10" s="8">
        <v>504</v>
      </c>
    </row>
    <row r="11" spans="1:11">
      <c r="D11" s="3" t="s">
        <v>29</v>
      </c>
      <c r="E11" s="13">
        <v>12944500</v>
      </c>
      <c r="G11" s="3" t="s">
        <v>20</v>
      </c>
      <c r="H11" s="12">
        <v>1065400</v>
      </c>
      <c r="J11" s="3" t="s">
        <v>29</v>
      </c>
      <c r="K11" s="8">
        <v>4705</v>
      </c>
    </row>
    <row r="12" spans="1:11">
      <c r="G12" s="3" t="s">
        <v>27</v>
      </c>
      <c r="H12" s="12">
        <v>784400</v>
      </c>
    </row>
    <row r="13" spans="1:11">
      <c r="G13" s="3" t="s">
        <v>23</v>
      </c>
      <c r="H13" s="12">
        <v>578500</v>
      </c>
    </row>
    <row r="14" spans="1:11">
      <c r="G14" s="3" t="s">
        <v>29</v>
      </c>
      <c r="H14" s="12">
        <v>12944500</v>
      </c>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 Board</vt:lpstr>
      <vt:lpstr>Sales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Babu</dc:creator>
  <cp:lastModifiedBy>Mahesh Babu K</cp:lastModifiedBy>
  <dcterms:created xsi:type="dcterms:W3CDTF">2024-05-30T14:35:02Z</dcterms:created>
  <dcterms:modified xsi:type="dcterms:W3CDTF">2025-06-01T07:02:10Z</dcterms:modified>
</cp:coreProperties>
</file>