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9a96f5e35a1fcb2/Documents/"/>
    </mc:Choice>
  </mc:AlternateContent>
  <xr:revisionPtr revIDLastSave="2" documentId="8_{678BF40A-78C4-410D-98B0-1DD71C228AFD}" xr6:coauthVersionLast="47" xr6:coauthVersionMax="47" xr10:uidLastSave="{71F01F00-D34C-45AB-8219-3DC0EC5E1D5B}"/>
  <bookViews>
    <workbookView xWindow="-108" yWindow="-108" windowWidth="23256" windowHeight="12456" activeTab="1" xr2:uid="{00000000-000D-0000-FFFF-FFFF00000000}"/>
  </bookViews>
  <sheets>
    <sheet name="Sheet1" sheetId="1" r:id="rId1"/>
    <sheet name="Notes" sheetId="6" r:id="rId2"/>
    <sheet name="Task 1" sheetId="2" r:id="rId3"/>
    <sheet name="Task 2" sheetId="4" r:id="rId4"/>
    <sheet name="Task 3" sheetId="5" r:id="rId5"/>
  </sheets>
  <definedNames>
    <definedName name="_xlnm._FilterDatabase" localSheetId="4" hidden="1">'Task 3'!$K$1:$L$37</definedName>
  </definedNames>
  <calcPr calcId="181029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2" i="4"/>
  <c r="G3" i="5"/>
  <c r="J3" i="5" s="1"/>
  <c r="L3" i="5" s="1"/>
  <c r="G4" i="5"/>
  <c r="J4" i="5" s="1"/>
  <c r="L4" i="5" s="1"/>
  <c r="G5" i="5"/>
  <c r="I5" i="5" s="1"/>
  <c r="K5" i="5" s="1"/>
  <c r="G6" i="5"/>
  <c r="I6" i="5" s="1"/>
  <c r="K6" i="5" s="1"/>
  <c r="G7" i="5"/>
  <c r="I7" i="5" s="1"/>
  <c r="K7" i="5" s="1"/>
  <c r="G8" i="5"/>
  <c r="I8" i="5" s="1"/>
  <c r="K8" i="5" s="1"/>
  <c r="G9" i="5"/>
  <c r="J9" i="5" s="1"/>
  <c r="L9" i="5" s="1"/>
  <c r="G10" i="5"/>
  <c r="J10" i="5" s="1"/>
  <c r="L10" i="5" s="1"/>
  <c r="G11" i="5"/>
  <c r="J11" i="5" s="1"/>
  <c r="L11" i="5" s="1"/>
  <c r="G12" i="5"/>
  <c r="I12" i="5" s="1"/>
  <c r="K12" i="5" s="1"/>
  <c r="G13" i="5"/>
  <c r="I13" i="5" s="1"/>
  <c r="K13" i="5" s="1"/>
  <c r="G14" i="5"/>
  <c r="I14" i="5" s="1"/>
  <c r="K14" i="5" s="1"/>
  <c r="G15" i="5"/>
  <c r="I15" i="5" s="1"/>
  <c r="K15" i="5" s="1"/>
  <c r="G16" i="5"/>
  <c r="I16" i="5" s="1"/>
  <c r="K16" i="5" s="1"/>
  <c r="G17" i="5"/>
  <c r="J17" i="5" s="1"/>
  <c r="L17" i="5" s="1"/>
  <c r="G18" i="5"/>
  <c r="J18" i="5" s="1"/>
  <c r="L18" i="5" s="1"/>
  <c r="G19" i="5"/>
  <c r="J19" i="5" s="1"/>
  <c r="L19" i="5" s="1"/>
  <c r="G20" i="5"/>
  <c r="J20" i="5" s="1"/>
  <c r="L20" i="5" s="1"/>
  <c r="G21" i="5"/>
  <c r="I21" i="5" s="1"/>
  <c r="K21" i="5" s="1"/>
  <c r="G22" i="5"/>
  <c r="I22" i="5" s="1"/>
  <c r="K22" i="5" s="1"/>
  <c r="G23" i="5"/>
  <c r="I23" i="5" s="1"/>
  <c r="K23" i="5" s="1"/>
  <c r="G24" i="5"/>
  <c r="I24" i="5" s="1"/>
  <c r="K24" i="5" s="1"/>
  <c r="G25" i="5"/>
  <c r="J25" i="5" s="1"/>
  <c r="L25" i="5" s="1"/>
  <c r="G26" i="5"/>
  <c r="J26" i="5" s="1"/>
  <c r="L26" i="5" s="1"/>
  <c r="G27" i="5"/>
  <c r="J27" i="5" s="1"/>
  <c r="L27" i="5" s="1"/>
  <c r="G28" i="5"/>
  <c r="H28" i="5" s="1"/>
  <c r="G29" i="5"/>
  <c r="I29" i="5" s="1"/>
  <c r="K29" i="5" s="1"/>
  <c r="G30" i="5"/>
  <c r="I30" i="5" s="1"/>
  <c r="K30" i="5" s="1"/>
  <c r="G31" i="5"/>
  <c r="I31" i="5" s="1"/>
  <c r="K31" i="5" s="1"/>
  <c r="G32" i="5"/>
  <c r="I32" i="5" s="1"/>
  <c r="K32" i="5" s="1"/>
  <c r="G33" i="5"/>
  <c r="J33" i="5" s="1"/>
  <c r="L33" i="5" s="1"/>
  <c r="G34" i="5"/>
  <c r="I34" i="5" s="1"/>
  <c r="K34" i="5" s="1"/>
  <c r="G35" i="5"/>
  <c r="J35" i="5" s="1"/>
  <c r="L35" i="5" s="1"/>
  <c r="G36" i="5"/>
  <c r="J36" i="5" s="1"/>
  <c r="L36" i="5" s="1"/>
  <c r="G37" i="5"/>
  <c r="I37" i="5" s="1"/>
  <c r="K37" i="5" s="1"/>
  <c r="G2" i="5"/>
  <c r="I2" i="5" s="1"/>
  <c r="K2" i="5" s="1"/>
  <c r="H31" i="5" l="1"/>
  <c r="H15" i="5"/>
  <c r="H14" i="5"/>
  <c r="J6" i="5"/>
  <c r="L6" i="5" s="1"/>
  <c r="H23" i="5"/>
  <c r="H22" i="5"/>
  <c r="J2" i="5"/>
  <c r="L2" i="5" s="1"/>
  <c r="H2" i="5"/>
  <c r="J24" i="5"/>
  <c r="L24" i="5" s="1"/>
  <c r="H32" i="5"/>
  <c r="J22" i="5"/>
  <c r="L22" i="5" s="1"/>
  <c r="J32" i="5"/>
  <c r="L32" i="5" s="1"/>
  <c r="H16" i="5"/>
  <c r="J30" i="5"/>
  <c r="L30" i="5" s="1"/>
  <c r="H8" i="5"/>
  <c r="J16" i="5"/>
  <c r="L16" i="5" s="1"/>
  <c r="H30" i="5"/>
  <c r="H7" i="5"/>
  <c r="J14" i="5"/>
  <c r="L14" i="5" s="1"/>
  <c r="H24" i="5"/>
  <c r="H6" i="5"/>
  <c r="J8" i="5"/>
  <c r="L8" i="5" s="1"/>
  <c r="I35" i="5"/>
  <c r="K35" i="5" s="1"/>
  <c r="I27" i="5"/>
  <c r="K27" i="5" s="1"/>
  <c r="I19" i="5"/>
  <c r="K19" i="5" s="1"/>
  <c r="I11" i="5"/>
  <c r="K11" i="5" s="1"/>
  <c r="I3" i="5"/>
  <c r="K3" i="5" s="1"/>
  <c r="J31" i="5"/>
  <c r="L31" i="5" s="1"/>
  <c r="J23" i="5"/>
  <c r="L23" i="5" s="1"/>
  <c r="J15" i="5"/>
  <c r="L15" i="5" s="1"/>
  <c r="J7" i="5"/>
  <c r="L7" i="5" s="1"/>
  <c r="I28" i="5"/>
  <c r="K28" i="5" s="1"/>
  <c r="I20" i="5"/>
  <c r="K20" i="5" s="1"/>
  <c r="I18" i="5"/>
  <c r="K18" i="5" s="1"/>
  <c r="H29" i="5"/>
  <c r="H21" i="5"/>
  <c r="H5" i="5"/>
  <c r="I25" i="5"/>
  <c r="K25" i="5" s="1"/>
  <c r="I9" i="5"/>
  <c r="K9" i="5" s="1"/>
  <c r="J29" i="5"/>
  <c r="L29" i="5" s="1"/>
  <c r="J13" i="5"/>
  <c r="L13" i="5" s="1"/>
  <c r="J5" i="5"/>
  <c r="L5" i="5" s="1"/>
  <c r="H36" i="5"/>
  <c r="H20" i="5"/>
  <c r="H4" i="5"/>
  <c r="J28" i="5"/>
  <c r="L28" i="5" s="1"/>
  <c r="J12" i="5"/>
  <c r="L12" i="5" s="1"/>
  <c r="H35" i="5"/>
  <c r="H27" i="5"/>
  <c r="H19" i="5"/>
  <c r="H11" i="5"/>
  <c r="H3" i="5"/>
  <c r="I36" i="5"/>
  <c r="K36" i="5" s="1"/>
  <c r="I4" i="5"/>
  <c r="K4" i="5" s="1"/>
  <c r="I26" i="5"/>
  <c r="K26" i="5" s="1"/>
  <c r="I10" i="5"/>
  <c r="K10" i="5" s="1"/>
  <c r="H37" i="5"/>
  <c r="H13" i="5"/>
  <c r="I33" i="5"/>
  <c r="K33" i="5" s="1"/>
  <c r="I17" i="5"/>
  <c r="K17" i="5" s="1"/>
  <c r="J37" i="5"/>
  <c r="L37" i="5" s="1"/>
  <c r="J21" i="5"/>
  <c r="L21" i="5" s="1"/>
  <c r="H12" i="5"/>
  <c r="H34" i="5"/>
  <c r="H26" i="5"/>
  <c r="H18" i="5"/>
  <c r="H10" i="5"/>
  <c r="J34" i="5"/>
  <c r="L34" i="5" s="1"/>
  <c r="H33" i="5"/>
  <c r="H25" i="5"/>
  <c r="H17" i="5"/>
  <c r="H9" i="5"/>
  <c r="N11" i="5" l="1"/>
  <c r="N10" i="5"/>
</calcChain>
</file>

<file path=xl/sharedStrings.xml><?xml version="1.0" encoding="utf-8"?>
<sst xmlns="http://schemas.openxmlformats.org/spreadsheetml/2006/main" count="328" uniqueCount="60">
  <si>
    <t>State/UTs</t>
  </si>
  <si>
    <t>Zone</t>
  </si>
  <si>
    <t>Population</t>
  </si>
  <si>
    <t>Active</t>
  </si>
  <si>
    <t>Discharged</t>
  </si>
  <si>
    <t>Deaths</t>
  </si>
  <si>
    <t>Andaman and Nicobar</t>
  </si>
  <si>
    <t>South</t>
  </si>
  <si>
    <t>Andhra Pradesh</t>
  </si>
  <si>
    <t>Arunachal Pradesh</t>
  </si>
  <si>
    <t>East</t>
  </si>
  <si>
    <t>Assam</t>
  </si>
  <si>
    <t>Bihar</t>
  </si>
  <si>
    <t>Chandigarh</t>
  </si>
  <si>
    <t>North</t>
  </si>
  <si>
    <t>Chhattisgarh</t>
  </si>
  <si>
    <t>Daman and Diu</t>
  </si>
  <si>
    <t>West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</si>
  <si>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</si>
  <si>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</si>
  <si>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</si>
  <si>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</si>
  <si>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</si>
  <si>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</si>
  <si>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</si>
  <si>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</si>
  <si>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</si>
  <si>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</si>
  <si>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</si>
  <si>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</si>
  <si>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</si>
  <si>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</si>
  <si>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</si>
  <si>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</si>
  <si>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</si>
  <si>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</si>
  <si>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</si>
  <si>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</si>
  <si>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</si>
  <si>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</si>
  <si>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</si>
  <si>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</si>
  <si>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</si>
  <si>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</si>
  <si>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</si>
  <si>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</si>
  <si>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Total Cases</t>
  </si>
  <si>
    <t>Active Ratio</t>
  </si>
  <si>
    <t>Discharged Ratio</t>
  </si>
  <si>
    <t>Death Ratio</t>
  </si>
  <si>
    <t>Average Discharge Ratio</t>
  </si>
  <si>
    <t>Average of Discharge Ratio</t>
  </si>
  <si>
    <t>Average Death Ratio</t>
  </si>
  <si>
    <t>Count the death ratio have above average states</t>
  </si>
  <si>
    <t>Count the discharge ratio have Above average states</t>
  </si>
  <si>
    <t>1. In the population column, use different CONDITIONAL FORMATTING feature to identify questions like which of the following states has the Highest/Lowest population?</t>
  </si>
  <si>
    <t>Uttar Pradesh has the Highest population is 231502578</t>
  </si>
  <si>
    <t>Lakshadweep has the Lowest population is 66001</t>
  </si>
  <si>
    <t>Maharashtra has higher cases need to be focused.</t>
  </si>
  <si>
    <r>
      <t>2.</t>
    </r>
    <r>
      <rPr>
        <b/>
        <sz val="11"/>
        <color rgb="FF000000"/>
        <rFont val="Arial"/>
        <family val="2"/>
        <scheme val="minor"/>
      </rPr>
      <t xml:space="preserve"> Using conditional formatting to determine the states which have the total COVID-19 cases on the higher side, helps us to understand the peak states which need to be focused.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</si>
</sst>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8" x14ac:knownFonts="1">
    <font>
      <sz val="10"/>
      <color rgb="FF000000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17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12</xdr:row>
      <xdr:rowOff>106680</xdr:rowOff>
    </xdr:from>
    <xdr:to>
      <xdr:col>7</xdr:col>
      <xdr:colOff>299719</xdr:colOff>
      <xdr:row>19</xdr:row>
      <xdr:rowOff>95412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902D0B-4FB9-C37F-2484-3CC341CB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171700"/>
          <a:ext cx="4544059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1"/>
  <sheetViews>
    <sheetView topLeftCell="A11" workbookViewId="0">
      <selection activeCell="I23" sqref="I23"/>
    </sheetView>
  </sheetViews>
  <sheetFormatPr defaultColWidth="12.6640625" defaultRowHeight="15.75" customHeight="1" x14ac:dyDescent="0.25"/>
  <cols>
    <col min="1" max="1" width="17.6640625" customWidth="1"/>
    <col min="4" max="4" width="11.88671875" customWidth="1"/>
    <col min="11" max="11" width="15.77734375" customWidth="1"/>
  </cols>
  <sheetData>
    <row r="1" spans="1:11" ht="15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</row>
    <row r="2" spans="1:11" ht="15.75" customHeight="1" x14ac:dyDescent="0.3">
      <c r="A2" s="1" t="s">
        <v>6</v>
      </c>
      <c r="B2" s="1" t="s">
        <v>7</v>
      </c>
      <c r="C2" s="2">
        <v>399001</v>
      </c>
      <c r="D2" s="2">
        <v>7</v>
      </c>
      <c r="E2" s="2">
        <v>7534</v>
      </c>
      <c r="F2" s="2">
        <v>129</v>
      </c>
      <c r="G2" s="2"/>
      <c r="H2" s="2"/>
      <c r="I2" s="2"/>
      <c r="J2" s="2"/>
      <c r="K2" s="2"/>
    </row>
    <row r="3" spans="1:11" ht="15.75" customHeight="1" x14ac:dyDescent="0.3">
      <c r="A3" s="1" t="s">
        <v>8</v>
      </c>
      <c r="B3" s="1" t="s">
        <v>7</v>
      </c>
      <c r="C3" s="2">
        <v>91702478</v>
      </c>
      <c r="D3" s="2">
        <v>3128</v>
      </c>
      <c r="E3" s="2">
        <v>2052230</v>
      </c>
      <c r="F3" s="2">
        <v>14412</v>
      </c>
      <c r="G3" s="2"/>
      <c r="H3" s="2"/>
      <c r="I3" s="2"/>
      <c r="J3" s="2"/>
      <c r="K3" s="2"/>
    </row>
    <row r="4" spans="1:11" ht="15.75" customHeight="1" x14ac:dyDescent="0.3">
      <c r="A4" s="1" t="s">
        <v>9</v>
      </c>
      <c r="B4" s="1" t="s">
        <v>10</v>
      </c>
      <c r="C4" s="2">
        <v>1711947</v>
      </c>
      <c r="D4" s="2">
        <v>42</v>
      </c>
      <c r="E4" s="2">
        <v>54894</v>
      </c>
      <c r="F4" s="2">
        <v>280</v>
      </c>
      <c r="G4" s="2"/>
      <c r="H4" s="2"/>
      <c r="I4" s="2"/>
      <c r="J4" s="2"/>
      <c r="K4" s="2"/>
    </row>
    <row r="5" spans="1:11" ht="15.75" customHeight="1" x14ac:dyDescent="0.3">
      <c r="A5" s="1" t="s">
        <v>11</v>
      </c>
      <c r="B5" s="1" t="s">
        <v>10</v>
      </c>
      <c r="C5" s="2">
        <v>35998752</v>
      </c>
      <c r="D5" s="2">
        <v>3272</v>
      </c>
      <c r="E5" s="2">
        <v>604465</v>
      </c>
      <c r="F5" s="2">
        <v>6047</v>
      </c>
      <c r="G5" s="2"/>
      <c r="H5" s="2"/>
      <c r="I5" s="2"/>
      <c r="J5" s="2"/>
      <c r="K5" s="2"/>
    </row>
    <row r="6" spans="1:11" ht="15.75" customHeight="1" x14ac:dyDescent="0.3">
      <c r="A6" s="1" t="s">
        <v>12</v>
      </c>
      <c r="B6" s="1" t="s">
        <v>10</v>
      </c>
      <c r="C6" s="2">
        <v>128500364</v>
      </c>
      <c r="D6" s="2">
        <v>29</v>
      </c>
      <c r="E6" s="2">
        <v>716462</v>
      </c>
      <c r="F6" s="2">
        <v>9662</v>
      </c>
      <c r="G6" s="2"/>
      <c r="H6" s="2"/>
      <c r="I6" s="2"/>
      <c r="J6" s="2"/>
      <c r="K6" s="2"/>
    </row>
    <row r="7" spans="1:11" ht="15.75" customHeight="1" x14ac:dyDescent="0.3">
      <c r="A7" s="1" t="s">
        <v>13</v>
      </c>
      <c r="B7" s="1" t="s">
        <v>14</v>
      </c>
      <c r="C7" s="2">
        <v>1158040</v>
      </c>
      <c r="D7" s="2">
        <v>24</v>
      </c>
      <c r="E7" s="2">
        <v>64536</v>
      </c>
      <c r="F7" s="2">
        <v>820</v>
      </c>
      <c r="G7" s="2"/>
      <c r="H7" s="2"/>
      <c r="I7" s="2"/>
      <c r="J7" s="2"/>
      <c r="K7" s="2"/>
    </row>
    <row r="8" spans="1:11" ht="15.75" customHeight="1" x14ac:dyDescent="0.3">
      <c r="A8" s="1" t="s">
        <v>15</v>
      </c>
      <c r="B8" s="1" t="s">
        <v>10</v>
      </c>
      <c r="C8" s="2">
        <v>32199722</v>
      </c>
      <c r="D8" s="2">
        <v>230</v>
      </c>
      <c r="E8" s="2">
        <v>992508</v>
      </c>
      <c r="F8" s="2">
        <v>13588</v>
      </c>
      <c r="G8" s="2"/>
      <c r="H8" s="2"/>
      <c r="I8" s="2"/>
      <c r="J8" s="2"/>
      <c r="K8" s="2"/>
    </row>
    <row r="9" spans="1:11" ht="15.75" customHeight="1" x14ac:dyDescent="0.3">
      <c r="A9" s="1" t="s">
        <v>16</v>
      </c>
      <c r="B9" s="1" t="s">
        <v>17</v>
      </c>
      <c r="C9" s="2">
        <v>773997</v>
      </c>
      <c r="D9" s="2">
        <v>0</v>
      </c>
      <c r="E9" s="2">
        <v>10678</v>
      </c>
      <c r="F9" s="2">
        <v>4</v>
      </c>
      <c r="G9" s="2"/>
      <c r="H9" s="2"/>
      <c r="I9" s="2"/>
      <c r="J9" s="2"/>
      <c r="K9" s="2"/>
    </row>
    <row r="10" spans="1:11" ht="15.75" customHeight="1" x14ac:dyDescent="0.3">
      <c r="A10" s="1" t="s">
        <v>18</v>
      </c>
      <c r="B10" s="1" t="s">
        <v>14</v>
      </c>
      <c r="C10" s="2">
        <v>19301096</v>
      </c>
      <c r="D10" s="2">
        <v>361</v>
      </c>
      <c r="E10" s="2">
        <v>1414934</v>
      </c>
      <c r="F10" s="2">
        <v>25093</v>
      </c>
      <c r="G10" s="2"/>
      <c r="H10" s="2"/>
      <c r="I10" s="2"/>
      <c r="J10" s="2"/>
      <c r="K10" s="2"/>
    </row>
    <row r="11" spans="1:11" ht="15.75" customHeight="1" x14ac:dyDescent="0.3">
      <c r="A11" s="1" t="s">
        <v>19</v>
      </c>
      <c r="B11" s="1" t="s">
        <v>17</v>
      </c>
      <c r="C11" s="2">
        <v>1521992</v>
      </c>
      <c r="D11" s="2">
        <v>263</v>
      </c>
      <c r="E11" s="2">
        <v>174830</v>
      </c>
      <c r="F11" s="2">
        <v>3374</v>
      </c>
      <c r="G11" s="2"/>
      <c r="H11" s="2"/>
      <c r="I11" s="2"/>
      <c r="J11" s="2"/>
      <c r="K11" s="2"/>
    </row>
    <row r="12" spans="1:11" ht="15.75" customHeight="1" x14ac:dyDescent="0.3">
      <c r="A12" s="1" t="s">
        <v>20</v>
      </c>
      <c r="B12" s="1" t="s">
        <v>17</v>
      </c>
      <c r="C12" s="2">
        <v>70400153</v>
      </c>
      <c r="D12" s="2">
        <v>226</v>
      </c>
      <c r="E12" s="2">
        <v>816608</v>
      </c>
      <c r="F12" s="2">
        <v>10090</v>
      </c>
      <c r="G12" s="2"/>
      <c r="H12" s="2"/>
      <c r="I12" s="2"/>
      <c r="J12" s="2"/>
      <c r="K12" s="2"/>
    </row>
    <row r="13" spans="1:11" ht="15.75" customHeight="1" x14ac:dyDescent="0.3">
      <c r="A13" s="1" t="s">
        <v>21</v>
      </c>
      <c r="B13" s="1" t="s">
        <v>14</v>
      </c>
      <c r="C13" s="2">
        <v>28900667</v>
      </c>
      <c r="D13" s="2">
        <v>140</v>
      </c>
      <c r="E13" s="2">
        <v>761230</v>
      </c>
      <c r="F13" s="2">
        <v>10050</v>
      </c>
      <c r="G13" s="2"/>
      <c r="H13" s="2"/>
      <c r="I13" s="2"/>
      <c r="J13" s="2"/>
      <c r="K13" s="2"/>
    </row>
    <row r="14" spans="1:11" ht="15.75" customHeight="1" x14ac:dyDescent="0.3">
      <c r="A14" s="1" t="s">
        <v>22</v>
      </c>
      <c r="B14" s="1" t="s">
        <v>14</v>
      </c>
      <c r="C14" s="2">
        <v>7503010</v>
      </c>
      <c r="D14" s="2">
        <v>1100</v>
      </c>
      <c r="E14" s="2">
        <v>220800</v>
      </c>
      <c r="F14" s="2">
        <v>3812</v>
      </c>
      <c r="G14" s="2"/>
      <c r="H14" s="2"/>
      <c r="I14" s="2"/>
      <c r="J14" s="2"/>
      <c r="K14" s="2"/>
    </row>
    <row r="15" spans="1:11" ht="15.75" customHeight="1" x14ac:dyDescent="0.3">
      <c r="A15" s="1" t="s">
        <v>23</v>
      </c>
      <c r="B15" s="1" t="s">
        <v>14</v>
      </c>
      <c r="C15" s="2">
        <v>14999397</v>
      </c>
      <c r="D15" s="2">
        <v>1450</v>
      </c>
      <c r="E15" s="2">
        <v>328108</v>
      </c>
      <c r="F15" s="2">
        <v>4448</v>
      </c>
      <c r="G15" s="2"/>
      <c r="H15" s="2"/>
      <c r="I15" s="2"/>
      <c r="J15" s="2"/>
      <c r="K15" s="2"/>
    </row>
    <row r="16" spans="1:11" ht="15.75" customHeight="1" x14ac:dyDescent="0.3">
      <c r="A16" s="1" t="s">
        <v>24</v>
      </c>
      <c r="B16" s="1" t="s">
        <v>10</v>
      </c>
      <c r="C16" s="2">
        <v>40100376</v>
      </c>
      <c r="D16" s="2">
        <v>141</v>
      </c>
      <c r="E16" s="2">
        <v>343713</v>
      </c>
      <c r="F16" s="2">
        <v>5138</v>
      </c>
      <c r="G16" s="2"/>
      <c r="H16" s="2"/>
      <c r="I16" s="2"/>
      <c r="J16" s="2"/>
      <c r="K16" s="2"/>
    </row>
    <row r="17" spans="1:11" ht="15.75" customHeight="1" x14ac:dyDescent="0.3">
      <c r="A17" s="1" t="s">
        <v>25</v>
      </c>
      <c r="B17" s="1" t="s">
        <v>7</v>
      </c>
      <c r="C17" s="2">
        <v>69599762</v>
      </c>
      <c r="D17" s="2">
        <v>8056</v>
      </c>
      <c r="E17" s="2">
        <v>2945415</v>
      </c>
      <c r="F17" s="2">
        <v>38143</v>
      </c>
      <c r="G17" s="2"/>
      <c r="H17" s="2"/>
      <c r="I17" s="2"/>
      <c r="J17" s="2"/>
      <c r="K17" s="2"/>
    </row>
    <row r="18" spans="1:11" ht="15.75" customHeight="1" x14ac:dyDescent="0.3">
      <c r="A18" s="1" t="s">
        <v>26</v>
      </c>
      <c r="B18" s="1" t="s">
        <v>7</v>
      </c>
      <c r="C18" s="2">
        <v>34698876</v>
      </c>
      <c r="D18" s="2">
        <v>69258</v>
      </c>
      <c r="E18" s="2">
        <v>4950281</v>
      </c>
      <c r="F18" s="2">
        <v>35685</v>
      </c>
      <c r="G18" s="2"/>
      <c r="H18" s="2"/>
      <c r="I18" s="2"/>
      <c r="J18" s="2"/>
      <c r="K18" s="2"/>
    </row>
    <row r="19" spans="1:11" ht="15.75" customHeight="1" x14ac:dyDescent="0.3">
      <c r="A19" s="1" t="s">
        <v>27</v>
      </c>
      <c r="B19" s="1" t="s">
        <v>14</v>
      </c>
      <c r="C19" s="2">
        <v>290492</v>
      </c>
      <c r="D19" s="2">
        <v>154</v>
      </c>
      <c r="E19" s="2">
        <v>20783</v>
      </c>
      <c r="F19" s="2">
        <v>211</v>
      </c>
      <c r="G19" s="2"/>
      <c r="H19" s="2"/>
      <c r="I19" s="2"/>
      <c r="J19" s="2"/>
      <c r="K19" s="2"/>
    </row>
    <row r="20" spans="1:11" ht="15.75" customHeight="1" x14ac:dyDescent="0.3">
      <c r="A20" s="1" t="s">
        <v>28</v>
      </c>
      <c r="B20" s="1" t="s">
        <v>7</v>
      </c>
      <c r="C20" s="2">
        <v>66001</v>
      </c>
      <c r="D20" s="2">
        <v>0</v>
      </c>
      <c r="E20" s="2">
        <v>10314</v>
      </c>
      <c r="F20" s="2">
        <v>51</v>
      </c>
      <c r="G20" s="2"/>
      <c r="H20" s="2"/>
      <c r="I20" s="2"/>
      <c r="J20" s="2"/>
      <c r="K20" s="2"/>
    </row>
    <row r="21" spans="1:11" ht="15.75" customHeight="1" x14ac:dyDescent="0.3">
      <c r="A21" s="1" t="s">
        <v>29</v>
      </c>
      <c r="B21" s="1" t="s">
        <v>17</v>
      </c>
      <c r="C21" s="2">
        <v>85002417</v>
      </c>
      <c r="D21" s="2">
        <v>75</v>
      </c>
      <c r="E21" s="2">
        <v>782357</v>
      </c>
      <c r="F21" s="2">
        <v>10524</v>
      </c>
      <c r="G21" s="2"/>
      <c r="H21" s="2"/>
      <c r="I21" s="2"/>
      <c r="J21" s="2"/>
      <c r="K21" s="2"/>
    </row>
    <row r="22" spans="1:11" ht="15.75" customHeight="1" x14ac:dyDescent="0.3">
      <c r="A22" s="1" t="s">
        <v>30</v>
      </c>
      <c r="B22" s="1" t="s">
        <v>17</v>
      </c>
      <c r="C22" s="2">
        <v>124904071</v>
      </c>
      <c r="D22" s="2">
        <v>15866</v>
      </c>
      <c r="E22" s="2">
        <v>6466913</v>
      </c>
      <c r="F22" s="2">
        <v>140565</v>
      </c>
      <c r="G22" s="2"/>
      <c r="H22" s="2"/>
      <c r="I22" s="2"/>
      <c r="J22" s="2"/>
      <c r="K22" s="2"/>
    </row>
    <row r="23" spans="1:11" ht="15.75" customHeight="1" x14ac:dyDescent="0.3">
      <c r="A23" s="1" t="s">
        <v>31</v>
      </c>
      <c r="B23" s="1" t="s">
        <v>10</v>
      </c>
      <c r="C23" s="2">
        <v>3436948</v>
      </c>
      <c r="D23" s="2">
        <v>799</v>
      </c>
      <c r="E23" s="2">
        <v>121687</v>
      </c>
      <c r="F23" s="2">
        <v>1946</v>
      </c>
      <c r="G23" s="2"/>
      <c r="H23" s="2"/>
      <c r="I23" s="2"/>
      <c r="J23" s="2"/>
      <c r="K23" s="2"/>
    </row>
    <row r="24" spans="1:11" ht="15.75" customHeight="1" x14ac:dyDescent="0.3">
      <c r="A24" s="1" t="s">
        <v>32</v>
      </c>
      <c r="B24" s="1" t="s">
        <v>10</v>
      </c>
      <c r="C24" s="2">
        <v>3772103</v>
      </c>
      <c r="D24" s="2">
        <v>277</v>
      </c>
      <c r="E24" s="2">
        <v>82274</v>
      </c>
      <c r="F24" s="2">
        <v>1462</v>
      </c>
      <c r="G24" s="2"/>
      <c r="H24" s="2"/>
      <c r="I24" s="2"/>
      <c r="J24" s="2"/>
      <c r="K24" s="2"/>
    </row>
    <row r="25" spans="1:11" ht="15.75" customHeight="1" x14ac:dyDescent="0.3">
      <c r="A25" s="1" t="s">
        <v>33</v>
      </c>
      <c r="B25" s="1" t="s">
        <v>10</v>
      </c>
      <c r="C25" s="2">
        <v>1308967</v>
      </c>
      <c r="D25" s="2">
        <v>5651</v>
      </c>
      <c r="E25" s="2">
        <v>122494</v>
      </c>
      <c r="F25" s="2">
        <v>459</v>
      </c>
      <c r="G25" s="2"/>
      <c r="H25" s="2"/>
      <c r="I25" s="2"/>
      <c r="J25" s="2"/>
      <c r="K25" s="2"/>
    </row>
    <row r="26" spans="1:11" ht="15.75" customHeight="1" x14ac:dyDescent="0.3">
      <c r="A26" s="1" t="s">
        <v>34</v>
      </c>
      <c r="B26" s="1" t="s">
        <v>10</v>
      </c>
      <c r="C26" s="2">
        <v>2073074</v>
      </c>
      <c r="D26" s="2">
        <v>163</v>
      </c>
      <c r="E26" s="2">
        <v>31123</v>
      </c>
      <c r="F26" s="2">
        <v>692</v>
      </c>
      <c r="G26" s="2"/>
      <c r="H26" s="2"/>
      <c r="I26" s="2"/>
      <c r="J26" s="2"/>
      <c r="K26" s="2"/>
    </row>
    <row r="27" spans="1:11" ht="15.75" customHeight="1" x14ac:dyDescent="0.3">
      <c r="A27" s="1" t="s">
        <v>35</v>
      </c>
      <c r="B27" s="1" t="s">
        <v>10</v>
      </c>
      <c r="C27" s="2">
        <v>47099270</v>
      </c>
      <c r="D27" s="2">
        <v>2534</v>
      </c>
      <c r="E27" s="2">
        <v>1034300</v>
      </c>
      <c r="F27" s="2">
        <v>8375</v>
      </c>
      <c r="G27" s="2"/>
      <c r="H27" s="2"/>
      <c r="I27" s="2"/>
      <c r="J27" s="2"/>
      <c r="K27" s="2"/>
    </row>
    <row r="28" spans="1:11" ht="14.4" x14ac:dyDescent="0.3">
      <c r="A28" s="1" t="s">
        <v>36</v>
      </c>
      <c r="B28" s="1" t="s">
        <v>7</v>
      </c>
      <c r="C28" s="2">
        <v>1646050</v>
      </c>
      <c r="D28" s="2">
        <v>275</v>
      </c>
      <c r="E28" s="2">
        <v>126263</v>
      </c>
      <c r="F28" s="2">
        <v>1863</v>
      </c>
      <c r="G28" s="2"/>
      <c r="H28" s="2"/>
      <c r="I28" s="2"/>
      <c r="J28" s="2"/>
      <c r="K28" s="2"/>
    </row>
    <row r="29" spans="1:11" ht="14.4" x14ac:dyDescent="0.3">
      <c r="A29" s="1" t="s">
        <v>37</v>
      </c>
      <c r="B29" s="1" t="s">
        <v>14</v>
      </c>
      <c r="C29" s="2">
        <v>30501026</v>
      </c>
      <c r="D29" s="2">
        <v>318</v>
      </c>
      <c r="E29" s="2">
        <v>585889</v>
      </c>
      <c r="F29" s="2">
        <v>16571</v>
      </c>
      <c r="G29" s="2"/>
      <c r="H29" s="2"/>
      <c r="I29" s="2"/>
      <c r="J29" s="2"/>
      <c r="K29" s="2"/>
    </row>
    <row r="30" spans="1:11" ht="14.4" x14ac:dyDescent="0.3">
      <c r="A30" s="1" t="s">
        <v>38</v>
      </c>
      <c r="B30" s="1" t="s">
        <v>17</v>
      </c>
      <c r="C30" s="2">
        <v>79502477</v>
      </c>
      <c r="D30" s="2">
        <v>71</v>
      </c>
      <c r="E30" s="2">
        <v>945478</v>
      </c>
      <c r="F30" s="2">
        <v>8954</v>
      </c>
      <c r="G30" s="2"/>
      <c r="H30" s="2"/>
      <c r="I30" s="2"/>
      <c r="J30" s="2"/>
      <c r="K30" s="2"/>
    </row>
    <row r="31" spans="1:11" ht="14.4" x14ac:dyDescent="0.3">
      <c r="A31" s="1" t="s">
        <v>39</v>
      </c>
      <c r="B31" s="1" t="s">
        <v>10</v>
      </c>
      <c r="C31" s="2">
        <v>658019</v>
      </c>
      <c r="D31" s="2">
        <v>121</v>
      </c>
      <c r="E31" s="2">
        <v>31575</v>
      </c>
      <c r="F31" s="2">
        <v>400</v>
      </c>
      <c r="G31" s="2"/>
      <c r="H31" s="2"/>
      <c r="I31" s="2"/>
      <c r="J31" s="2"/>
      <c r="K31" s="2"/>
    </row>
    <row r="32" spans="1:11" ht="14.4" x14ac:dyDescent="0.3">
      <c r="A32" s="1" t="s">
        <v>40</v>
      </c>
      <c r="B32" s="1" t="s">
        <v>7</v>
      </c>
      <c r="C32" s="2">
        <v>83697770</v>
      </c>
      <c r="D32" s="2">
        <v>9751</v>
      </c>
      <c r="E32" s="2">
        <v>2668001</v>
      </c>
      <c r="F32" s="2">
        <v>36273</v>
      </c>
      <c r="G32" s="2"/>
      <c r="H32" s="2"/>
      <c r="I32" s="2"/>
      <c r="J32" s="2"/>
      <c r="K32" s="2"/>
    </row>
    <row r="33" spans="1:11" ht="14.4" x14ac:dyDescent="0.3">
      <c r="A33" s="1" t="s">
        <v>41</v>
      </c>
      <c r="B33" s="1" t="s">
        <v>7</v>
      </c>
      <c r="C33" s="2">
        <v>38157311</v>
      </c>
      <c r="D33" s="2">
        <v>3741</v>
      </c>
      <c r="E33" s="2">
        <v>665755</v>
      </c>
      <c r="F33" s="2">
        <v>3973</v>
      </c>
      <c r="G33" s="2"/>
      <c r="H33" s="2"/>
      <c r="I33" s="2"/>
      <c r="J33" s="2"/>
      <c r="K33" s="2"/>
    </row>
    <row r="34" spans="1:11" ht="14.4" x14ac:dyDescent="0.3">
      <c r="A34" s="1" t="s">
        <v>42</v>
      </c>
      <c r="B34" s="1" t="s">
        <v>10</v>
      </c>
      <c r="C34" s="2">
        <v>4184959</v>
      </c>
      <c r="D34" s="2">
        <v>116</v>
      </c>
      <c r="E34" s="2">
        <v>83732</v>
      </c>
      <c r="F34" s="2">
        <v>817</v>
      </c>
      <c r="G34" s="2"/>
      <c r="H34" s="2"/>
      <c r="I34" s="2"/>
      <c r="J34" s="2"/>
      <c r="K34" s="2"/>
    </row>
    <row r="35" spans="1:11" ht="14.4" x14ac:dyDescent="0.3">
      <c r="A35" s="1" t="s">
        <v>43</v>
      </c>
      <c r="B35" s="1" t="s">
        <v>14</v>
      </c>
      <c r="C35" s="2">
        <v>231502578</v>
      </c>
      <c r="D35" s="2">
        <v>90</v>
      </c>
      <c r="E35" s="2">
        <v>1687262</v>
      </c>
      <c r="F35" s="2">
        <v>22909</v>
      </c>
      <c r="G35" s="2"/>
      <c r="H35" s="2"/>
      <c r="I35" s="2"/>
      <c r="J35" s="2"/>
      <c r="K35" s="2"/>
    </row>
    <row r="36" spans="1:11" ht="14.4" x14ac:dyDescent="0.3">
      <c r="A36" s="1" t="s">
        <v>44</v>
      </c>
      <c r="B36" s="1" t="s">
        <v>14</v>
      </c>
      <c r="C36" s="2">
        <v>11700099</v>
      </c>
      <c r="D36" s="2">
        <v>158</v>
      </c>
      <c r="E36" s="2">
        <v>336453</v>
      </c>
      <c r="F36" s="2">
        <v>7403</v>
      </c>
      <c r="G36" s="2"/>
      <c r="H36" s="2"/>
      <c r="I36" s="2"/>
      <c r="J36" s="2"/>
      <c r="K36" s="2"/>
    </row>
    <row r="37" spans="1:11" ht="14.4" x14ac:dyDescent="0.3">
      <c r="A37" s="1" t="s">
        <v>45</v>
      </c>
      <c r="B37" s="1" t="s">
        <v>10</v>
      </c>
      <c r="C37" s="2">
        <v>100896618</v>
      </c>
      <c r="D37" s="2">
        <v>8031</v>
      </c>
      <c r="E37" s="2">
        <v>1575980</v>
      </c>
      <c r="F37" s="2">
        <v>19307</v>
      </c>
      <c r="G37" s="2"/>
      <c r="H37" s="2"/>
      <c r="I37" s="2"/>
      <c r="J37" s="2"/>
      <c r="K37" s="2"/>
    </row>
    <row r="38" spans="1:11" ht="14.4" x14ac:dyDescent="0.3">
      <c r="A38" s="2"/>
      <c r="B38" s="2"/>
      <c r="C38" s="2"/>
      <c r="D38" s="1"/>
      <c r="E38" s="1"/>
      <c r="F38" s="1"/>
      <c r="G38" s="2"/>
      <c r="H38" s="2"/>
      <c r="I38" s="2"/>
      <c r="J38" s="2"/>
      <c r="K38" s="2"/>
    </row>
    <row r="39" spans="1:11" ht="14.4" x14ac:dyDescent="0.3">
      <c r="A39" s="2"/>
      <c r="B39" s="2"/>
      <c r="C39" s="2"/>
      <c r="D39" s="1"/>
      <c r="E39" s="1"/>
      <c r="F39" s="1"/>
      <c r="G39" s="2"/>
      <c r="H39" s="2"/>
      <c r="I39" s="2"/>
      <c r="J39" s="2"/>
      <c r="K39" s="2"/>
    </row>
    <row r="40" spans="1:11" ht="14.4" x14ac:dyDescent="0.3">
      <c r="A40" s="2"/>
      <c r="B40" s="2"/>
      <c r="C40" s="2"/>
      <c r="D40" s="1"/>
      <c r="E40" s="1"/>
      <c r="F40" s="1"/>
      <c r="G40" s="2"/>
      <c r="H40" s="2"/>
      <c r="I40" s="2"/>
      <c r="J40" s="2"/>
      <c r="K40" s="2"/>
    </row>
    <row r="41" spans="1:11" ht="14.4" x14ac:dyDescent="0.3">
      <c r="A41" s="2"/>
      <c r="B41" s="2"/>
      <c r="C41" s="2"/>
      <c r="D41" s="1"/>
      <c r="E41" s="1"/>
      <c r="F41" s="1"/>
      <c r="G41" s="2"/>
      <c r="H41" s="2"/>
      <c r="I41" s="2"/>
      <c r="J41" s="2"/>
      <c r="K41" s="2"/>
    </row>
    <row r="42" spans="1:11" ht="14.4" x14ac:dyDescent="0.3">
      <c r="A42" s="2"/>
      <c r="B42" s="2"/>
      <c r="C42" s="2"/>
      <c r="D42" s="1"/>
      <c r="E42" s="1"/>
      <c r="F42" s="1"/>
      <c r="G42" s="2"/>
      <c r="H42" s="2"/>
      <c r="I42" s="2"/>
      <c r="J42" s="2"/>
      <c r="K42" s="2"/>
    </row>
    <row r="43" spans="1:11" ht="14.4" x14ac:dyDescent="0.3">
      <c r="A43" s="2"/>
      <c r="B43" s="2"/>
      <c r="C43" s="2"/>
      <c r="D43" s="1"/>
      <c r="E43" s="1"/>
      <c r="F43" s="1"/>
      <c r="G43" s="2"/>
      <c r="H43" s="2"/>
      <c r="I43" s="2"/>
      <c r="J43" s="2"/>
      <c r="K43" s="2"/>
    </row>
    <row r="44" spans="1:11" ht="14.4" x14ac:dyDescent="0.3">
      <c r="A44" s="2"/>
      <c r="B44" s="2"/>
      <c r="C44" s="2"/>
      <c r="D44" s="1"/>
      <c r="E44" s="1"/>
      <c r="F44" s="1"/>
      <c r="G44" s="2"/>
      <c r="H44" s="2"/>
      <c r="I44" s="2"/>
      <c r="J44" s="2"/>
      <c r="K44" s="2"/>
    </row>
    <row r="45" spans="1:11" ht="14.4" x14ac:dyDescent="0.3">
      <c r="A45" s="2"/>
      <c r="B45" s="2"/>
      <c r="C45" s="2"/>
      <c r="D45" s="1"/>
      <c r="E45" s="1"/>
      <c r="F45" s="1"/>
      <c r="G45" s="2"/>
      <c r="H45" s="2"/>
      <c r="I45" s="2"/>
      <c r="J45" s="2"/>
      <c r="K45" s="2"/>
    </row>
    <row r="46" spans="1:11" ht="14.4" x14ac:dyDescent="0.3">
      <c r="A46" s="2"/>
      <c r="B46" s="2"/>
      <c r="C46" s="2"/>
      <c r="D46" s="1"/>
      <c r="E46" s="1"/>
      <c r="F46" s="1"/>
      <c r="G46" s="2"/>
      <c r="H46" s="2"/>
      <c r="I46" s="2"/>
      <c r="J46" s="2"/>
      <c r="K46" s="2"/>
    </row>
    <row r="47" spans="1:11" ht="14.4" x14ac:dyDescent="0.3">
      <c r="A47" s="2"/>
      <c r="B47" s="2"/>
      <c r="C47" s="2"/>
      <c r="D47" s="1"/>
      <c r="E47" s="1"/>
      <c r="F47" s="1"/>
      <c r="G47" s="2"/>
      <c r="H47" s="2"/>
      <c r="I47" s="2"/>
      <c r="J47" s="2"/>
      <c r="K47" s="2"/>
    </row>
    <row r="48" spans="1:11" ht="14.4" x14ac:dyDescent="0.3">
      <c r="A48" s="2"/>
      <c r="B48" s="2"/>
      <c r="C48" s="2"/>
      <c r="D48" s="1"/>
      <c r="E48" s="1"/>
      <c r="F48" s="1"/>
      <c r="G48" s="2"/>
      <c r="H48" s="2"/>
      <c r="I48" s="2"/>
      <c r="J48" s="2"/>
      <c r="K48" s="2"/>
    </row>
    <row r="49" spans="1:11" ht="14.4" x14ac:dyDescent="0.3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</row>
    <row r="50" spans="1:11" ht="14.4" x14ac:dyDescent="0.3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</row>
    <row r="51" spans="1:11" ht="14.4" x14ac:dyDescent="0.3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</row>
    <row r="52" spans="1:11" ht="14.4" x14ac:dyDescent="0.3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</row>
    <row r="53" spans="1:11" ht="14.4" x14ac:dyDescent="0.3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</row>
    <row r="54" spans="1:11" ht="14.4" x14ac:dyDescent="0.3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</row>
    <row r="55" spans="1:11" ht="14.4" x14ac:dyDescent="0.3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</row>
    <row r="56" spans="1:11" ht="14.4" x14ac:dyDescent="0.3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</row>
    <row r="57" spans="1:11" ht="14.4" x14ac:dyDescent="0.3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</row>
    <row r="58" spans="1:11" ht="14.4" x14ac:dyDescent="0.3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</row>
    <row r="59" spans="1:11" ht="14.4" x14ac:dyDescent="0.3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</row>
    <row r="60" spans="1:11" ht="14.4" x14ac:dyDescent="0.3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</row>
    <row r="61" spans="1:11" ht="14.4" x14ac:dyDescent="0.3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</row>
    <row r="62" spans="1:11" ht="14.4" x14ac:dyDescent="0.3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</row>
    <row r="63" spans="1:11" ht="14.4" x14ac:dyDescent="0.3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</row>
    <row r="64" spans="1:11" ht="14.4" x14ac:dyDescent="0.3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</row>
    <row r="65" spans="1:11" ht="14.4" x14ac:dyDescent="0.3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</row>
    <row r="66" spans="1:11" ht="14.4" x14ac:dyDescent="0.3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</row>
    <row r="67" spans="1:11" ht="14.4" x14ac:dyDescent="0.3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</row>
    <row r="68" spans="1:11" ht="14.4" x14ac:dyDescent="0.3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</row>
    <row r="69" spans="1:11" ht="14.4" x14ac:dyDescent="0.3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</row>
    <row r="70" spans="1:11" ht="14.4" x14ac:dyDescent="0.3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</row>
    <row r="71" spans="1:11" ht="14.4" x14ac:dyDescent="0.3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</row>
    <row r="72" spans="1:11" ht="14.4" x14ac:dyDescent="0.3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</row>
    <row r="73" spans="1:11" ht="14.4" x14ac:dyDescent="0.3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</row>
    <row r="74" spans="1:11" ht="14.4" x14ac:dyDescent="0.3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</row>
    <row r="75" spans="1:11" ht="14.4" x14ac:dyDescent="0.3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</row>
    <row r="76" spans="1:11" ht="14.4" x14ac:dyDescent="0.3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</row>
    <row r="77" spans="1:11" ht="14.4" x14ac:dyDescent="0.3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</row>
    <row r="78" spans="1:11" ht="14.4" x14ac:dyDescent="0.3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</row>
    <row r="79" spans="1:11" ht="14.4" x14ac:dyDescent="0.3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</row>
    <row r="80" spans="1:11" ht="14.4" x14ac:dyDescent="0.3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</row>
    <row r="81" spans="1:11" ht="14.4" x14ac:dyDescent="0.3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</row>
    <row r="82" spans="1:11" ht="14.4" x14ac:dyDescent="0.3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</row>
    <row r="83" spans="1:11" ht="14.4" x14ac:dyDescent="0.3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</row>
    <row r="84" spans="1:11" ht="14.4" x14ac:dyDescent="0.3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</row>
    <row r="85" spans="1:11" ht="14.4" x14ac:dyDescent="0.3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</row>
    <row r="86" spans="1:11" ht="14.4" x14ac:dyDescent="0.3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</row>
    <row r="87" spans="1:11" ht="14.4" x14ac:dyDescent="0.3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</row>
    <row r="88" spans="1:11" ht="14.4" x14ac:dyDescent="0.3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</row>
    <row r="89" spans="1:11" ht="14.4" x14ac:dyDescent="0.3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</row>
    <row r="90" spans="1:11" ht="14.4" x14ac:dyDescent="0.3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</row>
    <row r="91" spans="1:11" ht="14.4" x14ac:dyDescent="0.3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</row>
    <row r="92" spans="1:11" ht="14.4" x14ac:dyDescent="0.3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</row>
    <row r="93" spans="1:11" ht="14.4" x14ac:dyDescent="0.3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</row>
    <row r="94" spans="1:11" ht="14.4" x14ac:dyDescent="0.3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</row>
    <row r="95" spans="1:11" ht="14.4" x14ac:dyDescent="0.3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</row>
    <row r="96" spans="1:11" ht="14.4" x14ac:dyDescent="0.3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</row>
    <row r="97" spans="1:11" ht="14.4" x14ac:dyDescent="0.3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</row>
    <row r="98" spans="1:11" ht="14.4" x14ac:dyDescent="0.3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</row>
    <row r="99" spans="1:11" ht="14.4" x14ac:dyDescent="0.3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</row>
    <row r="100" spans="1:11" ht="14.4" x14ac:dyDescent="0.3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</row>
    <row r="101" spans="1:11" ht="14.4" x14ac:dyDescent="0.3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</row>
    <row r="102" spans="1:11" ht="14.4" x14ac:dyDescent="0.3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</row>
    <row r="103" spans="1:11" ht="14.4" x14ac:dyDescent="0.3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</row>
    <row r="104" spans="1:11" ht="14.4" x14ac:dyDescent="0.3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</row>
    <row r="105" spans="1:11" ht="14.4" x14ac:dyDescent="0.3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</row>
    <row r="106" spans="1:11" ht="14.4" x14ac:dyDescent="0.3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</row>
    <row r="107" spans="1:11" ht="14.4" x14ac:dyDescent="0.3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</row>
    <row r="108" spans="1:11" ht="14.4" x14ac:dyDescent="0.3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</row>
    <row r="109" spans="1:11" ht="14.4" x14ac:dyDescent="0.3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</row>
    <row r="110" spans="1:11" ht="14.4" x14ac:dyDescent="0.3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</row>
    <row r="111" spans="1:11" ht="14.4" x14ac:dyDescent="0.3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</row>
    <row r="112" spans="1:11" ht="14.4" x14ac:dyDescent="0.3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</row>
    <row r="113" spans="1:11" ht="14.4" x14ac:dyDescent="0.3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</row>
    <row r="114" spans="1:11" ht="14.4" x14ac:dyDescent="0.3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</row>
    <row r="115" spans="1:11" ht="14.4" x14ac:dyDescent="0.3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</row>
    <row r="116" spans="1:11" ht="14.4" x14ac:dyDescent="0.3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</row>
    <row r="117" spans="1:11" ht="14.4" x14ac:dyDescent="0.3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</row>
    <row r="118" spans="1:11" ht="14.4" x14ac:dyDescent="0.3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</row>
    <row r="119" spans="1:11" ht="14.4" x14ac:dyDescent="0.3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</row>
    <row r="120" spans="1:11" ht="14.4" x14ac:dyDescent="0.3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</row>
    <row r="121" spans="1:11" ht="14.4" x14ac:dyDescent="0.3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</row>
    <row r="122" spans="1:11" ht="14.4" x14ac:dyDescent="0.3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</row>
    <row r="123" spans="1:11" ht="14.4" x14ac:dyDescent="0.3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</row>
    <row r="124" spans="1:11" ht="14.4" x14ac:dyDescent="0.3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</row>
    <row r="125" spans="1:11" ht="14.4" x14ac:dyDescent="0.3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</row>
    <row r="126" spans="1:11" ht="14.4" x14ac:dyDescent="0.3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</row>
    <row r="127" spans="1:11" ht="14.4" x14ac:dyDescent="0.3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</row>
    <row r="128" spans="1:11" ht="14.4" x14ac:dyDescent="0.3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</row>
    <row r="129" spans="1:11" ht="14.4" x14ac:dyDescent="0.3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</row>
    <row r="130" spans="1:11" ht="14.4" x14ac:dyDescent="0.3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</row>
    <row r="131" spans="1:11" ht="14.4" x14ac:dyDescent="0.3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</row>
    <row r="132" spans="1:11" ht="14.4" x14ac:dyDescent="0.3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</row>
    <row r="133" spans="1:11" ht="14.4" x14ac:dyDescent="0.3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</row>
    <row r="134" spans="1:11" ht="14.4" x14ac:dyDescent="0.3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</row>
    <row r="135" spans="1:11" ht="14.4" x14ac:dyDescent="0.3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</row>
    <row r="136" spans="1:11" ht="14.4" x14ac:dyDescent="0.3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</row>
    <row r="137" spans="1:11" ht="14.4" x14ac:dyDescent="0.3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</row>
    <row r="138" spans="1:11" ht="14.4" x14ac:dyDescent="0.3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</row>
    <row r="139" spans="1:11" ht="14.4" x14ac:dyDescent="0.3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</row>
    <row r="140" spans="1:11" ht="14.4" x14ac:dyDescent="0.3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</row>
    <row r="141" spans="1:11" ht="14.4" x14ac:dyDescent="0.3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</row>
    <row r="142" spans="1:11" ht="14.4" x14ac:dyDescent="0.3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</row>
    <row r="143" spans="1:11" ht="14.4" x14ac:dyDescent="0.3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</row>
    <row r="144" spans="1:11" ht="14.4" x14ac:dyDescent="0.3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</row>
    <row r="145" spans="1:11" ht="14.4" x14ac:dyDescent="0.3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</row>
    <row r="146" spans="1:11" ht="14.4" x14ac:dyDescent="0.3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</row>
    <row r="147" spans="1:11" ht="14.4" x14ac:dyDescent="0.3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</row>
    <row r="148" spans="1:11" ht="14.4" x14ac:dyDescent="0.3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</row>
    <row r="149" spans="1:11" ht="14.4" x14ac:dyDescent="0.3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</row>
    <row r="150" spans="1:11" ht="14.4" x14ac:dyDescent="0.3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</row>
    <row r="151" spans="1:11" ht="14.4" x14ac:dyDescent="0.3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</row>
    <row r="152" spans="1:11" ht="14.4" x14ac:dyDescent="0.3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</row>
    <row r="153" spans="1:11" ht="14.4" x14ac:dyDescent="0.3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</row>
    <row r="154" spans="1:11" ht="14.4" x14ac:dyDescent="0.3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</row>
    <row r="155" spans="1:11" ht="14.4" x14ac:dyDescent="0.3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</row>
    <row r="156" spans="1:11" ht="14.4" x14ac:dyDescent="0.3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</row>
    <row r="157" spans="1:11" ht="14.4" x14ac:dyDescent="0.3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</row>
    <row r="158" spans="1:11" ht="14.4" x14ac:dyDescent="0.3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</row>
    <row r="159" spans="1:11" ht="14.4" x14ac:dyDescent="0.3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</row>
    <row r="160" spans="1:11" ht="14.4" x14ac:dyDescent="0.3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</row>
    <row r="161" spans="1:11" ht="14.4" x14ac:dyDescent="0.3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</row>
    <row r="162" spans="1:11" ht="14.4" x14ac:dyDescent="0.3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</row>
    <row r="163" spans="1:11" ht="14.4" x14ac:dyDescent="0.3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</row>
    <row r="164" spans="1:11" ht="14.4" x14ac:dyDescent="0.3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</row>
    <row r="165" spans="1:11" ht="14.4" x14ac:dyDescent="0.3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</row>
    <row r="166" spans="1:11" ht="14.4" x14ac:dyDescent="0.3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</row>
    <row r="167" spans="1:11" ht="14.4" x14ac:dyDescent="0.3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</row>
    <row r="168" spans="1:11" ht="14.4" x14ac:dyDescent="0.3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</row>
    <row r="169" spans="1:11" ht="14.4" x14ac:dyDescent="0.3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</row>
    <row r="170" spans="1:11" ht="14.4" x14ac:dyDescent="0.3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</row>
    <row r="171" spans="1:11" ht="14.4" x14ac:dyDescent="0.3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</row>
    <row r="172" spans="1:11" ht="14.4" x14ac:dyDescent="0.3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</row>
    <row r="173" spans="1:11" ht="14.4" x14ac:dyDescent="0.3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</row>
    <row r="174" spans="1:11" ht="14.4" x14ac:dyDescent="0.3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</row>
    <row r="175" spans="1:11" ht="14.4" x14ac:dyDescent="0.3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</row>
    <row r="176" spans="1:11" ht="14.4" x14ac:dyDescent="0.3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</row>
    <row r="177" spans="1:11" ht="14.4" x14ac:dyDescent="0.3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</row>
    <row r="178" spans="1:11" ht="14.4" x14ac:dyDescent="0.3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</row>
    <row r="179" spans="1:11" ht="14.4" x14ac:dyDescent="0.3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</row>
    <row r="180" spans="1:11" ht="14.4" x14ac:dyDescent="0.3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</row>
    <row r="181" spans="1:11" ht="14.4" x14ac:dyDescent="0.3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</row>
    <row r="182" spans="1:11" ht="14.4" x14ac:dyDescent="0.3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</row>
    <row r="183" spans="1:11" ht="14.4" x14ac:dyDescent="0.3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</row>
    <row r="184" spans="1:11" ht="14.4" x14ac:dyDescent="0.3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</row>
    <row r="185" spans="1:11" ht="14.4" x14ac:dyDescent="0.3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</row>
    <row r="186" spans="1:11" ht="14.4" x14ac:dyDescent="0.3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</row>
    <row r="187" spans="1:11" ht="14.4" x14ac:dyDescent="0.3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</row>
    <row r="188" spans="1:11" ht="14.4" x14ac:dyDescent="0.3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</row>
    <row r="189" spans="1:11" ht="14.4" x14ac:dyDescent="0.3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</row>
    <row r="190" spans="1:11" ht="14.4" x14ac:dyDescent="0.3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</row>
    <row r="191" spans="1:11" ht="14.4" x14ac:dyDescent="0.3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</row>
    <row r="192" spans="1:11" ht="14.4" x14ac:dyDescent="0.3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</row>
    <row r="193" spans="1:11" ht="14.4" x14ac:dyDescent="0.3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</row>
    <row r="194" spans="1:11" ht="14.4" x14ac:dyDescent="0.3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</row>
    <row r="195" spans="1:11" ht="14.4" x14ac:dyDescent="0.3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</row>
    <row r="196" spans="1:11" ht="14.4" x14ac:dyDescent="0.3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</row>
    <row r="197" spans="1:11" ht="14.4" x14ac:dyDescent="0.3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</row>
    <row r="198" spans="1:11" ht="14.4" x14ac:dyDescent="0.3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</row>
    <row r="199" spans="1:11" ht="14.4" x14ac:dyDescent="0.3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</row>
    <row r="200" spans="1:11" ht="14.4" x14ac:dyDescent="0.3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</row>
    <row r="201" spans="1:11" ht="14.4" x14ac:dyDescent="0.3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</row>
    <row r="202" spans="1:11" ht="14.4" x14ac:dyDescent="0.3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</row>
    <row r="203" spans="1:11" ht="14.4" x14ac:dyDescent="0.3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</row>
    <row r="204" spans="1:11" ht="14.4" x14ac:dyDescent="0.3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</row>
    <row r="205" spans="1:11" ht="14.4" x14ac:dyDescent="0.3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</row>
    <row r="206" spans="1:11" ht="14.4" x14ac:dyDescent="0.3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</row>
    <row r="207" spans="1:11" ht="14.4" x14ac:dyDescent="0.3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</row>
    <row r="208" spans="1:11" ht="14.4" x14ac:dyDescent="0.3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</row>
    <row r="209" spans="1:11" ht="14.4" x14ac:dyDescent="0.3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</row>
    <row r="210" spans="1:11" ht="14.4" x14ac:dyDescent="0.3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</row>
    <row r="211" spans="1:11" ht="14.4" x14ac:dyDescent="0.3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</row>
    <row r="212" spans="1:11" ht="14.4" x14ac:dyDescent="0.3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</row>
    <row r="213" spans="1:11" ht="14.4" x14ac:dyDescent="0.3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</row>
    <row r="214" spans="1:11" ht="14.4" x14ac:dyDescent="0.3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</row>
    <row r="215" spans="1:11" ht="14.4" x14ac:dyDescent="0.3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</row>
    <row r="216" spans="1:11" ht="14.4" x14ac:dyDescent="0.3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</row>
    <row r="217" spans="1:11" ht="14.4" x14ac:dyDescent="0.3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</row>
    <row r="218" spans="1:11" ht="14.4" x14ac:dyDescent="0.3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</row>
    <row r="219" spans="1:11" ht="14.4" x14ac:dyDescent="0.3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</row>
    <row r="220" spans="1:11" ht="14.4" x14ac:dyDescent="0.3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</row>
    <row r="221" spans="1:11" ht="14.4" x14ac:dyDescent="0.3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</row>
    <row r="222" spans="1:11" ht="14.4" x14ac:dyDescent="0.3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</row>
    <row r="223" spans="1:11" ht="14.4" x14ac:dyDescent="0.3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</row>
    <row r="224" spans="1:11" ht="14.4" x14ac:dyDescent="0.3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</row>
    <row r="225" spans="1:11" ht="14.4" x14ac:dyDescent="0.3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</row>
    <row r="226" spans="1:11" ht="14.4" x14ac:dyDescent="0.3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</row>
    <row r="227" spans="1:11" ht="14.4" x14ac:dyDescent="0.3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</row>
    <row r="228" spans="1:11" ht="14.4" x14ac:dyDescent="0.3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</row>
    <row r="229" spans="1:11" ht="14.4" x14ac:dyDescent="0.3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</row>
    <row r="230" spans="1:11" ht="14.4" x14ac:dyDescent="0.3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</row>
    <row r="231" spans="1:11" ht="14.4" x14ac:dyDescent="0.3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</row>
    <row r="232" spans="1:11" ht="14.4" x14ac:dyDescent="0.3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</row>
    <row r="233" spans="1:11" ht="14.4" x14ac:dyDescent="0.3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</row>
    <row r="234" spans="1:11" ht="14.4" x14ac:dyDescent="0.3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</row>
    <row r="235" spans="1:11" ht="14.4" x14ac:dyDescent="0.3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</row>
    <row r="236" spans="1:11" ht="14.4" x14ac:dyDescent="0.3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</row>
    <row r="237" spans="1:11" ht="14.4" x14ac:dyDescent="0.3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</row>
    <row r="238" spans="1:11" ht="14.4" x14ac:dyDescent="0.3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</row>
    <row r="239" spans="1:11" ht="14.4" x14ac:dyDescent="0.3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</row>
    <row r="240" spans="1:11" ht="14.4" x14ac:dyDescent="0.3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</row>
    <row r="241" spans="1:11" ht="14.4" x14ac:dyDescent="0.3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</row>
    <row r="242" spans="1:11" ht="14.4" x14ac:dyDescent="0.3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</row>
    <row r="243" spans="1:11" ht="14.4" x14ac:dyDescent="0.3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</row>
    <row r="244" spans="1:11" ht="14.4" x14ac:dyDescent="0.3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</row>
    <row r="245" spans="1:11" ht="14.4" x14ac:dyDescent="0.3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</row>
    <row r="246" spans="1:11" ht="14.4" x14ac:dyDescent="0.3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</row>
    <row r="247" spans="1:11" ht="14.4" x14ac:dyDescent="0.3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</row>
    <row r="248" spans="1:11" ht="14.4" x14ac:dyDescent="0.3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</row>
    <row r="249" spans="1:11" ht="14.4" x14ac:dyDescent="0.3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</row>
    <row r="250" spans="1:11" ht="14.4" x14ac:dyDescent="0.3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</row>
    <row r="251" spans="1:11" ht="14.4" x14ac:dyDescent="0.3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</row>
    <row r="252" spans="1:11" ht="14.4" x14ac:dyDescent="0.3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</row>
    <row r="253" spans="1:11" ht="14.4" x14ac:dyDescent="0.3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</row>
    <row r="254" spans="1:11" ht="14.4" x14ac:dyDescent="0.3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</row>
    <row r="255" spans="1:11" ht="14.4" x14ac:dyDescent="0.3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</row>
    <row r="256" spans="1:11" ht="14.4" x14ac:dyDescent="0.3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</row>
    <row r="257" spans="1:11" ht="14.4" x14ac:dyDescent="0.3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</row>
    <row r="258" spans="1:11" ht="14.4" x14ac:dyDescent="0.3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</row>
    <row r="259" spans="1:11" ht="14.4" x14ac:dyDescent="0.3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</row>
    <row r="260" spans="1:11" ht="14.4" x14ac:dyDescent="0.3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</row>
    <row r="261" spans="1:11" ht="14.4" x14ac:dyDescent="0.3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</row>
    <row r="262" spans="1:11" ht="14.4" x14ac:dyDescent="0.3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</row>
    <row r="263" spans="1:11" ht="14.4" x14ac:dyDescent="0.3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</row>
    <row r="264" spans="1:11" ht="14.4" x14ac:dyDescent="0.3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</row>
    <row r="265" spans="1:11" ht="14.4" x14ac:dyDescent="0.3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</row>
    <row r="266" spans="1:11" ht="14.4" x14ac:dyDescent="0.3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</row>
    <row r="267" spans="1:11" ht="14.4" x14ac:dyDescent="0.3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</row>
    <row r="268" spans="1:11" ht="14.4" x14ac:dyDescent="0.3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</row>
    <row r="269" spans="1:11" ht="14.4" x14ac:dyDescent="0.3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</row>
    <row r="270" spans="1:11" ht="14.4" x14ac:dyDescent="0.3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</row>
    <row r="271" spans="1:11" ht="14.4" x14ac:dyDescent="0.3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</row>
    <row r="272" spans="1:11" ht="14.4" x14ac:dyDescent="0.3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</row>
    <row r="273" spans="1:11" ht="14.4" x14ac:dyDescent="0.3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</row>
    <row r="274" spans="1:11" ht="14.4" x14ac:dyDescent="0.3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</row>
    <row r="275" spans="1:11" ht="14.4" x14ac:dyDescent="0.3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</row>
    <row r="276" spans="1:11" ht="14.4" x14ac:dyDescent="0.3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</row>
    <row r="277" spans="1:11" ht="14.4" x14ac:dyDescent="0.3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</row>
    <row r="278" spans="1:11" ht="14.4" x14ac:dyDescent="0.3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</row>
    <row r="279" spans="1:11" ht="14.4" x14ac:dyDescent="0.3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</row>
    <row r="280" spans="1:11" ht="14.4" x14ac:dyDescent="0.3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</row>
    <row r="281" spans="1:11" ht="14.4" x14ac:dyDescent="0.3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</row>
    <row r="282" spans="1:11" ht="14.4" x14ac:dyDescent="0.3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</row>
    <row r="283" spans="1:11" ht="14.4" x14ac:dyDescent="0.3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</row>
    <row r="284" spans="1:11" ht="14.4" x14ac:dyDescent="0.3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</row>
    <row r="285" spans="1:11" ht="14.4" x14ac:dyDescent="0.3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</row>
    <row r="286" spans="1:11" ht="14.4" x14ac:dyDescent="0.3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</row>
    <row r="287" spans="1:11" ht="14.4" x14ac:dyDescent="0.3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</row>
    <row r="288" spans="1:11" ht="14.4" x14ac:dyDescent="0.3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</row>
    <row r="289" spans="1:11" ht="14.4" x14ac:dyDescent="0.3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</row>
    <row r="290" spans="1:11" ht="14.4" x14ac:dyDescent="0.3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</row>
    <row r="291" spans="1:11" ht="14.4" x14ac:dyDescent="0.3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</row>
    <row r="292" spans="1:11" ht="14.4" x14ac:dyDescent="0.3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</row>
    <row r="293" spans="1:11" ht="14.4" x14ac:dyDescent="0.3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</row>
    <row r="294" spans="1:11" ht="14.4" x14ac:dyDescent="0.3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</row>
    <row r="295" spans="1:11" ht="14.4" x14ac:dyDescent="0.3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</row>
    <row r="296" spans="1:11" ht="14.4" x14ac:dyDescent="0.3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</row>
    <row r="297" spans="1:11" ht="14.4" x14ac:dyDescent="0.3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</row>
    <row r="298" spans="1:11" ht="14.4" x14ac:dyDescent="0.3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</row>
    <row r="299" spans="1:11" ht="14.4" x14ac:dyDescent="0.3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</row>
    <row r="300" spans="1:11" ht="14.4" x14ac:dyDescent="0.3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</row>
    <row r="301" spans="1:11" ht="14.4" x14ac:dyDescent="0.3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1CB4-DE79-4896-81AC-CCFC08E1D5D5}">
  <dimension ref="A1:P7"/>
  <sheetViews>
    <sheetView showGridLines="0" tabSelected="1" workbookViewId="0">
      <selection activeCell="K13" sqref="K13"/>
    </sheetView>
  </sheetViews>
  <sheetFormatPr defaultRowHeight="13.2" x14ac:dyDescent="0.25"/>
  <sheetData>
    <row r="1" spans="1:16" ht="13.8" x14ac:dyDescent="0.25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4" x14ac:dyDescent="0.3">
      <c r="A2" s="8" t="s">
        <v>56</v>
      </c>
    </row>
    <row r="3" spans="1:16" ht="14.4" x14ac:dyDescent="0.3">
      <c r="A3" s="8" t="s">
        <v>57</v>
      </c>
    </row>
    <row r="5" spans="1:16" ht="13.8" x14ac:dyDescent="0.25">
      <c r="A5" s="6" t="s">
        <v>59</v>
      </c>
    </row>
    <row r="7" spans="1:16" ht="14.4" x14ac:dyDescent="0.3">
      <c r="B7" s="8" t="s">
        <v>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0CD4-9E91-4B63-891B-BA0B6EFB9104}">
  <dimension ref="A1:F37"/>
  <sheetViews>
    <sheetView workbookViewId="0">
      <selection activeCell="L6" sqref="L6"/>
    </sheetView>
  </sheetViews>
  <sheetFormatPr defaultRowHeight="13.2" x14ac:dyDescent="0.25"/>
  <cols>
    <col min="1" max="1" width="19.21875" bestFit="1" customWidth="1"/>
    <col min="2" max="2" width="6.21875" bestFit="1" customWidth="1"/>
    <col min="3" max="3" width="12.44140625" bestFit="1" customWidth="1"/>
    <col min="4" max="4" width="7.77734375" bestFit="1" customWidth="1"/>
    <col min="5" max="5" width="12.77734375" bestFit="1" customWidth="1"/>
    <col min="6" max="6" width="8.44140625" bestFit="1" customWidth="1"/>
  </cols>
  <sheetData>
    <row r="1" spans="1:6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4" x14ac:dyDescent="0.3">
      <c r="A2" s="1" t="s">
        <v>43</v>
      </c>
      <c r="B2" s="1" t="s">
        <v>14</v>
      </c>
      <c r="C2" s="2">
        <v>231502578</v>
      </c>
      <c r="D2" s="2">
        <v>90</v>
      </c>
      <c r="E2" s="2">
        <v>1687262</v>
      </c>
      <c r="F2" s="2">
        <v>22909</v>
      </c>
    </row>
    <row r="3" spans="1:6" ht="14.4" x14ac:dyDescent="0.3">
      <c r="A3" s="1" t="s">
        <v>12</v>
      </c>
      <c r="B3" s="1" t="s">
        <v>10</v>
      </c>
      <c r="C3" s="2">
        <v>128500364</v>
      </c>
      <c r="D3" s="2">
        <v>29</v>
      </c>
      <c r="E3" s="2">
        <v>716462</v>
      </c>
      <c r="F3" s="2">
        <v>9662</v>
      </c>
    </row>
    <row r="4" spans="1:6" ht="14.4" x14ac:dyDescent="0.3">
      <c r="A4" s="1" t="s">
        <v>30</v>
      </c>
      <c r="B4" s="1" t="s">
        <v>17</v>
      </c>
      <c r="C4" s="2">
        <v>124904071</v>
      </c>
      <c r="D4" s="2">
        <v>15866</v>
      </c>
      <c r="E4" s="2">
        <v>6466913</v>
      </c>
      <c r="F4" s="2">
        <v>140565</v>
      </c>
    </row>
    <row r="5" spans="1:6" ht="14.4" x14ac:dyDescent="0.3">
      <c r="A5" s="1" t="s">
        <v>45</v>
      </c>
      <c r="B5" s="1" t="s">
        <v>10</v>
      </c>
      <c r="C5" s="2">
        <v>100896618</v>
      </c>
      <c r="D5" s="2">
        <v>8031</v>
      </c>
      <c r="E5" s="2">
        <v>1575980</v>
      </c>
      <c r="F5" s="2">
        <v>19307</v>
      </c>
    </row>
    <row r="6" spans="1:6" ht="14.4" x14ac:dyDescent="0.3">
      <c r="A6" s="1" t="s">
        <v>8</v>
      </c>
      <c r="B6" s="1" t="s">
        <v>7</v>
      </c>
      <c r="C6" s="2">
        <v>91702478</v>
      </c>
      <c r="D6" s="2">
        <v>3128</v>
      </c>
      <c r="E6" s="2">
        <v>2052230</v>
      </c>
      <c r="F6" s="2">
        <v>14412</v>
      </c>
    </row>
    <row r="7" spans="1:6" ht="14.4" x14ac:dyDescent="0.3">
      <c r="A7" s="1" t="s">
        <v>29</v>
      </c>
      <c r="B7" s="1" t="s">
        <v>17</v>
      </c>
      <c r="C7" s="2">
        <v>85002417</v>
      </c>
      <c r="D7" s="2">
        <v>75</v>
      </c>
      <c r="E7" s="2">
        <v>782357</v>
      </c>
      <c r="F7" s="2">
        <v>10524</v>
      </c>
    </row>
    <row r="8" spans="1:6" ht="14.4" x14ac:dyDescent="0.3">
      <c r="A8" s="1" t="s">
        <v>40</v>
      </c>
      <c r="B8" s="1" t="s">
        <v>7</v>
      </c>
      <c r="C8" s="2">
        <v>83697770</v>
      </c>
      <c r="D8" s="2">
        <v>9751</v>
      </c>
      <c r="E8" s="2">
        <v>2668001</v>
      </c>
      <c r="F8" s="2">
        <v>36273</v>
      </c>
    </row>
    <row r="9" spans="1:6" ht="14.4" x14ac:dyDescent="0.3">
      <c r="A9" s="1" t="s">
        <v>38</v>
      </c>
      <c r="B9" s="1" t="s">
        <v>17</v>
      </c>
      <c r="C9" s="2">
        <v>79502477</v>
      </c>
      <c r="D9" s="2">
        <v>71</v>
      </c>
      <c r="E9" s="2">
        <v>945478</v>
      </c>
      <c r="F9" s="2">
        <v>8954</v>
      </c>
    </row>
    <row r="10" spans="1:6" ht="14.4" x14ac:dyDescent="0.3">
      <c r="A10" s="1" t="s">
        <v>20</v>
      </c>
      <c r="B10" s="1" t="s">
        <v>17</v>
      </c>
      <c r="C10" s="2">
        <v>70400153</v>
      </c>
      <c r="D10" s="2">
        <v>226</v>
      </c>
      <c r="E10" s="2">
        <v>816608</v>
      </c>
      <c r="F10" s="2">
        <v>10090</v>
      </c>
    </row>
    <row r="11" spans="1:6" ht="14.4" x14ac:dyDescent="0.3">
      <c r="A11" s="1" t="s">
        <v>25</v>
      </c>
      <c r="B11" s="1" t="s">
        <v>7</v>
      </c>
      <c r="C11" s="2">
        <v>69599762</v>
      </c>
      <c r="D11" s="2">
        <v>8056</v>
      </c>
      <c r="E11" s="2">
        <v>2945415</v>
      </c>
      <c r="F11" s="2">
        <v>38143</v>
      </c>
    </row>
    <row r="12" spans="1:6" ht="14.4" x14ac:dyDescent="0.3">
      <c r="A12" s="1" t="s">
        <v>35</v>
      </c>
      <c r="B12" s="1" t="s">
        <v>10</v>
      </c>
      <c r="C12" s="2">
        <v>47099270</v>
      </c>
      <c r="D12" s="2">
        <v>2534</v>
      </c>
      <c r="E12" s="2">
        <v>1034300</v>
      </c>
      <c r="F12" s="2">
        <v>8375</v>
      </c>
    </row>
    <row r="13" spans="1:6" ht="14.4" x14ac:dyDescent="0.3">
      <c r="A13" s="1" t="s">
        <v>24</v>
      </c>
      <c r="B13" s="1" t="s">
        <v>10</v>
      </c>
      <c r="C13" s="2">
        <v>40100376</v>
      </c>
      <c r="D13" s="2">
        <v>141</v>
      </c>
      <c r="E13" s="2">
        <v>343713</v>
      </c>
      <c r="F13" s="2">
        <v>5138</v>
      </c>
    </row>
    <row r="14" spans="1:6" ht="14.4" x14ac:dyDescent="0.3">
      <c r="A14" s="1" t="s">
        <v>41</v>
      </c>
      <c r="B14" s="1" t="s">
        <v>7</v>
      </c>
      <c r="C14" s="2">
        <v>38157311</v>
      </c>
      <c r="D14" s="2">
        <v>3741</v>
      </c>
      <c r="E14" s="2">
        <v>665755</v>
      </c>
      <c r="F14" s="2">
        <v>3973</v>
      </c>
    </row>
    <row r="15" spans="1:6" ht="14.4" x14ac:dyDescent="0.3">
      <c r="A15" s="1" t="s">
        <v>11</v>
      </c>
      <c r="B15" s="1" t="s">
        <v>10</v>
      </c>
      <c r="C15" s="2">
        <v>35998752</v>
      </c>
      <c r="D15" s="2">
        <v>3272</v>
      </c>
      <c r="E15" s="2">
        <v>604465</v>
      </c>
      <c r="F15" s="2">
        <v>6047</v>
      </c>
    </row>
    <row r="16" spans="1:6" ht="14.4" x14ac:dyDescent="0.3">
      <c r="A16" s="1" t="s">
        <v>26</v>
      </c>
      <c r="B16" s="1" t="s">
        <v>7</v>
      </c>
      <c r="C16" s="2">
        <v>34698876</v>
      </c>
      <c r="D16" s="2">
        <v>69258</v>
      </c>
      <c r="E16" s="2">
        <v>4950281</v>
      </c>
      <c r="F16" s="2">
        <v>35685</v>
      </c>
    </row>
    <row r="17" spans="1:6" ht="14.4" x14ac:dyDescent="0.3">
      <c r="A17" s="1" t="s">
        <v>15</v>
      </c>
      <c r="B17" s="1" t="s">
        <v>10</v>
      </c>
      <c r="C17" s="2">
        <v>32199722</v>
      </c>
      <c r="D17" s="2">
        <v>230</v>
      </c>
      <c r="E17" s="2">
        <v>992508</v>
      </c>
      <c r="F17" s="2">
        <v>13588</v>
      </c>
    </row>
    <row r="18" spans="1:6" ht="14.4" x14ac:dyDescent="0.3">
      <c r="A18" s="1" t="s">
        <v>37</v>
      </c>
      <c r="B18" s="1" t="s">
        <v>14</v>
      </c>
      <c r="C18" s="2">
        <v>30501026</v>
      </c>
      <c r="D18" s="2">
        <v>318</v>
      </c>
      <c r="E18" s="2">
        <v>585889</v>
      </c>
      <c r="F18" s="2">
        <v>16571</v>
      </c>
    </row>
    <row r="19" spans="1:6" ht="14.4" x14ac:dyDescent="0.3">
      <c r="A19" s="1" t="s">
        <v>21</v>
      </c>
      <c r="B19" s="1" t="s">
        <v>14</v>
      </c>
      <c r="C19" s="2">
        <v>28900667</v>
      </c>
      <c r="D19" s="2">
        <v>140</v>
      </c>
      <c r="E19" s="2">
        <v>761230</v>
      </c>
      <c r="F19" s="2">
        <v>10050</v>
      </c>
    </row>
    <row r="20" spans="1:6" ht="14.4" x14ac:dyDescent="0.3">
      <c r="A20" s="1" t="s">
        <v>18</v>
      </c>
      <c r="B20" s="1" t="s">
        <v>14</v>
      </c>
      <c r="C20" s="2">
        <v>19301096</v>
      </c>
      <c r="D20" s="2">
        <v>361</v>
      </c>
      <c r="E20" s="2">
        <v>1414934</v>
      </c>
      <c r="F20" s="2">
        <v>25093</v>
      </c>
    </row>
    <row r="21" spans="1:6" ht="14.4" x14ac:dyDescent="0.3">
      <c r="A21" s="1" t="s">
        <v>23</v>
      </c>
      <c r="B21" s="1" t="s">
        <v>14</v>
      </c>
      <c r="C21" s="2">
        <v>14999397</v>
      </c>
      <c r="D21" s="2">
        <v>1450</v>
      </c>
      <c r="E21" s="2">
        <v>328108</v>
      </c>
      <c r="F21" s="2">
        <v>4448</v>
      </c>
    </row>
    <row r="22" spans="1:6" ht="14.4" x14ac:dyDescent="0.3">
      <c r="A22" s="1" t="s">
        <v>44</v>
      </c>
      <c r="B22" s="1" t="s">
        <v>14</v>
      </c>
      <c r="C22" s="2">
        <v>11700099</v>
      </c>
      <c r="D22" s="2">
        <v>158</v>
      </c>
      <c r="E22" s="2">
        <v>336453</v>
      </c>
      <c r="F22" s="2">
        <v>7403</v>
      </c>
    </row>
    <row r="23" spans="1:6" ht="14.4" x14ac:dyDescent="0.3">
      <c r="A23" s="1" t="s">
        <v>22</v>
      </c>
      <c r="B23" s="1" t="s">
        <v>14</v>
      </c>
      <c r="C23" s="2">
        <v>7503010</v>
      </c>
      <c r="D23" s="2">
        <v>1100</v>
      </c>
      <c r="E23" s="2">
        <v>220800</v>
      </c>
      <c r="F23" s="2">
        <v>3812</v>
      </c>
    </row>
    <row r="24" spans="1:6" ht="14.4" x14ac:dyDescent="0.3">
      <c r="A24" s="1" t="s">
        <v>42</v>
      </c>
      <c r="B24" s="1" t="s">
        <v>10</v>
      </c>
      <c r="C24" s="2">
        <v>4184959</v>
      </c>
      <c r="D24" s="2">
        <v>116</v>
      </c>
      <c r="E24" s="2">
        <v>83732</v>
      </c>
      <c r="F24" s="2">
        <v>817</v>
      </c>
    </row>
    <row r="25" spans="1:6" ht="14.4" x14ac:dyDescent="0.3">
      <c r="A25" s="1" t="s">
        <v>32</v>
      </c>
      <c r="B25" s="1" t="s">
        <v>10</v>
      </c>
      <c r="C25" s="2">
        <v>3772103</v>
      </c>
      <c r="D25" s="2">
        <v>277</v>
      </c>
      <c r="E25" s="2">
        <v>82274</v>
      </c>
      <c r="F25" s="2">
        <v>1462</v>
      </c>
    </row>
    <row r="26" spans="1:6" ht="14.4" x14ac:dyDescent="0.3">
      <c r="A26" s="1" t="s">
        <v>31</v>
      </c>
      <c r="B26" s="1" t="s">
        <v>10</v>
      </c>
      <c r="C26" s="2">
        <v>3436948</v>
      </c>
      <c r="D26" s="2">
        <v>799</v>
      </c>
      <c r="E26" s="2">
        <v>121687</v>
      </c>
      <c r="F26" s="2">
        <v>1946</v>
      </c>
    </row>
    <row r="27" spans="1:6" ht="14.4" x14ac:dyDescent="0.3">
      <c r="A27" s="1" t="s">
        <v>34</v>
      </c>
      <c r="B27" s="1" t="s">
        <v>10</v>
      </c>
      <c r="C27" s="2">
        <v>2073074</v>
      </c>
      <c r="D27" s="2">
        <v>163</v>
      </c>
      <c r="E27" s="2">
        <v>31123</v>
      </c>
      <c r="F27" s="2">
        <v>692</v>
      </c>
    </row>
    <row r="28" spans="1:6" ht="14.4" x14ac:dyDescent="0.3">
      <c r="A28" s="1" t="s">
        <v>9</v>
      </c>
      <c r="B28" s="1" t="s">
        <v>10</v>
      </c>
      <c r="C28" s="2">
        <v>1711947</v>
      </c>
      <c r="D28" s="2">
        <v>42</v>
      </c>
      <c r="E28" s="2">
        <v>54894</v>
      </c>
      <c r="F28" s="2">
        <v>280</v>
      </c>
    </row>
    <row r="29" spans="1:6" ht="14.4" x14ac:dyDescent="0.3">
      <c r="A29" s="1" t="s">
        <v>36</v>
      </c>
      <c r="B29" s="1" t="s">
        <v>7</v>
      </c>
      <c r="C29" s="2">
        <v>1646050</v>
      </c>
      <c r="D29" s="2">
        <v>275</v>
      </c>
      <c r="E29" s="2">
        <v>126263</v>
      </c>
      <c r="F29" s="2">
        <v>1863</v>
      </c>
    </row>
    <row r="30" spans="1:6" ht="14.4" x14ac:dyDescent="0.3">
      <c r="A30" s="1" t="s">
        <v>19</v>
      </c>
      <c r="B30" s="1" t="s">
        <v>17</v>
      </c>
      <c r="C30" s="2">
        <v>1521992</v>
      </c>
      <c r="D30" s="2">
        <v>263</v>
      </c>
      <c r="E30" s="2">
        <v>174830</v>
      </c>
      <c r="F30" s="2">
        <v>3374</v>
      </c>
    </row>
    <row r="31" spans="1:6" ht="14.4" x14ac:dyDescent="0.3">
      <c r="A31" s="1" t="s">
        <v>33</v>
      </c>
      <c r="B31" s="1" t="s">
        <v>10</v>
      </c>
      <c r="C31" s="2">
        <v>1308967</v>
      </c>
      <c r="D31" s="2">
        <v>5651</v>
      </c>
      <c r="E31" s="2">
        <v>122494</v>
      </c>
      <c r="F31" s="2">
        <v>459</v>
      </c>
    </row>
    <row r="32" spans="1:6" ht="14.4" x14ac:dyDescent="0.3">
      <c r="A32" s="1" t="s">
        <v>13</v>
      </c>
      <c r="B32" s="1" t="s">
        <v>14</v>
      </c>
      <c r="C32" s="2">
        <v>1158040</v>
      </c>
      <c r="D32" s="2">
        <v>24</v>
      </c>
      <c r="E32" s="2">
        <v>64536</v>
      </c>
      <c r="F32" s="2">
        <v>820</v>
      </c>
    </row>
    <row r="33" spans="1:6" ht="14.4" x14ac:dyDescent="0.3">
      <c r="A33" s="1" t="s">
        <v>16</v>
      </c>
      <c r="B33" s="1" t="s">
        <v>17</v>
      </c>
      <c r="C33" s="2">
        <v>773997</v>
      </c>
      <c r="D33" s="2">
        <v>0</v>
      </c>
      <c r="E33" s="2">
        <v>10678</v>
      </c>
      <c r="F33" s="2">
        <v>4</v>
      </c>
    </row>
    <row r="34" spans="1:6" ht="14.4" x14ac:dyDescent="0.3">
      <c r="A34" s="1" t="s">
        <v>39</v>
      </c>
      <c r="B34" s="1" t="s">
        <v>10</v>
      </c>
      <c r="C34" s="2">
        <v>658019</v>
      </c>
      <c r="D34" s="2">
        <v>121</v>
      </c>
      <c r="E34" s="2">
        <v>31575</v>
      </c>
      <c r="F34" s="2">
        <v>400</v>
      </c>
    </row>
    <row r="35" spans="1:6" ht="14.4" x14ac:dyDescent="0.3">
      <c r="A35" s="1" t="s">
        <v>6</v>
      </c>
      <c r="B35" s="1" t="s">
        <v>7</v>
      </c>
      <c r="C35" s="2">
        <v>399001</v>
      </c>
      <c r="D35" s="2">
        <v>7</v>
      </c>
      <c r="E35" s="2">
        <v>7534</v>
      </c>
      <c r="F35" s="2">
        <v>129</v>
      </c>
    </row>
    <row r="36" spans="1:6" ht="14.4" x14ac:dyDescent="0.3">
      <c r="A36" s="1" t="s">
        <v>27</v>
      </c>
      <c r="B36" s="1" t="s">
        <v>14</v>
      </c>
      <c r="C36" s="2">
        <v>290492</v>
      </c>
      <c r="D36" s="2">
        <v>154</v>
      </c>
      <c r="E36" s="2">
        <v>20783</v>
      </c>
      <c r="F36" s="2">
        <v>211</v>
      </c>
    </row>
    <row r="37" spans="1:6" ht="14.4" x14ac:dyDescent="0.3">
      <c r="A37" s="1" t="s">
        <v>28</v>
      </c>
      <c r="B37" s="1" t="s">
        <v>7</v>
      </c>
      <c r="C37" s="2">
        <v>66001</v>
      </c>
      <c r="D37" s="2">
        <v>0</v>
      </c>
      <c r="E37" s="2">
        <v>10314</v>
      </c>
      <c r="F37" s="2">
        <v>51</v>
      </c>
    </row>
  </sheetData>
  <sortState xmlns:xlrd2="http://schemas.microsoft.com/office/spreadsheetml/2017/richdata2" ref="A2:F37">
    <sortCondition descending="1" ref="C2:C37"/>
  </sortState>
  <conditionalFormatting sqref="C2:C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C8CC-AA51-4411-8754-6D593DDA591A}">
  <dimension ref="A1:G37"/>
  <sheetViews>
    <sheetView workbookViewId="0">
      <selection activeCell="A4" sqref="A4"/>
    </sheetView>
  </sheetViews>
  <sheetFormatPr defaultRowHeight="13.2" x14ac:dyDescent="0.25"/>
  <cols>
    <col min="1" max="1" width="19.21875" bestFit="1" customWidth="1"/>
    <col min="2" max="2" width="6.21875" bestFit="1" customWidth="1"/>
    <col min="3" max="3" width="12.44140625" bestFit="1" customWidth="1"/>
    <col min="4" max="4" width="7.77734375" bestFit="1" customWidth="1"/>
    <col min="5" max="5" width="12.77734375" bestFit="1" customWidth="1"/>
    <col min="6" max="6" width="8.44140625" bestFit="1" customWidth="1"/>
    <col min="7" max="7" width="12.77734375" bestFit="1" customWidth="1"/>
  </cols>
  <sheetData>
    <row r="1" spans="1:7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46</v>
      </c>
    </row>
    <row r="2" spans="1:7" ht="14.4" x14ac:dyDescent="0.3">
      <c r="A2" s="1" t="s">
        <v>43</v>
      </c>
      <c r="B2" s="1" t="s">
        <v>14</v>
      </c>
      <c r="C2" s="2">
        <v>231502578</v>
      </c>
      <c r="D2" s="2">
        <v>90</v>
      </c>
      <c r="E2" s="2">
        <v>1687262</v>
      </c>
      <c r="F2" s="2">
        <v>22909</v>
      </c>
      <c r="G2">
        <f>SUM(D2:F2)</f>
        <v>1710261</v>
      </c>
    </row>
    <row r="3" spans="1:7" ht="14.4" x14ac:dyDescent="0.3">
      <c r="A3" s="1" t="s">
        <v>12</v>
      </c>
      <c r="B3" s="1" t="s">
        <v>10</v>
      </c>
      <c r="C3" s="2">
        <v>128500364</v>
      </c>
      <c r="D3" s="2">
        <v>29</v>
      </c>
      <c r="E3" s="2">
        <v>716462</v>
      </c>
      <c r="F3" s="2">
        <v>9662</v>
      </c>
      <c r="G3">
        <f>SUM(D3:F3)</f>
        <v>726153</v>
      </c>
    </row>
    <row r="4" spans="1:7" ht="14.4" x14ac:dyDescent="0.3">
      <c r="A4" s="1" t="s">
        <v>30</v>
      </c>
      <c r="B4" s="1" t="s">
        <v>17</v>
      </c>
      <c r="C4" s="2">
        <v>124904071</v>
      </c>
      <c r="D4" s="2">
        <v>15866</v>
      </c>
      <c r="E4" s="2">
        <v>6466913</v>
      </c>
      <c r="F4" s="2">
        <v>140565</v>
      </c>
      <c r="G4">
        <f>SUM(D4:F4)</f>
        <v>6623344</v>
      </c>
    </row>
    <row r="5" spans="1:7" ht="14.4" x14ac:dyDescent="0.3">
      <c r="A5" s="1" t="s">
        <v>45</v>
      </c>
      <c r="B5" s="1" t="s">
        <v>10</v>
      </c>
      <c r="C5" s="2">
        <v>100896618</v>
      </c>
      <c r="D5" s="2">
        <v>8031</v>
      </c>
      <c r="E5" s="2">
        <v>1575980</v>
      </c>
      <c r="F5" s="2">
        <v>19307</v>
      </c>
      <c r="G5">
        <f>SUM(D5:F5)</f>
        <v>1603318</v>
      </c>
    </row>
    <row r="6" spans="1:7" ht="14.4" x14ac:dyDescent="0.3">
      <c r="A6" s="1" t="s">
        <v>8</v>
      </c>
      <c r="B6" s="1" t="s">
        <v>7</v>
      </c>
      <c r="C6" s="2">
        <v>91702478</v>
      </c>
      <c r="D6" s="2">
        <v>3128</v>
      </c>
      <c r="E6" s="2">
        <v>2052230</v>
      </c>
      <c r="F6" s="2">
        <v>14412</v>
      </c>
      <c r="G6">
        <f>SUM(D6:F6)</f>
        <v>2069770</v>
      </c>
    </row>
    <row r="7" spans="1:7" ht="14.4" x14ac:dyDescent="0.3">
      <c r="A7" s="1" t="s">
        <v>29</v>
      </c>
      <c r="B7" s="1" t="s">
        <v>17</v>
      </c>
      <c r="C7" s="2">
        <v>85002417</v>
      </c>
      <c r="D7" s="2">
        <v>75</v>
      </c>
      <c r="E7" s="2">
        <v>782357</v>
      </c>
      <c r="F7" s="2">
        <v>10524</v>
      </c>
      <c r="G7">
        <f>SUM(D7:F7)</f>
        <v>792956</v>
      </c>
    </row>
    <row r="8" spans="1:7" ht="14.4" x14ac:dyDescent="0.3">
      <c r="A8" s="1" t="s">
        <v>40</v>
      </c>
      <c r="B8" s="1" t="s">
        <v>7</v>
      </c>
      <c r="C8" s="2">
        <v>83697770</v>
      </c>
      <c r="D8" s="2">
        <v>9751</v>
      </c>
      <c r="E8" s="2">
        <v>2668001</v>
      </c>
      <c r="F8" s="2">
        <v>36273</v>
      </c>
      <c r="G8">
        <f>SUM(D8:F8)</f>
        <v>2714025</v>
      </c>
    </row>
    <row r="9" spans="1:7" ht="14.4" x14ac:dyDescent="0.3">
      <c r="A9" s="1" t="s">
        <v>38</v>
      </c>
      <c r="B9" s="1" t="s">
        <v>17</v>
      </c>
      <c r="C9" s="2">
        <v>79502477</v>
      </c>
      <c r="D9" s="2">
        <v>71</v>
      </c>
      <c r="E9" s="2">
        <v>945478</v>
      </c>
      <c r="F9" s="2">
        <v>8954</v>
      </c>
      <c r="G9">
        <f>SUM(D9:F9)</f>
        <v>954503</v>
      </c>
    </row>
    <row r="10" spans="1:7" ht="14.4" x14ac:dyDescent="0.3">
      <c r="A10" s="1" t="s">
        <v>20</v>
      </c>
      <c r="B10" s="1" t="s">
        <v>17</v>
      </c>
      <c r="C10" s="2">
        <v>70400153</v>
      </c>
      <c r="D10" s="2">
        <v>226</v>
      </c>
      <c r="E10" s="2">
        <v>816608</v>
      </c>
      <c r="F10" s="2">
        <v>10090</v>
      </c>
      <c r="G10">
        <f>SUM(D10:F10)</f>
        <v>826924</v>
      </c>
    </row>
    <row r="11" spans="1:7" ht="14.4" x14ac:dyDescent="0.3">
      <c r="A11" s="1" t="s">
        <v>25</v>
      </c>
      <c r="B11" s="1" t="s">
        <v>7</v>
      </c>
      <c r="C11" s="2">
        <v>69599762</v>
      </c>
      <c r="D11" s="2">
        <v>8056</v>
      </c>
      <c r="E11" s="2">
        <v>2945415</v>
      </c>
      <c r="F11" s="2">
        <v>38143</v>
      </c>
      <c r="G11">
        <f>SUM(D11:F11)</f>
        <v>2991614</v>
      </c>
    </row>
    <row r="12" spans="1:7" ht="14.4" x14ac:dyDescent="0.3">
      <c r="A12" s="1" t="s">
        <v>35</v>
      </c>
      <c r="B12" s="1" t="s">
        <v>10</v>
      </c>
      <c r="C12" s="2">
        <v>47099270</v>
      </c>
      <c r="D12" s="2">
        <v>2534</v>
      </c>
      <c r="E12" s="2">
        <v>1034300</v>
      </c>
      <c r="F12" s="2">
        <v>8375</v>
      </c>
      <c r="G12">
        <f>SUM(D12:F12)</f>
        <v>1045209</v>
      </c>
    </row>
    <row r="13" spans="1:7" ht="14.4" x14ac:dyDescent="0.3">
      <c r="A13" s="1" t="s">
        <v>24</v>
      </c>
      <c r="B13" s="1" t="s">
        <v>10</v>
      </c>
      <c r="C13" s="2">
        <v>40100376</v>
      </c>
      <c r="D13" s="2">
        <v>141</v>
      </c>
      <c r="E13" s="2">
        <v>343713</v>
      </c>
      <c r="F13" s="2">
        <v>5138</v>
      </c>
      <c r="G13">
        <f>SUM(D13:F13)</f>
        <v>348992</v>
      </c>
    </row>
    <row r="14" spans="1:7" ht="14.4" x14ac:dyDescent="0.3">
      <c r="A14" s="1" t="s">
        <v>41</v>
      </c>
      <c r="B14" s="1" t="s">
        <v>7</v>
      </c>
      <c r="C14" s="2">
        <v>38157311</v>
      </c>
      <c r="D14" s="2">
        <v>3741</v>
      </c>
      <c r="E14" s="2">
        <v>665755</v>
      </c>
      <c r="F14" s="2">
        <v>3973</v>
      </c>
      <c r="G14">
        <f>SUM(D14:F14)</f>
        <v>673469</v>
      </c>
    </row>
    <row r="15" spans="1:7" ht="14.4" x14ac:dyDescent="0.3">
      <c r="A15" s="1" t="s">
        <v>11</v>
      </c>
      <c r="B15" s="1" t="s">
        <v>10</v>
      </c>
      <c r="C15" s="2">
        <v>35998752</v>
      </c>
      <c r="D15" s="2">
        <v>3272</v>
      </c>
      <c r="E15" s="2">
        <v>604465</v>
      </c>
      <c r="F15" s="2">
        <v>6047</v>
      </c>
      <c r="G15">
        <f>SUM(D15:F15)</f>
        <v>613784</v>
      </c>
    </row>
    <row r="16" spans="1:7" ht="14.4" x14ac:dyDescent="0.3">
      <c r="A16" s="1" t="s">
        <v>26</v>
      </c>
      <c r="B16" s="1" t="s">
        <v>7</v>
      </c>
      <c r="C16" s="2">
        <v>34698876</v>
      </c>
      <c r="D16" s="2">
        <v>69258</v>
      </c>
      <c r="E16" s="2">
        <v>4950281</v>
      </c>
      <c r="F16" s="2">
        <v>35685</v>
      </c>
      <c r="G16">
        <f>SUM(D16:F16)</f>
        <v>5055224</v>
      </c>
    </row>
    <row r="17" spans="1:7" ht="14.4" x14ac:dyDescent="0.3">
      <c r="A17" s="1" t="s">
        <v>15</v>
      </c>
      <c r="B17" s="1" t="s">
        <v>10</v>
      </c>
      <c r="C17" s="2">
        <v>32199722</v>
      </c>
      <c r="D17" s="2">
        <v>230</v>
      </c>
      <c r="E17" s="2">
        <v>992508</v>
      </c>
      <c r="F17" s="2">
        <v>13588</v>
      </c>
      <c r="G17">
        <f>SUM(D17:F17)</f>
        <v>1006326</v>
      </c>
    </row>
    <row r="18" spans="1:7" ht="14.4" x14ac:dyDescent="0.3">
      <c r="A18" s="1" t="s">
        <v>37</v>
      </c>
      <c r="B18" s="1" t="s">
        <v>14</v>
      </c>
      <c r="C18" s="2">
        <v>30501026</v>
      </c>
      <c r="D18" s="2">
        <v>318</v>
      </c>
      <c r="E18" s="2">
        <v>585889</v>
      </c>
      <c r="F18" s="2">
        <v>16571</v>
      </c>
      <c r="G18">
        <f>SUM(D18:F18)</f>
        <v>602778</v>
      </c>
    </row>
    <row r="19" spans="1:7" ht="14.4" x14ac:dyDescent="0.3">
      <c r="A19" s="1" t="s">
        <v>21</v>
      </c>
      <c r="B19" s="1" t="s">
        <v>14</v>
      </c>
      <c r="C19" s="2">
        <v>28900667</v>
      </c>
      <c r="D19" s="2">
        <v>140</v>
      </c>
      <c r="E19" s="2">
        <v>761230</v>
      </c>
      <c r="F19" s="2">
        <v>10050</v>
      </c>
      <c r="G19">
        <f>SUM(D19:F19)</f>
        <v>771420</v>
      </c>
    </row>
    <row r="20" spans="1:7" ht="14.4" x14ac:dyDescent="0.3">
      <c r="A20" s="1" t="s">
        <v>18</v>
      </c>
      <c r="B20" s="1" t="s">
        <v>14</v>
      </c>
      <c r="C20" s="2">
        <v>19301096</v>
      </c>
      <c r="D20" s="2">
        <v>361</v>
      </c>
      <c r="E20" s="2">
        <v>1414934</v>
      </c>
      <c r="F20" s="2">
        <v>25093</v>
      </c>
      <c r="G20">
        <f>SUM(D20:F20)</f>
        <v>1440388</v>
      </c>
    </row>
    <row r="21" spans="1:7" ht="14.4" x14ac:dyDescent="0.3">
      <c r="A21" s="1" t="s">
        <v>23</v>
      </c>
      <c r="B21" s="1" t="s">
        <v>14</v>
      </c>
      <c r="C21" s="2">
        <v>14999397</v>
      </c>
      <c r="D21" s="2">
        <v>1450</v>
      </c>
      <c r="E21" s="2">
        <v>328108</v>
      </c>
      <c r="F21" s="2">
        <v>4448</v>
      </c>
      <c r="G21">
        <f>SUM(D21:F21)</f>
        <v>334006</v>
      </c>
    </row>
    <row r="22" spans="1:7" ht="14.4" x14ac:dyDescent="0.3">
      <c r="A22" s="1" t="s">
        <v>44</v>
      </c>
      <c r="B22" s="1" t="s">
        <v>14</v>
      </c>
      <c r="C22" s="2">
        <v>11700099</v>
      </c>
      <c r="D22" s="2">
        <v>158</v>
      </c>
      <c r="E22" s="2">
        <v>336453</v>
      </c>
      <c r="F22" s="2">
        <v>7403</v>
      </c>
      <c r="G22">
        <f>SUM(D22:F22)</f>
        <v>344014</v>
      </c>
    </row>
    <row r="23" spans="1:7" ht="14.4" x14ac:dyDescent="0.3">
      <c r="A23" s="1" t="s">
        <v>22</v>
      </c>
      <c r="B23" s="1" t="s">
        <v>14</v>
      </c>
      <c r="C23" s="2">
        <v>7503010</v>
      </c>
      <c r="D23" s="2">
        <v>1100</v>
      </c>
      <c r="E23" s="2">
        <v>220800</v>
      </c>
      <c r="F23" s="2">
        <v>3812</v>
      </c>
      <c r="G23">
        <f>SUM(D23:F23)</f>
        <v>225712</v>
      </c>
    </row>
    <row r="24" spans="1:7" ht="14.4" x14ac:dyDescent="0.3">
      <c r="A24" s="1" t="s">
        <v>42</v>
      </c>
      <c r="B24" s="1" t="s">
        <v>10</v>
      </c>
      <c r="C24" s="2">
        <v>4184959</v>
      </c>
      <c r="D24" s="2">
        <v>116</v>
      </c>
      <c r="E24" s="2">
        <v>83732</v>
      </c>
      <c r="F24" s="2">
        <v>817</v>
      </c>
      <c r="G24">
        <f>SUM(D24:F24)</f>
        <v>84665</v>
      </c>
    </row>
    <row r="25" spans="1:7" ht="14.4" x14ac:dyDescent="0.3">
      <c r="A25" s="1" t="s">
        <v>32</v>
      </c>
      <c r="B25" s="1" t="s">
        <v>10</v>
      </c>
      <c r="C25" s="2">
        <v>3772103</v>
      </c>
      <c r="D25" s="2">
        <v>277</v>
      </c>
      <c r="E25" s="2">
        <v>82274</v>
      </c>
      <c r="F25" s="2">
        <v>1462</v>
      </c>
      <c r="G25">
        <f>SUM(D25:F25)</f>
        <v>84013</v>
      </c>
    </row>
    <row r="26" spans="1:7" ht="14.4" x14ac:dyDescent="0.3">
      <c r="A26" s="1" t="s">
        <v>31</v>
      </c>
      <c r="B26" s="1" t="s">
        <v>10</v>
      </c>
      <c r="C26" s="2">
        <v>3436948</v>
      </c>
      <c r="D26" s="2">
        <v>799</v>
      </c>
      <c r="E26" s="2">
        <v>121687</v>
      </c>
      <c r="F26" s="2">
        <v>1946</v>
      </c>
      <c r="G26">
        <f>SUM(D26:F26)</f>
        <v>124432</v>
      </c>
    </row>
    <row r="27" spans="1:7" ht="14.4" x14ac:dyDescent="0.3">
      <c r="A27" s="1" t="s">
        <v>34</v>
      </c>
      <c r="B27" s="1" t="s">
        <v>10</v>
      </c>
      <c r="C27" s="2">
        <v>2073074</v>
      </c>
      <c r="D27" s="2">
        <v>163</v>
      </c>
      <c r="E27" s="2">
        <v>31123</v>
      </c>
      <c r="F27" s="2">
        <v>692</v>
      </c>
      <c r="G27">
        <f>SUM(D27:F27)</f>
        <v>31978</v>
      </c>
    </row>
    <row r="28" spans="1:7" ht="14.4" x14ac:dyDescent="0.3">
      <c r="A28" s="1" t="s">
        <v>9</v>
      </c>
      <c r="B28" s="1" t="s">
        <v>10</v>
      </c>
      <c r="C28" s="2">
        <v>1711947</v>
      </c>
      <c r="D28" s="2">
        <v>42</v>
      </c>
      <c r="E28" s="2">
        <v>54894</v>
      </c>
      <c r="F28" s="2">
        <v>280</v>
      </c>
      <c r="G28">
        <f>SUM(D28:F28)</f>
        <v>55216</v>
      </c>
    </row>
    <row r="29" spans="1:7" ht="14.4" x14ac:dyDescent="0.3">
      <c r="A29" s="1" t="s">
        <v>36</v>
      </c>
      <c r="B29" s="1" t="s">
        <v>7</v>
      </c>
      <c r="C29" s="2">
        <v>1646050</v>
      </c>
      <c r="D29" s="2">
        <v>275</v>
      </c>
      <c r="E29" s="2">
        <v>126263</v>
      </c>
      <c r="F29" s="2">
        <v>1863</v>
      </c>
      <c r="G29">
        <f>SUM(D29:F29)</f>
        <v>128401</v>
      </c>
    </row>
    <row r="30" spans="1:7" ht="14.4" x14ac:dyDescent="0.3">
      <c r="A30" s="1" t="s">
        <v>19</v>
      </c>
      <c r="B30" s="1" t="s">
        <v>17</v>
      </c>
      <c r="C30" s="2">
        <v>1521992</v>
      </c>
      <c r="D30" s="2">
        <v>263</v>
      </c>
      <c r="E30" s="2">
        <v>174830</v>
      </c>
      <c r="F30" s="2">
        <v>3374</v>
      </c>
      <c r="G30">
        <f>SUM(D30:F30)</f>
        <v>178467</v>
      </c>
    </row>
    <row r="31" spans="1:7" ht="14.4" x14ac:dyDescent="0.3">
      <c r="A31" s="1" t="s">
        <v>33</v>
      </c>
      <c r="B31" s="1" t="s">
        <v>10</v>
      </c>
      <c r="C31" s="2">
        <v>1308967</v>
      </c>
      <c r="D31" s="2">
        <v>5651</v>
      </c>
      <c r="E31" s="2">
        <v>122494</v>
      </c>
      <c r="F31" s="2">
        <v>459</v>
      </c>
      <c r="G31">
        <f>SUM(D31:F31)</f>
        <v>128604</v>
      </c>
    </row>
    <row r="32" spans="1:7" ht="14.4" x14ac:dyDescent="0.3">
      <c r="A32" s="1" t="s">
        <v>13</v>
      </c>
      <c r="B32" s="1" t="s">
        <v>14</v>
      </c>
      <c r="C32" s="2">
        <v>1158040</v>
      </c>
      <c r="D32" s="2">
        <v>24</v>
      </c>
      <c r="E32" s="2">
        <v>64536</v>
      </c>
      <c r="F32" s="2">
        <v>820</v>
      </c>
      <c r="G32">
        <f>SUM(D32:F32)</f>
        <v>65380</v>
      </c>
    </row>
    <row r="33" spans="1:7" ht="14.4" x14ac:dyDescent="0.3">
      <c r="A33" s="1" t="s">
        <v>16</v>
      </c>
      <c r="B33" s="1" t="s">
        <v>17</v>
      </c>
      <c r="C33" s="2">
        <v>773997</v>
      </c>
      <c r="D33" s="2">
        <v>0</v>
      </c>
      <c r="E33" s="2">
        <v>10678</v>
      </c>
      <c r="F33" s="2">
        <v>4</v>
      </c>
      <c r="G33">
        <f>SUM(D33:F33)</f>
        <v>10682</v>
      </c>
    </row>
    <row r="34" spans="1:7" ht="14.4" x14ac:dyDescent="0.3">
      <c r="A34" s="1" t="s">
        <v>39</v>
      </c>
      <c r="B34" s="1" t="s">
        <v>10</v>
      </c>
      <c r="C34" s="2">
        <v>658019</v>
      </c>
      <c r="D34" s="2">
        <v>121</v>
      </c>
      <c r="E34" s="2">
        <v>31575</v>
      </c>
      <c r="F34" s="2">
        <v>400</v>
      </c>
      <c r="G34">
        <f>SUM(D34:F34)</f>
        <v>32096</v>
      </c>
    </row>
    <row r="35" spans="1:7" ht="14.4" x14ac:dyDescent="0.3">
      <c r="A35" s="1" t="s">
        <v>6</v>
      </c>
      <c r="B35" s="1" t="s">
        <v>7</v>
      </c>
      <c r="C35" s="2">
        <v>399001</v>
      </c>
      <c r="D35" s="2">
        <v>7</v>
      </c>
      <c r="E35" s="2">
        <v>7534</v>
      </c>
      <c r="F35" s="2">
        <v>129</v>
      </c>
      <c r="G35">
        <f>SUM(D35:F35)</f>
        <v>7670</v>
      </c>
    </row>
    <row r="36" spans="1:7" ht="14.4" x14ac:dyDescent="0.3">
      <c r="A36" s="1" t="s">
        <v>27</v>
      </c>
      <c r="B36" s="1" t="s">
        <v>14</v>
      </c>
      <c r="C36" s="2">
        <v>290492</v>
      </c>
      <c r="D36" s="2">
        <v>154</v>
      </c>
      <c r="E36" s="2">
        <v>20783</v>
      </c>
      <c r="F36" s="2">
        <v>211</v>
      </c>
      <c r="G36">
        <f>SUM(D36:F36)</f>
        <v>21148</v>
      </c>
    </row>
    <row r="37" spans="1:7" ht="14.4" x14ac:dyDescent="0.3">
      <c r="A37" s="1" t="s">
        <v>28</v>
      </c>
      <c r="B37" s="1" t="s">
        <v>7</v>
      </c>
      <c r="C37" s="2">
        <v>66001</v>
      </c>
      <c r="D37" s="2">
        <v>0</v>
      </c>
      <c r="E37" s="2">
        <v>10314</v>
      </c>
      <c r="F37" s="2">
        <v>51</v>
      </c>
      <c r="G37">
        <f>SUM(D37:F37)</f>
        <v>10365</v>
      </c>
    </row>
  </sheetData>
  <sortState xmlns:xlrd2="http://schemas.microsoft.com/office/spreadsheetml/2017/richdata2" ref="A2:F37">
    <sortCondition descending="1" ref="C2:C37"/>
  </sortState>
  <conditionalFormatting sqref="G2:G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8EF-5AD8-4D21-9FAE-EADF8820BD2B}">
  <dimension ref="A1:N37"/>
  <sheetViews>
    <sheetView topLeftCell="B1" workbookViewId="0">
      <selection activeCell="M16" sqref="M16"/>
    </sheetView>
  </sheetViews>
  <sheetFormatPr defaultRowHeight="13.2" x14ac:dyDescent="0.25"/>
  <cols>
    <col min="1" max="1" width="19.21875" bestFit="1" customWidth="1"/>
    <col min="2" max="2" width="6.21875" bestFit="1" customWidth="1"/>
    <col min="3" max="3" width="12.44140625" bestFit="1" customWidth="1"/>
    <col min="4" max="4" width="7.77734375" bestFit="1" customWidth="1"/>
    <col min="5" max="5" width="12.77734375" bestFit="1" customWidth="1"/>
    <col min="6" max="6" width="8.44140625" bestFit="1" customWidth="1"/>
    <col min="7" max="7" width="12.77734375" bestFit="1" customWidth="1"/>
    <col min="8" max="8" width="14" bestFit="1" customWidth="1"/>
    <col min="9" max="9" width="19.109375" bestFit="1" customWidth="1"/>
    <col min="10" max="10" width="14.6640625" bestFit="1" customWidth="1"/>
    <col min="11" max="11" width="18.21875" customWidth="1"/>
    <col min="12" max="12" width="23.21875" bestFit="1" customWidth="1"/>
    <col min="13" max="13" width="43.5546875" bestFit="1" customWidth="1"/>
  </cols>
  <sheetData>
    <row r="1" spans="1:14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51</v>
      </c>
      <c r="L1" s="3" t="s">
        <v>52</v>
      </c>
    </row>
    <row r="2" spans="1:14" ht="14.4" x14ac:dyDescent="0.3">
      <c r="A2" s="1" t="s">
        <v>6</v>
      </c>
      <c r="B2" s="1" t="s">
        <v>7</v>
      </c>
      <c r="C2" s="2">
        <v>399001</v>
      </c>
      <c r="D2" s="2">
        <v>7</v>
      </c>
      <c r="E2" s="2">
        <v>7534</v>
      </c>
      <c r="F2" s="2">
        <v>129</v>
      </c>
      <c r="G2">
        <f>SUM(D2:F2)</f>
        <v>7670</v>
      </c>
      <c r="H2" s="4">
        <f>D2/G2</f>
        <v>9.1264667535853974E-4</v>
      </c>
      <c r="I2" s="4">
        <f>E2/G2</f>
        <v>0.98226857887874841</v>
      </c>
      <c r="J2" s="4">
        <f>F2/G2</f>
        <v>1.6818774445893091E-2</v>
      </c>
      <c r="K2" t="str">
        <f>IF(I2&gt;$N$7,"Above Average","Below Average")</f>
        <v>Below Average</v>
      </c>
      <c r="L2" t="str">
        <f>IF(J2&gt;$N$8,"Above Average","Below Average")</f>
        <v>Above Average</v>
      </c>
    </row>
    <row r="3" spans="1:14" ht="14.4" x14ac:dyDescent="0.3">
      <c r="A3" s="1" t="s">
        <v>8</v>
      </c>
      <c r="B3" s="1" t="s">
        <v>7</v>
      </c>
      <c r="C3" s="2">
        <v>91702478</v>
      </c>
      <c r="D3" s="2">
        <v>3128</v>
      </c>
      <c r="E3" s="2">
        <v>2052230</v>
      </c>
      <c r="F3" s="2">
        <v>14412</v>
      </c>
      <c r="G3">
        <f t="shared" ref="G3:G37" si="0">SUM(D3:F3)</f>
        <v>2069770</v>
      </c>
      <c r="H3" s="4">
        <f t="shared" ref="H3:H37" si="1">D3/G3</f>
        <v>1.5112790310034447E-3</v>
      </c>
      <c r="I3" s="4">
        <f t="shared" ref="I3:I37" si="2">E3/G3</f>
        <v>0.99152562845147041</v>
      </c>
      <c r="J3" s="4">
        <f t="shared" ref="J3:J37" si="3">F3/G3</f>
        <v>6.9630925175261016E-3</v>
      </c>
      <c r="K3" t="str">
        <f>IF(I3&gt;$N$7,"Above Average","Below Average")</f>
        <v>Above Average</v>
      </c>
      <c r="L3" t="str">
        <f t="shared" ref="L3:L37" si="4">IF(J3&gt;$N$8,"Above Average","Below Average")</f>
        <v>Below Average</v>
      </c>
    </row>
    <row r="4" spans="1:14" ht="14.4" x14ac:dyDescent="0.3">
      <c r="A4" s="1" t="s">
        <v>9</v>
      </c>
      <c r="B4" s="1" t="s">
        <v>10</v>
      </c>
      <c r="C4" s="2">
        <v>1711947</v>
      </c>
      <c r="D4" s="2">
        <v>42</v>
      </c>
      <c r="E4" s="2">
        <v>54894</v>
      </c>
      <c r="F4" s="2">
        <v>280</v>
      </c>
      <c r="G4">
        <f t="shared" si="0"/>
        <v>55216</v>
      </c>
      <c r="H4" s="4">
        <f t="shared" si="1"/>
        <v>7.6064908722109532E-4</v>
      </c>
      <c r="I4" s="4">
        <f t="shared" si="2"/>
        <v>0.99416835699797157</v>
      </c>
      <c r="J4" s="4">
        <f t="shared" si="3"/>
        <v>5.0709939148073022E-3</v>
      </c>
      <c r="K4" t="str">
        <f t="shared" ref="K4:K37" si="5">IF(I4&gt;$N$7,"Above Average","Below Average")</f>
        <v>Above Average</v>
      </c>
      <c r="L4" t="str">
        <f t="shared" si="4"/>
        <v>Below Average</v>
      </c>
    </row>
    <row r="5" spans="1:14" ht="14.4" x14ac:dyDescent="0.3">
      <c r="A5" s="1" t="s">
        <v>11</v>
      </c>
      <c r="B5" s="1" t="s">
        <v>10</v>
      </c>
      <c r="C5" s="2">
        <v>35998752</v>
      </c>
      <c r="D5" s="2">
        <v>3272</v>
      </c>
      <c r="E5" s="2">
        <v>604465</v>
      </c>
      <c r="F5" s="2">
        <v>6047</v>
      </c>
      <c r="G5">
        <f t="shared" si="0"/>
        <v>613784</v>
      </c>
      <c r="H5" s="4">
        <f t="shared" si="1"/>
        <v>5.3308655813771623E-3</v>
      </c>
      <c r="I5" s="4">
        <f t="shared" si="2"/>
        <v>0.98481713436648721</v>
      </c>
      <c r="J5" s="4">
        <f t="shared" si="3"/>
        <v>9.8520000521356045E-3</v>
      </c>
      <c r="K5" t="str">
        <f t="shared" si="5"/>
        <v>Above Average</v>
      </c>
      <c r="L5" t="str">
        <f t="shared" si="4"/>
        <v>Below Average</v>
      </c>
    </row>
    <row r="6" spans="1:14" ht="14.4" x14ac:dyDescent="0.3">
      <c r="A6" s="1" t="s">
        <v>12</v>
      </c>
      <c r="B6" s="1" t="s">
        <v>10</v>
      </c>
      <c r="C6" s="2">
        <v>128500364</v>
      </c>
      <c r="D6" s="2">
        <v>29</v>
      </c>
      <c r="E6" s="2">
        <v>716462</v>
      </c>
      <c r="F6" s="2">
        <v>9662</v>
      </c>
      <c r="G6">
        <f t="shared" si="0"/>
        <v>726153</v>
      </c>
      <c r="H6" s="4">
        <f t="shared" si="1"/>
        <v>3.9936487214127053E-5</v>
      </c>
      <c r="I6" s="4">
        <f t="shared" si="2"/>
        <v>0.98665432766923777</v>
      </c>
      <c r="J6" s="4">
        <f t="shared" si="3"/>
        <v>1.3305735843548123E-2</v>
      </c>
      <c r="K6" t="str">
        <f t="shared" si="5"/>
        <v>Above Average</v>
      </c>
      <c r="L6" t="str">
        <f t="shared" si="4"/>
        <v>Above Average</v>
      </c>
    </row>
    <row r="7" spans="1:14" ht="14.4" x14ac:dyDescent="0.3">
      <c r="A7" s="1" t="s">
        <v>13</v>
      </c>
      <c r="B7" s="1" t="s">
        <v>14</v>
      </c>
      <c r="C7" s="2">
        <v>1158040</v>
      </c>
      <c r="D7" s="2">
        <v>24</v>
      </c>
      <c r="E7" s="2">
        <v>64536</v>
      </c>
      <c r="F7" s="2">
        <v>820</v>
      </c>
      <c r="G7">
        <f t="shared" si="0"/>
        <v>65380</v>
      </c>
      <c r="H7" s="4">
        <f t="shared" si="1"/>
        <v>3.6708473539308659E-4</v>
      </c>
      <c r="I7" s="4">
        <f t="shared" si="2"/>
        <v>0.98709085347200975</v>
      </c>
      <c r="J7" s="4">
        <f t="shared" si="3"/>
        <v>1.2542061792597125E-2</v>
      </c>
      <c r="K7" t="str">
        <f t="shared" si="5"/>
        <v>Above Average</v>
      </c>
      <c r="L7" t="str">
        <f t="shared" si="4"/>
        <v>Below Average</v>
      </c>
      <c r="M7" s="5" t="s">
        <v>50</v>
      </c>
      <c r="N7">
        <v>0.98360000000000003</v>
      </c>
    </row>
    <row r="8" spans="1:14" ht="14.4" x14ac:dyDescent="0.3">
      <c r="A8" s="1" t="s">
        <v>15</v>
      </c>
      <c r="B8" s="1" t="s">
        <v>10</v>
      </c>
      <c r="C8" s="2">
        <v>32199722</v>
      </c>
      <c r="D8" s="2">
        <v>230</v>
      </c>
      <c r="E8" s="2">
        <v>992508</v>
      </c>
      <c r="F8" s="2">
        <v>13588</v>
      </c>
      <c r="G8">
        <f t="shared" si="0"/>
        <v>1006326</v>
      </c>
      <c r="H8" s="4">
        <f t="shared" si="1"/>
        <v>2.285541663437097E-4</v>
      </c>
      <c r="I8" s="4">
        <f t="shared" si="2"/>
        <v>0.98626886317157658</v>
      </c>
      <c r="J8" s="4">
        <f t="shared" si="3"/>
        <v>1.3502582662079684E-2</v>
      </c>
      <c r="K8" t="str">
        <f t="shared" si="5"/>
        <v>Above Average</v>
      </c>
      <c r="L8" t="str">
        <f t="shared" si="4"/>
        <v>Above Average</v>
      </c>
      <c r="M8" s="5" t="s">
        <v>52</v>
      </c>
      <c r="N8">
        <v>1.2800000000000001E-2</v>
      </c>
    </row>
    <row r="9" spans="1:14" ht="14.4" x14ac:dyDescent="0.3">
      <c r="A9" s="1" t="s">
        <v>16</v>
      </c>
      <c r="B9" s="1" t="s">
        <v>17</v>
      </c>
      <c r="C9" s="2">
        <v>773997</v>
      </c>
      <c r="D9" s="2">
        <v>0</v>
      </c>
      <c r="E9" s="2">
        <v>10678</v>
      </c>
      <c r="F9" s="2">
        <v>4</v>
      </c>
      <c r="G9">
        <f t="shared" si="0"/>
        <v>10682</v>
      </c>
      <c r="H9" s="4">
        <f t="shared" si="1"/>
        <v>0</v>
      </c>
      <c r="I9" s="4">
        <f t="shared" si="2"/>
        <v>0.99962553828870993</v>
      </c>
      <c r="J9" s="4">
        <f t="shared" si="3"/>
        <v>3.7446171129002062E-4</v>
      </c>
      <c r="K9" t="str">
        <f t="shared" si="5"/>
        <v>Above Average</v>
      </c>
      <c r="L9" t="str">
        <f t="shared" si="4"/>
        <v>Below Average</v>
      </c>
    </row>
    <row r="10" spans="1:14" ht="14.4" x14ac:dyDescent="0.3">
      <c r="A10" s="1" t="s">
        <v>18</v>
      </c>
      <c r="B10" s="1" t="s">
        <v>14</v>
      </c>
      <c r="C10" s="2">
        <v>19301096</v>
      </c>
      <c r="D10" s="2">
        <v>361</v>
      </c>
      <c r="E10" s="2">
        <v>1414934</v>
      </c>
      <c r="F10" s="2">
        <v>25093</v>
      </c>
      <c r="G10">
        <f t="shared" si="0"/>
        <v>1440388</v>
      </c>
      <c r="H10" s="4">
        <f t="shared" si="1"/>
        <v>2.5062691441472715E-4</v>
      </c>
      <c r="I10" s="4">
        <f t="shared" si="2"/>
        <v>0.98232837263292949</v>
      </c>
      <c r="J10" s="4">
        <f t="shared" si="3"/>
        <v>1.7421000452655811E-2</v>
      </c>
      <c r="K10" t="str">
        <f t="shared" si="5"/>
        <v>Below Average</v>
      </c>
      <c r="L10" t="str">
        <f t="shared" si="4"/>
        <v>Above Average</v>
      </c>
      <c r="M10" s="5" t="s">
        <v>54</v>
      </c>
      <c r="N10">
        <f>COUNTIF($K$2:$K$37,K3)</f>
        <v>19</v>
      </c>
    </row>
    <row r="11" spans="1:14" ht="14.4" x14ac:dyDescent="0.3">
      <c r="A11" s="1" t="s">
        <v>19</v>
      </c>
      <c r="B11" s="1" t="s">
        <v>17</v>
      </c>
      <c r="C11" s="2">
        <v>1521992</v>
      </c>
      <c r="D11" s="2">
        <v>263</v>
      </c>
      <c r="E11" s="2">
        <v>174830</v>
      </c>
      <c r="F11" s="2">
        <v>3374</v>
      </c>
      <c r="G11">
        <f t="shared" si="0"/>
        <v>178467</v>
      </c>
      <c r="H11" s="4">
        <f t="shared" si="1"/>
        <v>1.4736617974191308E-3</v>
      </c>
      <c r="I11" s="4">
        <f t="shared" si="2"/>
        <v>0.97962088229196431</v>
      </c>
      <c r="J11" s="4">
        <f t="shared" si="3"/>
        <v>1.8905455910616528E-2</v>
      </c>
      <c r="K11" t="str">
        <f t="shared" si="5"/>
        <v>Below Average</v>
      </c>
      <c r="L11" t="str">
        <f t="shared" si="4"/>
        <v>Above Average</v>
      </c>
      <c r="M11" s="5" t="s">
        <v>53</v>
      </c>
      <c r="N11">
        <f>COUNTIF(L2:L37,L2)</f>
        <v>19</v>
      </c>
    </row>
    <row r="12" spans="1:14" ht="14.4" x14ac:dyDescent="0.3">
      <c r="A12" s="1" t="s">
        <v>20</v>
      </c>
      <c r="B12" s="1" t="s">
        <v>17</v>
      </c>
      <c r="C12" s="2">
        <v>70400153</v>
      </c>
      <c r="D12" s="2">
        <v>226</v>
      </c>
      <c r="E12" s="2">
        <v>816608</v>
      </c>
      <c r="F12" s="2">
        <v>10090</v>
      </c>
      <c r="G12">
        <f t="shared" si="0"/>
        <v>826924</v>
      </c>
      <c r="H12" s="4">
        <f t="shared" si="1"/>
        <v>2.7330202050007013E-4</v>
      </c>
      <c r="I12" s="4">
        <f t="shared" si="2"/>
        <v>0.98752485113504984</v>
      </c>
      <c r="J12" s="4">
        <f t="shared" si="3"/>
        <v>1.2201846844450035E-2</v>
      </c>
      <c r="K12" t="str">
        <f t="shared" si="5"/>
        <v>Above Average</v>
      </c>
      <c r="L12" t="str">
        <f t="shared" si="4"/>
        <v>Below Average</v>
      </c>
    </row>
    <row r="13" spans="1:14" ht="14.4" x14ac:dyDescent="0.3">
      <c r="A13" s="1" t="s">
        <v>21</v>
      </c>
      <c r="B13" s="1" t="s">
        <v>14</v>
      </c>
      <c r="C13" s="2">
        <v>28900667</v>
      </c>
      <c r="D13" s="2">
        <v>140</v>
      </c>
      <c r="E13" s="2">
        <v>761230</v>
      </c>
      <c r="F13" s="2">
        <v>10050</v>
      </c>
      <c r="G13">
        <f t="shared" si="0"/>
        <v>771420</v>
      </c>
      <c r="H13" s="4">
        <f t="shared" si="1"/>
        <v>1.814834979647922E-4</v>
      </c>
      <c r="I13" s="4">
        <f t="shared" si="2"/>
        <v>0.98679059396956259</v>
      </c>
      <c r="J13" s="4">
        <f t="shared" si="3"/>
        <v>1.3027922532472582E-2</v>
      </c>
      <c r="K13" t="str">
        <f t="shared" si="5"/>
        <v>Above Average</v>
      </c>
      <c r="L13" t="str">
        <f t="shared" si="4"/>
        <v>Above Average</v>
      </c>
    </row>
    <row r="14" spans="1:14" ht="14.4" x14ac:dyDescent="0.3">
      <c r="A14" s="1" t="s">
        <v>22</v>
      </c>
      <c r="B14" s="1" t="s">
        <v>14</v>
      </c>
      <c r="C14" s="2">
        <v>7503010</v>
      </c>
      <c r="D14" s="2">
        <v>1100</v>
      </c>
      <c r="E14" s="2">
        <v>220800</v>
      </c>
      <c r="F14" s="2">
        <v>3812</v>
      </c>
      <c r="G14">
        <f t="shared" si="0"/>
        <v>225712</v>
      </c>
      <c r="H14" s="4">
        <f t="shared" si="1"/>
        <v>4.8734670730842845E-3</v>
      </c>
      <c r="I14" s="4">
        <f t="shared" si="2"/>
        <v>0.97823775430637272</v>
      </c>
      <c r="J14" s="4">
        <f t="shared" si="3"/>
        <v>1.6888778620542992E-2</v>
      </c>
      <c r="K14" t="str">
        <f t="shared" si="5"/>
        <v>Below Average</v>
      </c>
      <c r="L14" t="str">
        <f t="shared" si="4"/>
        <v>Above Average</v>
      </c>
    </row>
    <row r="15" spans="1:14" ht="14.4" x14ac:dyDescent="0.3">
      <c r="A15" s="1" t="s">
        <v>23</v>
      </c>
      <c r="B15" s="1" t="s">
        <v>14</v>
      </c>
      <c r="C15" s="2">
        <v>14999397</v>
      </c>
      <c r="D15" s="2">
        <v>1450</v>
      </c>
      <c r="E15" s="2">
        <v>328108</v>
      </c>
      <c r="F15" s="2">
        <v>4448</v>
      </c>
      <c r="G15">
        <f t="shared" si="0"/>
        <v>334006</v>
      </c>
      <c r="H15" s="4">
        <f t="shared" si="1"/>
        <v>4.3412393789333129E-3</v>
      </c>
      <c r="I15" s="4">
        <f t="shared" si="2"/>
        <v>0.98234163458141466</v>
      </c>
      <c r="J15" s="4">
        <f t="shared" si="3"/>
        <v>1.3317126039651982E-2</v>
      </c>
      <c r="K15" t="str">
        <f t="shared" si="5"/>
        <v>Below Average</v>
      </c>
      <c r="L15" t="str">
        <f t="shared" si="4"/>
        <v>Above Average</v>
      </c>
    </row>
    <row r="16" spans="1:14" ht="14.4" x14ac:dyDescent="0.3">
      <c r="A16" s="1" t="s">
        <v>24</v>
      </c>
      <c r="B16" s="1" t="s">
        <v>10</v>
      </c>
      <c r="C16" s="2">
        <v>40100376</v>
      </c>
      <c r="D16" s="2">
        <v>141</v>
      </c>
      <c r="E16" s="2">
        <v>343713</v>
      </c>
      <c r="F16" s="2">
        <v>5138</v>
      </c>
      <c r="G16">
        <f t="shared" si="0"/>
        <v>348992</v>
      </c>
      <c r="H16" s="4">
        <f t="shared" si="1"/>
        <v>4.0402072253805244E-4</v>
      </c>
      <c r="I16" s="4">
        <f t="shared" si="2"/>
        <v>0.98487357876398318</v>
      </c>
      <c r="J16" s="4">
        <f t="shared" si="3"/>
        <v>1.4722400513478819E-2</v>
      </c>
      <c r="K16" t="str">
        <f t="shared" si="5"/>
        <v>Above Average</v>
      </c>
      <c r="L16" t="str">
        <f t="shared" si="4"/>
        <v>Above Average</v>
      </c>
    </row>
    <row r="17" spans="1:12" ht="14.4" x14ac:dyDescent="0.3">
      <c r="A17" s="1" t="s">
        <v>25</v>
      </c>
      <c r="B17" s="1" t="s">
        <v>7</v>
      </c>
      <c r="C17" s="2">
        <v>69599762</v>
      </c>
      <c r="D17" s="2">
        <v>8056</v>
      </c>
      <c r="E17" s="2">
        <v>2945415</v>
      </c>
      <c r="F17" s="2">
        <v>38143</v>
      </c>
      <c r="G17">
        <f t="shared" si="0"/>
        <v>2991614</v>
      </c>
      <c r="H17" s="4">
        <f t="shared" si="1"/>
        <v>2.6928607768248176E-3</v>
      </c>
      <c r="I17" s="4">
        <f t="shared" si="2"/>
        <v>0.98455716546319139</v>
      </c>
      <c r="J17" s="4">
        <f t="shared" si="3"/>
        <v>1.274997375998374E-2</v>
      </c>
      <c r="K17" t="str">
        <f t="shared" si="5"/>
        <v>Above Average</v>
      </c>
      <c r="L17" t="str">
        <f t="shared" si="4"/>
        <v>Below Average</v>
      </c>
    </row>
    <row r="18" spans="1:12" ht="14.4" x14ac:dyDescent="0.3">
      <c r="A18" s="1" t="s">
        <v>26</v>
      </c>
      <c r="B18" s="1" t="s">
        <v>7</v>
      </c>
      <c r="C18" s="2">
        <v>34698876</v>
      </c>
      <c r="D18" s="2">
        <v>69258</v>
      </c>
      <c r="E18" s="2">
        <v>4950281</v>
      </c>
      <c r="F18" s="2">
        <v>35685</v>
      </c>
      <c r="G18">
        <f t="shared" si="0"/>
        <v>5055224</v>
      </c>
      <c r="H18" s="4">
        <f t="shared" si="1"/>
        <v>1.3700283113072734E-2</v>
      </c>
      <c r="I18" s="4">
        <f t="shared" si="2"/>
        <v>0.97924068250981555</v>
      </c>
      <c r="J18" s="4">
        <f t="shared" si="3"/>
        <v>7.0590343771116766E-3</v>
      </c>
      <c r="K18" t="str">
        <f t="shared" si="5"/>
        <v>Below Average</v>
      </c>
      <c r="L18" t="str">
        <f t="shared" si="4"/>
        <v>Below Average</v>
      </c>
    </row>
    <row r="19" spans="1:12" ht="14.4" x14ac:dyDescent="0.3">
      <c r="A19" s="1" t="s">
        <v>27</v>
      </c>
      <c r="B19" s="1" t="s">
        <v>14</v>
      </c>
      <c r="C19" s="2">
        <v>290492</v>
      </c>
      <c r="D19" s="2">
        <v>154</v>
      </c>
      <c r="E19" s="2">
        <v>20783</v>
      </c>
      <c r="F19" s="2">
        <v>211</v>
      </c>
      <c r="G19">
        <f t="shared" si="0"/>
        <v>21148</v>
      </c>
      <c r="H19" s="4">
        <f t="shared" si="1"/>
        <v>7.2820124834499719E-3</v>
      </c>
      <c r="I19" s="4">
        <f t="shared" si="2"/>
        <v>0.98274068469831666</v>
      </c>
      <c r="J19" s="4">
        <f t="shared" si="3"/>
        <v>9.9773028182334033E-3</v>
      </c>
      <c r="K19" t="str">
        <f t="shared" si="5"/>
        <v>Below Average</v>
      </c>
      <c r="L19" t="str">
        <f t="shared" si="4"/>
        <v>Below Average</v>
      </c>
    </row>
    <row r="20" spans="1:12" ht="14.4" x14ac:dyDescent="0.3">
      <c r="A20" s="1" t="s">
        <v>28</v>
      </c>
      <c r="B20" s="1" t="s">
        <v>7</v>
      </c>
      <c r="C20" s="2">
        <v>66001</v>
      </c>
      <c r="D20" s="2">
        <v>0</v>
      </c>
      <c r="E20" s="2">
        <v>10314</v>
      </c>
      <c r="F20" s="2">
        <v>51</v>
      </c>
      <c r="G20">
        <f t="shared" si="0"/>
        <v>10365</v>
      </c>
      <c r="H20" s="4">
        <f t="shared" si="1"/>
        <v>0</v>
      </c>
      <c r="I20" s="4">
        <f t="shared" si="2"/>
        <v>0.99507959479015917</v>
      </c>
      <c r="J20" s="4">
        <f t="shared" si="3"/>
        <v>4.9204052098408106E-3</v>
      </c>
      <c r="K20" t="str">
        <f t="shared" si="5"/>
        <v>Above Average</v>
      </c>
      <c r="L20" t="str">
        <f t="shared" si="4"/>
        <v>Below Average</v>
      </c>
    </row>
    <row r="21" spans="1:12" ht="14.4" x14ac:dyDescent="0.3">
      <c r="A21" s="1" t="s">
        <v>29</v>
      </c>
      <c r="B21" s="1" t="s">
        <v>17</v>
      </c>
      <c r="C21" s="2">
        <v>85002417</v>
      </c>
      <c r="D21" s="2">
        <v>75</v>
      </c>
      <c r="E21" s="2">
        <v>782357</v>
      </c>
      <c r="F21" s="2">
        <v>10524</v>
      </c>
      <c r="G21">
        <f t="shared" si="0"/>
        <v>792956</v>
      </c>
      <c r="H21" s="4">
        <f t="shared" si="1"/>
        <v>9.4582801567804519E-5</v>
      </c>
      <c r="I21" s="4">
        <f t="shared" si="2"/>
        <v>0.98663355848243783</v>
      </c>
      <c r="J21" s="4">
        <f t="shared" si="3"/>
        <v>1.3271858715994331E-2</v>
      </c>
      <c r="K21" t="str">
        <f t="shared" si="5"/>
        <v>Above Average</v>
      </c>
      <c r="L21" t="str">
        <f t="shared" si="4"/>
        <v>Above Average</v>
      </c>
    </row>
    <row r="22" spans="1:12" ht="14.4" x14ac:dyDescent="0.3">
      <c r="A22" s="1" t="s">
        <v>30</v>
      </c>
      <c r="B22" s="1" t="s">
        <v>17</v>
      </c>
      <c r="C22" s="2">
        <v>124904071</v>
      </c>
      <c r="D22" s="2">
        <v>15866</v>
      </c>
      <c r="E22" s="2">
        <v>6466913</v>
      </c>
      <c r="F22" s="2">
        <v>140565</v>
      </c>
      <c r="G22">
        <f t="shared" si="0"/>
        <v>6623344</v>
      </c>
      <c r="H22" s="4">
        <f t="shared" si="1"/>
        <v>2.3954667008085342E-3</v>
      </c>
      <c r="I22" s="4">
        <f t="shared" si="2"/>
        <v>0.97638186994364173</v>
      </c>
      <c r="J22" s="4">
        <f t="shared" si="3"/>
        <v>2.1222663355549704E-2</v>
      </c>
      <c r="K22" t="str">
        <f t="shared" si="5"/>
        <v>Below Average</v>
      </c>
      <c r="L22" t="str">
        <f t="shared" si="4"/>
        <v>Above Average</v>
      </c>
    </row>
    <row r="23" spans="1:12" ht="14.4" x14ac:dyDescent="0.3">
      <c r="A23" s="1" t="s">
        <v>31</v>
      </c>
      <c r="B23" s="1" t="s">
        <v>10</v>
      </c>
      <c r="C23" s="2">
        <v>3436948</v>
      </c>
      <c r="D23" s="2">
        <v>799</v>
      </c>
      <c r="E23" s="2">
        <v>121687</v>
      </c>
      <c r="F23" s="2">
        <v>1946</v>
      </c>
      <c r="G23">
        <f t="shared" si="0"/>
        <v>124432</v>
      </c>
      <c r="H23" s="4">
        <f t="shared" si="1"/>
        <v>6.4211778320689208E-3</v>
      </c>
      <c r="I23" s="4">
        <f t="shared" si="2"/>
        <v>0.97793975826154045</v>
      </c>
      <c r="J23" s="4">
        <f t="shared" si="3"/>
        <v>1.5639063906390638E-2</v>
      </c>
      <c r="K23" t="str">
        <f t="shared" si="5"/>
        <v>Below Average</v>
      </c>
      <c r="L23" t="str">
        <f t="shared" si="4"/>
        <v>Above Average</v>
      </c>
    </row>
    <row r="24" spans="1:12" ht="14.4" x14ac:dyDescent="0.3">
      <c r="A24" s="1" t="s">
        <v>32</v>
      </c>
      <c r="B24" s="1" t="s">
        <v>10</v>
      </c>
      <c r="C24" s="2">
        <v>3772103</v>
      </c>
      <c r="D24" s="2">
        <v>277</v>
      </c>
      <c r="E24" s="2">
        <v>82274</v>
      </c>
      <c r="F24" s="2">
        <v>1462</v>
      </c>
      <c r="G24">
        <f t="shared" si="0"/>
        <v>84013</v>
      </c>
      <c r="H24" s="4">
        <f t="shared" si="1"/>
        <v>3.2971087807839262E-3</v>
      </c>
      <c r="I24" s="4">
        <f t="shared" si="2"/>
        <v>0.97930082249175721</v>
      </c>
      <c r="J24" s="4">
        <f t="shared" si="3"/>
        <v>1.7402068727458846E-2</v>
      </c>
      <c r="K24" t="str">
        <f t="shared" si="5"/>
        <v>Below Average</v>
      </c>
      <c r="L24" t="str">
        <f t="shared" si="4"/>
        <v>Above Average</v>
      </c>
    </row>
    <row r="25" spans="1:12" ht="14.4" x14ac:dyDescent="0.3">
      <c r="A25" s="1" t="s">
        <v>33</v>
      </c>
      <c r="B25" s="1" t="s">
        <v>10</v>
      </c>
      <c r="C25" s="2">
        <v>1308967</v>
      </c>
      <c r="D25" s="2">
        <v>5651</v>
      </c>
      <c r="E25" s="2">
        <v>122494</v>
      </c>
      <c r="F25" s="2">
        <v>459</v>
      </c>
      <c r="G25">
        <f t="shared" si="0"/>
        <v>128604</v>
      </c>
      <c r="H25" s="4">
        <f t="shared" si="1"/>
        <v>4.3941090479300803E-2</v>
      </c>
      <c r="I25" s="4">
        <f t="shared" si="2"/>
        <v>0.95248981369164254</v>
      </c>
      <c r="J25" s="4">
        <f t="shared" si="3"/>
        <v>3.5690958290566389E-3</v>
      </c>
      <c r="K25" t="str">
        <f t="shared" si="5"/>
        <v>Below Average</v>
      </c>
      <c r="L25" t="str">
        <f t="shared" si="4"/>
        <v>Below Average</v>
      </c>
    </row>
    <row r="26" spans="1:12" ht="14.4" x14ac:dyDescent="0.3">
      <c r="A26" s="1" t="s">
        <v>34</v>
      </c>
      <c r="B26" s="1" t="s">
        <v>10</v>
      </c>
      <c r="C26" s="2">
        <v>2073074</v>
      </c>
      <c r="D26" s="2">
        <v>163</v>
      </c>
      <c r="E26" s="2">
        <v>31123</v>
      </c>
      <c r="F26" s="2">
        <v>692</v>
      </c>
      <c r="G26">
        <f t="shared" si="0"/>
        <v>31978</v>
      </c>
      <c r="H26" s="4">
        <f t="shared" si="1"/>
        <v>5.0972543623741323E-3</v>
      </c>
      <c r="I26" s="4">
        <f t="shared" si="2"/>
        <v>0.97326286822190256</v>
      </c>
      <c r="J26" s="4">
        <f t="shared" si="3"/>
        <v>2.1639877415723308E-2</v>
      </c>
      <c r="K26" t="str">
        <f t="shared" si="5"/>
        <v>Below Average</v>
      </c>
      <c r="L26" t="str">
        <f t="shared" si="4"/>
        <v>Above Average</v>
      </c>
    </row>
    <row r="27" spans="1:12" ht="14.4" x14ac:dyDescent="0.3">
      <c r="A27" s="1" t="s">
        <v>35</v>
      </c>
      <c r="B27" s="1" t="s">
        <v>10</v>
      </c>
      <c r="C27" s="2">
        <v>47099270</v>
      </c>
      <c r="D27" s="2">
        <v>2534</v>
      </c>
      <c r="E27" s="2">
        <v>1034300</v>
      </c>
      <c r="F27" s="2">
        <v>8375</v>
      </c>
      <c r="G27">
        <f t="shared" si="0"/>
        <v>1045209</v>
      </c>
      <c r="H27" s="4">
        <f t="shared" si="1"/>
        <v>2.4243955036743849E-3</v>
      </c>
      <c r="I27" s="4">
        <f t="shared" si="2"/>
        <v>0.9895628529796433</v>
      </c>
      <c r="J27" s="4">
        <f t="shared" si="3"/>
        <v>8.01275151668231E-3</v>
      </c>
      <c r="K27" t="str">
        <f t="shared" si="5"/>
        <v>Above Average</v>
      </c>
      <c r="L27" t="str">
        <f t="shared" si="4"/>
        <v>Below Average</v>
      </c>
    </row>
    <row r="28" spans="1:12" ht="14.4" x14ac:dyDescent="0.3">
      <c r="A28" s="1" t="s">
        <v>36</v>
      </c>
      <c r="B28" s="1" t="s">
        <v>7</v>
      </c>
      <c r="C28" s="2">
        <v>1646050</v>
      </c>
      <c r="D28" s="2">
        <v>275</v>
      </c>
      <c r="E28" s="2">
        <v>126263</v>
      </c>
      <c r="F28" s="2">
        <v>1863</v>
      </c>
      <c r="G28">
        <f t="shared" si="0"/>
        <v>128401</v>
      </c>
      <c r="H28" s="4">
        <f t="shared" si="1"/>
        <v>2.1417278681630206E-3</v>
      </c>
      <c r="I28" s="4">
        <f t="shared" si="2"/>
        <v>0.9833490393376999</v>
      </c>
      <c r="J28" s="4">
        <f t="shared" si="3"/>
        <v>1.4509232794137118E-2</v>
      </c>
      <c r="K28" t="str">
        <f t="shared" si="5"/>
        <v>Below Average</v>
      </c>
      <c r="L28" t="str">
        <f t="shared" si="4"/>
        <v>Above Average</v>
      </c>
    </row>
    <row r="29" spans="1:12" ht="14.4" x14ac:dyDescent="0.3">
      <c r="A29" s="1" t="s">
        <v>37</v>
      </c>
      <c r="B29" s="1" t="s">
        <v>14</v>
      </c>
      <c r="C29" s="2">
        <v>30501026</v>
      </c>
      <c r="D29" s="2">
        <v>318</v>
      </c>
      <c r="E29" s="2">
        <v>585889</v>
      </c>
      <c r="F29" s="2">
        <v>16571</v>
      </c>
      <c r="G29">
        <f t="shared" si="0"/>
        <v>602778</v>
      </c>
      <c r="H29" s="4">
        <f t="shared" si="1"/>
        <v>5.2755740919542516E-4</v>
      </c>
      <c r="I29" s="4">
        <f t="shared" si="2"/>
        <v>0.97198139281791973</v>
      </c>
      <c r="J29" s="4">
        <f t="shared" si="3"/>
        <v>2.7491049772884878E-2</v>
      </c>
      <c r="K29" t="str">
        <f t="shared" si="5"/>
        <v>Below Average</v>
      </c>
      <c r="L29" t="str">
        <f t="shared" si="4"/>
        <v>Above Average</v>
      </c>
    </row>
    <row r="30" spans="1:12" ht="14.4" x14ac:dyDescent="0.3">
      <c r="A30" s="1" t="s">
        <v>38</v>
      </c>
      <c r="B30" s="1" t="s">
        <v>17</v>
      </c>
      <c r="C30" s="2">
        <v>79502477</v>
      </c>
      <c r="D30" s="2">
        <v>71</v>
      </c>
      <c r="E30" s="2">
        <v>945478</v>
      </c>
      <c r="F30" s="2">
        <v>8954</v>
      </c>
      <c r="G30">
        <f t="shared" si="0"/>
        <v>954503</v>
      </c>
      <c r="H30" s="4">
        <f t="shared" si="1"/>
        <v>7.4384260709500129E-5</v>
      </c>
      <c r="I30" s="4">
        <f t="shared" si="2"/>
        <v>0.99054481756474311</v>
      </c>
      <c r="J30" s="4">
        <f t="shared" si="3"/>
        <v>9.3807981745473827E-3</v>
      </c>
      <c r="K30" t="str">
        <f t="shared" si="5"/>
        <v>Above Average</v>
      </c>
      <c r="L30" t="str">
        <f t="shared" si="4"/>
        <v>Below Average</v>
      </c>
    </row>
    <row r="31" spans="1:12" ht="14.4" x14ac:dyDescent="0.3">
      <c r="A31" s="1" t="s">
        <v>39</v>
      </c>
      <c r="B31" s="1" t="s">
        <v>10</v>
      </c>
      <c r="C31" s="2">
        <v>658019</v>
      </c>
      <c r="D31" s="2">
        <v>121</v>
      </c>
      <c r="E31" s="2">
        <v>31575</v>
      </c>
      <c r="F31" s="2">
        <v>400</v>
      </c>
      <c r="G31">
        <f t="shared" si="0"/>
        <v>32096</v>
      </c>
      <c r="H31" s="4">
        <f t="shared" si="1"/>
        <v>3.7699401794616151E-3</v>
      </c>
      <c r="I31" s="4">
        <f t="shared" si="2"/>
        <v>0.98376744765702895</v>
      </c>
      <c r="J31" s="4">
        <f t="shared" si="3"/>
        <v>1.2462612163509471E-2</v>
      </c>
      <c r="K31" t="str">
        <f t="shared" si="5"/>
        <v>Above Average</v>
      </c>
      <c r="L31" t="str">
        <f t="shared" si="4"/>
        <v>Below Average</v>
      </c>
    </row>
    <row r="32" spans="1:12" ht="14.4" x14ac:dyDescent="0.3">
      <c r="A32" s="1" t="s">
        <v>40</v>
      </c>
      <c r="B32" s="1" t="s">
        <v>7</v>
      </c>
      <c r="C32" s="2">
        <v>83697770</v>
      </c>
      <c r="D32" s="2">
        <v>9751</v>
      </c>
      <c r="E32" s="2">
        <v>2668001</v>
      </c>
      <c r="F32" s="2">
        <v>36273</v>
      </c>
      <c r="G32">
        <f t="shared" si="0"/>
        <v>2714025</v>
      </c>
      <c r="H32" s="4">
        <f t="shared" si="1"/>
        <v>3.592818783909507E-3</v>
      </c>
      <c r="I32" s="4">
        <f t="shared" si="2"/>
        <v>0.98304216062858674</v>
      </c>
      <c r="J32" s="4">
        <f t="shared" si="3"/>
        <v>1.3365020587503799E-2</v>
      </c>
      <c r="K32" t="str">
        <f t="shared" si="5"/>
        <v>Below Average</v>
      </c>
      <c r="L32" t="str">
        <f t="shared" si="4"/>
        <v>Above Average</v>
      </c>
    </row>
    <row r="33" spans="1:12" ht="14.4" x14ac:dyDescent="0.3">
      <c r="A33" s="1" t="s">
        <v>41</v>
      </c>
      <c r="B33" s="1" t="s">
        <v>7</v>
      </c>
      <c r="C33" s="2">
        <v>38157311</v>
      </c>
      <c r="D33" s="2">
        <v>3741</v>
      </c>
      <c r="E33" s="2">
        <v>665755</v>
      </c>
      <c r="F33" s="2">
        <v>3973</v>
      </c>
      <c r="G33">
        <f t="shared" si="0"/>
        <v>673469</v>
      </c>
      <c r="H33" s="4">
        <f t="shared" si="1"/>
        <v>5.5548213800486737E-3</v>
      </c>
      <c r="I33" s="4">
        <f t="shared" si="2"/>
        <v>0.98854587219307788</v>
      </c>
      <c r="J33" s="4">
        <f t="shared" si="3"/>
        <v>5.8993064268733969E-3</v>
      </c>
      <c r="K33" t="str">
        <f t="shared" si="5"/>
        <v>Above Average</v>
      </c>
      <c r="L33" t="str">
        <f t="shared" si="4"/>
        <v>Below Average</v>
      </c>
    </row>
    <row r="34" spans="1:12" ht="14.4" x14ac:dyDescent="0.3">
      <c r="A34" s="1" t="s">
        <v>42</v>
      </c>
      <c r="B34" s="1" t="s">
        <v>10</v>
      </c>
      <c r="C34" s="2">
        <v>4184959</v>
      </c>
      <c r="D34" s="2">
        <v>116</v>
      </c>
      <c r="E34" s="2">
        <v>83732</v>
      </c>
      <c r="F34" s="2">
        <v>817</v>
      </c>
      <c r="G34">
        <f t="shared" si="0"/>
        <v>84665</v>
      </c>
      <c r="H34" s="4">
        <f t="shared" si="1"/>
        <v>1.3701057107423375E-3</v>
      </c>
      <c r="I34" s="4">
        <f t="shared" si="2"/>
        <v>0.9889800980334259</v>
      </c>
      <c r="J34" s="4">
        <f t="shared" si="3"/>
        <v>9.6497962558318075E-3</v>
      </c>
      <c r="K34" t="str">
        <f t="shared" si="5"/>
        <v>Above Average</v>
      </c>
      <c r="L34" t="str">
        <f t="shared" si="4"/>
        <v>Below Average</v>
      </c>
    </row>
    <row r="35" spans="1:12" ht="14.4" x14ac:dyDescent="0.3">
      <c r="A35" s="1" t="s">
        <v>43</v>
      </c>
      <c r="B35" s="1" t="s">
        <v>14</v>
      </c>
      <c r="C35" s="2">
        <v>231502578</v>
      </c>
      <c r="D35" s="2">
        <v>90</v>
      </c>
      <c r="E35" s="2">
        <v>1687262</v>
      </c>
      <c r="F35" s="2">
        <v>22909</v>
      </c>
      <c r="G35">
        <f t="shared" si="0"/>
        <v>1710261</v>
      </c>
      <c r="H35" s="4">
        <f t="shared" si="1"/>
        <v>5.2623546932310335E-5</v>
      </c>
      <c r="I35" s="4">
        <f t="shared" si="2"/>
        <v>0.98655234493448662</v>
      </c>
      <c r="J35" s="4">
        <f t="shared" si="3"/>
        <v>1.3395031518581083E-2</v>
      </c>
      <c r="K35" t="str">
        <f t="shared" si="5"/>
        <v>Above Average</v>
      </c>
      <c r="L35" t="str">
        <f t="shared" si="4"/>
        <v>Above Average</v>
      </c>
    </row>
    <row r="36" spans="1:12" ht="14.4" x14ac:dyDescent="0.3">
      <c r="A36" s="1" t="s">
        <v>44</v>
      </c>
      <c r="B36" s="1" t="s">
        <v>14</v>
      </c>
      <c r="C36" s="2">
        <v>11700099</v>
      </c>
      <c r="D36" s="2">
        <v>158</v>
      </c>
      <c r="E36" s="2">
        <v>336453</v>
      </c>
      <c r="F36" s="2">
        <v>7403</v>
      </c>
      <c r="G36">
        <f t="shared" si="0"/>
        <v>344014</v>
      </c>
      <c r="H36" s="4">
        <f t="shared" si="1"/>
        <v>4.5928363380560094E-4</v>
      </c>
      <c r="I36" s="4">
        <f t="shared" si="2"/>
        <v>0.97802124332149276</v>
      </c>
      <c r="J36" s="4">
        <f t="shared" si="3"/>
        <v>2.151947304470167E-2</v>
      </c>
      <c r="K36" t="str">
        <f t="shared" si="5"/>
        <v>Below Average</v>
      </c>
      <c r="L36" t="str">
        <f t="shared" si="4"/>
        <v>Above Average</v>
      </c>
    </row>
    <row r="37" spans="1:12" ht="14.4" x14ac:dyDescent="0.3">
      <c r="A37" s="1" t="s">
        <v>45</v>
      </c>
      <c r="B37" s="1" t="s">
        <v>10</v>
      </c>
      <c r="C37" s="2">
        <v>100896618</v>
      </c>
      <c r="D37" s="2">
        <v>8031</v>
      </c>
      <c r="E37" s="2">
        <v>1575980</v>
      </c>
      <c r="F37" s="2">
        <v>19307</v>
      </c>
      <c r="G37">
        <f t="shared" si="0"/>
        <v>1603318</v>
      </c>
      <c r="H37" s="4">
        <f t="shared" si="1"/>
        <v>5.0089876119397397E-3</v>
      </c>
      <c r="I37" s="4">
        <f t="shared" si="2"/>
        <v>0.98294910928462098</v>
      </c>
      <c r="J37" s="4">
        <f t="shared" si="3"/>
        <v>1.2041903103439243E-2</v>
      </c>
      <c r="K37" t="str">
        <f t="shared" si="5"/>
        <v>Below Average</v>
      </c>
      <c r="L37" t="str">
        <f t="shared" si="4"/>
        <v>Below Average</v>
      </c>
    </row>
  </sheetData>
  <autoFilter ref="K1:L37" xr:uid="{7BF8F8EF-5AD8-4D21-9FAE-EADF8820BD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Notes</vt:lpstr>
      <vt:lpstr>Task 1</vt:lpstr>
      <vt:lpstr>Task 2</vt:lpstr>
      <vt:lpstr>Task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Giddaluru</dc:creator>
  <cp:lastModifiedBy>Mahesh babu G</cp:lastModifiedBy>
  <dcterms:created xsi:type="dcterms:W3CDTF">2025-06-03T07:31:11Z</dcterms:created>
  <dcterms:modified xsi:type="dcterms:W3CDTF">2025-06-03T08:47:52Z</dcterms:modified>
</cp:coreProperties>
</file>