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eja5\Desktop\pandu\excel_projects\"/>
    </mc:Choice>
  </mc:AlternateContent>
  <xr:revisionPtr revIDLastSave="0" documentId="8_{6E9492FD-2602-427F-91C0-5AB57751F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<sst xmlns="http://schemas.openxmlformats.org/spreadsheetml/2006/main" count="302" uniqueCount="161">
  <si>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</si>
  <si>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</si>
  <si>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</si>
  <si>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</si>
  <si>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</si>
  <si>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</si>
  <si>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</si>
  <si>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</si>
  <si>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</si>
  <si>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</si>
  <si>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</si>
  <si>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</si>
  <si>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</si>
  <si>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</si>
  <si>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</si>
  <si>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</si>
  <si>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</si>
  <si>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</si>
  <si>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</si>
  <si>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</si>
  <si>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</si>
  <si>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</si>
  <si>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</si>
  <si>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</si>
  <si>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</si>
  <si>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</si>
  <si>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</si>
  <si>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</si>
  <si>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</si>
  <si>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</si>
  <si>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</si>
  <si>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</si>
  <si>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</si>
  <si>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</si>
  <si>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</si>
  <si>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</si>
  <si>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</si>
  <si>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</si>
  <si>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</si>
  <si>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</si>
  <si>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</si>
  <si>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</si>
  <si>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</si>
  <si>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</si>
  <si>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</si>
  <si>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</si>
  <si>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</si>
  <si>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</si>
  <si>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</si>
  <si>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</si>
  <si>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</si>
  <si>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</si>
  <si>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</si>
  <si>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</si>
  <si>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</si>
  <si>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</si>
  <si>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</si>
  <si>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</si>
  <si>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</si>
  <si>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</si>
  <si>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</si>
  <si>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</si>
  <si>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</si>
  <si>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</si>
  <si>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</si>
  <si>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</si>
  <si>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</si>
  <si>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</si>
  <si>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</si>
  <si>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</si>
  <si>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</si>
  <si>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</si>
  <si>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</si>
  <si>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</si>
  <si>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</si>
  <si>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</si>
  <si>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</si>
  <si>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</si>
  <si>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</si>
  <si>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</si>
  <si>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</si>
  <si>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</si>
  <si>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</si>
  <si>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</si>
  <si>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</si>
  <si>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</si>
  <si>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</si>
  <si>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</si>
  <si>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</si>
  <si>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</si>
  <si>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</si>
  <si>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</si>
  <si>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</si>
  <si>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</si>
  <si>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</si>
  <si>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</si>
  <si>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</si>
  <si>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</si>
  <si>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</si>
  <si>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</si>
  <si>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</si>
  <si>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</si>
  <si>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</si>
  <si>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</si>
  <si>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</si>
  <si>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</si>
  <si>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</si>
  <si>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</si>
  <si>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</si>
  <si>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</si>
  <si>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</si>
  <si>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</si>
  <si>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</si>
  <si>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</si>
  <si>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Hombale Films</t>
  </si>
  <si>
    <t>Not Available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</si>
  <si>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</si>
  <si>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</si>
  <si>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</si>
  <si>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</si>
  <si>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</si>
  <si>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</si>
  <si>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</si>
  <si>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</si>
  <si>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</si>
  <si>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</si>
  <si>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</si>
  <si>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</si>
  <si>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</si>
  <si>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</si>
  <si>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</si>
  <si>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</si>
  <si>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</si>
  <si>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</si>
  <si>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</si>
  <si>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</si>
  <si>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</si>
  <si>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</si>
  <si>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</si>
  <si>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</si>
  <si>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</si>
  <si>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</si>
  <si>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</si>
  <si>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</si>
  <si>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</si>
  <si>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</si>
  <si>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</si>
  <si>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</si>
  <si>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</si>
  <si>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</si>
  <si>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</si>
  <si>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</si>
  <si>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</si>
  <si>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</si>
  <si>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</si>
  <si>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</si>
  <si>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</si>
  <si>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</si>
  <si>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Revenue</t>
  </si>
  <si>
    <t>Unit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</si>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</sst>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E865D905-63BF-4B86-9048-9FD28C52A2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2" totalsRowShown="0" headerRowDxfId="8">
  <autoFilter ref="A1:K42" xr:uid="{6A7FE39D-5614-4A7F-89B7-C167ABC0A251}"/>
  <tableColumns count="11">
    <tableColumn id="1" xr3:uid="{5E453F0D-B27C-433C-BF11-BA3FE1A6822E}" name="movie_id"/>
    <tableColumn id="12" xr3:uid="{8D1CEF56-F5B4-4AE0-8193-88547447964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89A5598D-B7ED-44E0-8DBE-47762662E0ED}" name="Budget" dataDxfId="3">
      <calculatedColumnFormula>VLOOKUP(Movies[[#This Row],[movie_id]:[movie_id]],Financials[#All],2,FALSE)</calculatedColumnFormula>
    </tableColumn>
    <tableColumn id="8" xr3:uid="{473EABA1-3F76-44E5-A24D-53A4ACA005D1}" name="Revenue" dataDxfId="2">
      <calculatedColumnFormula>VLOOKUP(Movies[[#This Row],[movie_id]:[movie_id]],Financials[#All],3,FALSE)</calculatedColumnFormula>
    </tableColumn>
    <tableColumn id="9" xr3:uid="{1E8B014C-D5D9-4BF1-929D-71F78B670B6B}" name="Unit" dataDxfId="1">
      <calculatedColumnFormula>VLOOKUP(Movies[[#This Row],[movie_id]:[movie_id]],Financials[#All],4,FALSE)</calculatedColumnFormula>
    </tableColumn>
    <tableColumn id="10" xr3:uid="{E486CEF1-C490-4786-B2CB-B287BB24A8F2}" name="Currency" dataDxfId="0">
      <calculatedColumnFormula>VLOOKUP(Movies[[#This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92" zoomScaleNormal="175" workbookViewId="0">
      <selection activeCell="K3" sqref="K3"/>
    </sheetView>
  </sheetViews>
  <sheetFormatPr defaultRowHeight="14.4" x14ac:dyDescent="0.3"/>
  <cols>
    <col min="1" max="1" width="11" bestFit="1" customWidth="1"/>
    <col min="2" max="2" width="40.109375" bestFit="1" customWidth="1"/>
    <col min="3" max="3" width="14.6640625" customWidth="1"/>
    <col min="4" max="4" width="12.44140625" customWidth="1"/>
    <col min="5" max="5" width="13.44140625" bestFit="1" customWidth="1"/>
    <col min="6" max="6" width="25.5546875" bestFit="1" customWidth="1"/>
    <col min="7" max="7" width="13.44140625" bestFit="1" customWidth="1"/>
    <col min="8" max="8" width="13.6640625" bestFit="1" customWidth="1"/>
    <col min="10" max="10" width="7.8867187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114</v>
      </c>
      <c r="G2">
        <v>3</v>
      </c>
      <c r="H2">
        <f>VLOOKUP(Movies[[#This Row],[movie_id]:[movie_id]],Financials[#All],2,FALSE)</f>
        <v>1</v>
      </c>
      <c r="I2">
        <f>VLOOKUP(Movies[[#This Row],[movie_id]:[movie_id]],Financials[#All],3,FALSE)</f>
        <v>12.5</v>
      </c>
      <c r="J2" t="str">
        <f>VLOOKUP(Movies[[#This Row],[movie_id]:[movie_id]],Financials[#All],4,FALSE)</f>
        <v>Billions</v>
      </c>
      <c r="K2" t="str">
        <f>VLOOKUP(Movies[[#This Row],[movie_id]:[movie_id]],Financials[#All],5,FALSE)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Row],[movie_id]:[movie_id]],Financials[#All],2,FALSE)</f>
        <v>200</v>
      </c>
      <c r="I3">
        <f>VLOOKUP(Movies[[#This Row],[movie_id]:[movie_id]],Financials[#All],3,FALSE)</f>
        <v>954.8</v>
      </c>
      <c r="J3" t="str">
        <f>VLOOKUP(Movies[[#This Row],[movie_id]:[movie_id]],Financials[#All],4,FALSE)</f>
        <v>Millions</v>
      </c>
      <c r="K3" t="str">
        <f>VLOOKUP(Movies[[#This Row],[movie_id]:[movie_id]],Financials[#All],5,FALSE)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Row],[movie_id]:[movie_id]],Financials[#All],2,FALSE)</f>
        <v>165</v>
      </c>
      <c r="I4">
        <f>VLOOKUP(Movies[[#This Row],[movie_id]:[movie_id]],Financials[#All],3,FALSE)</f>
        <v>644.79999999999995</v>
      </c>
      <c r="J4" t="str">
        <f>VLOOKUP(Movies[[#This Row],[movie_id]:[movie_id]],Financials[#All],4,FALSE)</f>
        <v>Millions</v>
      </c>
      <c r="K4" t="str">
        <f>VLOOKUP(Movies[[#This Row],[movie_id]:[movie_id]],Financials[#All],5,FALSE)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Row],[movie_id]:[movie_id]],Financials[#All],2,FALSE)</f>
        <v>180</v>
      </c>
      <c r="I5">
        <f>VLOOKUP(Movies[[#This Row],[movie_id]:[movie_id]],Financials[#All],3,FALSE)</f>
        <v>854</v>
      </c>
      <c r="J5" t="str">
        <f>VLOOKUP(Movies[[#This Row],[movie_id]:[movie_id]],Financials[#All],4,FALSE)</f>
        <v>Millions</v>
      </c>
      <c r="K5" t="str">
        <f>VLOOKUP(Movies[[#This Row],[movie_id]:[movie_id]],Financials[#All],5,FALSE)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Row],[movie_id]:[movie_id]],Financials[#All],2,FALSE)</f>
        <v>250</v>
      </c>
      <c r="I6">
        <f>VLOOKUP(Movies[[#This Row],[movie_id]:[movie_id]],Financials[#All],3,FALSE)</f>
        <v>670</v>
      </c>
      <c r="J6" t="str">
        <f>VLOOKUP(Movies[[#This Row],[movie_id]:[movie_id]],Financials[#All],4,FALSE)</f>
        <v>Millions</v>
      </c>
      <c r="K6" t="str">
        <f>VLOOKUP(Movies[[#This Row],[movie_id]:[movie_id]],Financials[#All],5,FALSE)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VLOOKUP(Movies[[#This Row],[movie_id]:[movie_id]],Financials[#All],2,FALSE)</f>
        <v>#N/A</v>
      </c>
      <c r="I7" t="e">
        <f>VLOOKUP(Movies[[#This Row],[movie_id]:[movie_id]],Financials[#All],3,FALSE)</f>
        <v>#N/A</v>
      </c>
      <c r="J7" t="e">
        <f>VLOOKUP(Movies[[#This Row],[movie_id]:[movie_id]],Financials[#All],4,FALSE)</f>
        <v>#N/A</v>
      </c>
      <c r="K7" t="e">
        <f>VLOOKUP(Movies[[#This Row],[movie_id]:[movie_id]],Financials[#All],5,FALSE)</f>
        <v>#N/A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VLOOKUP(Movies[[#This Row],[movie_id]:[movie_id]],Financials[#All],2,FALSE)</f>
        <v>400</v>
      </c>
      <c r="I8">
        <f>VLOOKUP(Movies[[#This Row],[movie_id]:[movie_id]],Financials[#All],3,FALSE)</f>
        <v>2000</v>
      </c>
      <c r="J8" t="str">
        <f>VLOOKUP(Movies[[#This Row],[movie_id]:[movie_id]],Financials[#All],4,FALSE)</f>
        <v>Millions</v>
      </c>
      <c r="K8" t="str">
        <f>VLOOKUP(Movies[[#This Row],[movie_id]:[movie_id]],Financials[#All],5,FALSE)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VLOOKUP(Movies[[#This Row],[movie_id]:[movie_id]],Financials[#All],2,FALSE)</f>
        <v>550</v>
      </c>
      <c r="I9">
        <f>VLOOKUP(Movies[[#This Row],[movie_id]:[movie_id]],Financials[#All],3,FALSE)</f>
        <v>4000</v>
      </c>
      <c r="J9" t="str">
        <f>VLOOKUP(Movies[[#This Row],[movie_id]:[movie_id]],Financials[#All],4,FALSE)</f>
        <v>Millions</v>
      </c>
      <c r="K9" t="str">
        <f>VLOOKUP(Movies[[#This Row],[movie_id]:[movie_id]],Financials[#All],5,FALSE)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VLOOKUP(Movies[[#This Row],[movie_id]:[movie_id]],Financials[#All],2,FALSE)</f>
        <v>390</v>
      </c>
      <c r="I10">
        <f>VLOOKUP(Movies[[#This Row],[movie_id]:[movie_id]],Financials[#All],3,FALSE)</f>
        <v>1360</v>
      </c>
      <c r="J10" t="str">
        <f>VLOOKUP(Movies[[#This Row],[movie_id]:[movie_id]],Financials[#All],4,FALSE)</f>
        <v>Millions</v>
      </c>
      <c r="K10" t="str">
        <f>VLOOKUP(Movies[[#This Row],[movie_id]:[movie_id]],Financials[#All],5,FALSE)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115</v>
      </c>
      <c r="G11">
        <v>1</v>
      </c>
      <c r="H11">
        <f>VLOOKUP(Movies[[#This Row],[movie_id]:[movie_id]],Financials[#All],2,FALSE)</f>
        <v>1.4</v>
      </c>
      <c r="I11">
        <f>VLOOKUP(Movies[[#This Row],[movie_id]:[movie_id]],Financials[#All],3,FALSE)</f>
        <v>3.5</v>
      </c>
      <c r="J11" t="str">
        <f>VLOOKUP(Movies[[#This Row],[movie_id]:[movie_id]],Financials[#All],4,FALSE)</f>
        <v>Billions</v>
      </c>
      <c r="K11" t="str">
        <f>VLOOKUP(Movies[[#This Row],[movie_id]:[movie_id]],Financials[#All],5,FALSE)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VLOOKUP(Movies[[#This Row],[movie_id]:[movie_id]],Financials[#All],2,FALSE)</f>
        <v>25</v>
      </c>
      <c r="I12">
        <f>VLOOKUP(Movies[[#This Row],[movie_id]:[movie_id]],Financials[#All],3,FALSE)</f>
        <v>73.3</v>
      </c>
      <c r="J12" t="str">
        <f>VLOOKUP(Movies[[#This Row],[movie_id]:[movie_id]],Financials[#All],4,FALSE)</f>
        <v>Millions</v>
      </c>
      <c r="K12" t="str">
        <f>VLOOKUP(Movies[[#This Row],[movie_id]:[movie_id]],Financials[#All],5,FALSE)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VLOOKUP(Movies[[#This Row],[movie_id]:[movie_id]],Financials[#All],2,FALSE)</f>
        <v>#N/A</v>
      </c>
      <c r="I13" t="e">
        <f>VLOOKUP(Movies[[#This Row],[movie_id]:[movie_id]],Financials[#All],3,FALSE)</f>
        <v>#N/A</v>
      </c>
      <c r="J13" t="e">
        <f>VLOOKUP(Movies[[#This Row],[movie_id]:[movie_id]],Financials[#All],4,FALSE)</f>
        <v>#N/A</v>
      </c>
      <c r="K13" t="e">
        <f>VLOOKUP(Movies[[#This Row],[movie_id]:[movie_id]],Financials[#All],5,FALSE)</f>
        <v>#N/A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VLOOKUP(Movies[[#This Row],[movie_id]:[movie_id]],Financials[#All],2,FALSE)</f>
        <v>165</v>
      </c>
      <c r="I14">
        <f>VLOOKUP(Movies[[#This Row],[movie_id]:[movie_id]],Financials[#All],3,FALSE)</f>
        <v>701.8</v>
      </c>
      <c r="J14" t="str">
        <f>VLOOKUP(Movies[[#This Row],[movie_id]:[movie_id]],Financials[#All],4,FALSE)</f>
        <v>Millions</v>
      </c>
      <c r="K14" t="str">
        <f>VLOOKUP(Movies[[#This Row],[movie_id]:[movie_id]],Financials[#All],5,FALSE)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VLOOKUP(Movies[[#This Row],[movie_id]:[movie_id]],Financials[#All],2,FALSE)</f>
        <v>55</v>
      </c>
      <c r="I15">
        <f>VLOOKUP(Movies[[#This Row],[movie_id]:[movie_id]],Financials[#All],3,FALSE)</f>
        <v>307.10000000000002</v>
      </c>
      <c r="J15" t="str">
        <f>VLOOKUP(Movies[[#This Row],[movie_id]:[movie_id]],Financials[#All],4,FALSE)</f>
        <v>Millions</v>
      </c>
      <c r="K15" t="str">
        <f>VLOOKUP(Movies[[#This Row],[movie_id]:[movie_id]],Financials[#All],5,FALSE)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VLOOKUP(Movies[[#This Row],[movie_id]:[movie_id]],Financials[#All],2,FALSE)</f>
        <v>103</v>
      </c>
      <c r="I16">
        <f>VLOOKUP(Movies[[#This Row],[movie_id]:[movie_id]],Financials[#All],3,FALSE)</f>
        <v>460.5</v>
      </c>
      <c r="J16" t="str">
        <f>VLOOKUP(Movies[[#This Row],[movie_id]:[movie_id]],Financials[#All],4,FALSE)</f>
        <v>Millions</v>
      </c>
      <c r="K16" t="str">
        <f>VLOOKUP(Movies[[#This Row],[movie_id]:[movie_id]],Financials[#All],5,FALSE)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VLOOKUP(Movies[[#This Row],[movie_id]:[movie_id]],Financials[#All],2,FALSE)</f>
        <v>200</v>
      </c>
      <c r="I17">
        <f>VLOOKUP(Movies[[#This Row],[movie_id]:[movie_id]],Financials[#All],3,FALSE)</f>
        <v>2202</v>
      </c>
      <c r="J17" t="str">
        <f>VLOOKUP(Movies[[#This Row],[movie_id]:[movie_id]],Financials[#All],4,FALSE)</f>
        <v>Millions</v>
      </c>
      <c r="K17" t="str">
        <f>VLOOKUP(Movies[[#This Row],[movie_id]:[movie_id]],Financials[#All],5,FALSE)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VLOOKUP(Movies[[#This Row],[movie_id]:[movie_id]],Financials[#All],2,FALSE)</f>
        <v>3.18</v>
      </c>
      <c r="I18">
        <f>VLOOKUP(Movies[[#This Row],[movie_id]:[movie_id]],Financials[#All],3,FALSE)</f>
        <v>3.3</v>
      </c>
      <c r="J18" t="str">
        <f>VLOOKUP(Movies[[#This Row],[movie_id]:[movie_id]],Financials[#All],4,FALSE)</f>
        <v>Millions</v>
      </c>
      <c r="K18" t="str">
        <f>VLOOKUP(Movies[[#This Row],[movie_id]:[movie_id]],Financials[#All],5,FALSE)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VLOOKUP(Movies[[#This Row],[movie_id]:[movie_id]],Financials[#All],2,FALSE)</f>
        <v>237</v>
      </c>
      <c r="I19">
        <f>VLOOKUP(Movies[[#This Row],[movie_id]:[movie_id]],Financials[#All],3,FALSE)</f>
        <v>2847</v>
      </c>
      <c r="J19" t="str">
        <f>VLOOKUP(Movies[[#This Row],[movie_id]:[movie_id]],Financials[#All],4,FALSE)</f>
        <v>Millions</v>
      </c>
      <c r="K19" t="str">
        <f>VLOOKUP(Movies[[#This Row],[movie_id]:[movie_id]],Financials[#All],5,FALSE)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VLOOKUP(Movies[[#This Row],[movie_id]:[movie_id]],Financials[#All],2,FALSE)</f>
        <v>7.2</v>
      </c>
      <c r="I20">
        <f>VLOOKUP(Movies[[#This Row],[movie_id]:[movie_id]],Financials[#All],3,FALSE)</f>
        <v>291</v>
      </c>
      <c r="J20" t="str">
        <f>VLOOKUP(Movies[[#This Row],[movie_id]:[movie_id]],Financials[#All],4,FALSE)</f>
        <v>Millions</v>
      </c>
      <c r="K20" t="str">
        <f>VLOOKUP(Movies[[#This Row],[movie_id]:[movie_id]],Financials[#All],5,FALSE)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VLOOKUP(Movies[[#This Row],[movie_id]:[movie_id]],Financials[#All],2,FALSE)</f>
        <v>185</v>
      </c>
      <c r="I21">
        <f>VLOOKUP(Movies[[#This Row],[movie_id]:[movie_id]],Financials[#All],3,FALSE)</f>
        <v>1006</v>
      </c>
      <c r="J21" t="str">
        <f>VLOOKUP(Movies[[#This Row],[movie_id]:[movie_id]],Financials[#All],4,FALSE)</f>
        <v>Millions</v>
      </c>
      <c r="K21" t="str">
        <f>VLOOKUP(Movies[[#This Row],[movie_id]:[movie_id]],Financials[#All],5,FALSE)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VLOOKUP(Movies[[#This Row],[movie_id]:[movie_id]],Financials[#All],2,FALSE)</f>
        <v>22</v>
      </c>
      <c r="I22">
        <f>VLOOKUP(Movies[[#This Row],[movie_id]:[movie_id]],Financials[#All],3,FALSE)</f>
        <v>322.2</v>
      </c>
      <c r="J22" t="str">
        <f>VLOOKUP(Movies[[#This Row],[movie_id]:[movie_id]],Financials[#All],4,FALSE)</f>
        <v>Millions</v>
      </c>
      <c r="K22" t="str">
        <f>VLOOKUP(Movies[[#This Row],[movie_id]:[movie_id]],Financials[#All],5,FALSE)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VLOOKUP(Movies[[#This Row],[movie_id]:[movie_id]],Financials[#All],2,FALSE)</f>
        <v>63</v>
      </c>
      <c r="I23">
        <f>VLOOKUP(Movies[[#This Row],[movie_id]:[movie_id]],Financials[#All],3,FALSE)</f>
        <v>1046</v>
      </c>
      <c r="J23" t="str">
        <f>VLOOKUP(Movies[[#This Row],[movie_id]:[movie_id]],Financials[#All],4,FALSE)</f>
        <v>Millions</v>
      </c>
      <c r="K23" t="str">
        <f>VLOOKUP(Movies[[#This Row],[movie_id]:[movie_id]],Financials[#All],5,FALSE)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115</v>
      </c>
      <c r="G24">
        <v>5</v>
      </c>
      <c r="H24">
        <f>VLOOKUP(Movies[[#This Row],[movie_id]:[movie_id]],Financials[#All],2,FALSE)</f>
        <v>15.5</v>
      </c>
      <c r="I24">
        <f>VLOOKUP(Movies[[#This Row],[movie_id]:[movie_id]],Financials[#All],3,FALSE)</f>
        <v>263.10000000000002</v>
      </c>
      <c r="J24" t="str">
        <f>VLOOKUP(Movies[[#This Row],[movie_id]:[movie_id]],Financials[#All],4,FALSE)</f>
        <v>Millions</v>
      </c>
      <c r="K24" t="str">
        <f>VLOOKUP(Movies[[#This Row],[movie_id]:[movie_id]],Financials[#All],5,FALSE)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VLOOKUP(Movies[[#This Row],[movie_id]:[movie_id]],Financials[#All],2,FALSE)</f>
        <v>400</v>
      </c>
      <c r="I25">
        <f>VLOOKUP(Movies[[#This Row],[movie_id]:[movie_id]],Financials[#All],3,FALSE)</f>
        <v>2798</v>
      </c>
      <c r="J25" t="str">
        <f>VLOOKUP(Movies[[#This Row],[movie_id]:[movie_id]],Financials[#All],4,FALSE)</f>
        <v>Millions</v>
      </c>
      <c r="K25" t="str">
        <f>VLOOKUP(Movies[[#This Row],[movie_id]:[movie_id]],Financials[#All],5,FALSE)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VLOOKUP(Movies[[#This Row],[movie_id]:[movie_id]],Financials[#All],2,FALSE)</f>
        <v>400</v>
      </c>
      <c r="I26">
        <f>VLOOKUP(Movies[[#This Row],[movie_id]:[movie_id]],Financials[#All],3,FALSE)</f>
        <v>2048</v>
      </c>
      <c r="J26" t="str">
        <f>VLOOKUP(Movies[[#This Row],[movie_id]:[movie_id]],Financials[#All],4,FALSE)</f>
        <v>Millions</v>
      </c>
      <c r="K26" t="str">
        <f>VLOOKUP(Movies[[#This Row],[movie_id]:[movie_id]],Financials[#All],5,FALSE)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VLOOKUP(Movies[[#This Row],[movie_id]:[movie_id]],Financials[#All],2,FALSE)</f>
        <v>70</v>
      </c>
      <c r="I27">
        <f>VLOOKUP(Movies[[#This Row],[movie_id]:[movie_id]],Financials[#All],3,FALSE)</f>
        <v>100</v>
      </c>
      <c r="J27" t="str">
        <f>VLOOKUP(Movies[[#This Row],[movie_id]:[movie_id]],Financials[#All],4,FALSE)</f>
        <v>Millions</v>
      </c>
      <c r="K27" t="str">
        <f>VLOOKUP(Movies[[#This Row],[movie_id]:[movie_id]],Financials[#All],5,FALSE)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115</v>
      </c>
      <c r="G28">
        <v>1</v>
      </c>
      <c r="H28">
        <f>VLOOKUP(Movies[[#This Row],[movie_id]:[movie_id]],Financials[#All],2,FALSE)</f>
        <v>120</v>
      </c>
      <c r="I28">
        <f>VLOOKUP(Movies[[#This Row],[movie_id]:[movie_id]],Financials[#All],3,FALSE)</f>
        <v>1350</v>
      </c>
      <c r="J28" t="str">
        <f>VLOOKUP(Movies[[#This Row],[movie_id]:[movie_id]],Financials[#All],4,FALSE)</f>
        <v>Millions</v>
      </c>
      <c r="K28" t="str">
        <f>VLOOKUP(Movies[[#This Row],[movie_id]:[movie_id]],Financials[#All],5,FALSE)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VLOOKUP(Movies[[#This Row],[movie_id]:[movie_id]],Financials[#All],2,FALSE)</f>
        <v>100</v>
      </c>
      <c r="I29">
        <f>VLOOKUP(Movies[[#This Row],[movie_id]:[movie_id]],Financials[#All],3,FALSE)</f>
        <v>410</v>
      </c>
      <c r="J29" t="str">
        <f>VLOOKUP(Movies[[#This Row],[movie_id]:[movie_id]],Financials[#All],4,FALSE)</f>
        <v>Millions</v>
      </c>
      <c r="K29" t="str">
        <f>VLOOKUP(Movies[[#This Row],[movie_id]:[movie_id]],Financials[#All],5,FALSE)</f>
        <v>INR</v>
      </c>
    </row>
    <row r="30" spans="1:11" x14ac:dyDescent="0.3">
      <c r="A30">
        <v>124</v>
      </c>
      <c r="B30" t="s">
        <v>139</v>
      </c>
      <c r="C30" t="s">
        <v>7</v>
      </c>
      <c r="D30">
        <v>2019</v>
      </c>
      <c r="E30">
        <v>8.5</v>
      </c>
      <c r="F30" t="s">
        <v>115</v>
      </c>
      <c r="G30">
        <v>5</v>
      </c>
      <c r="H30">
        <f>VLOOKUP(Movies[[#This Row],[movie_id]:[movie_id]],Financials[#All],2,FALSE)</f>
        <v>15.5</v>
      </c>
      <c r="I30">
        <f>VLOOKUP(Movies[[#This Row],[movie_id]:[movie_id]],Financials[#All],3,FALSE)</f>
        <v>263.10000000000002</v>
      </c>
      <c r="J30" t="str">
        <f>VLOOKUP(Movies[[#This Row],[movie_id]:[movie_id]],Financials[#All],4,FALSE)</f>
        <v>Millions</v>
      </c>
      <c r="K30" t="str">
        <f>VLOOKUP(Movies[[#This Row],[movie_id]:[movie_id]],Financials[#All],5,FALSE)</f>
        <v>USD</v>
      </c>
    </row>
    <row r="31" spans="1:11" x14ac:dyDescent="0.3">
      <c r="A31">
        <v>105</v>
      </c>
      <c r="B31" t="s">
        <v>121</v>
      </c>
      <c r="C31" t="s">
        <v>7</v>
      </c>
      <c r="D31">
        <v>2022</v>
      </c>
      <c r="E31">
        <v>6.8</v>
      </c>
      <c r="F31" t="s">
        <v>8</v>
      </c>
      <c r="G31">
        <v>5</v>
      </c>
      <c r="H31">
        <f>VLOOKUP(Movies[[#This Row],[movie_id]:[movie_id]],Financials[#All],2,FALSE)</f>
        <v>250</v>
      </c>
      <c r="I31">
        <f>VLOOKUP(Movies[[#This Row],[movie_id]:[movie_id]],Financials[#All],3,FALSE)</f>
        <v>670</v>
      </c>
      <c r="J31" t="str">
        <f>VLOOKUP(Movies[[#This Row],[movie_id]:[movie_id]],Financials[#All],4,FALSE)</f>
        <v>Millions</v>
      </c>
      <c r="K31" t="str">
        <f>VLOOKUP(Movies[[#This Row],[movie_id]:[movie_id]],Financials[#All],5,FALSE)</f>
        <v>USD</v>
      </c>
    </row>
    <row r="32" spans="1:11" x14ac:dyDescent="0.3">
      <c r="A32">
        <v>130</v>
      </c>
      <c r="B32" t="s">
        <v>145</v>
      </c>
      <c r="C32" t="s">
        <v>6</v>
      </c>
      <c r="D32">
        <v>2014</v>
      </c>
      <c r="E32">
        <v>8.1</v>
      </c>
      <c r="F32" t="s">
        <v>11</v>
      </c>
      <c r="G32">
        <v>1</v>
      </c>
      <c r="H32">
        <f>VLOOKUP(Movies[[#This Row],[movie_id]:[movie_id]],Financials[#All],2,FALSE)</f>
        <v>850</v>
      </c>
      <c r="I32">
        <f>VLOOKUP(Movies[[#This Row],[movie_id]:[movie_id]],Financials[#All],3,FALSE)</f>
        <v>8540</v>
      </c>
      <c r="J32" t="str">
        <f>VLOOKUP(Movies[[#This Row],[movie_id]:[movie_id]],Financials[#All],4,FALSE)</f>
        <v>Millions</v>
      </c>
      <c r="K32" t="str">
        <f>VLOOKUP(Movies[[#This Row],[movie_id]:[movie_id]],Financials[#All],5,FALSE)</f>
        <v>INR</v>
      </c>
    </row>
    <row r="33" spans="1:11" x14ac:dyDescent="0.3">
      <c r="A33">
        <v>131</v>
      </c>
      <c r="B33" t="s">
        <v>146</v>
      </c>
      <c r="C33" t="s">
        <v>6</v>
      </c>
      <c r="D33">
        <v>2018</v>
      </c>
      <c r="E33" t="s">
        <v>113</v>
      </c>
      <c r="F33" t="s">
        <v>11</v>
      </c>
      <c r="G33">
        <v>1</v>
      </c>
      <c r="H33">
        <f>VLOOKUP(Movies[[#This Row],[movie_id]:[movie_id]],Financials[#All],2,FALSE)</f>
        <v>1</v>
      </c>
      <c r="I33">
        <f>VLOOKUP(Movies[[#This Row],[movie_id]:[movie_id]],Financials[#All],3,FALSE)</f>
        <v>5.9</v>
      </c>
      <c r="J33" t="str">
        <f>VLOOKUP(Movies[[#This Row],[movie_id]:[movie_id]],Financials[#All],4,FALSE)</f>
        <v>Billions</v>
      </c>
      <c r="K33" t="str">
        <f>VLOOKUP(Movies[[#This Row],[movie_id]:[movie_id]],Financials[#All],5,FALSE)</f>
        <v>INR</v>
      </c>
    </row>
    <row r="34" spans="1:11" x14ac:dyDescent="0.3">
      <c r="A34">
        <v>132</v>
      </c>
      <c r="B34" t="s">
        <v>147</v>
      </c>
      <c r="C34" t="s">
        <v>6</v>
      </c>
      <c r="D34">
        <v>2021</v>
      </c>
      <c r="E34">
        <v>7.6</v>
      </c>
      <c r="F34" t="s">
        <v>22</v>
      </c>
      <c r="G34">
        <v>2</v>
      </c>
      <c r="H34">
        <f>VLOOKUP(Movies[[#This Row],[movie_id]:[movie_id]],Financials[#All],2,FALSE)</f>
        <v>2</v>
      </c>
      <c r="I34">
        <f>VLOOKUP(Movies[[#This Row],[movie_id]:[movie_id]],Financials[#All],3,FALSE)</f>
        <v>3.6</v>
      </c>
      <c r="J34" t="str">
        <f>VLOOKUP(Movies[[#This Row],[movie_id]:[movie_id]],Financials[#All],4,FALSE)</f>
        <v>Billions</v>
      </c>
      <c r="K34" t="str">
        <f>VLOOKUP(Movies[[#This Row],[movie_id]:[movie_id]],Financials[#All],5,FALSE)</f>
        <v>INR</v>
      </c>
    </row>
    <row r="35" spans="1:11" x14ac:dyDescent="0.3">
      <c r="A35">
        <v>133</v>
      </c>
      <c r="B35" t="s">
        <v>148</v>
      </c>
      <c r="C35" t="s">
        <v>6</v>
      </c>
      <c r="D35">
        <v>2022</v>
      </c>
      <c r="E35">
        <v>8</v>
      </c>
      <c r="F35" t="s">
        <v>23</v>
      </c>
      <c r="G35">
        <v>2</v>
      </c>
      <c r="H35">
        <f>VLOOKUP(Movies[[#This Row],[movie_id]:[movie_id]],Financials[#All],2,FALSE)</f>
        <v>5.5</v>
      </c>
      <c r="I35">
        <f>VLOOKUP(Movies[[#This Row],[movie_id]:[movie_id]],Financials[#All],3,FALSE)</f>
        <v>12</v>
      </c>
      <c r="J35" t="str">
        <f>VLOOKUP(Movies[[#This Row],[movie_id]:[movie_id]],Financials[#All],4,FALSE)</f>
        <v>Billions</v>
      </c>
      <c r="K35" t="str">
        <f>VLOOKUP(Movies[[#This Row],[movie_id]:[movie_id]],Financials[#All],5,FALSE)</f>
        <v>INR</v>
      </c>
    </row>
    <row r="36" spans="1:11" x14ac:dyDescent="0.3">
      <c r="A36">
        <v>134</v>
      </c>
      <c r="B36" t="s">
        <v>149</v>
      </c>
      <c r="C36" t="s">
        <v>6</v>
      </c>
      <c r="D36">
        <v>2015</v>
      </c>
      <c r="E36">
        <v>8</v>
      </c>
      <c r="F36" t="s">
        <v>24</v>
      </c>
      <c r="G36">
        <v>2</v>
      </c>
      <c r="H36">
        <f>VLOOKUP(Movies[[#This Row],[movie_id]:[movie_id]],Financials[#All],2,FALSE)</f>
        <v>1.8</v>
      </c>
      <c r="I36">
        <f>VLOOKUP(Movies[[#This Row],[movie_id]:[movie_id]],Financials[#All],3,FALSE)</f>
        <v>6.5</v>
      </c>
      <c r="J36" t="str">
        <f>VLOOKUP(Movies[[#This Row],[movie_id]:[movie_id]],Financials[#All],4,FALSE)</f>
        <v>Billions</v>
      </c>
      <c r="K36" t="str">
        <f>VLOOKUP(Movies[[#This Row],[movie_id]:[movie_id]],Financials[#All],5,FALSE)</f>
        <v>INR</v>
      </c>
    </row>
    <row r="37" spans="1:11" x14ac:dyDescent="0.3">
      <c r="A37">
        <v>135</v>
      </c>
      <c r="B37" t="s">
        <v>150</v>
      </c>
      <c r="C37" t="s">
        <v>6</v>
      </c>
      <c r="D37">
        <v>2022</v>
      </c>
      <c r="E37">
        <v>8.3000000000000007</v>
      </c>
      <c r="F37" t="s">
        <v>25</v>
      </c>
      <c r="G37">
        <v>1</v>
      </c>
      <c r="H37">
        <f>VLOOKUP(Movies[[#This Row],[movie_id]:[movie_id]],Financials[#All],2,FALSE)</f>
        <v>250</v>
      </c>
      <c r="I37">
        <f>VLOOKUP(Movies[[#This Row],[movie_id]:[movie_id]],Financials[#All],3,FALSE)</f>
        <v>3409</v>
      </c>
      <c r="J37" t="str">
        <f>VLOOKUP(Movies[[#This Row],[movie_id]:[movie_id]],Financials[#All],4,FALSE)</f>
        <v>Millions</v>
      </c>
      <c r="K37" t="str">
        <f>VLOOKUP(Movies[[#This Row],[movie_id]:[movie_id]],Financials[#All],5,FALSE)</f>
        <v>INR</v>
      </c>
    </row>
    <row r="38" spans="1:11" x14ac:dyDescent="0.3">
      <c r="A38">
        <v>136</v>
      </c>
      <c r="B38" t="s">
        <v>151</v>
      </c>
      <c r="C38" t="s">
        <v>6</v>
      </c>
      <c r="D38">
        <v>2015</v>
      </c>
      <c r="E38">
        <v>8.1</v>
      </c>
      <c r="F38" t="s">
        <v>26</v>
      </c>
      <c r="G38">
        <v>1</v>
      </c>
      <c r="H38">
        <f>VLOOKUP(Movies[[#This Row],[movie_id]:[movie_id]],Financials[#All],2,FALSE)</f>
        <v>900</v>
      </c>
      <c r="I38">
        <f>VLOOKUP(Movies[[#This Row],[movie_id]:[movie_id]],Financials[#All],3,FALSE)</f>
        <v>11690</v>
      </c>
      <c r="J38" t="str">
        <f>VLOOKUP(Movies[[#This Row],[movie_id]:[movie_id]],Financials[#All],4,FALSE)</f>
        <v>Millions</v>
      </c>
      <c r="K38" t="str">
        <f>VLOOKUP(Movies[[#This Row],[movie_id]:[movie_id]],Financials[#All],5,FALSE)</f>
        <v>INR</v>
      </c>
    </row>
    <row r="39" spans="1:11" x14ac:dyDescent="0.3">
      <c r="A39">
        <v>137</v>
      </c>
      <c r="B39" t="s">
        <v>152</v>
      </c>
      <c r="C39" t="s">
        <v>7</v>
      </c>
      <c r="D39">
        <v>2011</v>
      </c>
      <c r="E39">
        <v>6.9</v>
      </c>
      <c r="F39" t="s">
        <v>8</v>
      </c>
      <c r="G39">
        <v>5</v>
      </c>
      <c r="H39">
        <f>VLOOKUP(Movies[[#This Row],[movie_id]:[movie_id]],Financials[#All],2,FALSE)</f>
        <v>216.7</v>
      </c>
      <c r="I39">
        <f>VLOOKUP(Movies[[#This Row],[movie_id]:[movie_id]],Financials[#All],3,FALSE)</f>
        <v>370.6</v>
      </c>
      <c r="J39" t="str">
        <f>VLOOKUP(Movies[[#This Row],[movie_id]:[movie_id]],Financials[#All],4,FALSE)</f>
        <v>Millions</v>
      </c>
      <c r="K39" t="str">
        <f>VLOOKUP(Movies[[#This Row],[movie_id]:[movie_id]],Financials[#All],5,FALSE)</f>
        <v>USD</v>
      </c>
    </row>
    <row r="40" spans="1:11" x14ac:dyDescent="0.3">
      <c r="A40">
        <v>138</v>
      </c>
      <c r="B40" t="s">
        <v>153</v>
      </c>
      <c r="C40" t="s">
        <v>7</v>
      </c>
      <c r="D40">
        <v>2014</v>
      </c>
      <c r="E40">
        <v>7.8</v>
      </c>
      <c r="F40" t="s">
        <v>8</v>
      </c>
      <c r="G40">
        <v>5</v>
      </c>
      <c r="H40">
        <f>VLOOKUP(Movies[[#This Row],[movie_id]:[movie_id]],Financials[#All],2,FALSE)</f>
        <v>177</v>
      </c>
      <c r="I40">
        <f>VLOOKUP(Movies[[#This Row],[movie_id]:[movie_id]],Financials[#All],3,FALSE)</f>
        <v>714.4</v>
      </c>
      <c r="J40" t="str">
        <f>VLOOKUP(Movies[[#This Row],[movie_id]:[movie_id]],Financials[#All],4,FALSE)</f>
        <v>Millions</v>
      </c>
      <c r="K40" t="str">
        <f>VLOOKUP(Movies[[#This Row],[movie_id]:[movie_id]],Financials[#All],5,FALSE)</f>
        <v>USD</v>
      </c>
    </row>
    <row r="41" spans="1:11" x14ac:dyDescent="0.3">
      <c r="A41">
        <v>139</v>
      </c>
      <c r="B41" t="s">
        <v>154</v>
      </c>
      <c r="C41" t="s">
        <v>6</v>
      </c>
      <c r="D41">
        <v>2018</v>
      </c>
      <c r="E41">
        <v>1.9</v>
      </c>
      <c r="F41" t="s">
        <v>26</v>
      </c>
      <c r="G41">
        <v>1</v>
      </c>
      <c r="H41">
        <f>VLOOKUP(Movies[[#This Row],[movie_id]:[movie_id]],Financials[#All],2,FALSE)</f>
        <v>1.8</v>
      </c>
      <c r="I41">
        <f>VLOOKUP(Movies[[#This Row],[movie_id]:[movie_id]],Financials[#All],3,FALSE)</f>
        <v>3.1</v>
      </c>
      <c r="J41" t="str">
        <f>VLOOKUP(Movies[[#This Row],[movie_id]:[movie_id]],Financials[#All],4,FALSE)</f>
        <v>Billions</v>
      </c>
      <c r="K41" t="str">
        <f>VLOOKUP(Movies[[#This Row],[movie_id]:[movie_id]],Financials[#All],5,FALSE)</f>
        <v>INR</v>
      </c>
    </row>
    <row r="42" spans="1:11" x14ac:dyDescent="0.3">
      <c r="A42">
        <v>140</v>
      </c>
      <c r="B42" t="s">
        <v>155</v>
      </c>
      <c r="C42" t="s">
        <v>6</v>
      </c>
      <c r="D42">
        <v>2021</v>
      </c>
      <c r="E42">
        <v>8.4</v>
      </c>
      <c r="F42" t="s">
        <v>12</v>
      </c>
      <c r="G42">
        <v>1</v>
      </c>
      <c r="H42">
        <f>VLOOKUP(Movies[[#This Row],[movie_id]:[movie_id]],Financials[#All],2,FALSE)</f>
        <v>500</v>
      </c>
      <c r="I42">
        <f>VLOOKUP(Movies[[#This Row],[movie_id]:[movie_id]],Financials[#All],3,FALSE)</f>
        <v>950</v>
      </c>
      <c r="J42" t="str">
        <f>VLOOKUP(Movies[[#This Row],[movie_id]:[movie_id]],Financials[#All],4,FALSE)</f>
        <v>Millions</v>
      </c>
      <c r="K42" t="str">
        <f>VLOOKUP(Movies[[#This Row],[movie_id]:[movie_id]],Financials[#All],5,FALSE)</f>
        <v>INR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 teja</cp:lastModifiedBy>
  <dcterms:created xsi:type="dcterms:W3CDTF">2015-06-05T18:17:20Z</dcterms:created>
  <dcterms:modified xsi:type="dcterms:W3CDTF">2025-08-20T09:55:06Z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