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15" windowHeight="13155"/>
  </bookViews>
  <sheets>
    <sheet name="Exercise 1" sheetId="4" r:id="rId1"/>
    <sheet name="Exercise 2" sheetId="3" r:id="rId2"/>
  </sheets>
  <definedNames>
    <definedName name="_xlnm._FilterDatabase" localSheetId="1" hidden="1">'Exercise 2'!$A$15:$E$241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4"/>
  <c r="K53"/>
  <c r="K52"/>
  <c r="K55" s="1"/>
  <c r="H49"/>
  <c r="H48"/>
  <c r="H47"/>
  <c r="H45"/>
  <c r="H44"/>
  <c r="H43"/>
  <c r="H42"/>
  <c r="K38"/>
  <c r="H38"/>
  <c r="K37"/>
  <c r="H37"/>
  <c r="K36"/>
  <c r="H36"/>
  <c r="K35"/>
  <c r="K39" s="1"/>
  <c r="H33"/>
  <c r="H32"/>
  <c r="H31"/>
  <c r="H30"/>
  <c r="H29"/>
  <c r="F11" i="3" l="1"/>
  <c r="F10"/>
  <c r="F9"/>
  <c r="E11"/>
  <c r="E10"/>
  <c r="E9"/>
  <c r="D11"/>
  <c r="D10"/>
  <c r="D9"/>
  <c r="C11"/>
  <c r="C10"/>
  <c r="C9"/>
  <c r="B11"/>
  <c r="B10"/>
  <c r="B9"/>
  <c r="F5"/>
  <c r="F4"/>
  <c r="F3"/>
  <c r="F2"/>
  <c r="E5"/>
  <c r="E4"/>
  <c r="E3"/>
  <c r="D3"/>
  <c r="E2"/>
  <c r="D5"/>
  <c r="D4"/>
  <c r="D2"/>
  <c r="C5"/>
  <c r="C4"/>
  <c r="C3"/>
  <c r="C2"/>
  <c r="B5"/>
  <c r="B4"/>
  <c r="B3"/>
  <c r="B2"/>
</calcChain>
</file>

<file path=xl/sharedStrings.xml><?xml version="1.0" encoding="utf-8"?>
<sst xmlns="http://schemas.openxmlformats.org/spreadsheetml/2006/main" count="832" uniqueCount="73">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</sst>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16" workbookViewId="0">
      <selection activeCell="E54" sqref="E54"/>
    </sheetView>
  </sheetViews>
  <sheetFormatPr defaultRowHeight="15"/>
  <cols>
    <col min="2" max="2" width="11.7109375" style="18" customWidth="1"/>
    <col min="3" max="3" width="17.42578125" customWidth="1"/>
    <col min="4" max="4" width="17.5703125" customWidth="1"/>
    <col min="5" max="5" width="36.140625" customWidth="1"/>
    <col min="7" max="7" width="13.28515625" customWidth="1"/>
  </cols>
  <sheetData>
    <row r="1" spans="1:7" ht="30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>
      <c r="E27" s="15" t="s">
        <v>71</v>
      </c>
      <c r="H27" t="s">
        <v>72</v>
      </c>
    </row>
    <row r="28" spans="1:8">
      <c r="F28" s="2"/>
    </row>
    <row r="29" spans="1:8" ht="15.75">
      <c r="E29" s="14" t="s">
        <v>31</v>
      </c>
      <c r="H29">
        <f>COUNTIF(G2:G25,G2)</f>
        <v>4</v>
      </c>
    </row>
    <row r="30" spans="1:8" ht="15.75">
      <c r="E30" s="14" t="s">
        <v>32</v>
      </c>
      <c r="H30">
        <f>COUNTIF(D2:D25,D12)</f>
        <v>5</v>
      </c>
    </row>
    <row r="31" spans="1:8" ht="15.75">
      <c r="E31" s="14" t="s">
        <v>33</v>
      </c>
      <c r="H31">
        <f>COUNTIF(F2:F25,F20)</f>
        <v>8</v>
      </c>
    </row>
    <row r="32" spans="1:8" ht="15.75">
      <c r="E32" s="14" t="s">
        <v>34</v>
      </c>
      <c r="H32">
        <f>COUNTIF(C2:C25,C21)</f>
        <v>6</v>
      </c>
    </row>
    <row r="33" spans="5:11" ht="15.75">
      <c r="E33" s="14" t="s">
        <v>26</v>
      </c>
      <c r="H33">
        <f>SUMIF(E2:E25,"&lt;20")</f>
        <v>135</v>
      </c>
    </row>
    <row r="34" spans="5:11" ht="15.75">
      <c r="E34" s="14"/>
    </row>
    <row r="35" spans="5:11" ht="15.75">
      <c r="E35" s="14"/>
      <c r="F35" s="2"/>
      <c r="J35" t="s">
        <v>4</v>
      </c>
      <c r="K35">
        <f>SUMIF(F2:F25,J35,E2:E25)</f>
        <v>118</v>
      </c>
    </row>
    <row r="36" spans="5:11" ht="15.75">
      <c r="E36" s="14" t="s">
        <v>23</v>
      </c>
      <c r="H36">
        <f>SUMIF(D2:D25,D21,E2:E25)</f>
        <v>105</v>
      </c>
      <c r="J36" t="s">
        <v>5</v>
      </c>
      <c r="K36">
        <f>SUMIF(F2:F25,J36,E2:E25)</f>
        <v>55</v>
      </c>
    </row>
    <row r="37" spans="5:11" ht="15.75">
      <c r="E37" s="14" t="s">
        <v>24</v>
      </c>
      <c r="H37">
        <f>SUMIF(D2:D25,D20,E2:E25)</f>
        <v>164</v>
      </c>
      <c r="J37" t="s">
        <v>3</v>
      </c>
      <c r="K37">
        <f>SUMIF(F2:F25,J37,E2:E25)</f>
        <v>182</v>
      </c>
    </row>
    <row r="38" spans="5:11" ht="15.75">
      <c r="E38" s="14" t="s">
        <v>30</v>
      </c>
      <c r="H38">
        <f>SUMIF(F2:F25,F13,E2:E25)</f>
        <v>156</v>
      </c>
      <c r="J38" t="s">
        <v>2</v>
      </c>
      <c r="K38">
        <f>SUMIF(F2:F25,J38,E2:E25)</f>
        <v>156</v>
      </c>
    </row>
    <row r="39" spans="5:11" ht="15.75">
      <c r="E39" s="14" t="s">
        <v>40</v>
      </c>
      <c r="H39">
        <v>511</v>
      </c>
      <c r="K39">
        <f>SUM(K35:K38)</f>
        <v>511</v>
      </c>
    </row>
    <row r="40" spans="5:11" ht="15.75">
      <c r="E40" s="14"/>
    </row>
    <row r="41" spans="5:11" ht="15.75">
      <c r="E41" s="14"/>
      <c r="F41" s="2"/>
    </row>
    <row r="42" spans="5:11" ht="15.75">
      <c r="E42" s="14" t="s">
        <v>35</v>
      </c>
      <c r="H42">
        <f>SUMIFS(E2:E25,D2:D25,D22,G2:G25,G24)</f>
        <v>40</v>
      </c>
    </row>
    <row r="43" spans="5:11" ht="15.75">
      <c r="E43" s="14" t="s">
        <v>36</v>
      </c>
      <c r="H43">
        <f>SUMIFS(E2:E25,C2:C25,C21,F2:F25,F22)</f>
        <v>45</v>
      </c>
    </row>
    <row r="44" spans="5:11" ht="15.75">
      <c r="E44" s="14" t="s">
        <v>37</v>
      </c>
      <c r="H44">
        <f>SUMIFS(E2:E25,B2:B25,"&gt;=2/3/2013",B2:B25,"&lt;=2/9/2013",G2:G25,G6)</f>
        <v>65</v>
      </c>
    </row>
    <row r="45" spans="5:11" ht="15.75">
      <c r="E45" s="14" t="s">
        <v>38</v>
      </c>
      <c r="H45">
        <f>SUMIFS(E2:E25,B2:B25,"&gt;=2/3/2013",B2:B25,"&lt;=2/6/2013")</f>
        <v>309</v>
      </c>
    </row>
    <row r="46" spans="5:11" ht="15.75">
      <c r="E46" s="14"/>
      <c r="F46" s="2"/>
    </row>
    <row r="47" spans="5:11" ht="15.75">
      <c r="E47" s="14" t="s">
        <v>27</v>
      </c>
      <c r="H47">
        <f>SUMIFS(E2:E25,D2:D25,D18,G2:G25,G23)</f>
        <v>25</v>
      </c>
    </row>
    <row r="48" spans="5:11" ht="15.75">
      <c r="E48" s="14" t="s">
        <v>29</v>
      </c>
      <c r="H48">
        <f>SUMIFS(E2:E25,G2:G25,G10,F2:F25,F17)</f>
        <v>75</v>
      </c>
    </row>
    <row r="49" spans="5:11" ht="15.75">
      <c r="E49" s="14" t="s">
        <v>39</v>
      </c>
      <c r="H49">
        <f>SUMIFS(E2:E25,B2:B25,"&gt;=2/3/2013",B2:B25,"&lt;=2/6/2013")</f>
        <v>309</v>
      </c>
    </row>
    <row r="50" spans="5:11" ht="15.75">
      <c r="E50" s="14"/>
    </row>
    <row r="51" spans="5:11" ht="15.75">
      <c r="E51" s="14"/>
    </row>
    <row r="52" spans="5:11" ht="15.75">
      <c r="E52" s="14" t="s">
        <v>28</v>
      </c>
      <c r="H52">
        <v>386</v>
      </c>
      <c r="J52" t="s">
        <v>19</v>
      </c>
      <c r="K52">
        <f>SUMIF(G2:G25,J52,E2:E25)</f>
        <v>131</v>
      </c>
    </row>
    <row r="53" spans="5:11">
      <c r="J53" t="s">
        <v>21</v>
      </c>
      <c r="K53">
        <f>SUMIF(G2:G25,J53,E2:E25)</f>
        <v>115</v>
      </c>
    </row>
    <row r="54" spans="5:11">
      <c r="J54" s="1" t="s">
        <v>20</v>
      </c>
      <c r="K54">
        <f>SUMIF(G2:G25,J54,E2:E25)</f>
        <v>140</v>
      </c>
    </row>
    <row r="55" spans="5:11">
      <c r="K55">
        <f>SUM(K52:K54)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"/>
  <sheetViews>
    <sheetView zoomScale="130" zoomScaleNormal="130" workbookViewId="0">
      <selection activeCell="B25" sqref="B25"/>
    </sheetView>
  </sheetViews>
  <sheetFormatPr defaultRowHeight="1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>
      <c r="A2" s="1" t="s">
        <v>45</v>
      </c>
      <c r="B2" s="1">
        <f>COUNTIF(B16:B241,B214)</f>
        <v>71</v>
      </c>
      <c r="C2" s="1">
        <f>SUMIF(B16:B241,B209,E16:E241)</f>
        <v>717</v>
      </c>
      <c r="D2" s="1">
        <f>COUNTIFS(B16:B241,B213,D16:D241,D16)</f>
        <v>42</v>
      </c>
      <c r="E2" s="1">
        <f>COUNTIFS(B16:B241,B213,D16:D241,D17)</f>
        <v>29</v>
      </c>
      <c r="F2" s="1">
        <f>SUMIFS(E16:E241,B16:B241,B213,D16:D241,D205)</f>
        <v>414</v>
      </c>
    </row>
    <row r="3" spans="1:6">
      <c r="A3" s="6" t="s">
        <v>43</v>
      </c>
      <c r="B3" s="1">
        <f>COUNTIF(B16:B241,B19)</f>
        <v>46</v>
      </c>
      <c r="C3" s="1">
        <f>SUMIF(B16:B241,B30,E16:E241)</f>
        <v>1934</v>
      </c>
      <c r="D3" s="1">
        <f>COUNTIFS(B16:B241,A3,D16:D241,D16)</f>
        <v>31</v>
      </c>
      <c r="E3" s="1">
        <f>COUNTIFS(B16:B241,A3,D16:D241,D17)</f>
        <v>15</v>
      </c>
      <c r="F3" s="1">
        <f>SUMIFS(E16:E241,B16:B241,A3,D16:D241,D205)</f>
        <v>1350</v>
      </c>
    </row>
    <row r="4" spans="1:6">
      <c r="A4" s="7" t="s">
        <v>44</v>
      </c>
      <c r="B4" s="1">
        <f>COUNTIF(B18:B243,B20)</f>
        <v>50</v>
      </c>
      <c r="C4" s="1">
        <f>SUMIF(B16:B241,B31,E16:E241)</f>
        <v>1650</v>
      </c>
      <c r="D4" s="1">
        <f>COUNTIFS(B16:B241,A4,D16:D241,D16)</f>
        <v>35</v>
      </c>
      <c r="E4" s="1">
        <f>COUNTIFS(B16:B241,A4,D16:D241,D17)</f>
        <v>15</v>
      </c>
      <c r="F4" s="1">
        <f>SUMIFS(E16:E241,B16:B241,A4,D16:D241,D205)</f>
        <v>1155</v>
      </c>
    </row>
    <row r="5" spans="1:6">
      <c r="A5" s="1" t="s">
        <v>48</v>
      </c>
      <c r="B5" s="1">
        <f>COUNTIF(B19:B244,B22)</f>
        <v>32</v>
      </c>
      <c r="C5" s="1">
        <f>SUMIF(B16:B241,B22,E16:E241)</f>
        <v>1119</v>
      </c>
      <c r="D5" s="1">
        <f>COUNTIFS(B16:B241,A5,D16:D241,D16)</f>
        <v>21</v>
      </c>
      <c r="E5" s="1">
        <f>COUNTIFS(B16:B241,A5,D16:D241,D17)</f>
        <v>11</v>
      </c>
      <c r="F5" s="1">
        <f>SUMIFS(E16:E241,B16:B241,A5,D16:D241,D205)</f>
        <v>735</v>
      </c>
    </row>
    <row r="8" spans="1:6" ht="47.25" customHeight="1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>
      <c r="A9" s="6" t="s">
        <v>49</v>
      </c>
      <c r="B9" s="1">
        <f>COUNTIF(C16:C241,C16)</f>
        <v>25</v>
      </c>
      <c r="C9" s="1">
        <f>SUMIF(C16:C241,A9,E16:E241)</f>
        <v>688</v>
      </c>
      <c r="D9" s="1">
        <f>COUNTIFS(B16:B241,B16,C16:C241,C16)</f>
        <v>7</v>
      </c>
      <c r="E9" s="1">
        <f>COUNTIFS(B16:B241,B26,C16:C241,C16)</f>
        <v>1</v>
      </c>
      <c r="F9" s="1">
        <f>SUMIFS(E16:E241,B16:B241,B232,C16:C241,A9,A16:A241,"&gt;=5/10/2013",A16:A241,"&lt;=5/20/2013")</f>
        <v>31</v>
      </c>
    </row>
    <row r="10" spans="1:6">
      <c r="A10" s="6" t="s">
        <v>50</v>
      </c>
      <c r="B10" s="1">
        <f>COUNTIF(C16:C241,C17)</f>
        <v>31</v>
      </c>
      <c r="C10" s="1">
        <f>SUMIF(C16:C241,A10,E16:E241)</f>
        <v>965</v>
      </c>
      <c r="D10" s="1">
        <f>COUNTIFS(B16:B241,B16,C16:C241,C17)</f>
        <v>8</v>
      </c>
      <c r="E10" s="1">
        <f>COUNTIFS(B16:B241,B26,C16:C241,C17)</f>
        <v>1</v>
      </c>
      <c r="F10" s="1">
        <f>SUMIFS(E16:E241,B16:B241,B232,C16:C241,A10,A16:A241,"&gt;=5/10/2013",A16:A241,"&lt;=5/20/2013")</f>
        <v>24</v>
      </c>
    </row>
    <row r="11" spans="1:6">
      <c r="A11" s="6" t="s">
        <v>52</v>
      </c>
      <c r="B11" s="1">
        <f>COUNTIF(C16:C241,C19)</f>
        <v>23</v>
      </c>
      <c r="C11" s="1">
        <f>SUMIF(C16:C241,A11,E16:E241)</f>
        <v>701</v>
      </c>
      <c r="D11" s="1">
        <f>COUNTIFS(B16:B241,B16,C16:C241,C19)</f>
        <v>5</v>
      </c>
      <c r="E11" s="1">
        <f>COUNTIFS(B16:B241,B26,C16:C241,C19)</f>
        <v>1</v>
      </c>
      <c r="F11" s="1">
        <f>SUMIFS(E16:E241,B16:B241,B232,C16:C241,A11,A16:A241,"&gt;=5/10/2013",A16:A241,"&lt;=5/20/2013")</f>
        <v>38</v>
      </c>
    </row>
    <row r="12" spans="1:6">
      <c r="B12" s="13"/>
    </row>
    <row r="13" spans="1:6">
      <c r="B13" s="13"/>
    </row>
    <row r="14" spans="1:6">
      <c r="A14" s="20" t="s">
        <v>61</v>
      </c>
      <c r="B14" s="20"/>
      <c r="C14" s="20"/>
      <c r="D14" s="20"/>
      <c r="E14" s="20"/>
    </row>
    <row r="15" spans="1:6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Ganesh Hariharan</cp:lastModifiedBy>
  <dcterms:created xsi:type="dcterms:W3CDTF">2013-06-05T17:23:06Z</dcterms:created>
  <dcterms:modified xsi:type="dcterms:W3CDTF">2023-08-21T17:43:11Z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