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7"/>
  <workbookPr filterPrivacy="1" codeName="ThisWorkbook"/>
  <bookViews>
    <workbookView xWindow="-120" yWindow="-120" windowWidth="20736" windowHeight="1176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1"/>
  <c r="H7" l="1"/>
  <c r="E9" l="1"/>
  <c r="H22" l="1"/>
  <c r="F9"/>
  <c r="E10" s="1"/>
  <c r="I5"/>
  <c r="I4" s="1"/>
  <c r="H33"/>
  <c r="H32"/>
  <c r="H31"/>
  <c r="H30"/>
  <c r="H29"/>
  <c r="H28"/>
  <c r="H26"/>
  <c r="H21"/>
  <c r="H20"/>
  <c r="H14"/>
  <c r="H8"/>
  <c r="H9" l="1"/>
  <c r="F10"/>
  <c r="E11" s="1"/>
  <c r="I6"/>
  <c r="H27" l="1"/>
  <c r="H25"/>
  <c r="H10"/>
  <c r="H23"/>
  <c r="H15"/>
  <c r="H13"/>
  <c r="F11"/>
  <c r="E12" s="1"/>
  <c r="F12" s="1"/>
  <c r="J5"/>
  <c r="K5" s="1"/>
  <c r="L5" s="1"/>
  <c r="M5" s="1"/>
  <c r="N5" s="1"/>
  <c r="O5" s="1"/>
  <c r="P5" s="1"/>
  <c r="H24" l="1"/>
  <c r="H16"/>
  <c r="H11"/>
  <c r="H12"/>
  <c r="P4"/>
  <c r="Q5"/>
  <c r="R5" s="1"/>
  <c r="S5" s="1"/>
  <c r="T5" s="1"/>
  <c r="U5" s="1"/>
  <c r="V5" s="1"/>
  <c r="W5" s="1"/>
  <c r="J6"/>
  <c r="H19" l="1"/>
  <c r="H18"/>
  <c r="H17"/>
  <c r="W4"/>
  <c r="X5"/>
  <c r="Y5" s="1"/>
  <c r="Z5" s="1"/>
  <c r="AA5" s="1"/>
  <c r="AB5" s="1"/>
  <c r="AC5" s="1"/>
  <c r="K6"/>
  <c r="L6" l="1"/>
  <c r="M6" l="1"/>
  <c r="N6" l="1"/>
  <c r="O6" l="1"/>
  <c r="P6" l="1"/>
  <c r="Q6"/>
  <c r="R6" l="1"/>
  <c r="S6" l="1"/>
  <c r="T6" l="1"/>
  <c r="U6" l="1"/>
  <c r="V6" l="1"/>
  <c r="W6" l="1"/>
  <c r="X6" l="1"/>
  <c r="Y6" l="1"/>
  <c r="Z6" l="1"/>
  <c r="AA6" l="1"/>
  <c r="AB6" l="1"/>
  <c r="AC6" l="1"/>
</calcChain>
</file>

<file path=xl/sharedStrings.xml><?xml version="1.0" encoding="utf-8"?>
<sst xmlns="http://schemas.openxmlformats.org/spreadsheetml/2006/main" count="50" uniqueCount="47">
  <si>
    <t>Phase 1 Title</t>
  </si>
  <si>
    <t>Task 3</t>
  </si>
  <si>
    <t>Task 4</t>
  </si>
  <si>
    <t>Task 1</t>
  </si>
  <si>
    <t>Task 2</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</si>
  <si>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</si>
  <si>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</si>
  <si>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</si>
  <si>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</si>
  <si>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</si>
  <si>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</si>
  <si>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</si>
  <si>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</si>
  <si>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</si>
  <si>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</si>
  <si>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</si>
  <si>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</si>
  <si>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</si>
  <si>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</si>
  <si>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</si>
  <si>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</si>
  <si>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</si>
  <si>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</si>
  <si>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</si>
  <si>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</si>
  <si>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</si>
  <si>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</si>
  <si>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</si>
  <si>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</si>
  <si>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</si>
  <si>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</si>
  <si>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</si>
  <si>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</si>
  <si>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</si>
  <si>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</si>
  <si>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</si>
  <si>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</si>
  <si>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</si>
  <si>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</si>
  <si>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</si>
  <si>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</si>
  <si>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</si>
  <si>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Hangman</t>
  </si>
  <si>
    <t>Requirement</t>
  </si>
  <si>
    <t>UML Diagram/ Architecture</t>
  </si>
  <si>
    <t>Implementation/ Coding</t>
  </si>
  <si>
    <t>Testing/Code Coverage</t>
  </si>
</sst>
</file>

<file path=xl/styles.xml><?xml version="1.0" encoding="utf-8"?>
<styleSheet xmlns="http://schemas.openxmlformats.org/spreadsheetml/2006/main">
  <numFmts count="5">
    <numFmt numFmtId="164" formatCode="_(* #,##0.00_);_(* \(#,##0.00\);_(* &quot;-&quot;??_);_(@_)"/>
    <numFmt numFmtId="165" formatCode="m/d/yy;@"/>
    <numFmt numFmtId="166" formatCode="ddd\,\ m/d/yyyy"/>
    <numFmt numFmtId="167" formatCode="mmm\ d\,\ yyyy"/>
    <numFmt numFmtId="168" formatCode="d"/>
  </numFmts>
  <fonts count="2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7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6" borderId="1" xfId="0" applyFont="1" applyFill="1" applyBorder="1" applyAlignment="1">
      <alignment horizontal="left" vertical="center" indent="1"/>
    </xf>
    <xf numFmtId="0" fontId="7" fillId="6" borderId="1" xfId="0" applyFont="1" applyFill="1" applyBorder="1" applyAlignment="1">
      <alignment horizontal="center" vertical="center" wrapText="1"/>
    </xf>
    <xf numFmtId="168" fontId="11" fillId="3" borderId="0" xfId="0" applyNumberFormat="1" applyFont="1" applyFill="1" applyAlignment="1">
      <alignment horizontal="center" vertical="center"/>
    </xf>
    <xf numFmtId="168" fontId="11" fillId="3" borderId="6" xfId="0" applyNumberFormat="1" applyFont="1" applyFill="1" applyBorder="1" applyAlignment="1">
      <alignment horizontal="center" vertical="center"/>
    </xf>
    <xf numFmtId="168" fontId="11" fillId="3" borderId="7" xfId="0" applyNumberFormat="1" applyFont="1" applyFill="1" applyBorder="1" applyAlignment="1">
      <alignment horizontal="center" vertical="center"/>
    </xf>
    <xf numFmtId="0" fontId="12" fillId="5"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4" borderId="2" xfId="0" applyFont="1" applyFill="1" applyBorder="1" applyAlignment="1">
      <alignment horizontal="left" vertical="center" indent="1"/>
    </xf>
    <xf numFmtId="9" fontId="5"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5" fillId="4" borderId="2" xfId="0" applyNumberFormat="1" applyFont="1" applyFill="1" applyBorder="1" applyAlignment="1">
      <alignment horizontal="center" vertical="center"/>
    </xf>
    <xf numFmtId="9" fontId="5" fillId="2"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2" borderId="2" xfId="10" applyFill="1">
      <alignment horizontal="center" vertical="center"/>
    </xf>
    <xf numFmtId="0" fontId="9" fillId="4" borderId="2" xfId="11" applyFill="1">
      <alignment horizontal="center" vertical="center"/>
    </xf>
    <xf numFmtId="0" fontId="9" fillId="2" borderId="2" xfId="11" applyFill="1">
      <alignment horizontal="center" vertical="center"/>
    </xf>
    <xf numFmtId="0" fontId="9" fillId="2" borderId="2" xfId="12" applyFill="1">
      <alignment horizontal="left" vertical="center" indent="2"/>
    </xf>
    <xf numFmtId="0" fontId="0" fillId="7" borderId="0" xfId="0" applyFill="1"/>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0" fontId="12" fillId="7" borderId="8" xfId="0" applyFont="1" applyFill="1" applyBorder="1" applyAlignment="1">
      <alignment horizontal="center" vertical="center" shrinkToFit="1"/>
    </xf>
    <xf numFmtId="0" fontId="0" fillId="7" borderId="9" xfId="0" applyFill="1" applyBorder="1" applyAlignment="1">
      <alignment vertical="center"/>
    </xf>
    <xf numFmtId="0" fontId="9" fillId="7" borderId="2" xfId="12" applyFill="1">
      <alignment horizontal="left" vertical="center" indent="2"/>
    </xf>
    <xf numFmtId="0" fontId="9" fillId="7" borderId="2" xfId="11" applyFill="1">
      <alignment horizontal="center" vertical="center"/>
    </xf>
    <xf numFmtId="9" fontId="5" fillId="7" borderId="2" xfId="2" applyFont="1" applyFill="1" applyBorder="1" applyAlignment="1">
      <alignment horizontal="center" vertical="center"/>
    </xf>
    <xf numFmtId="165" fontId="9" fillId="7" borderId="2" xfId="10" applyFill="1">
      <alignment horizontal="center" vertical="center"/>
    </xf>
    <xf numFmtId="0" fontId="5" fillId="7" borderId="2" xfId="0" applyFont="1" applyFill="1" applyBorder="1" applyAlignment="1">
      <alignment horizontal="center" vertical="center"/>
    </xf>
    <xf numFmtId="0" fontId="6" fillId="7" borderId="2" xfId="0" applyFont="1" applyFill="1" applyBorder="1" applyAlignment="1">
      <alignment horizontal="left" vertical="center" indent="1"/>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0" fontId="0" fillId="7" borderId="9" xfId="0" applyFill="1" applyBorder="1" applyAlignment="1">
      <alignment horizontal="right" vertical="center"/>
    </xf>
    <xf numFmtId="0" fontId="8" fillId="7" borderId="2" xfId="0" applyFont="1" applyFill="1" applyBorder="1" applyAlignment="1">
      <alignment horizontal="left" vertical="center" indent="1"/>
    </xf>
    <xf numFmtId="0" fontId="8" fillId="7" borderId="2" xfId="0" applyFont="1" applyFill="1" applyBorder="1" applyAlignment="1">
      <alignment horizontal="center" vertical="center"/>
    </xf>
    <xf numFmtId="165" fontId="4" fillId="7" borderId="2" xfId="0" applyNumberFormat="1" applyFont="1" applyFill="1" applyBorder="1" applyAlignment="1">
      <alignment horizontal="left" vertical="center"/>
    </xf>
    <xf numFmtId="0" fontId="9" fillId="0" borderId="0" xfId="8">
      <alignment horizontal="right" indent="1"/>
    </xf>
    <xf numFmtId="0" fontId="9"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167" fontId="0" fillId="3" borderId="4" xfId="0" applyNumberFormat="1" applyFill="1" applyBorder="1" applyAlignment="1">
      <alignment horizontal="left" vertical="center" wrapText="1" indent="1"/>
    </xf>
    <xf numFmtId="167" fontId="0" fillId="3" borderId="1" xfId="0" applyNumberFormat="1" applyFill="1" applyBorder="1" applyAlignment="1">
      <alignment horizontal="left" vertical="center" wrapText="1" indent="1"/>
    </xf>
    <xf numFmtId="167" fontId="0" fillId="3" borderId="5" xfId="0" applyNumberFormat="1" applyFill="1" applyBorder="1" applyAlignment="1">
      <alignment horizontal="left" vertical="center" wrapText="1" indent="1"/>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C2" sqref="C2"/>
    </sheetView>
  </sheetViews>
  <sheetFormatPr defaultRowHeight="30" customHeight="1"/>
  <cols>
    <col min="1" max="1" width="2.6640625" style="35"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29" width="2.5546875" customWidth="1"/>
    <col min="30" max="64" width="2.5546875" style="47" customWidth="1"/>
    <col min="69" max="70" width="10.33203125"/>
  </cols>
  <sheetData>
    <row r="1" spans="1:64" ht="30" customHeight="1">
      <c r="A1" s="36" t="s">
        <v>33</v>
      </c>
      <c r="B1" s="40" t="s">
        <v>42</v>
      </c>
      <c r="C1" s="1"/>
      <c r="D1" s="2"/>
      <c r="E1" s="4"/>
      <c r="F1" s="24"/>
      <c r="H1" s="2"/>
      <c r="I1" s="14" t="s">
        <v>16</v>
      </c>
    </row>
    <row r="2" spans="1:64" ht="30" customHeight="1">
      <c r="A2" s="35" t="s">
        <v>28</v>
      </c>
      <c r="B2" s="41"/>
      <c r="I2" s="38" t="s">
        <v>21</v>
      </c>
    </row>
    <row r="3" spans="1:64" ht="30" customHeight="1">
      <c r="A3" s="35" t="s">
        <v>34</v>
      </c>
      <c r="B3" s="42"/>
      <c r="C3" s="65" t="s">
        <v>5</v>
      </c>
      <c r="D3" s="66"/>
      <c r="E3" s="71">
        <f>DATE(2021,4,5)</f>
        <v>44291</v>
      </c>
      <c r="F3" s="71"/>
    </row>
    <row r="4" spans="1:64" ht="30" customHeight="1">
      <c r="A4" s="36" t="s">
        <v>35</v>
      </c>
      <c r="C4" s="65" t="s">
        <v>12</v>
      </c>
      <c r="D4" s="66"/>
      <c r="E4" s="7">
        <v>1</v>
      </c>
      <c r="I4" s="72">
        <f>I5</f>
        <v>44291</v>
      </c>
      <c r="J4" s="73"/>
      <c r="K4" s="73"/>
      <c r="L4" s="73"/>
      <c r="M4" s="73"/>
      <c r="N4" s="73"/>
      <c r="O4" s="74"/>
      <c r="P4" s="72">
        <f>P5</f>
        <v>44298</v>
      </c>
      <c r="Q4" s="73"/>
      <c r="R4" s="73"/>
      <c r="S4" s="73"/>
      <c r="T4" s="73"/>
      <c r="U4" s="73"/>
      <c r="V4" s="74"/>
      <c r="W4" s="72">
        <f>W5</f>
        <v>44305</v>
      </c>
      <c r="X4" s="73"/>
      <c r="Y4" s="73"/>
      <c r="Z4" s="73"/>
      <c r="AA4" s="73"/>
      <c r="AB4" s="73"/>
      <c r="AC4" s="74"/>
      <c r="AD4" s="68"/>
      <c r="AE4" s="69"/>
      <c r="AF4" s="69"/>
      <c r="AG4" s="69"/>
      <c r="AH4" s="69"/>
      <c r="AI4" s="69"/>
      <c r="AJ4" s="70"/>
      <c r="AK4" s="68"/>
      <c r="AL4" s="69"/>
      <c r="AM4" s="69"/>
      <c r="AN4" s="69"/>
      <c r="AO4" s="69"/>
      <c r="AP4" s="69"/>
      <c r="AQ4" s="70"/>
      <c r="AR4" s="68"/>
      <c r="AS4" s="69"/>
      <c r="AT4" s="69"/>
      <c r="AU4" s="69"/>
      <c r="AV4" s="69"/>
      <c r="AW4" s="69"/>
      <c r="AX4" s="70"/>
      <c r="AY4" s="68"/>
      <c r="AZ4" s="69"/>
      <c r="BA4" s="69"/>
      <c r="BB4" s="69"/>
      <c r="BC4" s="69"/>
      <c r="BD4" s="69"/>
      <c r="BE4" s="70"/>
      <c r="BF4" s="68"/>
      <c r="BG4" s="69"/>
      <c r="BH4" s="69"/>
      <c r="BI4" s="69"/>
      <c r="BJ4" s="69"/>
      <c r="BK4" s="69"/>
      <c r="BL4" s="70"/>
    </row>
    <row r="5" spans="1:64" ht="15" customHeight="1">
      <c r="A5" s="36" t="s">
        <v>36</v>
      </c>
      <c r="B5" s="67"/>
      <c r="C5" s="67"/>
      <c r="D5" s="67"/>
      <c r="E5" s="67"/>
      <c r="F5" s="67"/>
      <c r="G5" s="67"/>
      <c r="I5" s="11">
        <f>Project_Start-WEEKDAY(Project_Start,1)+2+7*(Display_Week-1)</f>
        <v>44291</v>
      </c>
      <c r="J5" s="10">
        <f>I5+1</f>
        <v>44292</v>
      </c>
      <c r="K5" s="10">
        <f t="shared" ref="K5:AC5" si="0">J5+1</f>
        <v>44293</v>
      </c>
      <c r="L5" s="10">
        <f t="shared" si="0"/>
        <v>44294</v>
      </c>
      <c r="M5" s="10">
        <f t="shared" si="0"/>
        <v>44295</v>
      </c>
      <c r="N5" s="10">
        <f t="shared" si="0"/>
        <v>44296</v>
      </c>
      <c r="O5" s="12">
        <f t="shared" si="0"/>
        <v>44297</v>
      </c>
      <c r="P5" s="11">
        <f>O5+1</f>
        <v>44298</v>
      </c>
      <c r="Q5" s="10">
        <f>P5+1</f>
        <v>44299</v>
      </c>
      <c r="R5" s="10">
        <f t="shared" si="0"/>
        <v>44300</v>
      </c>
      <c r="S5" s="10">
        <f t="shared" si="0"/>
        <v>44301</v>
      </c>
      <c r="T5" s="10">
        <f t="shared" si="0"/>
        <v>44302</v>
      </c>
      <c r="U5" s="10">
        <f t="shared" si="0"/>
        <v>44303</v>
      </c>
      <c r="V5" s="12">
        <f t="shared" si="0"/>
        <v>44304</v>
      </c>
      <c r="W5" s="11">
        <f>V5+1</f>
        <v>44305</v>
      </c>
      <c r="X5" s="10">
        <f>W5+1</f>
        <v>44306</v>
      </c>
      <c r="Y5" s="10">
        <f t="shared" si="0"/>
        <v>44307</v>
      </c>
      <c r="Z5" s="10">
        <f t="shared" si="0"/>
        <v>44308</v>
      </c>
      <c r="AA5" s="10">
        <f t="shared" si="0"/>
        <v>44309</v>
      </c>
      <c r="AB5" s="10">
        <f t="shared" si="0"/>
        <v>44310</v>
      </c>
      <c r="AC5" s="12">
        <f t="shared" si="0"/>
        <v>44311</v>
      </c>
      <c r="AD5" s="48"/>
      <c r="AE5" s="49"/>
      <c r="AF5" s="49"/>
      <c r="AG5" s="49"/>
      <c r="AH5" s="49"/>
      <c r="AI5" s="49"/>
      <c r="AJ5" s="50"/>
      <c r="AK5" s="48"/>
      <c r="AL5" s="49"/>
      <c r="AM5" s="49"/>
      <c r="AN5" s="49"/>
      <c r="AO5" s="49"/>
      <c r="AP5" s="49"/>
      <c r="AQ5" s="50"/>
      <c r="AR5" s="48"/>
      <c r="AS5" s="49"/>
      <c r="AT5" s="49"/>
      <c r="AU5" s="49"/>
      <c r="AV5" s="49"/>
      <c r="AW5" s="49"/>
      <c r="AX5" s="50"/>
      <c r="AY5" s="48"/>
      <c r="AZ5" s="49"/>
      <c r="BA5" s="49"/>
      <c r="BB5" s="49"/>
      <c r="BC5" s="49"/>
      <c r="BD5" s="49"/>
      <c r="BE5" s="50"/>
      <c r="BF5" s="48"/>
      <c r="BG5" s="49"/>
      <c r="BH5" s="49"/>
      <c r="BI5" s="49"/>
      <c r="BJ5" s="49"/>
      <c r="BK5" s="49"/>
      <c r="BL5" s="50"/>
    </row>
    <row r="6" spans="1:64" ht="30" customHeight="1" thickBot="1">
      <c r="A6" s="36" t="s">
        <v>37</v>
      </c>
      <c r="B6" s="8" t="s">
        <v>13</v>
      </c>
      <c r="C6" s="9" t="s">
        <v>7</v>
      </c>
      <c r="D6" s="9" t="s">
        <v>6</v>
      </c>
      <c r="E6" s="9" t="s">
        <v>9</v>
      </c>
      <c r="F6" s="9" t="s">
        <v>10</v>
      </c>
      <c r="G6" s="9"/>
      <c r="H6" s="9" t="s">
        <v>11</v>
      </c>
      <c r="I6" s="13" t="str">
        <f t="shared" ref="I6" si="1">LEFT(TEXT(I5,"ddd"),1)</f>
        <v>M</v>
      </c>
      <c r="J6" s="13" t="str">
        <f t="shared" ref="J6:AC6" si="2">LEFT(TEXT(J5,"ddd"),1)</f>
        <v>T</v>
      </c>
      <c r="K6" s="13" t="str">
        <f t="shared" si="2"/>
        <v>W</v>
      </c>
      <c r="L6" s="13" t="str">
        <f t="shared" si="2"/>
        <v>T</v>
      </c>
      <c r="M6" s="13" t="str">
        <f t="shared" si="2"/>
        <v>F</v>
      </c>
      <c r="N6" s="13" t="str">
        <f t="shared" si="2"/>
        <v>S</v>
      </c>
      <c r="O6" s="13" t="str">
        <f t="shared" si="2"/>
        <v>S</v>
      </c>
      <c r="P6" s="13" t="str">
        <f t="shared" si="2"/>
        <v>M</v>
      </c>
      <c r="Q6" s="13" t="str">
        <f t="shared" si="2"/>
        <v>T</v>
      </c>
      <c r="R6" s="13" t="str">
        <f t="shared" si="2"/>
        <v>W</v>
      </c>
      <c r="S6" s="13" t="str">
        <f t="shared" si="2"/>
        <v>T</v>
      </c>
      <c r="T6" s="13" t="str">
        <f t="shared" si="2"/>
        <v>F</v>
      </c>
      <c r="U6" s="13" t="str">
        <f t="shared" si="2"/>
        <v>S</v>
      </c>
      <c r="V6" s="13" t="str">
        <f t="shared" si="2"/>
        <v>S</v>
      </c>
      <c r="W6" s="13" t="str">
        <f t="shared" si="2"/>
        <v>M</v>
      </c>
      <c r="X6" s="13" t="str">
        <f t="shared" si="2"/>
        <v>T</v>
      </c>
      <c r="Y6" s="13" t="str">
        <f t="shared" si="2"/>
        <v>W</v>
      </c>
      <c r="Z6" s="13" t="str">
        <f t="shared" si="2"/>
        <v>T</v>
      </c>
      <c r="AA6" s="13" t="str">
        <f t="shared" si="2"/>
        <v>F</v>
      </c>
      <c r="AB6" s="13" t="str">
        <f t="shared" si="2"/>
        <v>S</v>
      </c>
      <c r="AC6" s="13" t="str">
        <f t="shared" si="2"/>
        <v>S</v>
      </c>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row>
    <row r="7" spans="1:64" ht="30" hidden="1" customHeight="1" thickBot="1">
      <c r="A7" s="35" t="s">
        <v>32</v>
      </c>
      <c r="C7" s="39"/>
      <c r="E7"/>
      <c r="H7" t="str">
        <f>IF(OR(ISBLANK(task_start),ISBLANK(task_end)),"",task_end-task_start+1)</f>
        <v/>
      </c>
      <c r="I7" s="22"/>
      <c r="J7" s="22"/>
      <c r="K7" s="22"/>
      <c r="L7" s="22"/>
      <c r="M7" s="22"/>
      <c r="N7" s="22"/>
      <c r="O7" s="22"/>
      <c r="P7" s="22"/>
      <c r="Q7" s="22"/>
      <c r="R7" s="22"/>
      <c r="S7" s="22"/>
      <c r="T7" s="22"/>
      <c r="U7" s="22"/>
      <c r="V7" s="22"/>
      <c r="W7" s="22"/>
      <c r="X7" s="22"/>
      <c r="Y7" s="22"/>
      <c r="Z7" s="22"/>
      <c r="AA7" s="22"/>
      <c r="AB7" s="22"/>
      <c r="AC7" s="2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2"/>
      <c r="BK7" s="52"/>
      <c r="BL7" s="52"/>
    </row>
    <row r="8" spans="1:64" s="3" customFormat="1" ht="30" customHeight="1" thickBot="1">
      <c r="A8" s="36" t="s">
        <v>38</v>
      </c>
      <c r="B8" s="17" t="s">
        <v>0</v>
      </c>
      <c r="C8" s="44"/>
      <c r="D8" s="18"/>
      <c r="E8" s="19"/>
      <c r="F8" s="20"/>
      <c r="G8" s="16"/>
      <c r="H8" s="16" t="str">
        <f t="shared" ref="H8:H33" si="3">IF(OR(ISBLANK(task_start),ISBLANK(task_end)),"",task_end-task_start+1)</f>
        <v/>
      </c>
      <c r="I8" s="22"/>
      <c r="J8" s="22"/>
      <c r="K8" s="22"/>
      <c r="L8" s="22"/>
      <c r="M8" s="22"/>
      <c r="N8" s="22"/>
      <c r="O8" s="22"/>
      <c r="P8" s="22"/>
      <c r="Q8" s="22"/>
      <c r="R8" s="22"/>
      <c r="S8" s="22"/>
      <c r="T8" s="22"/>
      <c r="U8" s="22"/>
      <c r="V8" s="22"/>
      <c r="W8" s="22"/>
      <c r="X8" s="22"/>
      <c r="Y8" s="22"/>
      <c r="Z8" s="22"/>
      <c r="AA8" s="22"/>
      <c r="AB8" s="22"/>
      <c r="AC8" s="2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row>
    <row r="9" spans="1:64" s="3" customFormat="1" ht="30" customHeight="1" thickBot="1">
      <c r="A9" s="36" t="s">
        <v>39</v>
      </c>
      <c r="B9" s="46" t="s">
        <v>3</v>
      </c>
      <c r="C9" s="45" t="s">
        <v>43</v>
      </c>
      <c r="D9" s="21">
        <v>0.9</v>
      </c>
      <c r="E9" s="43">
        <f>Project_Start</f>
        <v>44291</v>
      </c>
      <c r="F9" s="43">
        <f>E9+3</f>
        <v>44294</v>
      </c>
      <c r="G9" s="16"/>
      <c r="H9" s="16">
        <f t="shared" si="3"/>
        <v>4</v>
      </c>
      <c r="I9" s="22"/>
      <c r="J9" s="22"/>
      <c r="K9" s="22"/>
      <c r="L9" s="22"/>
      <c r="M9" s="22"/>
      <c r="N9" s="22"/>
      <c r="O9" s="22"/>
      <c r="P9" s="22"/>
      <c r="Q9" s="22"/>
      <c r="R9" s="22"/>
      <c r="S9" s="22"/>
      <c r="T9" s="22"/>
      <c r="U9" s="22"/>
      <c r="V9" s="22"/>
      <c r="W9" s="22"/>
      <c r="X9" s="22"/>
      <c r="Y9" s="22"/>
      <c r="Z9" s="22"/>
      <c r="AA9" s="22"/>
      <c r="AB9" s="22"/>
      <c r="AC9" s="2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row>
    <row r="10" spans="1:64" s="3" customFormat="1" ht="30" customHeight="1" thickBot="1">
      <c r="A10" s="36" t="s">
        <v>40</v>
      </c>
      <c r="B10" s="46" t="s">
        <v>4</v>
      </c>
      <c r="C10" s="45" t="s">
        <v>44</v>
      </c>
      <c r="D10" s="21">
        <v>0.9</v>
      </c>
      <c r="E10" s="43">
        <f>F9</f>
        <v>44294</v>
      </c>
      <c r="F10" s="43">
        <f>E10+2</f>
        <v>44296</v>
      </c>
      <c r="G10" s="16"/>
      <c r="H10" s="16">
        <f t="shared" si="3"/>
        <v>3</v>
      </c>
      <c r="I10" s="22"/>
      <c r="J10" s="22"/>
      <c r="K10" s="22"/>
      <c r="L10" s="22"/>
      <c r="M10" s="22"/>
      <c r="N10" s="22"/>
      <c r="O10" s="22"/>
      <c r="P10" s="22"/>
      <c r="Q10" s="22"/>
      <c r="R10" s="22"/>
      <c r="S10" s="22"/>
      <c r="T10" s="22"/>
      <c r="U10" s="23"/>
      <c r="V10" s="23"/>
      <c r="W10" s="22"/>
      <c r="X10" s="22"/>
      <c r="Y10" s="22"/>
      <c r="Z10" s="22"/>
      <c r="AA10" s="22"/>
      <c r="AB10" s="22"/>
      <c r="AC10" s="2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row>
    <row r="11" spans="1:64" s="3" customFormat="1" ht="30" customHeight="1" thickBot="1">
      <c r="A11" s="35"/>
      <c r="B11" s="46" t="s">
        <v>1</v>
      </c>
      <c r="C11" s="45" t="s">
        <v>45</v>
      </c>
      <c r="D11" s="21">
        <v>0.95</v>
      </c>
      <c r="E11" s="43">
        <f>F10</f>
        <v>44296</v>
      </c>
      <c r="F11" s="43">
        <f>E11+4</f>
        <v>44300</v>
      </c>
      <c r="G11" s="16"/>
      <c r="H11" s="16">
        <f t="shared" si="3"/>
        <v>5</v>
      </c>
      <c r="I11" s="22"/>
      <c r="J11" s="22"/>
      <c r="K11" s="22"/>
      <c r="L11" s="22"/>
      <c r="M11" s="22"/>
      <c r="N11" s="22"/>
      <c r="O11" s="22"/>
      <c r="P11" s="22"/>
      <c r="Q11" s="22"/>
      <c r="R11" s="22"/>
      <c r="S11" s="22"/>
      <c r="T11" s="22"/>
      <c r="U11" s="22"/>
      <c r="V11" s="22"/>
      <c r="W11" s="22"/>
      <c r="X11" s="22"/>
      <c r="Y11" s="22"/>
      <c r="Z11" s="22"/>
      <c r="AA11" s="22"/>
      <c r="AB11" s="22"/>
      <c r="AC11" s="2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row>
    <row r="12" spans="1:64" s="3" customFormat="1" ht="30" customHeight="1" thickBot="1">
      <c r="A12" s="35"/>
      <c r="B12" s="46" t="s">
        <v>2</v>
      </c>
      <c r="C12" s="45" t="s">
        <v>46</v>
      </c>
      <c r="D12" s="21">
        <v>0.3</v>
      </c>
      <c r="E12" s="43">
        <f>F11</f>
        <v>44300</v>
      </c>
      <c r="F12" s="43">
        <f>E12+1</f>
        <v>44301</v>
      </c>
      <c r="G12" s="16"/>
      <c r="H12" s="16">
        <f t="shared" si="3"/>
        <v>2</v>
      </c>
      <c r="I12" s="22"/>
      <c r="J12" s="22"/>
      <c r="K12" s="22"/>
      <c r="L12" s="22"/>
      <c r="M12" s="22"/>
      <c r="N12" s="22"/>
      <c r="O12" s="22"/>
      <c r="P12" s="22"/>
      <c r="Q12" s="22"/>
      <c r="R12" s="22"/>
      <c r="S12" s="22"/>
      <c r="T12" s="22"/>
      <c r="U12" s="22"/>
      <c r="V12" s="22"/>
      <c r="W12" s="22"/>
      <c r="X12" s="22"/>
      <c r="Y12" s="23"/>
      <c r="Z12" s="22"/>
      <c r="AA12" s="22"/>
      <c r="AB12" s="22"/>
      <c r="AC12" s="2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c r="BL12" s="52"/>
    </row>
    <row r="13" spans="1:64" s="3" customFormat="1" ht="30" customHeight="1" thickBot="1">
      <c r="A13" s="35"/>
      <c r="B13" s="53"/>
      <c r="C13" s="54"/>
      <c r="D13" s="55"/>
      <c r="E13" s="56"/>
      <c r="F13" s="56"/>
      <c r="G13" s="57"/>
      <c r="H13" s="57" t="str">
        <f t="shared" si="3"/>
        <v/>
      </c>
      <c r="I13" s="52"/>
      <c r="J13" s="52"/>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row>
    <row r="14" spans="1:64" s="3" customFormat="1" ht="30" customHeight="1" thickBot="1">
      <c r="A14" s="36" t="s">
        <v>41</v>
      </c>
      <c r="B14" s="58"/>
      <c r="C14" s="54"/>
      <c r="D14" s="55"/>
      <c r="E14" s="59"/>
      <c r="F14" s="60"/>
      <c r="G14" s="57"/>
      <c r="H14" s="57" t="str">
        <f t="shared" si="3"/>
        <v/>
      </c>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row>
    <row r="15" spans="1:64" s="3" customFormat="1" ht="30" customHeight="1" thickBot="1">
      <c r="A15" s="36"/>
      <c r="B15" s="53"/>
      <c r="C15" s="54"/>
      <c r="D15" s="55"/>
      <c r="E15" s="56"/>
      <c r="F15" s="56"/>
      <c r="G15" s="57"/>
      <c r="H15" s="57" t="str">
        <f t="shared" si="3"/>
        <v/>
      </c>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c r="BG15" s="52"/>
      <c r="BH15" s="52"/>
      <c r="BI15" s="52"/>
      <c r="BJ15" s="52"/>
      <c r="BK15" s="52"/>
      <c r="BL15" s="52"/>
    </row>
    <row r="16" spans="1:64" s="3" customFormat="1" ht="30" customHeight="1" thickBot="1">
      <c r="A16" s="35"/>
      <c r="B16" s="53"/>
      <c r="C16" s="54"/>
      <c r="D16" s="55"/>
      <c r="E16" s="56"/>
      <c r="F16" s="56"/>
      <c r="G16" s="57"/>
      <c r="H16" s="57" t="str">
        <f t="shared" si="3"/>
        <v/>
      </c>
      <c r="I16" s="52"/>
      <c r="J16" s="52"/>
      <c r="K16" s="52"/>
      <c r="L16" s="52"/>
      <c r="M16" s="52"/>
      <c r="N16" s="52"/>
      <c r="O16" s="52"/>
      <c r="P16" s="52"/>
      <c r="Q16" s="52"/>
      <c r="R16" s="52"/>
      <c r="S16" s="52"/>
      <c r="T16" s="52"/>
      <c r="U16" s="61"/>
      <c r="V16" s="61"/>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row>
    <row r="17" spans="1:64" s="3" customFormat="1" ht="30" customHeight="1" thickBot="1">
      <c r="A17" s="35"/>
      <c r="B17" s="53"/>
      <c r="C17" s="54"/>
      <c r="D17" s="55"/>
      <c r="E17" s="56"/>
      <c r="F17" s="56"/>
      <c r="G17" s="57"/>
      <c r="H17" s="57" t="str">
        <f t="shared" si="3"/>
        <v/>
      </c>
      <c r="I17" s="52"/>
      <c r="J17" s="52"/>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c r="BJ17" s="52"/>
      <c r="BK17" s="52"/>
      <c r="BL17" s="52"/>
    </row>
    <row r="18" spans="1:64" s="3" customFormat="1" ht="30" customHeight="1" thickBot="1">
      <c r="A18" s="35"/>
      <c r="B18" s="53"/>
      <c r="C18" s="54"/>
      <c r="D18" s="55"/>
      <c r="E18" s="56"/>
      <c r="F18" s="56"/>
      <c r="G18" s="57"/>
      <c r="H18" s="57" t="str">
        <f t="shared" si="3"/>
        <v/>
      </c>
      <c r="I18" s="52"/>
      <c r="J18" s="52"/>
      <c r="K18" s="52"/>
      <c r="L18" s="52"/>
      <c r="M18" s="52"/>
      <c r="N18" s="52"/>
      <c r="O18" s="52"/>
      <c r="P18" s="52"/>
      <c r="Q18" s="52"/>
      <c r="R18" s="52"/>
      <c r="S18" s="52"/>
      <c r="T18" s="52"/>
      <c r="U18" s="52"/>
      <c r="V18" s="52"/>
      <c r="W18" s="52"/>
      <c r="X18" s="52"/>
      <c r="Y18" s="61"/>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row>
    <row r="19" spans="1:64" s="3" customFormat="1" ht="30" customHeight="1" thickBot="1">
      <c r="A19" s="35"/>
      <c r="B19" s="53"/>
      <c r="C19" s="54"/>
      <c r="D19" s="55"/>
      <c r="E19" s="56"/>
      <c r="F19" s="56"/>
      <c r="G19" s="57"/>
      <c r="H19" s="57" t="str">
        <f t="shared" si="3"/>
        <v/>
      </c>
      <c r="I19" s="52"/>
      <c r="J19" s="52"/>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row>
    <row r="20" spans="1:64" s="3" customFormat="1" ht="30" customHeight="1" thickBot="1">
      <c r="A20" s="35" t="s">
        <v>29</v>
      </c>
      <c r="B20" s="58"/>
      <c r="C20" s="54"/>
      <c r="D20" s="55"/>
      <c r="E20" s="59"/>
      <c r="F20" s="60"/>
      <c r="G20" s="57"/>
      <c r="H20" s="57" t="str">
        <f t="shared" si="3"/>
        <v/>
      </c>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row>
    <row r="21" spans="1:64" s="3" customFormat="1" ht="30" customHeight="1" thickBot="1">
      <c r="A21" s="35"/>
      <c r="B21" s="53"/>
      <c r="C21" s="54"/>
      <c r="D21" s="55"/>
      <c r="E21" s="56"/>
      <c r="F21" s="56"/>
      <c r="G21" s="57"/>
      <c r="H21" s="57" t="str">
        <f t="shared" si="3"/>
        <v/>
      </c>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c r="BK21" s="52"/>
      <c r="BL21" s="52"/>
    </row>
    <row r="22" spans="1:64" s="3" customFormat="1" ht="30" customHeight="1" thickBot="1">
      <c r="A22" s="35"/>
      <c r="B22" s="53"/>
      <c r="C22" s="54"/>
      <c r="D22" s="55"/>
      <c r="E22" s="56"/>
      <c r="F22" s="56"/>
      <c r="G22" s="57"/>
      <c r="H22" s="57" t="str">
        <f t="shared" si="3"/>
        <v/>
      </c>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row>
    <row r="23" spans="1:64" s="3" customFormat="1" ht="30" customHeight="1" thickBot="1">
      <c r="A23" s="35"/>
      <c r="B23" s="53"/>
      <c r="C23" s="54"/>
      <c r="D23" s="55"/>
      <c r="E23" s="56"/>
      <c r="F23" s="56"/>
      <c r="G23" s="57"/>
      <c r="H23" s="57" t="str">
        <f t="shared" si="3"/>
        <v/>
      </c>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row>
    <row r="24" spans="1:64" s="3" customFormat="1" ht="30" customHeight="1" thickBot="1">
      <c r="A24" s="35"/>
      <c r="B24" s="53"/>
      <c r="C24" s="54"/>
      <c r="D24" s="55"/>
      <c r="E24" s="56"/>
      <c r="F24" s="56"/>
      <c r="G24" s="57"/>
      <c r="H24" s="57" t="str">
        <f t="shared" si="3"/>
        <v/>
      </c>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row>
    <row r="25" spans="1:64" s="3" customFormat="1" ht="30" customHeight="1" thickBot="1">
      <c r="A25" s="35"/>
      <c r="B25" s="53"/>
      <c r="C25" s="54"/>
      <c r="D25" s="55"/>
      <c r="E25" s="56"/>
      <c r="F25" s="56"/>
      <c r="G25" s="57"/>
      <c r="H25" s="57" t="str">
        <f t="shared" si="3"/>
        <v/>
      </c>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row>
    <row r="26" spans="1:64" s="3" customFormat="1" ht="30" customHeight="1" thickBot="1">
      <c r="A26" s="35" t="s">
        <v>29</v>
      </c>
      <c r="B26" s="58"/>
      <c r="C26" s="54"/>
      <c r="D26" s="55"/>
      <c r="E26" s="59"/>
      <c r="F26" s="60"/>
      <c r="G26" s="57"/>
      <c r="H26" s="57" t="str">
        <f t="shared" si="3"/>
        <v/>
      </c>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row>
    <row r="27" spans="1:64" s="3" customFormat="1" ht="30" customHeight="1" thickBot="1">
      <c r="A27" s="35"/>
      <c r="B27" s="53"/>
      <c r="C27" s="54"/>
      <c r="D27" s="55"/>
      <c r="E27" s="56"/>
      <c r="F27" s="56"/>
      <c r="G27" s="57"/>
      <c r="H27" s="57" t="str">
        <f t="shared" si="3"/>
        <v/>
      </c>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c r="BG27" s="52"/>
      <c r="BH27" s="52"/>
      <c r="BI27" s="52"/>
      <c r="BJ27" s="52"/>
      <c r="BK27" s="52"/>
      <c r="BL27" s="52"/>
    </row>
    <row r="28" spans="1:64" s="3" customFormat="1" ht="30" customHeight="1" thickBot="1">
      <c r="A28" s="35"/>
      <c r="B28" s="53"/>
      <c r="C28" s="54"/>
      <c r="D28" s="55"/>
      <c r="E28" s="56"/>
      <c r="F28" s="56"/>
      <c r="G28" s="57"/>
      <c r="H28" s="57" t="str">
        <f t="shared" si="3"/>
        <v/>
      </c>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row>
    <row r="29" spans="1:64" s="3" customFormat="1" ht="30" customHeight="1" thickBot="1">
      <c r="A29" s="35"/>
      <c r="B29" s="53"/>
      <c r="C29" s="54"/>
      <c r="D29" s="55"/>
      <c r="E29" s="56"/>
      <c r="F29" s="56"/>
      <c r="G29" s="57"/>
      <c r="H29" s="57" t="str">
        <f t="shared" si="3"/>
        <v/>
      </c>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c r="BK29" s="52"/>
      <c r="BL29" s="52"/>
    </row>
    <row r="30" spans="1:64" s="3" customFormat="1" ht="30" customHeight="1" thickBot="1">
      <c r="A30" s="35"/>
      <c r="B30" s="53"/>
      <c r="C30" s="54"/>
      <c r="D30" s="55"/>
      <c r="E30" s="56"/>
      <c r="F30" s="56"/>
      <c r="G30" s="57"/>
      <c r="H30" s="57" t="str">
        <f t="shared" si="3"/>
        <v/>
      </c>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row>
    <row r="31" spans="1:64" s="3" customFormat="1" ht="30" customHeight="1" thickBot="1">
      <c r="A31" s="35"/>
      <c r="B31" s="53"/>
      <c r="C31" s="54"/>
      <c r="D31" s="55"/>
      <c r="E31" s="56"/>
      <c r="F31" s="56"/>
      <c r="G31" s="57"/>
      <c r="H31" s="57" t="str">
        <f t="shared" si="3"/>
        <v/>
      </c>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row>
    <row r="32" spans="1:64" s="3" customFormat="1" ht="30" customHeight="1" thickBot="1">
      <c r="A32" s="35" t="s">
        <v>31</v>
      </c>
      <c r="B32" s="53"/>
      <c r="C32" s="54"/>
      <c r="D32" s="55"/>
      <c r="E32" s="56"/>
      <c r="F32" s="56"/>
      <c r="G32" s="57"/>
      <c r="H32" s="57" t="str">
        <f t="shared" si="3"/>
        <v/>
      </c>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row>
    <row r="33" spans="1:64" s="3" customFormat="1" ht="30" customHeight="1" thickBot="1">
      <c r="A33" s="36" t="s">
        <v>30</v>
      </c>
      <c r="B33" s="62"/>
      <c r="C33" s="63"/>
      <c r="D33" s="55"/>
      <c r="E33" s="64"/>
      <c r="F33" s="60"/>
      <c r="G33" s="57"/>
      <c r="H33" s="57" t="str">
        <f t="shared" si="3"/>
        <v/>
      </c>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row>
    <row r="34" spans="1:64" ht="30" customHeight="1">
      <c r="G34" s="6"/>
    </row>
    <row r="35" spans="1:64" ht="30" customHeight="1">
      <c r="C35" s="14"/>
      <c r="F35" s="37"/>
    </row>
    <row r="36" spans="1:64" ht="30" customHeight="1">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dimension ref="A1:B16"/>
  <sheetViews>
    <sheetView showGridLines="0" zoomScaleNormal="100" workbookViewId="0"/>
  </sheetViews>
  <sheetFormatPr defaultColWidth="9.109375" defaultRowHeight="13.8"/>
  <cols>
    <col min="1" max="1" width="87.109375" style="25" customWidth="1"/>
    <col min="2" max="16384" width="9.109375" style="2"/>
  </cols>
  <sheetData>
    <row r="1" spans="1:2" ht="46.5" customHeight="1"/>
    <row r="2" spans="1:2" s="27" customFormat="1" ht="15.6">
      <c r="A2" s="26" t="s">
        <v>16</v>
      </c>
      <c r="B2" s="26"/>
    </row>
    <row r="3" spans="1:2" s="31" customFormat="1" ht="27" customHeight="1">
      <c r="A3" s="32" t="s">
        <v>21</v>
      </c>
      <c r="B3" s="32"/>
    </row>
    <row r="4" spans="1:2" s="28" customFormat="1" ht="25.8">
      <c r="A4" s="29" t="s">
        <v>15</v>
      </c>
    </row>
    <row r="5" spans="1:2" ht="74.099999999999994" customHeight="1">
      <c r="A5" s="30" t="s">
        <v>24</v>
      </c>
    </row>
    <row r="6" spans="1:2" ht="26.25" customHeight="1">
      <c r="A6" s="29" t="s">
        <v>27</v>
      </c>
    </row>
    <row r="7" spans="1:2" s="25" customFormat="1" ht="204.9" customHeight="1">
      <c r="A7" s="34" t="s">
        <v>26</v>
      </c>
    </row>
    <row r="8" spans="1:2" s="28" customFormat="1" ht="25.8">
      <c r="A8" s="29" t="s">
        <v>17</v>
      </c>
    </row>
    <row r="9" spans="1:2" ht="57.6">
      <c r="A9" s="30" t="s">
        <v>25</v>
      </c>
    </row>
    <row r="10" spans="1:2" s="25" customFormat="1" ht="27.9" customHeight="1">
      <c r="A10" s="33" t="s">
        <v>23</v>
      </c>
    </row>
    <row r="11" spans="1:2" s="28" customFormat="1" ht="25.8">
      <c r="A11" s="29" t="s">
        <v>14</v>
      </c>
    </row>
    <row r="12" spans="1:2" ht="28.8">
      <c r="A12" s="30" t="s">
        <v>22</v>
      </c>
    </row>
    <row r="13" spans="1:2" s="25" customFormat="1" ht="27.9" customHeight="1">
      <c r="A13" s="33" t="s">
        <v>8</v>
      </c>
    </row>
    <row r="14" spans="1:2" s="28" customFormat="1" ht="25.8">
      <c r="A14" s="29" t="s">
        <v>18</v>
      </c>
    </row>
    <row r="15" spans="1:2" ht="75" customHeight="1">
      <c r="A15" s="30" t="s">
        <v>19</v>
      </c>
    </row>
    <row r="16" spans="1:2" ht="72">
      <c r="A16" s="30" t="s">
        <v>20</v>
      </c>
    </row>
  </sheetData>
  <hyperlinks>
    <hyperlink ref="A13" r:id="rId1"/>
    <hyperlink ref="A10" r:id="rId2"/>
    <hyperlink ref="A3" r:id="rId3"/>
    <hyperlink ref="A2" r:id="rId4"/>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2021-04-15T15:59:52Z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