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C5FCED0-3604-4E37-991A-507AC9277D40}" xr6:coauthVersionLast="47" xr6:coauthVersionMax="47" xr10:uidLastSave="{00000000-0000-0000-0000-000000000000}"/>
  <bookViews>
    <workbookView xWindow="-110" yWindow="-110" windowWidth="19420" windowHeight="10300" tabRatio="1000" activeTab="1" xr2:uid="{E6B744D1-4C49-4692-B904-D4AF9D779C11}"/>
  </bookViews>
  <sheets>
    <sheet name="Pivot " sheetId="5" r:id="rId1"/>
    <sheet name="Sheet9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5" l="1"/>
  <c r="I17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C17" i="11"/>
  <c r="C18" i="11"/>
  <c r="C19" i="11"/>
  <c r="C20" i="11"/>
  <c r="C21" i="11"/>
  <c r="C22" i="11"/>
  <c r="I19" i="5" l="1"/>
  <c r="E22" i="11"/>
  <c r="E18" i="11"/>
  <c r="D22" i="11"/>
  <c r="E21" i="11"/>
  <c r="E17" i="11"/>
  <c r="D17" i="11"/>
  <c r="D20" i="11"/>
  <c r="E19" i="11"/>
  <c r="D18" i="11"/>
  <c r="D21" i="11"/>
  <c r="E20" i="11"/>
  <c r="D19" i="11"/>
  <c r="I20" i="5" l="1"/>
  <c r="I21" i="5" s="1"/>
  <c r="I22" i="5" l="1"/>
</calcChain>
</file>

<file path=xl/sharedStrings.xml><?xml version="1.0" encoding="utf-8"?>
<sst xmlns="http://schemas.openxmlformats.org/spreadsheetml/2006/main" count="67" uniqueCount="34">
  <si>
    <t>Name</t>
  </si>
  <si>
    <t>apple</t>
  </si>
  <si>
    <t>arjun</t>
  </si>
  <si>
    <t>champa</t>
  </si>
  <si>
    <t>gopal</t>
  </si>
  <si>
    <t>gopi</t>
  </si>
  <si>
    <t>hari</t>
  </si>
  <si>
    <t>indu</t>
  </si>
  <si>
    <t>keshav</t>
  </si>
  <si>
    <t>lalita</t>
  </si>
  <si>
    <t>madhav</t>
  </si>
  <si>
    <t>vanya</t>
  </si>
  <si>
    <t>witcgik</t>
  </si>
  <si>
    <t>yenox</t>
  </si>
  <si>
    <t>zeena</t>
  </si>
  <si>
    <t>gender</t>
  </si>
  <si>
    <t>age</t>
  </si>
  <si>
    <t>m</t>
  </si>
  <si>
    <t>f</t>
  </si>
  <si>
    <t>house</t>
  </si>
  <si>
    <t>bhoomi</t>
  </si>
  <si>
    <t>vayu</t>
  </si>
  <si>
    <t>agni</t>
  </si>
  <si>
    <t>jal</t>
  </si>
  <si>
    <t>unit test1</t>
  </si>
  <si>
    <t>unit test2</t>
  </si>
  <si>
    <t>total</t>
  </si>
  <si>
    <t>name</t>
  </si>
  <si>
    <t>date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</si>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</sst>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1.8171478565179252E-2"/>
                  <c:y val="0.13946631671041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1.2615923009623798E-2"/>
                  <c:y val="0.29323235637212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'Pivot '!$H$3:$H$22</c:f>
              <c:numCache>
                <c:formatCode>m/d/yyyy</c:formatCode>
                <c:ptCount val="2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</c:numCache>
            </c:numRef>
          </c:cat>
          <c:val>
            <c:numRef>
              <c:f>'Pivot '!$I$3:$I$22</c:f>
              <c:numCache>
                <c:formatCode>General</c:formatCode>
                <c:ptCount val="20"/>
                <c:pt idx="0">
                  <c:v>159</c:v>
                </c:pt>
                <c:pt idx="1">
                  <c:v>185</c:v>
                </c:pt>
                <c:pt idx="2">
                  <c:v>154</c:v>
                </c:pt>
                <c:pt idx="3">
                  <c:v>176</c:v>
                </c:pt>
                <c:pt idx="4">
                  <c:v>169</c:v>
                </c:pt>
                <c:pt idx="5">
                  <c:v>171</c:v>
                </c:pt>
                <c:pt idx="6">
                  <c:v>156</c:v>
                </c:pt>
                <c:pt idx="7">
                  <c:v>178</c:v>
                </c:pt>
                <c:pt idx="8">
                  <c:v>171</c:v>
                </c:pt>
                <c:pt idx="9">
                  <c:v>165</c:v>
                </c:pt>
                <c:pt idx="10">
                  <c:v>172</c:v>
                </c:pt>
                <c:pt idx="11">
                  <c:v>173</c:v>
                </c:pt>
                <c:pt idx="12">
                  <c:v>174</c:v>
                </c:pt>
                <c:pt idx="13">
                  <c:v>181</c:v>
                </c:pt>
                <c:pt idx="14">
                  <c:v>172.0857142857144</c:v>
                </c:pt>
                <c:pt idx="15">
                  <c:v>175.19428571428216</c:v>
                </c:pt>
                <c:pt idx="16">
                  <c:v>174.62459863945696</c:v>
                </c:pt>
                <c:pt idx="17">
                  <c:v>177.64982494330616</c:v>
                </c:pt>
                <c:pt idx="18">
                  <c:v>176.75917068135095</c:v>
                </c:pt>
                <c:pt idx="19">
                  <c:v>178.51720409400878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3-4393-9E70-740CA181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49135"/>
        <c:axId val="168041887"/>
      </c:lineChart>
      <c:dateAx>
        <c:axId val="218949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1887"/>
        <c:crosses val="autoZero"/>
        <c:auto val="1"/>
        <c:lblOffset val="100"/>
        <c:baseTimeUnit val="days"/>
      </c:dateAx>
      <c:valAx>
        <c:axId val="168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386289223847"/>
          <c:y val="2.6310554669199886E-2"/>
          <c:w val="0.94543942876705633"/>
          <c:h val="0.75888195793707602"/>
        </c:manualLayout>
      </c:layout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Sheet9!$B$2:$B$22</c:f>
              <c:numCache>
                <c:formatCode>General</c:formatCode>
                <c:ptCount val="21"/>
                <c:pt idx="0">
                  <c:v>190</c:v>
                </c:pt>
                <c:pt idx="1">
                  <c:v>159</c:v>
                </c:pt>
                <c:pt idx="2">
                  <c:v>185</c:v>
                </c:pt>
                <c:pt idx="3">
                  <c:v>154</c:v>
                </c:pt>
                <c:pt idx="4">
                  <c:v>176</c:v>
                </c:pt>
                <c:pt idx="5">
                  <c:v>169</c:v>
                </c:pt>
                <c:pt idx="6">
                  <c:v>171</c:v>
                </c:pt>
                <c:pt idx="7">
                  <c:v>156</c:v>
                </c:pt>
                <c:pt idx="8">
                  <c:v>178</c:v>
                </c:pt>
                <c:pt idx="9">
                  <c:v>171</c:v>
                </c:pt>
                <c:pt idx="10">
                  <c:v>165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9-42F6-AACC-752D5CEF2D57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Sheet9!$A$2:$A$22</c:f>
              <c:numCache>
                <c:formatCode>m/d/yyyy</c:formatCode>
                <c:ptCount val="2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</c:numCache>
            </c:numRef>
          </c:cat>
          <c:val>
            <c:numRef>
              <c:f>Sheet9!$C$2:$C$22</c:f>
              <c:numCache>
                <c:formatCode>General</c:formatCode>
                <c:ptCount val="21"/>
                <c:pt idx="14">
                  <c:v>181</c:v>
                </c:pt>
                <c:pt idx="15">
                  <c:v>171.51729161856204</c:v>
                </c:pt>
                <c:pt idx="16">
                  <c:v>176.66556603526786</c:v>
                </c:pt>
                <c:pt idx="17">
                  <c:v>171.59138624090809</c:v>
                </c:pt>
                <c:pt idx="18">
                  <c:v>176.73966065761394</c:v>
                </c:pt>
                <c:pt idx="19">
                  <c:v>171.66548086325415</c:v>
                </c:pt>
                <c:pt idx="20">
                  <c:v>176.81375527995999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9-42F6-AACC-752D5CEF2D57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Sheet9!$A$2:$A$22</c:f>
              <c:numCache>
                <c:formatCode>m/d/yyyy</c:formatCode>
                <c:ptCount val="2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</c:numCache>
            </c:numRef>
          </c:cat>
          <c:val>
            <c:numRef>
              <c:f>Sheet9!$D$2:$D$22</c:f>
              <c:numCache>
                <c:formatCode>General</c:formatCode>
                <c:ptCount val="21"/>
                <c:pt idx="14" formatCode="0.00">
                  <c:v>181</c:v>
                </c:pt>
                <c:pt idx="15" formatCode="0.00">
                  <c:v>154.94606011381464</c:v>
                </c:pt>
                <c:pt idx="16" formatCode="0.00">
                  <c:v>160.09425996014647</c:v>
                </c:pt>
                <c:pt idx="17" formatCode="0.00">
                  <c:v>153.03438136466011</c:v>
                </c:pt>
                <c:pt idx="18" formatCode="0.00">
                  <c:v>158.18247080785676</c:v>
                </c:pt>
                <c:pt idx="19" formatCode="0.00">
                  <c:v>151.30183080725715</c:v>
                </c:pt>
                <c:pt idx="20" formatCode="0.00">
                  <c:v>156.44977484186606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9-42F6-AACC-752D5CEF2D57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Sheet9!$A$2:$A$22</c:f>
              <c:numCache>
                <c:formatCode>m/d/yyyy</c:formatCode>
                <c:ptCount val="2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</c:numCache>
            </c:numRef>
          </c:cat>
          <c:val>
            <c:numRef>
              <c:f>Sheet9!$E$2:$E$22</c:f>
              <c:numCache>
                <c:formatCode>General</c:formatCode>
                <c:ptCount val="21"/>
                <c:pt idx="14" formatCode="0.00">
                  <c:v>181</c:v>
                </c:pt>
                <c:pt idx="15" formatCode="0.00">
                  <c:v>188.08852312330944</c:v>
                </c:pt>
                <c:pt idx="16" formatCode="0.00">
                  <c:v>193.23687211038924</c:v>
                </c:pt>
                <c:pt idx="17" formatCode="0.00">
                  <c:v>190.14839111715608</c:v>
                </c:pt>
                <c:pt idx="18" formatCode="0.00">
                  <c:v>195.29685050737112</c:v>
                </c:pt>
                <c:pt idx="19" formatCode="0.00">
                  <c:v>192.02913091925114</c:v>
                </c:pt>
                <c:pt idx="20" formatCode="0.00">
                  <c:v>197.17773571805392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9-42F6-AACC-752D5CEF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16591"/>
        <c:axId val="1669427535"/>
      </c:lineChart>
      <c:catAx>
        <c:axId val="3265165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7535"/>
        <c:crosses val="autoZero"/>
        <c:auto val="1"/>
        <c:lblAlgn val="ctr"/>
        <c:lblOffset val="100"/>
        <c:noMultiLvlLbl val="0"/>
      </c:catAx>
      <c:valAx>
        <c:axId val="16694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50799</xdr:colOff>
      <xdr:row>10</xdr:row>
      <xdr:rowOff>114299</xdr:rowOff>
    </xdr:from>
    <xdr:to>
      <xdr:col>13</xdr:col>
      <xdr:colOff>136524</xdr:colOff>
      <xdr:row>21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E858A-F97A-292A-677D-892736F94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63500</xdr:rowOff>
    </xdr:from>
    <xdr:to>
      <xdr:col>10</xdr:col>
      <xdr:colOff>355600</xdr:colOff>
      <xdr:row>18</xdr:row>
      <xdr:rowOff>73024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CDA21-179C-1BF1-0D38-9A6B8D155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FC58F-657A-4A38-984B-092E304D3BCC}" name="Table6" displayName="Table6" ref="A1:E22" totalsRowShown="0">
  <autoFilter ref="A1:E22" xr:uid="{CFEFC58F-657A-4A38-984B-092E304D3BCC}"/>
  <tableColumns count="5">
    <tableColumn id="1" xr3:uid="{93C0656C-2AD8-48D6-9564-5310CC5D86A0}" name="Timeline" dataDxfId="2"/>
    <tableColumn id="2" xr3:uid="{142147B9-F165-4966-ACCE-CB6AF2A48E83}" name="Values"/>
    <tableColumn id="3" xr3:uid="{69A7BE87-4068-4787-A14A-743B934A10FA}" name="Forecast">
      <calculatedColumnFormula>_xlfn.FORECAST.ETS(A2,$B$2:$B$16,$A$2:$A$16,1,1)</calculatedColumnFormula>
    </tableColumn>
    <tableColumn id="4" xr3:uid="{0332DDD9-5CE0-42E3-A6CE-8E30820D8312}" name="Lower Confidence Bound" dataDxfId="1">
      <calculatedColumnFormula>C2-_xlfn.FORECAST.ETS.CONFINT(A2,$B$2:$B$16,$A$2:$A$16,0.95,1,1)</calculatedColumnFormula>
    </tableColumn>
    <tableColumn id="5" xr3:uid="{9CA3E526-0911-4745-9382-28B86BDFF419}" name="Upper Confidence Bound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4D95-0589-49F6-808D-E18684555047}">
  <dimension ref="A1:L22"/>
  <sheetViews>
    <sheetView workbookViewId="0">
      <selection activeCell="J5" sqref="J5"/>
    </sheetView>
  </sheetViews>
  <sheetFormatPr defaultRowHeight="14.5" x14ac:dyDescent="0.35"/>
  <cols>
    <col min="8" max="8" width="10.08984375" bestFit="1" customWidth="1"/>
  </cols>
  <sheetData>
    <row r="1" spans="1:12" x14ac:dyDescent="0.35">
      <c r="A1" t="s">
        <v>0</v>
      </c>
      <c r="B1" t="s">
        <v>15</v>
      </c>
      <c r="C1" t="s">
        <v>16</v>
      </c>
      <c r="D1" t="s">
        <v>19</v>
      </c>
      <c r="E1" t="s">
        <v>24</v>
      </c>
      <c r="F1" t="s">
        <v>25</v>
      </c>
      <c r="G1" t="s">
        <v>26</v>
      </c>
      <c r="H1" t="s">
        <v>28</v>
      </c>
      <c r="I1" t="s">
        <v>26</v>
      </c>
      <c r="K1" t="s">
        <v>27</v>
      </c>
      <c r="L1" t="s">
        <v>24</v>
      </c>
    </row>
    <row r="2" spans="1:12" x14ac:dyDescent="0.35">
      <c r="A2" t="s">
        <v>1</v>
      </c>
      <c r="B2" t="s">
        <v>17</v>
      </c>
      <c r="C2">
        <v>8</v>
      </c>
      <c r="D2" t="s">
        <v>20</v>
      </c>
      <c r="E2">
        <v>95</v>
      </c>
      <c r="F2">
        <v>95</v>
      </c>
      <c r="G2">
        <f>SUM(E2:F2)</f>
        <v>190</v>
      </c>
      <c r="H2" s="1">
        <v>44927</v>
      </c>
      <c r="I2">
        <v>190</v>
      </c>
      <c r="K2" t="s">
        <v>3</v>
      </c>
      <c r="L2">
        <v>89</v>
      </c>
    </row>
    <row r="3" spans="1:12" x14ac:dyDescent="0.35">
      <c r="A3" t="s">
        <v>2</v>
      </c>
      <c r="B3" t="s">
        <v>18</v>
      </c>
      <c r="C3">
        <v>7</v>
      </c>
      <c r="D3" t="s">
        <v>21</v>
      </c>
      <c r="E3">
        <v>78</v>
      </c>
      <c r="F3">
        <v>81</v>
      </c>
      <c r="G3">
        <f t="shared" ref="G3:G16" si="0">SUM(E3:F3)</f>
        <v>159</v>
      </c>
      <c r="H3" s="1">
        <v>44928</v>
      </c>
      <c r="I3">
        <v>159</v>
      </c>
      <c r="K3" t="s">
        <v>7</v>
      </c>
      <c r="L3">
        <v>92</v>
      </c>
    </row>
    <row r="4" spans="1:12" x14ac:dyDescent="0.35">
      <c r="A4" t="s">
        <v>3</v>
      </c>
      <c r="B4" t="s">
        <v>17</v>
      </c>
      <c r="C4">
        <v>6</v>
      </c>
      <c r="D4" t="s">
        <v>22</v>
      </c>
      <c r="E4">
        <v>89</v>
      </c>
      <c r="F4">
        <v>96</v>
      </c>
      <c r="G4">
        <f t="shared" si="0"/>
        <v>185</v>
      </c>
      <c r="H4" s="1">
        <v>44929</v>
      </c>
      <c r="I4">
        <v>185</v>
      </c>
      <c r="K4" t="s">
        <v>1</v>
      </c>
      <c r="L4">
        <v>92</v>
      </c>
    </row>
    <row r="5" spans="1:12" x14ac:dyDescent="0.35">
      <c r="A5" t="s">
        <v>4</v>
      </c>
      <c r="B5" t="s">
        <v>17</v>
      </c>
      <c r="C5">
        <v>9</v>
      </c>
      <c r="D5" t="s">
        <v>23</v>
      </c>
      <c r="E5">
        <v>67</v>
      </c>
      <c r="F5">
        <v>87</v>
      </c>
      <c r="G5">
        <f t="shared" si="0"/>
        <v>154</v>
      </c>
      <c r="H5" s="1">
        <v>44930</v>
      </c>
      <c r="I5">
        <v>154</v>
      </c>
      <c r="K5" t="s">
        <v>8</v>
      </c>
      <c r="L5">
        <v>82</v>
      </c>
    </row>
    <row r="6" spans="1:12" x14ac:dyDescent="0.35">
      <c r="A6" t="s">
        <v>5</v>
      </c>
      <c r="B6" t="s">
        <v>18</v>
      </c>
      <c r="C6">
        <v>3</v>
      </c>
      <c r="D6" t="s">
        <v>20</v>
      </c>
      <c r="E6">
        <v>87</v>
      </c>
      <c r="F6">
        <v>89</v>
      </c>
      <c r="G6">
        <f t="shared" si="0"/>
        <v>176</v>
      </c>
      <c r="H6" s="1">
        <v>44931</v>
      </c>
      <c r="I6">
        <v>176</v>
      </c>
      <c r="K6" t="s">
        <v>13</v>
      </c>
      <c r="L6">
        <v>85</v>
      </c>
    </row>
    <row r="7" spans="1:12" x14ac:dyDescent="0.35">
      <c r="A7" t="s">
        <v>6</v>
      </c>
      <c r="B7" t="s">
        <v>18</v>
      </c>
      <c r="C7">
        <v>9</v>
      </c>
      <c r="D7" t="s">
        <v>22</v>
      </c>
      <c r="E7">
        <v>93</v>
      </c>
      <c r="F7">
        <v>76</v>
      </c>
      <c r="G7">
        <f t="shared" si="0"/>
        <v>169</v>
      </c>
      <c r="H7" s="1">
        <v>44932</v>
      </c>
      <c r="I7">
        <v>169</v>
      </c>
      <c r="K7" t="s">
        <v>9</v>
      </c>
      <c r="L7">
        <v>85</v>
      </c>
    </row>
    <row r="8" spans="1:12" x14ac:dyDescent="0.35">
      <c r="A8" t="s">
        <v>7</v>
      </c>
      <c r="B8" t="s">
        <v>18</v>
      </c>
      <c r="C8">
        <v>5</v>
      </c>
      <c r="D8" t="s">
        <v>22</v>
      </c>
      <c r="E8">
        <v>92</v>
      </c>
      <c r="F8">
        <v>79</v>
      </c>
      <c r="G8">
        <f t="shared" si="0"/>
        <v>171</v>
      </c>
      <c r="H8" s="1">
        <v>44933</v>
      </c>
      <c r="I8">
        <v>171</v>
      </c>
    </row>
    <row r="9" spans="1:12" x14ac:dyDescent="0.35">
      <c r="A9" t="s">
        <v>8</v>
      </c>
      <c r="B9" t="s">
        <v>18</v>
      </c>
      <c r="C9">
        <v>9</v>
      </c>
      <c r="D9" t="s">
        <v>20</v>
      </c>
      <c r="E9">
        <v>82</v>
      </c>
      <c r="F9">
        <v>74</v>
      </c>
      <c r="G9">
        <f t="shared" si="0"/>
        <v>156</v>
      </c>
      <c r="H9" s="1">
        <v>44934</v>
      </c>
      <c r="I9">
        <v>156</v>
      </c>
    </row>
    <row r="10" spans="1:12" x14ac:dyDescent="0.35">
      <c r="A10" t="s">
        <v>9</v>
      </c>
      <c r="B10" t="s">
        <v>17</v>
      </c>
      <c r="C10">
        <v>7</v>
      </c>
      <c r="D10" t="s">
        <v>22</v>
      </c>
      <c r="E10">
        <v>85</v>
      </c>
      <c r="F10">
        <v>93</v>
      </c>
      <c r="G10">
        <f t="shared" si="0"/>
        <v>178</v>
      </c>
      <c r="H10" s="1">
        <v>44935</v>
      </c>
      <c r="I10">
        <v>178</v>
      </c>
    </row>
    <row r="11" spans="1:12" x14ac:dyDescent="0.35">
      <c r="A11" t="s">
        <v>10</v>
      </c>
      <c r="B11" t="s">
        <v>17</v>
      </c>
      <c r="C11">
        <v>4</v>
      </c>
      <c r="D11" t="s">
        <v>21</v>
      </c>
      <c r="E11">
        <v>76</v>
      </c>
      <c r="F11">
        <v>95</v>
      </c>
      <c r="G11">
        <f t="shared" si="0"/>
        <v>171</v>
      </c>
      <c r="H11" s="1">
        <v>44936</v>
      </c>
      <c r="I11">
        <v>171</v>
      </c>
    </row>
    <row r="12" spans="1:12" x14ac:dyDescent="0.35">
      <c r="A12" t="s">
        <v>3</v>
      </c>
      <c r="B12" t="s">
        <v>18</v>
      </c>
      <c r="D12" t="s">
        <v>23</v>
      </c>
      <c r="E12">
        <v>79</v>
      </c>
      <c r="F12">
        <v>86</v>
      </c>
      <c r="G12">
        <f t="shared" si="0"/>
        <v>165</v>
      </c>
      <c r="H12" s="1">
        <v>44937</v>
      </c>
      <c r="I12">
        <v>165</v>
      </c>
    </row>
    <row r="13" spans="1:12" x14ac:dyDescent="0.35">
      <c r="A13" t="s">
        <v>11</v>
      </c>
      <c r="B13" t="s">
        <v>17</v>
      </c>
      <c r="C13">
        <v>9</v>
      </c>
      <c r="D13" t="s">
        <v>21</v>
      </c>
      <c r="E13">
        <v>88</v>
      </c>
      <c r="F13">
        <v>84</v>
      </c>
      <c r="G13">
        <f t="shared" si="0"/>
        <v>172</v>
      </c>
      <c r="H13" s="1">
        <v>44938</v>
      </c>
      <c r="I13">
        <v>172</v>
      </c>
    </row>
    <row r="14" spans="1:12" x14ac:dyDescent="0.35">
      <c r="A14" t="s">
        <v>12</v>
      </c>
      <c r="B14" t="s">
        <v>18</v>
      </c>
      <c r="C14">
        <v>5</v>
      </c>
      <c r="D14" t="s">
        <v>21</v>
      </c>
      <c r="E14">
        <v>90</v>
      </c>
      <c r="F14">
        <v>83</v>
      </c>
      <c r="G14">
        <f t="shared" si="0"/>
        <v>173</v>
      </c>
      <c r="H14" s="1">
        <v>44939</v>
      </c>
      <c r="I14">
        <v>173</v>
      </c>
    </row>
    <row r="15" spans="1:12" x14ac:dyDescent="0.35">
      <c r="A15" t="s">
        <v>13</v>
      </c>
      <c r="B15" t="s">
        <v>17</v>
      </c>
      <c r="C15">
        <v>9</v>
      </c>
      <c r="D15" t="s">
        <v>23</v>
      </c>
      <c r="E15">
        <v>85</v>
      </c>
      <c r="F15">
        <v>89</v>
      </c>
      <c r="G15">
        <f t="shared" si="0"/>
        <v>174</v>
      </c>
      <c r="H15" s="1">
        <v>44940</v>
      </c>
      <c r="I15">
        <v>174</v>
      </c>
    </row>
    <row r="16" spans="1:12" x14ac:dyDescent="0.35">
      <c r="A16" t="s">
        <v>14</v>
      </c>
      <c r="B16" t="s">
        <v>18</v>
      </c>
      <c r="C16">
        <v>5</v>
      </c>
      <c r="D16" t="s">
        <v>23</v>
      </c>
      <c r="E16">
        <v>91</v>
      </c>
      <c r="F16">
        <v>90</v>
      </c>
      <c r="G16">
        <f t="shared" si="0"/>
        <v>181</v>
      </c>
      <c r="H16" s="1">
        <v>44941</v>
      </c>
      <c r="I16">
        <v>181</v>
      </c>
    </row>
    <row r="17" spans="8:9" x14ac:dyDescent="0.35">
      <c r="H17" s="1">
        <v>44942</v>
      </c>
      <c r="I17">
        <f>FORECAST(H17,I2:I16,H2:H16)</f>
        <v>172.0857142857144</v>
      </c>
    </row>
    <row r="18" spans="8:9" x14ac:dyDescent="0.35">
      <c r="H18" s="1">
        <v>44943</v>
      </c>
      <c r="I18">
        <f t="shared" ref="I18:I22" si="1">FORECAST(H18,I3:I17,H3:H17)</f>
        <v>175.19428571428216</v>
      </c>
    </row>
    <row r="19" spans="8:9" x14ac:dyDescent="0.35">
      <c r="H19" s="1">
        <v>44944</v>
      </c>
      <c r="I19">
        <f t="shared" si="1"/>
        <v>174.62459863945696</v>
      </c>
    </row>
    <row r="20" spans="8:9" x14ac:dyDescent="0.35">
      <c r="H20" s="1">
        <v>44945</v>
      </c>
      <c r="I20">
        <f t="shared" si="1"/>
        <v>177.64982494330616</v>
      </c>
    </row>
    <row r="21" spans="8:9" x14ac:dyDescent="0.35">
      <c r="H21" s="1">
        <v>44946</v>
      </c>
      <c r="I21">
        <f t="shared" si="1"/>
        <v>176.75917068135095</v>
      </c>
    </row>
    <row r="22" spans="8:9" x14ac:dyDescent="0.35">
      <c r="H22" s="1">
        <v>44947</v>
      </c>
      <c r="I22">
        <f t="shared" si="1"/>
        <v>178.51720409400878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7F73-B191-4F00-A1AE-5140829F556E}">
  <dimension ref="A1:E22"/>
  <sheetViews>
    <sheetView tabSelected="1" workbookViewId="0">
      <selection activeCell="M3" sqref="M3"/>
    </sheetView>
  </sheetViews>
  <sheetFormatPr defaultRowHeight="14.5" x14ac:dyDescent="0.35"/>
  <cols>
    <col min="1" max="1" width="10.0898437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5">
      <c r="A2" s="1">
        <v>44927</v>
      </c>
      <c r="B2">
        <v>190</v>
      </c>
    </row>
    <row r="3" spans="1:5" x14ac:dyDescent="0.35">
      <c r="A3" s="1">
        <v>44928</v>
      </c>
      <c r="B3">
        <v>159</v>
      </c>
    </row>
    <row r="4" spans="1:5" x14ac:dyDescent="0.35">
      <c r="A4" s="1">
        <v>44929</v>
      </c>
      <c r="B4">
        <v>185</v>
      </c>
    </row>
    <row r="5" spans="1:5" x14ac:dyDescent="0.35">
      <c r="A5" s="1">
        <v>44930</v>
      </c>
      <c r="B5">
        <v>154</v>
      </c>
    </row>
    <row r="6" spans="1:5" x14ac:dyDescent="0.35">
      <c r="A6" s="1">
        <v>44931</v>
      </c>
      <c r="B6">
        <v>176</v>
      </c>
    </row>
    <row r="7" spans="1:5" x14ac:dyDescent="0.35">
      <c r="A7" s="1">
        <v>44932</v>
      </c>
      <c r="B7">
        <v>169</v>
      </c>
    </row>
    <row r="8" spans="1:5" x14ac:dyDescent="0.35">
      <c r="A8" s="1">
        <v>44933</v>
      </c>
      <c r="B8">
        <v>171</v>
      </c>
    </row>
    <row r="9" spans="1:5" x14ac:dyDescent="0.35">
      <c r="A9" s="1">
        <v>44934</v>
      </c>
      <c r="B9">
        <v>156</v>
      </c>
    </row>
    <row r="10" spans="1:5" x14ac:dyDescent="0.35">
      <c r="A10" s="1">
        <v>44935</v>
      </c>
      <c r="B10">
        <v>178</v>
      </c>
    </row>
    <row r="11" spans="1:5" x14ac:dyDescent="0.35">
      <c r="A11" s="1">
        <v>44936</v>
      </c>
      <c r="B11">
        <v>171</v>
      </c>
    </row>
    <row r="12" spans="1:5" x14ac:dyDescent="0.35">
      <c r="A12" s="1">
        <v>44937</v>
      </c>
      <c r="B12">
        <v>165</v>
      </c>
    </row>
    <row r="13" spans="1:5" x14ac:dyDescent="0.35">
      <c r="A13" s="1">
        <v>44938</v>
      </c>
      <c r="B13">
        <v>172</v>
      </c>
    </row>
    <row r="14" spans="1:5" x14ac:dyDescent="0.35">
      <c r="A14" s="1">
        <v>44939</v>
      </c>
      <c r="B14">
        <v>173</v>
      </c>
    </row>
    <row r="15" spans="1:5" x14ac:dyDescent="0.35">
      <c r="A15" s="1">
        <v>44940</v>
      </c>
      <c r="B15">
        <v>174</v>
      </c>
    </row>
    <row r="16" spans="1:5" x14ac:dyDescent="0.35">
      <c r="A16" s="1">
        <v>44941</v>
      </c>
      <c r="B16">
        <v>181</v>
      </c>
      <c r="C16">
        <v>181</v>
      </c>
      <c r="D16" s="2">
        <v>181</v>
      </c>
      <c r="E16" s="2">
        <v>181</v>
      </c>
    </row>
    <row r="17" spans="1:5" x14ac:dyDescent="0.35">
      <c r="A17" s="1">
        <v>44942</v>
      </c>
      <c r="C17">
        <f t="shared" ref="C17:C22" si="0">_xlfn.FORECAST.ETS(A17,$B$2:$B$16,$A$2:$A$16,1,1)</f>
        <v>171.51729161856204</v>
      </c>
      <c r="D17" s="2">
        <f t="shared" ref="D17:D22" si="1">C17-_xlfn.FORECAST.ETS.CONFINT(A17,$B$2:$B$16,$A$2:$A$16,0.95,1,1)</f>
        <v>154.94606011381464</v>
      </c>
      <c r="E17" s="2">
        <f t="shared" ref="E17:E22" si="2">C17+_xlfn.FORECAST.ETS.CONFINT(A17,$B$2:$B$16,$A$2:$A$16,0.95,1,1)</f>
        <v>188.08852312330944</v>
      </c>
    </row>
    <row r="18" spans="1:5" x14ac:dyDescent="0.35">
      <c r="A18" s="1">
        <v>44943</v>
      </c>
      <c r="C18">
        <f t="shared" si="0"/>
        <v>176.66556603526786</v>
      </c>
      <c r="D18" s="2">
        <f t="shared" si="1"/>
        <v>160.09425996014647</v>
      </c>
      <c r="E18" s="2">
        <f t="shared" si="2"/>
        <v>193.23687211038924</v>
      </c>
    </row>
    <row r="19" spans="1:5" x14ac:dyDescent="0.35">
      <c r="A19" s="1">
        <v>44944</v>
      </c>
      <c r="C19">
        <f t="shared" si="0"/>
        <v>171.59138624090809</v>
      </c>
      <c r="D19" s="2">
        <f t="shared" si="1"/>
        <v>153.03438136466011</v>
      </c>
      <c r="E19" s="2">
        <f t="shared" si="2"/>
        <v>190.14839111715608</v>
      </c>
    </row>
    <row r="20" spans="1:5" x14ac:dyDescent="0.35">
      <c r="A20" s="1">
        <v>44945</v>
      </c>
      <c r="C20">
        <f t="shared" si="0"/>
        <v>176.73966065761394</v>
      </c>
      <c r="D20" s="2">
        <f t="shared" si="1"/>
        <v>158.18247080785676</v>
      </c>
      <c r="E20" s="2">
        <f t="shared" si="2"/>
        <v>195.29685050737112</v>
      </c>
    </row>
    <row r="21" spans="1:5" x14ac:dyDescent="0.35">
      <c r="A21" s="1">
        <v>44946</v>
      </c>
      <c r="C21">
        <f t="shared" si="0"/>
        <v>171.66548086325415</v>
      </c>
      <c r="D21" s="2">
        <f t="shared" si="1"/>
        <v>151.30183080725715</v>
      </c>
      <c r="E21" s="2">
        <f t="shared" si="2"/>
        <v>192.02913091925114</v>
      </c>
    </row>
    <row r="22" spans="1:5" x14ac:dyDescent="0.35">
      <c r="A22" s="1">
        <v>44947</v>
      </c>
      <c r="C22">
        <f t="shared" si="0"/>
        <v>176.81375527995999</v>
      </c>
      <c r="D22" s="2">
        <f t="shared" si="1"/>
        <v>156.44977484186606</v>
      </c>
      <c r="E22" s="2">
        <f t="shared" si="2"/>
        <v>197.17773571805392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Singh</dc:creator>
  <cp:lastModifiedBy>Robin Singh</cp:lastModifiedBy>
  <dcterms:created xsi:type="dcterms:W3CDTF">2023-09-14T18:05:50Z</dcterms:created>
  <dcterms:modified xsi:type="dcterms:W3CDTF">2024-03-22T13:13:24Z</dcterms:modified>
</cp:coreProperties>
</file>